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BE8738AF-3420-4673-9F72-045B32FAA83B}" xr6:coauthVersionLast="47" xr6:coauthVersionMax="47" xr10:uidLastSave="{00000000-0000-0000-0000-000000000000}"/>
  <bookViews>
    <workbookView xWindow="-108" yWindow="-108" windowWidth="23256" windowHeight="13896" activeTab="2" xr2:uid="{446F648F-45C6-47C2-92FF-9875F3462C68}"/>
  </bookViews>
  <sheets>
    <sheet name="hotel_revenue_project_data" sheetId="1" r:id="rId1"/>
    <sheet name="provits table" sheetId="3" state="hidden" r:id="rId2"/>
    <sheet name="dashboard" sheetId="5" r:id="rId3"/>
  </sheets>
  <definedNames>
    <definedName name="Slicer_channel">#N/A</definedName>
    <definedName name="Slicer_country">#N/A</definedName>
    <definedName name="Slicer_country1">#N/A</definedName>
    <definedName name="Slicer_hotel">#N/A</definedName>
    <definedName name="Slicer_Months__check_in_date">#N/A</definedName>
    <definedName name="Slicer_Months__check_in_date1">#N/A</definedName>
    <definedName name="Slicer_room_type">#N/A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D25" i="3" l="1"/>
  <c r="D24" i="3"/>
  <c r="D23" i="3"/>
  <c r="C10" i="3"/>
  <c r="B10" i="3"/>
  <c r="A10" i="3"/>
  <c r="C9" i="3"/>
  <c r="B9" i="3"/>
  <c r="A9" i="3"/>
  <c r="C8" i="3"/>
  <c r="B8" i="3"/>
  <c r="A8" i="3"/>
  <c r="C7" i="3"/>
  <c r="B7" i="3"/>
  <c r="N5001" i="1"/>
  <c r="N5000" i="1"/>
  <c r="N4999" i="1"/>
  <c r="N4998" i="1"/>
  <c r="N4997" i="1"/>
  <c r="N4996" i="1"/>
  <c r="N4995" i="1"/>
  <c r="N4994" i="1"/>
  <c r="N4993" i="1"/>
  <c r="N4992" i="1"/>
  <c r="N4991" i="1"/>
  <c r="N4990" i="1"/>
  <c r="N4989" i="1"/>
  <c r="N4988" i="1"/>
  <c r="N4987" i="1"/>
  <c r="N4986" i="1"/>
  <c r="N4985" i="1"/>
  <c r="N4984" i="1"/>
  <c r="N4983" i="1"/>
  <c r="N4982" i="1"/>
  <c r="N4981" i="1"/>
  <c r="N4980" i="1"/>
  <c r="N4979" i="1"/>
  <c r="N4978" i="1"/>
  <c r="N4977" i="1"/>
  <c r="N4976" i="1"/>
  <c r="N4975" i="1"/>
  <c r="N4974" i="1"/>
  <c r="N4973" i="1"/>
  <c r="N4972" i="1"/>
  <c r="N4971" i="1"/>
  <c r="N4970" i="1"/>
  <c r="N4969" i="1"/>
  <c r="N4968" i="1"/>
  <c r="N4967" i="1"/>
  <c r="N4966" i="1"/>
  <c r="N4965" i="1"/>
  <c r="N4964" i="1"/>
  <c r="N4963" i="1"/>
  <c r="N4962" i="1"/>
  <c r="N4961" i="1"/>
  <c r="N4960" i="1"/>
  <c r="N4959" i="1"/>
  <c r="N4958" i="1"/>
  <c r="N4957" i="1"/>
  <c r="N4956" i="1"/>
  <c r="N4955" i="1"/>
  <c r="N4954" i="1"/>
  <c r="N4953" i="1"/>
  <c r="N4952" i="1"/>
  <c r="N4951" i="1"/>
  <c r="N4950" i="1"/>
  <c r="N4949" i="1"/>
  <c r="N4948" i="1"/>
  <c r="N4947" i="1"/>
  <c r="N4946" i="1"/>
  <c r="N4945" i="1"/>
  <c r="N4944" i="1"/>
  <c r="N4943" i="1"/>
  <c r="N4942" i="1"/>
  <c r="N4941" i="1"/>
  <c r="N4940" i="1"/>
  <c r="N4939" i="1"/>
  <c r="N4938" i="1"/>
  <c r="N4937" i="1"/>
  <c r="N4936" i="1"/>
  <c r="N4935" i="1"/>
  <c r="N4934" i="1"/>
  <c r="N4933" i="1"/>
  <c r="N4932" i="1"/>
  <c r="N4931" i="1"/>
  <c r="N4930" i="1"/>
  <c r="N4929" i="1"/>
  <c r="N4928" i="1"/>
  <c r="N4927" i="1"/>
  <c r="N4926" i="1"/>
  <c r="N4925" i="1"/>
  <c r="N4924" i="1"/>
  <c r="N4923" i="1"/>
  <c r="N4922" i="1"/>
  <c r="N4921" i="1"/>
  <c r="N4920" i="1"/>
  <c r="N4919" i="1"/>
  <c r="N4918" i="1"/>
  <c r="N4917" i="1"/>
  <c r="N4916" i="1"/>
  <c r="N4915" i="1"/>
  <c r="N4914" i="1"/>
  <c r="N4913" i="1"/>
  <c r="N4912" i="1"/>
  <c r="N4911" i="1"/>
  <c r="N4910" i="1"/>
  <c r="N4909" i="1"/>
  <c r="N4908" i="1"/>
  <c r="N4907" i="1"/>
  <c r="N4906" i="1"/>
  <c r="N4905" i="1"/>
  <c r="N4904" i="1"/>
  <c r="N4903" i="1"/>
  <c r="N4902" i="1"/>
  <c r="N4901" i="1"/>
  <c r="N4900" i="1"/>
  <c r="N4899" i="1"/>
  <c r="N4898" i="1"/>
  <c r="N4897" i="1"/>
  <c r="N4896" i="1"/>
  <c r="N4895" i="1"/>
  <c r="N4894" i="1"/>
  <c r="N4893" i="1"/>
  <c r="N4892" i="1"/>
  <c r="N4891" i="1"/>
  <c r="N4890" i="1"/>
  <c r="N4889" i="1"/>
  <c r="N4888" i="1"/>
  <c r="N4887" i="1"/>
  <c r="N4886" i="1"/>
  <c r="N4885" i="1"/>
  <c r="N4884" i="1"/>
  <c r="N4883" i="1"/>
  <c r="N4882" i="1"/>
  <c r="N4881" i="1"/>
  <c r="N4880" i="1"/>
  <c r="N4879" i="1"/>
  <c r="N4878" i="1"/>
  <c r="N4877" i="1"/>
  <c r="N4876" i="1"/>
  <c r="N4875" i="1"/>
  <c r="N4874" i="1"/>
  <c r="N4873" i="1"/>
  <c r="N4872" i="1"/>
  <c r="N4871" i="1"/>
  <c r="N4870" i="1"/>
  <c r="N4869" i="1"/>
  <c r="N4868" i="1"/>
  <c r="N4867" i="1"/>
  <c r="N4866" i="1"/>
  <c r="N4865" i="1"/>
  <c r="N4864" i="1"/>
  <c r="N4863" i="1"/>
  <c r="N4862" i="1"/>
  <c r="N4861" i="1"/>
  <c r="N4860" i="1"/>
  <c r="N4859" i="1"/>
  <c r="N4858" i="1"/>
  <c r="N4857" i="1"/>
  <c r="N4856" i="1"/>
  <c r="N4855" i="1"/>
  <c r="N4854" i="1"/>
  <c r="N4853" i="1"/>
  <c r="N4852" i="1"/>
  <c r="N4851" i="1"/>
  <c r="N4850" i="1"/>
  <c r="N4849" i="1"/>
  <c r="N4848" i="1"/>
  <c r="N4847" i="1"/>
  <c r="N4846" i="1"/>
  <c r="N4845" i="1"/>
  <c r="N4844" i="1"/>
  <c r="N4843" i="1"/>
  <c r="N4842" i="1"/>
  <c r="N4841" i="1"/>
  <c r="N4840" i="1"/>
  <c r="N4839" i="1"/>
  <c r="N4838" i="1"/>
  <c r="N4837" i="1"/>
  <c r="N4836" i="1"/>
  <c r="N4835" i="1"/>
  <c r="N4834" i="1"/>
  <c r="N4833" i="1"/>
  <c r="N4832" i="1"/>
  <c r="N4831" i="1"/>
  <c r="N4830" i="1"/>
  <c r="N4829" i="1"/>
  <c r="N4828" i="1"/>
  <c r="N4827" i="1"/>
  <c r="N4826" i="1"/>
  <c r="N4825" i="1"/>
  <c r="N4824" i="1"/>
  <c r="N4823" i="1"/>
  <c r="N4822" i="1"/>
  <c r="N4821" i="1"/>
  <c r="N4820" i="1"/>
  <c r="N4819" i="1"/>
  <c r="N4818" i="1"/>
  <c r="N4817" i="1"/>
  <c r="N4816" i="1"/>
  <c r="N4815" i="1"/>
  <c r="N4814" i="1"/>
  <c r="N4813" i="1"/>
  <c r="N4812" i="1"/>
  <c r="N4811" i="1"/>
  <c r="N4810" i="1"/>
  <c r="N4809" i="1"/>
  <c r="N4808" i="1"/>
  <c r="N4807" i="1"/>
  <c r="N4806" i="1"/>
  <c r="N4805" i="1"/>
  <c r="N4804" i="1"/>
  <c r="N4803" i="1"/>
  <c r="N4802" i="1"/>
  <c r="N4801" i="1"/>
  <c r="N4800" i="1"/>
  <c r="N4799" i="1"/>
  <c r="N4798" i="1"/>
  <c r="N4797" i="1"/>
  <c r="N4796" i="1"/>
  <c r="N4795" i="1"/>
  <c r="N4794" i="1"/>
  <c r="N4793" i="1"/>
  <c r="N4792" i="1"/>
  <c r="N4791" i="1"/>
  <c r="N4790" i="1"/>
  <c r="N4789" i="1"/>
  <c r="N4788" i="1"/>
  <c r="N4787" i="1"/>
  <c r="N4786" i="1"/>
  <c r="N4785" i="1"/>
  <c r="N4784" i="1"/>
  <c r="N4783" i="1"/>
  <c r="N4782" i="1"/>
  <c r="N4781" i="1"/>
  <c r="N4780" i="1"/>
  <c r="N4779" i="1"/>
  <c r="N4778" i="1"/>
  <c r="N4777" i="1"/>
  <c r="N4776" i="1"/>
  <c r="N4775" i="1"/>
  <c r="N4774" i="1"/>
  <c r="N4773" i="1"/>
  <c r="N4772" i="1"/>
  <c r="N4771" i="1"/>
  <c r="N4770" i="1"/>
  <c r="N4769" i="1"/>
  <c r="N4768" i="1"/>
  <c r="N4767" i="1"/>
  <c r="N4766" i="1"/>
  <c r="N4765" i="1"/>
  <c r="N4764" i="1"/>
  <c r="N4763" i="1"/>
  <c r="N4762" i="1"/>
  <c r="N4761" i="1"/>
  <c r="N4760" i="1"/>
  <c r="N4759" i="1"/>
  <c r="N4758" i="1"/>
  <c r="N4757" i="1"/>
  <c r="N4756" i="1"/>
  <c r="N4755" i="1"/>
  <c r="N4754" i="1"/>
  <c r="N4753" i="1"/>
  <c r="N4752" i="1"/>
  <c r="N4751" i="1"/>
  <c r="N4750" i="1"/>
  <c r="N4749" i="1"/>
  <c r="N4748" i="1"/>
  <c r="N4747" i="1"/>
  <c r="N4746" i="1"/>
  <c r="N4745" i="1"/>
  <c r="N4744" i="1"/>
  <c r="N4743" i="1"/>
  <c r="N4742" i="1"/>
  <c r="N4741" i="1"/>
  <c r="N4740" i="1"/>
  <c r="N4739" i="1"/>
  <c r="N4738" i="1"/>
  <c r="N4737" i="1"/>
  <c r="N4736" i="1"/>
  <c r="N4735" i="1"/>
  <c r="N4734" i="1"/>
  <c r="N4733" i="1"/>
  <c r="N4732" i="1"/>
  <c r="N4731" i="1"/>
  <c r="N4730" i="1"/>
  <c r="N4729" i="1"/>
  <c r="N4728" i="1"/>
  <c r="N4727" i="1"/>
  <c r="N4726" i="1"/>
  <c r="N4725" i="1"/>
  <c r="N4724" i="1"/>
  <c r="N4723" i="1"/>
  <c r="N4722" i="1"/>
  <c r="N4721" i="1"/>
  <c r="N4720" i="1"/>
  <c r="N4719" i="1"/>
  <c r="N4718" i="1"/>
  <c r="N4717" i="1"/>
  <c r="N4716" i="1"/>
  <c r="N4715" i="1"/>
  <c r="N4714" i="1"/>
  <c r="N4713" i="1"/>
  <c r="N4712" i="1"/>
  <c r="N4711" i="1"/>
  <c r="N4710" i="1"/>
  <c r="N4709" i="1"/>
  <c r="N4708" i="1"/>
  <c r="N4707" i="1"/>
  <c r="N4706" i="1"/>
  <c r="N4705" i="1"/>
  <c r="N4704" i="1"/>
  <c r="N4703" i="1"/>
  <c r="N4702" i="1"/>
  <c r="N4701" i="1"/>
  <c r="N4700" i="1"/>
  <c r="N4699" i="1"/>
  <c r="N4698" i="1"/>
  <c r="N4697" i="1"/>
  <c r="N4696" i="1"/>
  <c r="N4695" i="1"/>
  <c r="N4694" i="1"/>
  <c r="N4693" i="1"/>
  <c r="N4692" i="1"/>
  <c r="N4691" i="1"/>
  <c r="N4690" i="1"/>
  <c r="N4689" i="1"/>
  <c r="N4688" i="1"/>
  <c r="N4687" i="1"/>
  <c r="N4686" i="1"/>
  <c r="N4685" i="1"/>
  <c r="N4684" i="1"/>
  <c r="N4683" i="1"/>
  <c r="N4682" i="1"/>
  <c r="N4681" i="1"/>
  <c r="N4680" i="1"/>
  <c r="N4679" i="1"/>
  <c r="N4678" i="1"/>
  <c r="N4677" i="1"/>
  <c r="N4676" i="1"/>
  <c r="N4675" i="1"/>
  <c r="N4674" i="1"/>
  <c r="N4673" i="1"/>
  <c r="N4672" i="1"/>
  <c r="N4671" i="1"/>
  <c r="N4670" i="1"/>
  <c r="N4669" i="1"/>
  <c r="N4668" i="1"/>
  <c r="N4667" i="1"/>
  <c r="N4666" i="1"/>
  <c r="N4665" i="1"/>
  <c r="N4664" i="1"/>
  <c r="N4663" i="1"/>
  <c r="N4662" i="1"/>
  <c r="N4661" i="1"/>
  <c r="N4660" i="1"/>
  <c r="N4659" i="1"/>
  <c r="N4658" i="1"/>
  <c r="N4657" i="1"/>
  <c r="N4656" i="1"/>
  <c r="N4655" i="1"/>
  <c r="N4654" i="1"/>
  <c r="N4653" i="1"/>
  <c r="N4652" i="1"/>
  <c r="N4651" i="1"/>
  <c r="N4650" i="1"/>
  <c r="N4649" i="1"/>
  <c r="N4648" i="1"/>
  <c r="N4647" i="1"/>
  <c r="N4646" i="1"/>
  <c r="N4645" i="1"/>
  <c r="N4644" i="1"/>
  <c r="N4643" i="1"/>
  <c r="N4642" i="1"/>
  <c r="N4641" i="1"/>
  <c r="N4640" i="1"/>
  <c r="N4639" i="1"/>
  <c r="N4638" i="1"/>
  <c r="N4637" i="1"/>
  <c r="N4636" i="1"/>
  <c r="N4635" i="1"/>
  <c r="N4634" i="1"/>
  <c r="N4633" i="1"/>
  <c r="N4632" i="1"/>
  <c r="N4631" i="1"/>
  <c r="N4630" i="1"/>
  <c r="N4629" i="1"/>
  <c r="N4628" i="1"/>
  <c r="N4627" i="1"/>
  <c r="N4626" i="1"/>
  <c r="N4625" i="1"/>
  <c r="N4624" i="1"/>
  <c r="N4623" i="1"/>
  <c r="N4622" i="1"/>
  <c r="N4621" i="1"/>
  <c r="N4620" i="1"/>
  <c r="N4619" i="1"/>
  <c r="N4618" i="1"/>
  <c r="N4617" i="1"/>
  <c r="N4616" i="1"/>
  <c r="N4615" i="1"/>
  <c r="N4614" i="1"/>
  <c r="N4613" i="1"/>
  <c r="N4612" i="1"/>
  <c r="N4611" i="1"/>
  <c r="N4610" i="1"/>
  <c r="N4609" i="1"/>
  <c r="N4608" i="1"/>
  <c r="N4607" i="1"/>
  <c r="N4606" i="1"/>
  <c r="N4605" i="1"/>
  <c r="N4604" i="1"/>
  <c r="N4603" i="1"/>
  <c r="N4602" i="1"/>
  <c r="N4601" i="1"/>
  <c r="N4600" i="1"/>
  <c r="N4599" i="1"/>
  <c r="N4598" i="1"/>
  <c r="N4597" i="1"/>
  <c r="N4596" i="1"/>
  <c r="N4595" i="1"/>
  <c r="N4594" i="1"/>
  <c r="N4593" i="1"/>
  <c r="N4592" i="1"/>
  <c r="N4591" i="1"/>
  <c r="N4590" i="1"/>
  <c r="N4589" i="1"/>
  <c r="N4588" i="1"/>
  <c r="N4587" i="1"/>
  <c r="N4586" i="1"/>
  <c r="N4585" i="1"/>
  <c r="N4584" i="1"/>
  <c r="N4583" i="1"/>
  <c r="N4582" i="1"/>
  <c r="N4581" i="1"/>
  <c r="N4580" i="1"/>
  <c r="N4579" i="1"/>
  <c r="N4578" i="1"/>
  <c r="N4577" i="1"/>
  <c r="N4576" i="1"/>
  <c r="N4575" i="1"/>
  <c r="N4574" i="1"/>
  <c r="N4573" i="1"/>
  <c r="N4572" i="1"/>
  <c r="N4571" i="1"/>
  <c r="N4570" i="1"/>
  <c r="N4569" i="1"/>
  <c r="N4568" i="1"/>
  <c r="N4567" i="1"/>
  <c r="N4566" i="1"/>
  <c r="N4565" i="1"/>
  <c r="N4564" i="1"/>
  <c r="N4563" i="1"/>
  <c r="N4562" i="1"/>
  <c r="N4561" i="1"/>
  <c r="N4560" i="1"/>
  <c r="N4559" i="1"/>
  <c r="N4558" i="1"/>
  <c r="N4557" i="1"/>
  <c r="N4556" i="1"/>
  <c r="N4555" i="1"/>
  <c r="N4554" i="1"/>
  <c r="N4553" i="1"/>
  <c r="N4552" i="1"/>
  <c r="N4551" i="1"/>
  <c r="N4550" i="1"/>
  <c r="N4549" i="1"/>
  <c r="N4548" i="1"/>
  <c r="N4547" i="1"/>
  <c r="N4546" i="1"/>
  <c r="N4545" i="1"/>
  <c r="N4544" i="1"/>
  <c r="N4543" i="1"/>
  <c r="N4542" i="1"/>
  <c r="N4541" i="1"/>
  <c r="N4540" i="1"/>
  <c r="N4539" i="1"/>
  <c r="N4538" i="1"/>
  <c r="N4537" i="1"/>
  <c r="N4536" i="1"/>
  <c r="N4535" i="1"/>
  <c r="N4534" i="1"/>
  <c r="N4533" i="1"/>
  <c r="N4532" i="1"/>
  <c r="N4531" i="1"/>
  <c r="N4530" i="1"/>
  <c r="N4529" i="1"/>
  <c r="N4528" i="1"/>
  <c r="N4527" i="1"/>
  <c r="N4526" i="1"/>
  <c r="N4525" i="1"/>
  <c r="N4524" i="1"/>
  <c r="N4523" i="1"/>
  <c r="N4522" i="1"/>
  <c r="N4521" i="1"/>
  <c r="N4520" i="1"/>
  <c r="N4519" i="1"/>
  <c r="N4518" i="1"/>
  <c r="N4517" i="1"/>
  <c r="N4516" i="1"/>
  <c r="N4515" i="1"/>
  <c r="N4514" i="1"/>
  <c r="N4513" i="1"/>
  <c r="N4512" i="1"/>
  <c r="N4511" i="1"/>
  <c r="N4510" i="1"/>
  <c r="N4509" i="1"/>
  <c r="N4508" i="1"/>
  <c r="N4507" i="1"/>
  <c r="N4506" i="1"/>
  <c r="N4505" i="1"/>
  <c r="N4504" i="1"/>
  <c r="N4503" i="1"/>
  <c r="N4502" i="1"/>
  <c r="N4501" i="1"/>
  <c r="N4500" i="1"/>
  <c r="N4499" i="1"/>
  <c r="N4498" i="1"/>
  <c r="N4497" i="1"/>
  <c r="N4496" i="1"/>
  <c r="N4495" i="1"/>
  <c r="N4494" i="1"/>
  <c r="N4493" i="1"/>
  <c r="N4492" i="1"/>
  <c r="N4491" i="1"/>
  <c r="N4490" i="1"/>
  <c r="N4489" i="1"/>
  <c r="N4488" i="1"/>
  <c r="N4487" i="1"/>
  <c r="N4486" i="1"/>
  <c r="N4485" i="1"/>
  <c r="N4484" i="1"/>
  <c r="N4483" i="1"/>
  <c r="N4482" i="1"/>
  <c r="N4481" i="1"/>
  <c r="N4480" i="1"/>
  <c r="N4479" i="1"/>
  <c r="N4478" i="1"/>
  <c r="N4477" i="1"/>
  <c r="N4476" i="1"/>
  <c r="N4475" i="1"/>
  <c r="N4474" i="1"/>
  <c r="N4473" i="1"/>
  <c r="N4472" i="1"/>
  <c r="N4471" i="1"/>
  <c r="N4470" i="1"/>
  <c r="N4469" i="1"/>
  <c r="N4468" i="1"/>
  <c r="N4467" i="1"/>
  <c r="N4466" i="1"/>
  <c r="N4465" i="1"/>
  <c r="N4464" i="1"/>
  <c r="N4463" i="1"/>
  <c r="N4462" i="1"/>
  <c r="N4461" i="1"/>
  <c r="N4460" i="1"/>
  <c r="N4459" i="1"/>
  <c r="N4458" i="1"/>
  <c r="N4457" i="1"/>
  <c r="N4456" i="1"/>
  <c r="N4455" i="1"/>
  <c r="N4454" i="1"/>
  <c r="N4453" i="1"/>
  <c r="N4452" i="1"/>
  <c r="N4451" i="1"/>
  <c r="N4450" i="1"/>
  <c r="N4449" i="1"/>
  <c r="N4448" i="1"/>
  <c r="N4447" i="1"/>
  <c r="N4446" i="1"/>
  <c r="N4445" i="1"/>
  <c r="N4444" i="1"/>
  <c r="N4443" i="1"/>
  <c r="N4442" i="1"/>
  <c r="N4441" i="1"/>
  <c r="N4440" i="1"/>
  <c r="N4439" i="1"/>
  <c r="N4438" i="1"/>
  <c r="N4437" i="1"/>
  <c r="N4436" i="1"/>
  <c r="N4435" i="1"/>
  <c r="N4434" i="1"/>
  <c r="N4433" i="1"/>
  <c r="N4432" i="1"/>
  <c r="N4431" i="1"/>
  <c r="N4430" i="1"/>
  <c r="N4429" i="1"/>
  <c r="N4428" i="1"/>
  <c r="N4427" i="1"/>
  <c r="N4426" i="1"/>
  <c r="N4425" i="1"/>
  <c r="N4424" i="1"/>
  <c r="N4423" i="1"/>
  <c r="N4422" i="1"/>
  <c r="N4421" i="1"/>
  <c r="N4420" i="1"/>
  <c r="N4419" i="1"/>
  <c r="N4418" i="1"/>
  <c r="N4417" i="1"/>
  <c r="N4416" i="1"/>
  <c r="N4415" i="1"/>
  <c r="N4414" i="1"/>
  <c r="N4413" i="1"/>
  <c r="N4412" i="1"/>
  <c r="N4411" i="1"/>
  <c r="N4410" i="1"/>
  <c r="N4409" i="1"/>
  <c r="N4408" i="1"/>
  <c r="N4407" i="1"/>
  <c r="N4406" i="1"/>
  <c r="N4405" i="1"/>
  <c r="N4404" i="1"/>
  <c r="N4403" i="1"/>
  <c r="N4402" i="1"/>
  <c r="N4401" i="1"/>
  <c r="N4400" i="1"/>
  <c r="N4399" i="1"/>
  <c r="N4398" i="1"/>
  <c r="N4397" i="1"/>
  <c r="N4396" i="1"/>
  <c r="N4395" i="1"/>
  <c r="N4394" i="1"/>
  <c r="N4393" i="1"/>
  <c r="N4392" i="1"/>
  <c r="N4391" i="1"/>
  <c r="N4390" i="1"/>
  <c r="N4389" i="1"/>
  <c r="N4388" i="1"/>
  <c r="N4387" i="1"/>
  <c r="N4386" i="1"/>
  <c r="N4385" i="1"/>
  <c r="N4384" i="1"/>
  <c r="N4383" i="1"/>
  <c r="N4382" i="1"/>
  <c r="N4381" i="1"/>
  <c r="N4380" i="1"/>
  <c r="N4379" i="1"/>
  <c r="N4378" i="1"/>
  <c r="N4377" i="1"/>
  <c r="N4376" i="1"/>
  <c r="N4375" i="1"/>
  <c r="N4374" i="1"/>
  <c r="N4373" i="1"/>
  <c r="N4372" i="1"/>
  <c r="N4371" i="1"/>
  <c r="N4370" i="1"/>
  <c r="N4369" i="1"/>
  <c r="N4368" i="1"/>
  <c r="N4367" i="1"/>
  <c r="N4366" i="1"/>
  <c r="N4365" i="1"/>
  <c r="N4364" i="1"/>
  <c r="N4363" i="1"/>
  <c r="N4362" i="1"/>
  <c r="N4361" i="1"/>
  <c r="N4360" i="1"/>
  <c r="N4359" i="1"/>
  <c r="N4358" i="1"/>
  <c r="N4357" i="1"/>
  <c r="N4356" i="1"/>
  <c r="N4355" i="1"/>
  <c r="N4354" i="1"/>
  <c r="N4353" i="1"/>
  <c r="N4352" i="1"/>
  <c r="N4351" i="1"/>
  <c r="N4350" i="1"/>
  <c r="N4349" i="1"/>
  <c r="N4348" i="1"/>
  <c r="N4347" i="1"/>
  <c r="N4346" i="1"/>
  <c r="N4345" i="1"/>
  <c r="N4344" i="1"/>
  <c r="N4343" i="1"/>
  <c r="N4342" i="1"/>
  <c r="N4341" i="1"/>
  <c r="N4340" i="1"/>
  <c r="N4339" i="1"/>
  <c r="N4338" i="1"/>
  <c r="N4337" i="1"/>
  <c r="N4336" i="1"/>
  <c r="N4335" i="1"/>
  <c r="N4334" i="1"/>
  <c r="N4333" i="1"/>
  <c r="N4332" i="1"/>
  <c r="N4331" i="1"/>
  <c r="N4330" i="1"/>
  <c r="N4329" i="1"/>
  <c r="N4328" i="1"/>
  <c r="N4327" i="1"/>
  <c r="N4326" i="1"/>
  <c r="N4325" i="1"/>
  <c r="N4324" i="1"/>
  <c r="N4323" i="1"/>
  <c r="N4322" i="1"/>
  <c r="N4321" i="1"/>
  <c r="N4320" i="1"/>
  <c r="N4319" i="1"/>
  <c r="N4318" i="1"/>
  <c r="N4317" i="1"/>
  <c r="N4316" i="1"/>
  <c r="N4315" i="1"/>
  <c r="N4314" i="1"/>
  <c r="N4313" i="1"/>
  <c r="N4312" i="1"/>
  <c r="N4311" i="1"/>
  <c r="N4310" i="1"/>
  <c r="N4309" i="1"/>
  <c r="N4308" i="1"/>
  <c r="N4307" i="1"/>
  <c r="N4306" i="1"/>
  <c r="N4305" i="1"/>
  <c r="N4304" i="1"/>
  <c r="N4303" i="1"/>
  <c r="N4302" i="1"/>
  <c r="N4301" i="1"/>
  <c r="N4300" i="1"/>
  <c r="N4299" i="1"/>
  <c r="N4298" i="1"/>
  <c r="N4297" i="1"/>
  <c r="N4296" i="1"/>
  <c r="N4295" i="1"/>
  <c r="N4294" i="1"/>
  <c r="N4293" i="1"/>
  <c r="N4292" i="1"/>
  <c r="N4291" i="1"/>
  <c r="N4290" i="1"/>
  <c r="N4289" i="1"/>
  <c r="N4288" i="1"/>
  <c r="N4287" i="1"/>
  <c r="N4286" i="1"/>
  <c r="N4285" i="1"/>
  <c r="N4284" i="1"/>
  <c r="N4283" i="1"/>
  <c r="N4282" i="1"/>
  <c r="N4281" i="1"/>
  <c r="N4280" i="1"/>
  <c r="N4279" i="1"/>
  <c r="N4278" i="1"/>
  <c r="N4277" i="1"/>
  <c r="N4276" i="1"/>
  <c r="N4275" i="1"/>
  <c r="N4274" i="1"/>
  <c r="N4273" i="1"/>
  <c r="N4272" i="1"/>
  <c r="N4271" i="1"/>
  <c r="N4270" i="1"/>
  <c r="N4269" i="1"/>
  <c r="N4268" i="1"/>
  <c r="N4267" i="1"/>
  <c r="N4266" i="1"/>
  <c r="N4265" i="1"/>
  <c r="N4264" i="1"/>
  <c r="N4263" i="1"/>
  <c r="N4262" i="1"/>
  <c r="N4261" i="1"/>
  <c r="N4260" i="1"/>
  <c r="N4259" i="1"/>
  <c r="N4258" i="1"/>
  <c r="N4257" i="1"/>
  <c r="N4256" i="1"/>
  <c r="N4255" i="1"/>
  <c r="N4254" i="1"/>
  <c r="N4253" i="1"/>
  <c r="N4252" i="1"/>
  <c r="N4251" i="1"/>
  <c r="N4250" i="1"/>
  <c r="N4249" i="1"/>
  <c r="N4248" i="1"/>
  <c r="N4247" i="1"/>
  <c r="N4246" i="1"/>
  <c r="N4245" i="1"/>
  <c r="N4244" i="1"/>
  <c r="N4243" i="1"/>
  <c r="N4242" i="1"/>
  <c r="N4241" i="1"/>
  <c r="N4240" i="1"/>
  <c r="N4239" i="1"/>
  <c r="N4238" i="1"/>
  <c r="N4237" i="1"/>
  <c r="N4236" i="1"/>
  <c r="N4235" i="1"/>
  <c r="N4234" i="1"/>
  <c r="N4233" i="1"/>
  <c r="N4232" i="1"/>
  <c r="N4231" i="1"/>
  <c r="N4230" i="1"/>
  <c r="N4229" i="1"/>
  <c r="N4228" i="1"/>
  <c r="N4227" i="1"/>
  <c r="N4226" i="1"/>
  <c r="N4225" i="1"/>
  <c r="N4224" i="1"/>
  <c r="N4223" i="1"/>
  <c r="N4222" i="1"/>
  <c r="N4221" i="1"/>
  <c r="N4220" i="1"/>
  <c r="N4219" i="1"/>
  <c r="N4218" i="1"/>
  <c r="N4217" i="1"/>
  <c r="N4216" i="1"/>
  <c r="N4215" i="1"/>
  <c r="N4214" i="1"/>
  <c r="N4213" i="1"/>
  <c r="N4212" i="1"/>
  <c r="N4211" i="1"/>
  <c r="N4210" i="1"/>
  <c r="N4209" i="1"/>
  <c r="N4208" i="1"/>
  <c r="N4207" i="1"/>
  <c r="N4206" i="1"/>
  <c r="N4205" i="1"/>
  <c r="N4204" i="1"/>
  <c r="N4203" i="1"/>
  <c r="N4202" i="1"/>
  <c r="N4201" i="1"/>
  <c r="N4200" i="1"/>
  <c r="N4199" i="1"/>
  <c r="N4198" i="1"/>
  <c r="N4197" i="1"/>
  <c r="N4196" i="1"/>
  <c r="N4195" i="1"/>
  <c r="N4194" i="1"/>
  <c r="N4193" i="1"/>
  <c r="N4192" i="1"/>
  <c r="N4191" i="1"/>
  <c r="N4190" i="1"/>
  <c r="N4189" i="1"/>
  <c r="N4188" i="1"/>
  <c r="N4187" i="1"/>
  <c r="N4186" i="1"/>
  <c r="N4185" i="1"/>
  <c r="N4184" i="1"/>
  <c r="N4183" i="1"/>
  <c r="N4182" i="1"/>
  <c r="N4181" i="1"/>
  <c r="N4180" i="1"/>
  <c r="N4179" i="1"/>
  <c r="N4178" i="1"/>
  <c r="N4177" i="1"/>
  <c r="N4176" i="1"/>
  <c r="N4175" i="1"/>
  <c r="N4174" i="1"/>
  <c r="N4173" i="1"/>
  <c r="N4172" i="1"/>
  <c r="N4171" i="1"/>
  <c r="N4170" i="1"/>
  <c r="N4169" i="1"/>
  <c r="N4168" i="1"/>
  <c r="N4167" i="1"/>
  <c r="N4166" i="1"/>
  <c r="N4165" i="1"/>
  <c r="N4164" i="1"/>
  <c r="N4163" i="1"/>
  <c r="N4162" i="1"/>
  <c r="N4161" i="1"/>
  <c r="N4160" i="1"/>
  <c r="N4159" i="1"/>
  <c r="N4158" i="1"/>
  <c r="N4157" i="1"/>
  <c r="N4156" i="1"/>
  <c r="N4155" i="1"/>
  <c r="N4154" i="1"/>
  <c r="N4153" i="1"/>
  <c r="N4152" i="1"/>
  <c r="N4151" i="1"/>
  <c r="N4150" i="1"/>
  <c r="N4149" i="1"/>
  <c r="N4148" i="1"/>
  <c r="N4147" i="1"/>
  <c r="N4146" i="1"/>
  <c r="N4145" i="1"/>
  <c r="N4144" i="1"/>
  <c r="N4143" i="1"/>
  <c r="N4142" i="1"/>
  <c r="N4141" i="1"/>
  <c r="N4140" i="1"/>
  <c r="N4139" i="1"/>
  <c r="N4138" i="1"/>
  <c r="N4137" i="1"/>
  <c r="N4136" i="1"/>
  <c r="N4135" i="1"/>
  <c r="N4134" i="1"/>
  <c r="N4133" i="1"/>
  <c r="N4132" i="1"/>
  <c r="N4131" i="1"/>
  <c r="N4130" i="1"/>
  <c r="N4129" i="1"/>
  <c r="N4128" i="1"/>
  <c r="N4127" i="1"/>
  <c r="N4126" i="1"/>
  <c r="N4125" i="1"/>
  <c r="N4124" i="1"/>
  <c r="N4123" i="1"/>
  <c r="N4122" i="1"/>
  <c r="N4121" i="1"/>
  <c r="N4120" i="1"/>
  <c r="N4119" i="1"/>
  <c r="N4118" i="1"/>
  <c r="N4117" i="1"/>
  <c r="N4116" i="1"/>
  <c r="N4115" i="1"/>
  <c r="N4114" i="1"/>
  <c r="N4113" i="1"/>
  <c r="N4112" i="1"/>
  <c r="N4111" i="1"/>
  <c r="N4110" i="1"/>
  <c r="N4109" i="1"/>
  <c r="N4108" i="1"/>
  <c r="N4107" i="1"/>
  <c r="N4106" i="1"/>
  <c r="N4105" i="1"/>
  <c r="N4104" i="1"/>
  <c r="N4103" i="1"/>
  <c r="N4102" i="1"/>
  <c r="N4101" i="1"/>
  <c r="N4100" i="1"/>
  <c r="N4099" i="1"/>
  <c r="N4098" i="1"/>
  <c r="N4097" i="1"/>
  <c r="N4096" i="1"/>
  <c r="N4095" i="1"/>
  <c r="N4094" i="1"/>
  <c r="N4093" i="1"/>
  <c r="N4092" i="1"/>
  <c r="N4091" i="1"/>
  <c r="N4090" i="1"/>
  <c r="N4089" i="1"/>
  <c r="N4088" i="1"/>
  <c r="N4087" i="1"/>
  <c r="N4086" i="1"/>
  <c r="N4085" i="1"/>
  <c r="N4084" i="1"/>
  <c r="N4083" i="1"/>
  <c r="N4082" i="1"/>
  <c r="N4081" i="1"/>
  <c r="N4080" i="1"/>
  <c r="N4079" i="1"/>
  <c r="N4078" i="1"/>
  <c r="N4077" i="1"/>
  <c r="N4076" i="1"/>
  <c r="N4075" i="1"/>
  <c r="N4074" i="1"/>
  <c r="N4073" i="1"/>
  <c r="N4072" i="1"/>
  <c r="N4071" i="1"/>
  <c r="N4070" i="1"/>
  <c r="N4069" i="1"/>
  <c r="N4068" i="1"/>
  <c r="N4067" i="1"/>
  <c r="N4066" i="1"/>
  <c r="N4065" i="1"/>
  <c r="N4064" i="1"/>
  <c r="N4063" i="1"/>
  <c r="N4062" i="1"/>
  <c r="N4061" i="1"/>
  <c r="N4060" i="1"/>
  <c r="N4059" i="1"/>
  <c r="N4058" i="1"/>
  <c r="N4057" i="1"/>
  <c r="N4056" i="1"/>
  <c r="N4055" i="1"/>
  <c r="N4054" i="1"/>
  <c r="N4053" i="1"/>
  <c r="N4052" i="1"/>
  <c r="N4051" i="1"/>
  <c r="N4050" i="1"/>
  <c r="N4049" i="1"/>
  <c r="N4048" i="1"/>
  <c r="N4047" i="1"/>
  <c r="N4046" i="1"/>
  <c r="N4045" i="1"/>
  <c r="N4044" i="1"/>
  <c r="N4043" i="1"/>
  <c r="N4042" i="1"/>
  <c r="N4041" i="1"/>
  <c r="N4040" i="1"/>
  <c r="N4039" i="1"/>
  <c r="N4038" i="1"/>
  <c r="N4037" i="1"/>
  <c r="N4036" i="1"/>
  <c r="N4035" i="1"/>
  <c r="N4034" i="1"/>
  <c r="N4033" i="1"/>
  <c r="N4032" i="1"/>
  <c r="N4031" i="1"/>
  <c r="N4030" i="1"/>
  <c r="N4029" i="1"/>
  <c r="N4028" i="1"/>
  <c r="N4027" i="1"/>
  <c r="N4026" i="1"/>
  <c r="N4025" i="1"/>
  <c r="N4024" i="1"/>
  <c r="N4023" i="1"/>
  <c r="N4022" i="1"/>
  <c r="N4021" i="1"/>
  <c r="N4020" i="1"/>
  <c r="N4019" i="1"/>
  <c r="N4018" i="1"/>
  <c r="N4017" i="1"/>
  <c r="N4016" i="1"/>
  <c r="N4015" i="1"/>
  <c r="N4014" i="1"/>
  <c r="N4013" i="1"/>
  <c r="N4012" i="1"/>
  <c r="N4011" i="1"/>
  <c r="N4010" i="1"/>
  <c r="N4009" i="1"/>
  <c r="N4008" i="1"/>
  <c r="N4007" i="1"/>
  <c r="N4006" i="1"/>
  <c r="N4005" i="1"/>
  <c r="N4004" i="1"/>
  <c r="N4003" i="1"/>
  <c r="N4002" i="1"/>
  <c r="N4001" i="1"/>
  <c r="N4000" i="1"/>
  <c r="N3999" i="1"/>
  <c r="N3998" i="1"/>
  <c r="N3997" i="1"/>
  <c r="N3996" i="1"/>
  <c r="N3995" i="1"/>
  <c r="N3994" i="1"/>
  <c r="N3993" i="1"/>
  <c r="N3992" i="1"/>
  <c r="N3991" i="1"/>
  <c r="N3990" i="1"/>
  <c r="N3989" i="1"/>
  <c r="N3988" i="1"/>
  <c r="N3987" i="1"/>
  <c r="N3986" i="1"/>
  <c r="N3985" i="1"/>
  <c r="N3984" i="1"/>
  <c r="N3983" i="1"/>
  <c r="N3982" i="1"/>
  <c r="N3981" i="1"/>
  <c r="N3980" i="1"/>
  <c r="N3979" i="1"/>
  <c r="N3978" i="1"/>
  <c r="N3977" i="1"/>
  <c r="N3976" i="1"/>
  <c r="N3975" i="1"/>
  <c r="N3974" i="1"/>
  <c r="N3973" i="1"/>
  <c r="N3972" i="1"/>
  <c r="N3971" i="1"/>
  <c r="N3970" i="1"/>
  <c r="N3969" i="1"/>
  <c r="N3968" i="1"/>
  <c r="N3967" i="1"/>
  <c r="N3966" i="1"/>
  <c r="N3965" i="1"/>
  <c r="N3964" i="1"/>
  <c r="N3963" i="1"/>
  <c r="N3962" i="1"/>
  <c r="N3961" i="1"/>
  <c r="N3960" i="1"/>
  <c r="N3959" i="1"/>
  <c r="N3958" i="1"/>
  <c r="N3957" i="1"/>
  <c r="N3956" i="1"/>
  <c r="N3955" i="1"/>
  <c r="N3954" i="1"/>
  <c r="N3953" i="1"/>
  <c r="N3952" i="1"/>
  <c r="N3951" i="1"/>
  <c r="N3950" i="1"/>
  <c r="N3949" i="1"/>
  <c r="N3948" i="1"/>
  <c r="N3947" i="1"/>
  <c r="N3946" i="1"/>
  <c r="N3945" i="1"/>
  <c r="N3944" i="1"/>
  <c r="N3943" i="1"/>
  <c r="N3942" i="1"/>
  <c r="N3941" i="1"/>
  <c r="N3940" i="1"/>
  <c r="N3939" i="1"/>
  <c r="N3938" i="1"/>
  <c r="N3937" i="1"/>
  <c r="N3936" i="1"/>
  <c r="N3935" i="1"/>
  <c r="N3934" i="1"/>
  <c r="N3933" i="1"/>
  <c r="N3932" i="1"/>
  <c r="N3931" i="1"/>
  <c r="N3930" i="1"/>
  <c r="N3929" i="1"/>
  <c r="N3928" i="1"/>
  <c r="N3927" i="1"/>
  <c r="N3926" i="1"/>
  <c r="N3925" i="1"/>
  <c r="N3924" i="1"/>
  <c r="N3923" i="1"/>
  <c r="N3922" i="1"/>
  <c r="N3921" i="1"/>
  <c r="N3920" i="1"/>
  <c r="N3919" i="1"/>
  <c r="N3918" i="1"/>
  <c r="N3917" i="1"/>
  <c r="N3916" i="1"/>
  <c r="N3915" i="1"/>
  <c r="N3914" i="1"/>
  <c r="N3913" i="1"/>
  <c r="N3912" i="1"/>
  <c r="N3911" i="1"/>
  <c r="N3910" i="1"/>
  <c r="N3909" i="1"/>
  <c r="N3908" i="1"/>
  <c r="N3907" i="1"/>
  <c r="N3906" i="1"/>
  <c r="N3905" i="1"/>
  <c r="N3904" i="1"/>
  <c r="N3903" i="1"/>
  <c r="N3902" i="1"/>
  <c r="N3901" i="1"/>
  <c r="N3900" i="1"/>
  <c r="N3899" i="1"/>
  <c r="N3898" i="1"/>
  <c r="N3897" i="1"/>
  <c r="N3896" i="1"/>
  <c r="N3895" i="1"/>
  <c r="N3894" i="1"/>
  <c r="N3893" i="1"/>
  <c r="N3892" i="1"/>
  <c r="N3891" i="1"/>
  <c r="N3890" i="1"/>
  <c r="N3889" i="1"/>
  <c r="N3888" i="1"/>
  <c r="N3887" i="1"/>
  <c r="N3886" i="1"/>
  <c r="N3885" i="1"/>
  <c r="N3884" i="1"/>
  <c r="N3883" i="1"/>
  <c r="N3882" i="1"/>
  <c r="N3881" i="1"/>
  <c r="N3880" i="1"/>
  <c r="N3879" i="1"/>
  <c r="N3878" i="1"/>
  <c r="N3877" i="1"/>
  <c r="N3876" i="1"/>
  <c r="N3875" i="1"/>
  <c r="N3874" i="1"/>
  <c r="N3873" i="1"/>
  <c r="N3872" i="1"/>
  <c r="N3871" i="1"/>
  <c r="N3870" i="1"/>
  <c r="N3869" i="1"/>
  <c r="N3868" i="1"/>
  <c r="N3867" i="1"/>
  <c r="N3866" i="1"/>
  <c r="N3865" i="1"/>
  <c r="N3864" i="1"/>
  <c r="N3863" i="1"/>
  <c r="N3862" i="1"/>
  <c r="N3861" i="1"/>
  <c r="N3860" i="1"/>
  <c r="N3859" i="1"/>
  <c r="N3858" i="1"/>
  <c r="N3857" i="1"/>
  <c r="N3856" i="1"/>
  <c r="N3855" i="1"/>
  <c r="N3854" i="1"/>
  <c r="N3853" i="1"/>
  <c r="N3852" i="1"/>
  <c r="N3851" i="1"/>
  <c r="N3850" i="1"/>
  <c r="N3849" i="1"/>
  <c r="N3848" i="1"/>
  <c r="N3847" i="1"/>
  <c r="N3846" i="1"/>
  <c r="N3845" i="1"/>
  <c r="N3844" i="1"/>
  <c r="N3843" i="1"/>
  <c r="N3842" i="1"/>
  <c r="N3841" i="1"/>
  <c r="N3840" i="1"/>
  <c r="N3839" i="1"/>
  <c r="N3838" i="1"/>
  <c r="N3837" i="1"/>
  <c r="N3836" i="1"/>
  <c r="N3835" i="1"/>
  <c r="N3834" i="1"/>
  <c r="N3833" i="1"/>
  <c r="N3832" i="1"/>
  <c r="N3831" i="1"/>
  <c r="N3830" i="1"/>
  <c r="N3829" i="1"/>
  <c r="N3828" i="1"/>
  <c r="N3827" i="1"/>
  <c r="N3826" i="1"/>
  <c r="N3825" i="1"/>
  <c r="N3824" i="1"/>
  <c r="N3823" i="1"/>
  <c r="N3822" i="1"/>
  <c r="N3821" i="1"/>
  <c r="N3820" i="1"/>
  <c r="N3819" i="1"/>
  <c r="N3818" i="1"/>
  <c r="N3817" i="1"/>
  <c r="N3816" i="1"/>
  <c r="N3815" i="1"/>
  <c r="N3814" i="1"/>
  <c r="N3813" i="1"/>
  <c r="N3812" i="1"/>
  <c r="N3811" i="1"/>
  <c r="N3810" i="1"/>
  <c r="N3809" i="1"/>
  <c r="N3808" i="1"/>
  <c r="N3807" i="1"/>
  <c r="N3806" i="1"/>
  <c r="N3805" i="1"/>
  <c r="N3804" i="1"/>
  <c r="N3803" i="1"/>
  <c r="N3802" i="1"/>
  <c r="N3801" i="1"/>
  <c r="N3800" i="1"/>
  <c r="N3799" i="1"/>
  <c r="N3798" i="1"/>
  <c r="N3797" i="1"/>
  <c r="N3796" i="1"/>
  <c r="N3795" i="1"/>
  <c r="N3794" i="1"/>
  <c r="N3793" i="1"/>
  <c r="N3792" i="1"/>
  <c r="N3791" i="1"/>
  <c r="N3790" i="1"/>
  <c r="N3789" i="1"/>
  <c r="N3788" i="1"/>
  <c r="N3787" i="1"/>
  <c r="N3786" i="1"/>
  <c r="N3785" i="1"/>
  <c r="N3784" i="1"/>
  <c r="N3783" i="1"/>
  <c r="N3782" i="1"/>
  <c r="N3781" i="1"/>
  <c r="N3780" i="1"/>
  <c r="N3779" i="1"/>
  <c r="N3778" i="1"/>
  <c r="N3777" i="1"/>
  <c r="N3776" i="1"/>
  <c r="N3775" i="1"/>
  <c r="N3774" i="1"/>
  <c r="N3773" i="1"/>
  <c r="N3772" i="1"/>
  <c r="N3771" i="1"/>
  <c r="N3770" i="1"/>
  <c r="N3769" i="1"/>
  <c r="N3768" i="1"/>
  <c r="N3767" i="1"/>
  <c r="N3766" i="1"/>
  <c r="N3765" i="1"/>
  <c r="N3764" i="1"/>
  <c r="N3763" i="1"/>
  <c r="N3762" i="1"/>
  <c r="N3761" i="1"/>
  <c r="N3760" i="1"/>
  <c r="N3759" i="1"/>
  <c r="N3758" i="1"/>
  <c r="N3757" i="1"/>
  <c r="N3756" i="1"/>
  <c r="N3755" i="1"/>
  <c r="N3754" i="1"/>
  <c r="N3753" i="1"/>
  <c r="N3752" i="1"/>
  <c r="N3751" i="1"/>
  <c r="N3750" i="1"/>
  <c r="N3749" i="1"/>
  <c r="N3748" i="1"/>
  <c r="N3747" i="1"/>
  <c r="N3746" i="1"/>
  <c r="N3745" i="1"/>
  <c r="N3744" i="1"/>
  <c r="N3743" i="1"/>
  <c r="N3742" i="1"/>
  <c r="N3741" i="1"/>
  <c r="N3740" i="1"/>
  <c r="N3739" i="1"/>
  <c r="N3738" i="1"/>
  <c r="N3737" i="1"/>
  <c r="N3736" i="1"/>
  <c r="N3735" i="1"/>
  <c r="N3734" i="1"/>
  <c r="N3733" i="1"/>
  <c r="N3732" i="1"/>
  <c r="N3731" i="1"/>
  <c r="N3730" i="1"/>
  <c r="N3729" i="1"/>
  <c r="N3728" i="1"/>
  <c r="N3727" i="1"/>
  <c r="N3726" i="1"/>
  <c r="N3725" i="1"/>
  <c r="N3724" i="1"/>
  <c r="N3723" i="1"/>
  <c r="N3722" i="1"/>
  <c r="N3721" i="1"/>
  <c r="N3720" i="1"/>
  <c r="N3719" i="1"/>
  <c r="N3718" i="1"/>
  <c r="N3717" i="1"/>
  <c r="N3716" i="1"/>
  <c r="N3715" i="1"/>
  <c r="N3714" i="1"/>
  <c r="N3713" i="1"/>
  <c r="N3712" i="1"/>
  <c r="N3711" i="1"/>
  <c r="N3710" i="1"/>
  <c r="N3709" i="1"/>
  <c r="N3708" i="1"/>
  <c r="N3707" i="1"/>
  <c r="N3706" i="1"/>
  <c r="N3705" i="1"/>
  <c r="N3704" i="1"/>
  <c r="N3703" i="1"/>
  <c r="N3702" i="1"/>
  <c r="N3701" i="1"/>
  <c r="N3700" i="1"/>
  <c r="N3699" i="1"/>
  <c r="N3698" i="1"/>
  <c r="N3697" i="1"/>
  <c r="N3696" i="1"/>
  <c r="N3695" i="1"/>
  <c r="N3694" i="1"/>
  <c r="N3693" i="1"/>
  <c r="N3692" i="1"/>
  <c r="N3691" i="1"/>
  <c r="N3690" i="1"/>
  <c r="N3689" i="1"/>
  <c r="N3688" i="1"/>
  <c r="N3687" i="1"/>
  <c r="N3686" i="1"/>
  <c r="N3685" i="1"/>
  <c r="N3684" i="1"/>
  <c r="N3683" i="1"/>
  <c r="N3682" i="1"/>
  <c r="N3681" i="1"/>
  <c r="N3680" i="1"/>
  <c r="N3679" i="1"/>
  <c r="N3678" i="1"/>
  <c r="N3677" i="1"/>
  <c r="N3676" i="1"/>
  <c r="N3675" i="1"/>
  <c r="N3674" i="1"/>
  <c r="N3673" i="1"/>
  <c r="N3672" i="1"/>
  <c r="N3671" i="1"/>
  <c r="N3670" i="1"/>
  <c r="N3669" i="1"/>
  <c r="N3668" i="1"/>
  <c r="N3667" i="1"/>
  <c r="N3666" i="1"/>
  <c r="N3665" i="1"/>
  <c r="N3664" i="1"/>
  <c r="N3663" i="1"/>
  <c r="N3662" i="1"/>
  <c r="N3661" i="1"/>
  <c r="N3660" i="1"/>
  <c r="N3659" i="1"/>
  <c r="N3658" i="1"/>
  <c r="N3657" i="1"/>
  <c r="N3656" i="1"/>
  <c r="N3655" i="1"/>
  <c r="N3654" i="1"/>
  <c r="N3653" i="1"/>
  <c r="N3652" i="1"/>
  <c r="N3651" i="1"/>
  <c r="N3650" i="1"/>
  <c r="N3649" i="1"/>
  <c r="N3648" i="1"/>
  <c r="N3647" i="1"/>
  <c r="N3646" i="1"/>
  <c r="N3645" i="1"/>
  <c r="N3644" i="1"/>
  <c r="N3643" i="1"/>
  <c r="N3642" i="1"/>
  <c r="N3641" i="1"/>
  <c r="N3640" i="1"/>
  <c r="N3639" i="1"/>
  <c r="N3638" i="1"/>
  <c r="N3637" i="1"/>
  <c r="N3636" i="1"/>
  <c r="N3635" i="1"/>
  <c r="N3634" i="1"/>
  <c r="N3633" i="1"/>
  <c r="N3632" i="1"/>
  <c r="N3631" i="1"/>
  <c r="N3630" i="1"/>
  <c r="N3629" i="1"/>
  <c r="N3628" i="1"/>
  <c r="N3627" i="1"/>
  <c r="N3626" i="1"/>
  <c r="N3625" i="1"/>
  <c r="N3624" i="1"/>
  <c r="N3623" i="1"/>
  <c r="N3622" i="1"/>
  <c r="N3621" i="1"/>
  <c r="N3620" i="1"/>
  <c r="N3619" i="1"/>
  <c r="N3618" i="1"/>
  <c r="N3617" i="1"/>
  <c r="N3616" i="1"/>
  <c r="N3615" i="1"/>
  <c r="N3614" i="1"/>
  <c r="N3613" i="1"/>
  <c r="N3612" i="1"/>
  <c r="N3611" i="1"/>
  <c r="N3610" i="1"/>
  <c r="N3609" i="1"/>
  <c r="N3608" i="1"/>
  <c r="N3607" i="1"/>
  <c r="N3606" i="1"/>
  <c r="N3605" i="1"/>
  <c r="N3604" i="1"/>
  <c r="N3603" i="1"/>
  <c r="N3602" i="1"/>
  <c r="N3601" i="1"/>
  <c r="N3600" i="1"/>
  <c r="N3599" i="1"/>
  <c r="N3598" i="1"/>
  <c r="N3597" i="1"/>
  <c r="N3596" i="1"/>
  <c r="N3595" i="1"/>
  <c r="N3594" i="1"/>
  <c r="N3593" i="1"/>
  <c r="N3592" i="1"/>
  <c r="N3591" i="1"/>
  <c r="N3590" i="1"/>
  <c r="N3589" i="1"/>
  <c r="N3588" i="1"/>
  <c r="N3587" i="1"/>
  <c r="N3586" i="1"/>
  <c r="N3585" i="1"/>
  <c r="N3584" i="1"/>
  <c r="N3583" i="1"/>
  <c r="N3582" i="1"/>
  <c r="N3581" i="1"/>
  <c r="N3580" i="1"/>
  <c r="N3579" i="1"/>
  <c r="N3578" i="1"/>
  <c r="N3577" i="1"/>
  <c r="N3576" i="1"/>
  <c r="N3575" i="1"/>
  <c r="N3574" i="1"/>
  <c r="N3573" i="1"/>
  <c r="N3572" i="1"/>
  <c r="N3571" i="1"/>
  <c r="N3570" i="1"/>
  <c r="N3569" i="1"/>
  <c r="N3568" i="1"/>
  <c r="N3567" i="1"/>
  <c r="N3566" i="1"/>
  <c r="N3565" i="1"/>
  <c r="N3564" i="1"/>
  <c r="N3563" i="1"/>
  <c r="N3562" i="1"/>
  <c r="N3561" i="1"/>
  <c r="N3560" i="1"/>
  <c r="N3559" i="1"/>
  <c r="N3558" i="1"/>
  <c r="N3557" i="1"/>
  <c r="N3556" i="1"/>
  <c r="N3555" i="1"/>
  <c r="N3554" i="1"/>
  <c r="N3553" i="1"/>
  <c r="N3552" i="1"/>
  <c r="N3551" i="1"/>
  <c r="N3550" i="1"/>
  <c r="N3549" i="1"/>
  <c r="N3548" i="1"/>
  <c r="N3547" i="1"/>
  <c r="N3546" i="1"/>
  <c r="N3545" i="1"/>
  <c r="N3544" i="1"/>
  <c r="N3543" i="1"/>
  <c r="N3542" i="1"/>
  <c r="N3541" i="1"/>
  <c r="N3540" i="1"/>
  <c r="N3539" i="1"/>
  <c r="N3538" i="1"/>
  <c r="N3537" i="1"/>
  <c r="N3536" i="1"/>
  <c r="N3535" i="1"/>
  <c r="N3534" i="1"/>
  <c r="N3533" i="1"/>
  <c r="N3532" i="1"/>
  <c r="N3531" i="1"/>
  <c r="N3530" i="1"/>
  <c r="N3529" i="1"/>
  <c r="N3528" i="1"/>
  <c r="N3527" i="1"/>
  <c r="N3526" i="1"/>
  <c r="N3525" i="1"/>
  <c r="N3524" i="1"/>
  <c r="N3523" i="1"/>
  <c r="N3522" i="1"/>
  <c r="N3521" i="1"/>
  <c r="N3520" i="1"/>
  <c r="N3519" i="1"/>
  <c r="N3518" i="1"/>
  <c r="N3517" i="1"/>
  <c r="N3516" i="1"/>
  <c r="N3515" i="1"/>
  <c r="N3514" i="1"/>
  <c r="N3513" i="1"/>
  <c r="N3512" i="1"/>
  <c r="N3511" i="1"/>
  <c r="N3510" i="1"/>
  <c r="N3509" i="1"/>
  <c r="N3508" i="1"/>
  <c r="N3507" i="1"/>
  <c r="N3506" i="1"/>
  <c r="N3505" i="1"/>
  <c r="N3504" i="1"/>
  <c r="N3503" i="1"/>
  <c r="N3502" i="1"/>
  <c r="N3501" i="1"/>
  <c r="N3500" i="1"/>
  <c r="N3499" i="1"/>
  <c r="N3498" i="1"/>
  <c r="N3497" i="1"/>
  <c r="N3496" i="1"/>
  <c r="N3495" i="1"/>
  <c r="N3494" i="1"/>
  <c r="N3493" i="1"/>
  <c r="N3492" i="1"/>
  <c r="N3491" i="1"/>
  <c r="N3490" i="1"/>
  <c r="N3489" i="1"/>
  <c r="N3488" i="1"/>
  <c r="N3487" i="1"/>
  <c r="N3486" i="1"/>
  <c r="N3485" i="1"/>
  <c r="N3484" i="1"/>
  <c r="N3483" i="1"/>
  <c r="N3482" i="1"/>
  <c r="N3481" i="1"/>
  <c r="N3480" i="1"/>
  <c r="N3479" i="1"/>
  <c r="N3478" i="1"/>
  <c r="N3477" i="1"/>
  <c r="N3476" i="1"/>
  <c r="N3475" i="1"/>
  <c r="N3474" i="1"/>
  <c r="N3473" i="1"/>
  <c r="N3472" i="1"/>
  <c r="N3471" i="1"/>
  <c r="N3470" i="1"/>
  <c r="N3469" i="1"/>
  <c r="N3468" i="1"/>
  <c r="N3467" i="1"/>
  <c r="N3466" i="1"/>
  <c r="N3465" i="1"/>
  <c r="N3464" i="1"/>
  <c r="N3463" i="1"/>
  <c r="N3462" i="1"/>
  <c r="N3461" i="1"/>
  <c r="N3460" i="1"/>
  <c r="N3459" i="1"/>
  <c r="N3458" i="1"/>
  <c r="N3457" i="1"/>
  <c r="N3456" i="1"/>
  <c r="N3455" i="1"/>
  <c r="N3454" i="1"/>
  <c r="N3453" i="1"/>
  <c r="N3452" i="1"/>
  <c r="N3451" i="1"/>
  <c r="N3450" i="1"/>
  <c r="N3449" i="1"/>
  <c r="N3448" i="1"/>
  <c r="N3447" i="1"/>
  <c r="N3446" i="1"/>
  <c r="N3445" i="1"/>
  <c r="N3444" i="1"/>
  <c r="N3443" i="1"/>
  <c r="N3442" i="1"/>
  <c r="N3441" i="1"/>
  <c r="N3440" i="1"/>
  <c r="N3439" i="1"/>
  <c r="N3438" i="1"/>
  <c r="N3437" i="1"/>
  <c r="N3436" i="1"/>
  <c r="N3435" i="1"/>
  <c r="N3434" i="1"/>
  <c r="N3433" i="1"/>
  <c r="N3432" i="1"/>
  <c r="N3431" i="1"/>
  <c r="N3430" i="1"/>
  <c r="N3429" i="1"/>
  <c r="N3428" i="1"/>
  <c r="N3427" i="1"/>
  <c r="N3426" i="1"/>
  <c r="N3425" i="1"/>
  <c r="N3424" i="1"/>
  <c r="N3423" i="1"/>
  <c r="N3422" i="1"/>
  <c r="N3421" i="1"/>
  <c r="N3420" i="1"/>
  <c r="N3419" i="1"/>
  <c r="N3418" i="1"/>
  <c r="N3417" i="1"/>
  <c r="N3416" i="1"/>
  <c r="N3415" i="1"/>
  <c r="N3414" i="1"/>
  <c r="N3413" i="1"/>
  <c r="N3412" i="1"/>
  <c r="N3411" i="1"/>
  <c r="N3410" i="1"/>
  <c r="N3409" i="1"/>
  <c r="N3408" i="1"/>
  <c r="N3407" i="1"/>
  <c r="N3406" i="1"/>
  <c r="N3405" i="1"/>
  <c r="N3404" i="1"/>
  <c r="N3403" i="1"/>
  <c r="N3402" i="1"/>
  <c r="N3401" i="1"/>
  <c r="N3400" i="1"/>
  <c r="N3399" i="1"/>
  <c r="N3398" i="1"/>
  <c r="N3397" i="1"/>
  <c r="N3396" i="1"/>
  <c r="N3395" i="1"/>
  <c r="N3394" i="1"/>
  <c r="N3393" i="1"/>
  <c r="N3392" i="1"/>
  <c r="N3391" i="1"/>
  <c r="N3390" i="1"/>
  <c r="N3389" i="1"/>
  <c r="N3388" i="1"/>
  <c r="N3387" i="1"/>
  <c r="N3386" i="1"/>
  <c r="N3385" i="1"/>
  <c r="N3384" i="1"/>
  <c r="N3383" i="1"/>
  <c r="N3382" i="1"/>
  <c r="N3381" i="1"/>
  <c r="N3380" i="1"/>
  <c r="N3379" i="1"/>
  <c r="N3378" i="1"/>
  <c r="N3377" i="1"/>
  <c r="N3376" i="1"/>
  <c r="N3375" i="1"/>
  <c r="N3374" i="1"/>
  <c r="N3373" i="1"/>
  <c r="N3372" i="1"/>
  <c r="N3371" i="1"/>
  <c r="N3370" i="1"/>
  <c r="N3369" i="1"/>
  <c r="N3368" i="1"/>
  <c r="N3367" i="1"/>
  <c r="N3366" i="1"/>
  <c r="N3365" i="1"/>
  <c r="N3364" i="1"/>
  <c r="N3363" i="1"/>
  <c r="N3362" i="1"/>
  <c r="N3361" i="1"/>
  <c r="N3360" i="1"/>
  <c r="N3359" i="1"/>
  <c r="N3358" i="1"/>
  <c r="N3357" i="1"/>
  <c r="N3356" i="1"/>
  <c r="N3355" i="1"/>
  <c r="N3354" i="1"/>
  <c r="N3353" i="1"/>
  <c r="N3352" i="1"/>
  <c r="N3351" i="1"/>
  <c r="N3350" i="1"/>
  <c r="N3349" i="1"/>
  <c r="N3348" i="1"/>
  <c r="N3347" i="1"/>
  <c r="N3346" i="1"/>
  <c r="N3345" i="1"/>
  <c r="N3344" i="1"/>
  <c r="N3343" i="1"/>
  <c r="N3342" i="1"/>
  <c r="N3341" i="1"/>
  <c r="N3340" i="1"/>
  <c r="N3339" i="1"/>
  <c r="N3338" i="1"/>
  <c r="N3337" i="1"/>
  <c r="N3336" i="1"/>
  <c r="N3335" i="1"/>
  <c r="N3334" i="1"/>
  <c r="N3333" i="1"/>
  <c r="N3332" i="1"/>
  <c r="N3331" i="1"/>
  <c r="N3330" i="1"/>
  <c r="N3329" i="1"/>
  <c r="N3328" i="1"/>
  <c r="N3327" i="1"/>
  <c r="N3326" i="1"/>
  <c r="N3325" i="1"/>
  <c r="N3324" i="1"/>
  <c r="N3323" i="1"/>
  <c r="N3322" i="1"/>
  <c r="N3321" i="1"/>
  <c r="N3320" i="1"/>
  <c r="N3319" i="1"/>
  <c r="N3318" i="1"/>
  <c r="N3317" i="1"/>
  <c r="N3316" i="1"/>
  <c r="N3315" i="1"/>
  <c r="N3314" i="1"/>
  <c r="N3313" i="1"/>
  <c r="N3312" i="1"/>
  <c r="N3311" i="1"/>
  <c r="N3310" i="1"/>
  <c r="N3309" i="1"/>
  <c r="N3308" i="1"/>
  <c r="N3307" i="1"/>
  <c r="N3306" i="1"/>
  <c r="N3305" i="1"/>
  <c r="N3304" i="1"/>
  <c r="N3303" i="1"/>
  <c r="N3302" i="1"/>
  <c r="N3301" i="1"/>
  <c r="N3300" i="1"/>
  <c r="N3299" i="1"/>
  <c r="N3298" i="1"/>
  <c r="N3297" i="1"/>
  <c r="N3296" i="1"/>
  <c r="N3295" i="1"/>
  <c r="N3294" i="1"/>
  <c r="N3293" i="1"/>
  <c r="N3292" i="1"/>
  <c r="N3291" i="1"/>
  <c r="N3290" i="1"/>
  <c r="N3289" i="1"/>
  <c r="N3288" i="1"/>
  <c r="N3287" i="1"/>
  <c r="N3286" i="1"/>
  <c r="N3285" i="1"/>
  <c r="N3284" i="1"/>
  <c r="N3283" i="1"/>
  <c r="N3282" i="1"/>
  <c r="N3281" i="1"/>
  <c r="N3280" i="1"/>
  <c r="N3279" i="1"/>
  <c r="N3278" i="1"/>
  <c r="N3277" i="1"/>
  <c r="N3276" i="1"/>
  <c r="N3275" i="1"/>
  <c r="N3274" i="1"/>
  <c r="N3273" i="1"/>
  <c r="N3272" i="1"/>
  <c r="N3271" i="1"/>
  <c r="N3270" i="1"/>
  <c r="N3269" i="1"/>
  <c r="N3268" i="1"/>
  <c r="N3267" i="1"/>
  <c r="N3266" i="1"/>
  <c r="N3265" i="1"/>
  <c r="N3264" i="1"/>
  <c r="N3263" i="1"/>
  <c r="N3262" i="1"/>
  <c r="N3261" i="1"/>
  <c r="N3260" i="1"/>
  <c r="N3259" i="1"/>
  <c r="N3258" i="1"/>
  <c r="N3257" i="1"/>
  <c r="N3256" i="1"/>
  <c r="N3255" i="1"/>
  <c r="N3254" i="1"/>
  <c r="N3253" i="1"/>
  <c r="N3252" i="1"/>
  <c r="N3251" i="1"/>
  <c r="N3250" i="1"/>
  <c r="N3249" i="1"/>
  <c r="N3248" i="1"/>
  <c r="N3247" i="1"/>
  <c r="N3246" i="1"/>
  <c r="N3245" i="1"/>
  <c r="N3244" i="1"/>
  <c r="N3243" i="1"/>
  <c r="N3242" i="1"/>
  <c r="N3241" i="1"/>
  <c r="N3240" i="1"/>
  <c r="N3239" i="1"/>
  <c r="N3238" i="1"/>
  <c r="N3237" i="1"/>
  <c r="N3236" i="1"/>
  <c r="N3235" i="1"/>
  <c r="N3234" i="1"/>
  <c r="N3233" i="1"/>
  <c r="N3232" i="1"/>
  <c r="N3231" i="1"/>
  <c r="N3230" i="1"/>
  <c r="N3229" i="1"/>
  <c r="N3228" i="1"/>
  <c r="N3227" i="1"/>
  <c r="N3226" i="1"/>
  <c r="N3225" i="1"/>
  <c r="N3224" i="1"/>
  <c r="N3223" i="1"/>
  <c r="N3222" i="1"/>
  <c r="N3221" i="1"/>
  <c r="N3220" i="1"/>
  <c r="N3219" i="1"/>
  <c r="N3218" i="1"/>
  <c r="N3217" i="1"/>
  <c r="N3216" i="1"/>
  <c r="N3215" i="1"/>
  <c r="N3214" i="1"/>
  <c r="N3213" i="1"/>
  <c r="N3212" i="1"/>
  <c r="N3211" i="1"/>
  <c r="N3210" i="1"/>
  <c r="N3209" i="1"/>
  <c r="N3208" i="1"/>
  <c r="N3207" i="1"/>
  <c r="N3206" i="1"/>
  <c r="N3205" i="1"/>
  <c r="N3204" i="1"/>
  <c r="N3203" i="1"/>
  <c r="N3202" i="1"/>
  <c r="N3201" i="1"/>
  <c r="N3200" i="1"/>
  <c r="N3199" i="1"/>
  <c r="N3198" i="1"/>
  <c r="N3197" i="1"/>
  <c r="N3196" i="1"/>
  <c r="N3195" i="1"/>
  <c r="N3194" i="1"/>
  <c r="N3193" i="1"/>
  <c r="N3192" i="1"/>
  <c r="N3191" i="1"/>
  <c r="N3190" i="1"/>
  <c r="N3189" i="1"/>
  <c r="N3188" i="1"/>
  <c r="N3187" i="1"/>
  <c r="N3186" i="1"/>
  <c r="N3185" i="1"/>
  <c r="N3184" i="1"/>
  <c r="N3183" i="1"/>
  <c r="N3182" i="1"/>
  <c r="N3181" i="1"/>
  <c r="N3180" i="1"/>
  <c r="N3179" i="1"/>
  <c r="N3178" i="1"/>
  <c r="N3177" i="1"/>
  <c r="N3176" i="1"/>
  <c r="N3175" i="1"/>
  <c r="N3174" i="1"/>
  <c r="N3173" i="1"/>
  <c r="N3172" i="1"/>
  <c r="N3171" i="1"/>
  <c r="N3170" i="1"/>
  <c r="N3169" i="1"/>
  <c r="N3168" i="1"/>
  <c r="N3167" i="1"/>
  <c r="N3166" i="1"/>
  <c r="N3165" i="1"/>
  <c r="N3164" i="1"/>
  <c r="N3163" i="1"/>
  <c r="N3162" i="1"/>
  <c r="N3161" i="1"/>
  <c r="N3160" i="1"/>
  <c r="N3159" i="1"/>
  <c r="N3158" i="1"/>
  <c r="N3157" i="1"/>
  <c r="N3156" i="1"/>
  <c r="N3155" i="1"/>
  <c r="N3154" i="1"/>
  <c r="N3153" i="1"/>
  <c r="N3152" i="1"/>
  <c r="N3151" i="1"/>
  <c r="N3150" i="1"/>
  <c r="N3149" i="1"/>
  <c r="N3148" i="1"/>
  <c r="N3147" i="1"/>
  <c r="N3146" i="1"/>
  <c r="N3145" i="1"/>
  <c r="N3144" i="1"/>
  <c r="N3143" i="1"/>
  <c r="N3142" i="1"/>
  <c r="N3141" i="1"/>
  <c r="N3140" i="1"/>
  <c r="N3139" i="1"/>
  <c r="N3138" i="1"/>
  <c r="N3137" i="1"/>
  <c r="N3136" i="1"/>
  <c r="N3135" i="1"/>
  <c r="N3134" i="1"/>
  <c r="N3133" i="1"/>
  <c r="N3132" i="1"/>
  <c r="N3131" i="1"/>
  <c r="N3130" i="1"/>
  <c r="N3129" i="1"/>
  <c r="N3128" i="1"/>
  <c r="N3127" i="1"/>
  <c r="N3126" i="1"/>
  <c r="N3125" i="1"/>
  <c r="N3124" i="1"/>
  <c r="N3123" i="1"/>
  <c r="N3122" i="1"/>
  <c r="N3121" i="1"/>
  <c r="N3120" i="1"/>
  <c r="N3119" i="1"/>
  <c r="N3118" i="1"/>
  <c r="N3117" i="1"/>
  <c r="N3116" i="1"/>
  <c r="N3115" i="1"/>
  <c r="N3114" i="1"/>
  <c r="N3113" i="1"/>
  <c r="N3112" i="1"/>
  <c r="N3111" i="1"/>
  <c r="N3110" i="1"/>
  <c r="N3109" i="1"/>
  <c r="N3108" i="1"/>
  <c r="N3107" i="1"/>
  <c r="N3106" i="1"/>
  <c r="N3105" i="1"/>
  <c r="N3104" i="1"/>
  <c r="N3103" i="1"/>
  <c r="N3102" i="1"/>
  <c r="N3101" i="1"/>
  <c r="N3100" i="1"/>
  <c r="N3099" i="1"/>
  <c r="N3098" i="1"/>
  <c r="N3097" i="1"/>
  <c r="N3096" i="1"/>
  <c r="N3095" i="1"/>
  <c r="N3094" i="1"/>
  <c r="N3093" i="1"/>
  <c r="N3092" i="1"/>
  <c r="N3091" i="1"/>
  <c r="N3090" i="1"/>
  <c r="N3089" i="1"/>
  <c r="N3088" i="1"/>
  <c r="N3087" i="1"/>
  <c r="N3086" i="1"/>
  <c r="N3085" i="1"/>
  <c r="N3084" i="1"/>
  <c r="N3083" i="1"/>
  <c r="N3082" i="1"/>
  <c r="N3081" i="1"/>
  <c r="N3080" i="1"/>
  <c r="N3079" i="1"/>
  <c r="N3078" i="1"/>
  <c r="N3077" i="1"/>
  <c r="N3076" i="1"/>
  <c r="N3075" i="1"/>
  <c r="N3074" i="1"/>
  <c r="N3073" i="1"/>
  <c r="N3072" i="1"/>
  <c r="N3071" i="1"/>
  <c r="N3070" i="1"/>
  <c r="N3069" i="1"/>
  <c r="N3068" i="1"/>
  <c r="N3067" i="1"/>
  <c r="N3066" i="1"/>
  <c r="N3065" i="1"/>
  <c r="N3064" i="1"/>
  <c r="N3063" i="1"/>
  <c r="N3062" i="1"/>
  <c r="N3061" i="1"/>
  <c r="N3060" i="1"/>
  <c r="N3059" i="1"/>
  <c r="N3058" i="1"/>
  <c r="N3057" i="1"/>
  <c r="N3056" i="1"/>
  <c r="N3055" i="1"/>
  <c r="N3054" i="1"/>
  <c r="N3053" i="1"/>
  <c r="N3052" i="1"/>
  <c r="N3051" i="1"/>
  <c r="N3050" i="1"/>
  <c r="N3049" i="1"/>
  <c r="N3048" i="1"/>
  <c r="N3047" i="1"/>
  <c r="N3046" i="1"/>
  <c r="N3045" i="1"/>
  <c r="N3044" i="1"/>
  <c r="N3043" i="1"/>
  <c r="N3042" i="1"/>
  <c r="N3041" i="1"/>
  <c r="N3040" i="1"/>
  <c r="N3039" i="1"/>
  <c r="N3038" i="1"/>
  <c r="N3037" i="1"/>
  <c r="N3036" i="1"/>
  <c r="N3035" i="1"/>
  <c r="N3034" i="1"/>
  <c r="N3033" i="1"/>
  <c r="N3032" i="1"/>
  <c r="N3031" i="1"/>
  <c r="N3030" i="1"/>
  <c r="N3029" i="1"/>
  <c r="N3028" i="1"/>
  <c r="N3027" i="1"/>
  <c r="N3026" i="1"/>
  <c r="N3025" i="1"/>
  <c r="N3024" i="1"/>
  <c r="N3023" i="1"/>
  <c r="N3022" i="1"/>
  <c r="N3021" i="1"/>
  <c r="N3020" i="1"/>
  <c r="N3019" i="1"/>
  <c r="N3018" i="1"/>
  <c r="N3017" i="1"/>
  <c r="N3016" i="1"/>
  <c r="N3015" i="1"/>
  <c r="N3014" i="1"/>
  <c r="N3013" i="1"/>
  <c r="N3012" i="1"/>
  <c r="N3011" i="1"/>
  <c r="N3010" i="1"/>
  <c r="N3009" i="1"/>
  <c r="N3008" i="1"/>
  <c r="N3007" i="1"/>
  <c r="N3006" i="1"/>
  <c r="N3005" i="1"/>
  <c r="N3004" i="1"/>
  <c r="N3003" i="1"/>
  <c r="N3002" i="1"/>
  <c r="N3001" i="1"/>
  <c r="N3000" i="1"/>
  <c r="N2999" i="1"/>
  <c r="N2998" i="1"/>
  <c r="N2997" i="1"/>
  <c r="N2996" i="1"/>
  <c r="N2995" i="1"/>
  <c r="N2994" i="1"/>
  <c r="N2993" i="1"/>
  <c r="N2992" i="1"/>
  <c r="N2991" i="1"/>
  <c r="N2990" i="1"/>
  <c r="N2989" i="1"/>
  <c r="N2988" i="1"/>
  <c r="N2987" i="1"/>
  <c r="N2986" i="1"/>
  <c r="N2985" i="1"/>
  <c r="N2984" i="1"/>
  <c r="N2983" i="1"/>
  <c r="N2982" i="1"/>
  <c r="N2981" i="1"/>
  <c r="N2980" i="1"/>
  <c r="N2979" i="1"/>
  <c r="N2978" i="1"/>
  <c r="N2977" i="1"/>
  <c r="N2976" i="1"/>
  <c r="N2975" i="1"/>
  <c r="N2974" i="1"/>
  <c r="N2973" i="1"/>
  <c r="N2972" i="1"/>
  <c r="N2971" i="1"/>
  <c r="N2970" i="1"/>
  <c r="N2969" i="1"/>
  <c r="N2968" i="1"/>
  <c r="N2967" i="1"/>
  <c r="N2966" i="1"/>
  <c r="N2965" i="1"/>
  <c r="N2964" i="1"/>
  <c r="N2963" i="1"/>
  <c r="N2962" i="1"/>
  <c r="N2961" i="1"/>
  <c r="N2960" i="1"/>
  <c r="N2959" i="1"/>
  <c r="N2958" i="1"/>
  <c r="N2957" i="1"/>
  <c r="N2956" i="1"/>
  <c r="N2955" i="1"/>
  <c r="N2954" i="1"/>
  <c r="N2953" i="1"/>
  <c r="N2952" i="1"/>
  <c r="N2951" i="1"/>
  <c r="N2950" i="1"/>
  <c r="N2949" i="1"/>
  <c r="N2948" i="1"/>
  <c r="N2947" i="1"/>
  <c r="N2946" i="1"/>
  <c r="N2945" i="1"/>
  <c r="N2944" i="1"/>
  <c r="N2943" i="1"/>
  <c r="N2942" i="1"/>
  <c r="N2941" i="1"/>
  <c r="N2940" i="1"/>
  <c r="N2939" i="1"/>
  <c r="N2938" i="1"/>
  <c r="N2937" i="1"/>
  <c r="N2936" i="1"/>
  <c r="N2935" i="1"/>
  <c r="N2934" i="1"/>
  <c r="N2933" i="1"/>
  <c r="N2932" i="1"/>
  <c r="N2931" i="1"/>
  <c r="N2930" i="1"/>
  <c r="N2929" i="1"/>
  <c r="N2928" i="1"/>
  <c r="N2927" i="1"/>
  <c r="N2926" i="1"/>
  <c r="N2925" i="1"/>
  <c r="N2924" i="1"/>
  <c r="N2923" i="1"/>
  <c r="N2922" i="1"/>
  <c r="N2921" i="1"/>
  <c r="N2920" i="1"/>
  <c r="N2919" i="1"/>
  <c r="N2918" i="1"/>
  <c r="N2917" i="1"/>
  <c r="N2916" i="1"/>
  <c r="N2915" i="1"/>
  <c r="N2914" i="1"/>
  <c r="N2913" i="1"/>
  <c r="N2912" i="1"/>
  <c r="N2911" i="1"/>
  <c r="N2910" i="1"/>
  <c r="N2909" i="1"/>
  <c r="N2908" i="1"/>
  <c r="N2907" i="1"/>
  <c r="N2906" i="1"/>
  <c r="N2905" i="1"/>
  <c r="N2904" i="1"/>
  <c r="N2903" i="1"/>
  <c r="N2902" i="1"/>
  <c r="N2901" i="1"/>
  <c r="N2900" i="1"/>
  <c r="N2899" i="1"/>
  <c r="N2898" i="1"/>
  <c r="N2897" i="1"/>
  <c r="N2896" i="1"/>
  <c r="N2895" i="1"/>
  <c r="N2894" i="1"/>
  <c r="N2893" i="1"/>
  <c r="N2892" i="1"/>
  <c r="N2891" i="1"/>
  <c r="N2890" i="1"/>
  <c r="N2889" i="1"/>
  <c r="N2888" i="1"/>
  <c r="N2887" i="1"/>
  <c r="N2886" i="1"/>
  <c r="N2885" i="1"/>
  <c r="N2884" i="1"/>
  <c r="N2883" i="1"/>
  <c r="N2882" i="1"/>
  <c r="N2881" i="1"/>
  <c r="N2880" i="1"/>
  <c r="N2879" i="1"/>
  <c r="N2878" i="1"/>
  <c r="N2877" i="1"/>
  <c r="N2876" i="1"/>
  <c r="N2875" i="1"/>
  <c r="N2874" i="1"/>
  <c r="N2873" i="1"/>
  <c r="N2872" i="1"/>
  <c r="N2871" i="1"/>
  <c r="N2870" i="1"/>
  <c r="N2869" i="1"/>
  <c r="N2868" i="1"/>
  <c r="N2867" i="1"/>
  <c r="N2866" i="1"/>
  <c r="N2865" i="1"/>
  <c r="N2864" i="1"/>
  <c r="N2863" i="1"/>
  <c r="N2862" i="1"/>
  <c r="N2861" i="1"/>
  <c r="N2860" i="1"/>
  <c r="N2859" i="1"/>
  <c r="N2858" i="1"/>
  <c r="N2857" i="1"/>
  <c r="N2856" i="1"/>
  <c r="N2855" i="1"/>
  <c r="N2854" i="1"/>
  <c r="N2853" i="1"/>
  <c r="N2852" i="1"/>
  <c r="N2851" i="1"/>
  <c r="N2850" i="1"/>
  <c r="N2849" i="1"/>
  <c r="N2848" i="1"/>
  <c r="N2847" i="1"/>
  <c r="N2846" i="1"/>
  <c r="N2845" i="1"/>
  <c r="N2844" i="1"/>
  <c r="N2843" i="1"/>
  <c r="N2842" i="1"/>
  <c r="N2841" i="1"/>
  <c r="N2840" i="1"/>
  <c r="N2839" i="1"/>
  <c r="N2838" i="1"/>
  <c r="N2837" i="1"/>
  <c r="N2836" i="1"/>
  <c r="N2835" i="1"/>
  <c r="N2834" i="1"/>
  <c r="N2833" i="1"/>
  <c r="N2832" i="1"/>
  <c r="N2831" i="1"/>
  <c r="N2830" i="1"/>
  <c r="N2829" i="1"/>
  <c r="N2828" i="1"/>
  <c r="N2827" i="1"/>
  <c r="N2826" i="1"/>
  <c r="N2825" i="1"/>
  <c r="N2824" i="1"/>
  <c r="N2823" i="1"/>
  <c r="N2822" i="1"/>
  <c r="N2821" i="1"/>
  <c r="N2820" i="1"/>
  <c r="N2819" i="1"/>
  <c r="N2818" i="1"/>
  <c r="N2817" i="1"/>
  <c r="N2816" i="1"/>
  <c r="N2815" i="1"/>
  <c r="N2814" i="1"/>
  <c r="N2813" i="1"/>
  <c r="N2812" i="1"/>
  <c r="N2811" i="1"/>
  <c r="N2810" i="1"/>
  <c r="N2809" i="1"/>
  <c r="N2808" i="1"/>
  <c r="N2807" i="1"/>
  <c r="N2806" i="1"/>
  <c r="N2805" i="1"/>
  <c r="N2804" i="1"/>
  <c r="N2803" i="1"/>
  <c r="N2802" i="1"/>
  <c r="N2801" i="1"/>
  <c r="N2800" i="1"/>
  <c r="N2799" i="1"/>
  <c r="N2798" i="1"/>
  <c r="N2797" i="1"/>
  <c r="N2796" i="1"/>
  <c r="N2795" i="1"/>
  <c r="N2794" i="1"/>
  <c r="N2793" i="1"/>
  <c r="N2792" i="1"/>
  <c r="N2791" i="1"/>
  <c r="N2790" i="1"/>
  <c r="N2789" i="1"/>
  <c r="N2788" i="1"/>
  <c r="N2787" i="1"/>
  <c r="N2786" i="1"/>
  <c r="N2785" i="1"/>
  <c r="N2784" i="1"/>
  <c r="N2783" i="1"/>
  <c r="N2782" i="1"/>
  <c r="N2781" i="1"/>
  <c r="N2780" i="1"/>
  <c r="N2779" i="1"/>
  <c r="N2778" i="1"/>
  <c r="N2777" i="1"/>
  <c r="N2776" i="1"/>
  <c r="N2775" i="1"/>
  <c r="N2774" i="1"/>
  <c r="N2773" i="1"/>
  <c r="N2772" i="1"/>
  <c r="N2771" i="1"/>
  <c r="N2770" i="1"/>
  <c r="N2769" i="1"/>
  <c r="N2768" i="1"/>
  <c r="N2767" i="1"/>
  <c r="N2766" i="1"/>
  <c r="N2765" i="1"/>
  <c r="N2764" i="1"/>
  <c r="N2763" i="1"/>
  <c r="N2762" i="1"/>
  <c r="N2761" i="1"/>
  <c r="N2760" i="1"/>
  <c r="N2759" i="1"/>
  <c r="N2758" i="1"/>
  <c r="N2757" i="1"/>
  <c r="N2756" i="1"/>
  <c r="N2755" i="1"/>
  <c r="N2754" i="1"/>
  <c r="N2753" i="1"/>
  <c r="N2752" i="1"/>
  <c r="N2751" i="1"/>
  <c r="N2750" i="1"/>
  <c r="N2749" i="1"/>
  <c r="N2748" i="1"/>
  <c r="N2747" i="1"/>
  <c r="N2746" i="1"/>
  <c r="N2745" i="1"/>
  <c r="N2744" i="1"/>
  <c r="N2743" i="1"/>
  <c r="N2742" i="1"/>
  <c r="N2741" i="1"/>
  <c r="N2740" i="1"/>
  <c r="N2739" i="1"/>
  <c r="N2738" i="1"/>
  <c r="N2737" i="1"/>
  <c r="N2736" i="1"/>
  <c r="N2735" i="1"/>
  <c r="N2734" i="1"/>
  <c r="N2733" i="1"/>
  <c r="N2732" i="1"/>
  <c r="N2731" i="1"/>
  <c r="N2730" i="1"/>
  <c r="N2729" i="1"/>
  <c r="N2728" i="1"/>
  <c r="N2727" i="1"/>
  <c r="N2726" i="1"/>
  <c r="N2725" i="1"/>
  <c r="N2724" i="1"/>
  <c r="N2723" i="1"/>
  <c r="N2722" i="1"/>
  <c r="N2721" i="1"/>
  <c r="N2720" i="1"/>
  <c r="N2719" i="1"/>
  <c r="N2718" i="1"/>
  <c r="N2717" i="1"/>
  <c r="N2716" i="1"/>
  <c r="N2715" i="1"/>
  <c r="N2714" i="1"/>
  <c r="N2713" i="1"/>
  <c r="N2712" i="1"/>
  <c r="N2711" i="1"/>
  <c r="N2710" i="1"/>
  <c r="N2709" i="1"/>
  <c r="N2708" i="1"/>
  <c r="N2707" i="1"/>
  <c r="N2706" i="1"/>
  <c r="N2705" i="1"/>
  <c r="N2704" i="1"/>
  <c r="N2703" i="1"/>
  <c r="N2702" i="1"/>
  <c r="N2701" i="1"/>
  <c r="N2700" i="1"/>
  <c r="N2699" i="1"/>
  <c r="N2698" i="1"/>
  <c r="N2697" i="1"/>
  <c r="N2696" i="1"/>
  <c r="N2695" i="1"/>
  <c r="N2694" i="1"/>
  <c r="N2693" i="1"/>
  <c r="N2692" i="1"/>
  <c r="N2691" i="1"/>
  <c r="N2690" i="1"/>
  <c r="N2689" i="1"/>
  <c r="N2688" i="1"/>
  <c r="N2687" i="1"/>
  <c r="N2686" i="1"/>
  <c r="N2685" i="1"/>
  <c r="N2684" i="1"/>
  <c r="N2683" i="1"/>
  <c r="N2682" i="1"/>
  <c r="N2681" i="1"/>
  <c r="N2680" i="1"/>
  <c r="N2679" i="1"/>
  <c r="N2678" i="1"/>
  <c r="N2677" i="1"/>
  <c r="N2676" i="1"/>
  <c r="N2675" i="1"/>
  <c r="N2674" i="1"/>
  <c r="N2673" i="1"/>
  <c r="N2672" i="1"/>
  <c r="N2671" i="1"/>
  <c r="N2670" i="1"/>
  <c r="N2669" i="1"/>
  <c r="N2668" i="1"/>
  <c r="N2667" i="1"/>
  <c r="N2666" i="1"/>
  <c r="N2665" i="1"/>
  <c r="N2664" i="1"/>
  <c r="N2663" i="1"/>
  <c r="N2662" i="1"/>
  <c r="N2661" i="1"/>
  <c r="N2660" i="1"/>
  <c r="N2659" i="1"/>
  <c r="N2658" i="1"/>
  <c r="N2657" i="1"/>
  <c r="N2656" i="1"/>
  <c r="N2655" i="1"/>
  <c r="N2654" i="1"/>
  <c r="N2653" i="1"/>
  <c r="N2652" i="1"/>
  <c r="N2651" i="1"/>
  <c r="N2650" i="1"/>
  <c r="N2649" i="1"/>
  <c r="N2648" i="1"/>
  <c r="N2647" i="1"/>
  <c r="N2646" i="1"/>
  <c r="N2645" i="1"/>
  <c r="N2644" i="1"/>
  <c r="N2643" i="1"/>
  <c r="N2642" i="1"/>
  <c r="N2641" i="1"/>
  <c r="N2640" i="1"/>
  <c r="N2639" i="1"/>
  <c r="N2638" i="1"/>
  <c r="N2637" i="1"/>
  <c r="N2636" i="1"/>
  <c r="N2635" i="1"/>
  <c r="N2634" i="1"/>
  <c r="N2633" i="1"/>
  <c r="N2632" i="1"/>
  <c r="N2631" i="1"/>
  <c r="N2630" i="1"/>
  <c r="N2629" i="1"/>
  <c r="N2628" i="1"/>
  <c r="N2627" i="1"/>
  <c r="N2626" i="1"/>
  <c r="N2625" i="1"/>
  <c r="N2624" i="1"/>
  <c r="N2623" i="1"/>
  <c r="N2622" i="1"/>
  <c r="N2621" i="1"/>
  <c r="N2620" i="1"/>
  <c r="N2619" i="1"/>
  <c r="N2618" i="1"/>
  <c r="N2617" i="1"/>
  <c r="N2616" i="1"/>
  <c r="N2615" i="1"/>
  <c r="N2614" i="1"/>
  <c r="N2613" i="1"/>
  <c r="N2612" i="1"/>
  <c r="N2611" i="1"/>
  <c r="N2610" i="1"/>
  <c r="N2609" i="1"/>
  <c r="N2608" i="1"/>
  <c r="N2607" i="1"/>
  <c r="N2606" i="1"/>
  <c r="N2605" i="1"/>
  <c r="N2604" i="1"/>
  <c r="N2603" i="1"/>
  <c r="N2602" i="1"/>
  <c r="N2601" i="1"/>
  <c r="N2600" i="1"/>
  <c r="N2599" i="1"/>
  <c r="N2598" i="1"/>
  <c r="N2597" i="1"/>
  <c r="N2596" i="1"/>
  <c r="N2595" i="1"/>
  <c r="N2594" i="1"/>
  <c r="N2593" i="1"/>
  <c r="N2592" i="1"/>
  <c r="N2591" i="1"/>
  <c r="N2590" i="1"/>
  <c r="N2589" i="1"/>
  <c r="N2588" i="1"/>
  <c r="N2587" i="1"/>
  <c r="N2586" i="1"/>
  <c r="N2585" i="1"/>
  <c r="N2584" i="1"/>
  <c r="N2583" i="1"/>
  <c r="N2582" i="1"/>
  <c r="N2581" i="1"/>
  <c r="N2580" i="1"/>
  <c r="N2579" i="1"/>
  <c r="N2578" i="1"/>
  <c r="N2577" i="1"/>
  <c r="N2576" i="1"/>
  <c r="N2575" i="1"/>
  <c r="N2574" i="1"/>
  <c r="N2573" i="1"/>
  <c r="N2572" i="1"/>
  <c r="N2571" i="1"/>
  <c r="N2570" i="1"/>
  <c r="N2569" i="1"/>
  <c r="N2568" i="1"/>
  <c r="N2567" i="1"/>
  <c r="N2566" i="1"/>
  <c r="N2565" i="1"/>
  <c r="N2564" i="1"/>
  <c r="N2563" i="1"/>
  <c r="N2562" i="1"/>
  <c r="N2561" i="1"/>
  <c r="N2560" i="1"/>
  <c r="N2559" i="1"/>
  <c r="N2558" i="1"/>
  <c r="N2557" i="1"/>
  <c r="N2556" i="1"/>
  <c r="N2555" i="1"/>
  <c r="N2554" i="1"/>
  <c r="N2553" i="1"/>
  <c r="N2552" i="1"/>
  <c r="N2551" i="1"/>
  <c r="N2550" i="1"/>
  <c r="N2549" i="1"/>
  <c r="N2548" i="1"/>
  <c r="N2547" i="1"/>
  <c r="N2546" i="1"/>
  <c r="N2545" i="1"/>
  <c r="N2544" i="1"/>
  <c r="N2543" i="1"/>
  <c r="N2542" i="1"/>
  <c r="N2541" i="1"/>
  <c r="N2540" i="1"/>
  <c r="N2539" i="1"/>
  <c r="N2538" i="1"/>
  <c r="N2537" i="1"/>
  <c r="N2536" i="1"/>
  <c r="N2535" i="1"/>
  <c r="N2534" i="1"/>
  <c r="N2533" i="1"/>
  <c r="N2532" i="1"/>
  <c r="N2531" i="1"/>
  <c r="N2530" i="1"/>
  <c r="N2529" i="1"/>
  <c r="N2528" i="1"/>
  <c r="N2527" i="1"/>
  <c r="N2526" i="1"/>
  <c r="N2525" i="1"/>
  <c r="N2524" i="1"/>
  <c r="N2523" i="1"/>
  <c r="N2522" i="1"/>
  <c r="N2521" i="1"/>
  <c r="N2520" i="1"/>
  <c r="N2519" i="1"/>
  <c r="N2518" i="1"/>
  <c r="N2517" i="1"/>
  <c r="N2516" i="1"/>
  <c r="N2515" i="1"/>
  <c r="N2514" i="1"/>
  <c r="N2513" i="1"/>
  <c r="N2512" i="1"/>
  <c r="N2511" i="1"/>
  <c r="N2510" i="1"/>
  <c r="N2509" i="1"/>
  <c r="N2508" i="1"/>
  <c r="N2507" i="1"/>
  <c r="N2506" i="1"/>
  <c r="N2505" i="1"/>
  <c r="N2504" i="1"/>
  <c r="N2503" i="1"/>
  <c r="N2502" i="1"/>
  <c r="N2501" i="1"/>
  <c r="N2500" i="1"/>
  <c r="N2499" i="1"/>
  <c r="N2498" i="1"/>
  <c r="N2497" i="1"/>
  <c r="N2496" i="1"/>
  <c r="N2495" i="1"/>
  <c r="N2494" i="1"/>
  <c r="N2493" i="1"/>
  <c r="N2492" i="1"/>
  <c r="N2491" i="1"/>
  <c r="N2490" i="1"/>
  <c r="N2489" i="1"/>
  <c r="N2488" i="1"/>
  <c r="N2487" i="1"/>
  <c r="N2486" i="1"/>
  <c r="N2485" i="1"/>
  <c r="N2484" i="1"/>
  <c r="N2483" i="1"/>
  <c r="N2482" i="1"/>
  <c r="N2481" i="1"/>
  <c r="N2480" i="1"/>
  <c r="N2479" i="1"/>
  <c r="N2478" i="1"/>
  <c r="N2477" i="1"/>
  <c r="N2476" i="1"/>
  <c r="N2475" i="1"/>
  <c r="N2474" i="1"/>
  <c r="N2473" i="1"/>
  <c r="N2472" i="1"/>
  <c r="N2471" i="1"/>
  <c r="N2470" i="1"/>
  <c r="N2469" i="1"/>
  <c r="N2468" i="1"/>
  <c r="N2467" i="1"/>
  <c r="N2466" i="1"/>
  <c r="N2465" i="1"/>
  <c r="N2464" i="1"/>
  <c r="N2463" i="1"/>
  <c r="N2462" i="1"/>
  <c r="N2461" i="1"/>
  <c r="N2460" i="1"/>
  <c r="N2459" i="1"/>
  <c r="N2458" i="1"/>
  <c r="N2457" i="1"/>
  <c r="N2456" i="1"/>
  <c r="N2455" i="1"/>
  <c r="N2454" i="1"/>
  <c r="N2453" i="1"/>
  <c r="N2452" i="1"/>
  <c r="N2451" i="1"/>
  <c r="N2450" i="1"/>
  <c r="N2449" i="1"/>
  <c r="N2448" i="1"/>
  <c r="N2447" i="1"/>
  <c r="N2446" i="1"/>
  <c r="N2445" i="1"/>
  <c r="N2444" i="1"/>
  <c r="N2443" i="1"/>
  <c r="N2442" i="1"/>
  <c r="N2441" i="1"/>
  <c r="N2440" i="1"/>
  <c r="N2439" i="1"/>
  <c r="N2438" i="1"/>
  <c r="N2437" i="1"/>
  <c r="N2436" i="1"/>
  <c r="N2435" i="1"/>
  <c r="N2434" i="1"/>
  <c r="N2433" i="1"/>
  <c r="N2432" i="1"/>
  <c r="N2431" i="1"/>
  <c r="N2430" i="1"/>
  <c r="N2429" i="1"/>
  <c r="N2428" i="1"/>
  <c r="N2427" i="1"/>
  <c r="N2426" i="1"/>
  <c r="N2425" i="1"/>
  <c r="N2424" i="1"/>
  <c r="N2423" i="1"/>
  <c r="N2422" i="1"/>
  <c r="N2421" i="1"/>
  <c r="N2420" i="1"/>
  <c r="N2419" i="1"/>
  <c r="N2418" i="1"/>
  <c r="N2417" i="1"/>
  <c r="N2416" i="1"/>
  <c r="N2415" i="1"/>
  <c r="N2414" i="1"/>
  <c r="N2413" i="1"/>
  <c r="N2412" i="1"/>
  <c r="N2411" i="1"/>
  <c r="N2410" i="1"/>
  <c r="N2409" i="1"/>
  <c r="N2408" i="1"/>
  <c r="N2407" i="1"/>
  <c r="N2406" i="1"/>
  <c r="N2405" i="1"/>
  <c r="N2404" i="1"/>
  <c r="N2403" i="1"/>
  <c r="N2402" i="1"/>
  <c r="N2401" i="1"/>
  <c r="N2400" i="1"/>
  <c r="N2399" i="1"/>
  <c r="N2398" i="1"/>
  <c r="N2397" i="1"/>
  <c r="N2396" i="1"/>
  <c r="N2395" i="1"/>
  <c r="N2394" i="1"/>
  <c r="N2393" i="1"/>
  <c r="N2392" i="1"/>
  <c r="N2391" i="1"/>
  <c r="N2390" i="1"/>
  <c r="N2389" i="1"/>
  <c r="N2388" i="1"/>
  <c r="N2387" i="1"/>
  <c r="N2386" i="1"/>
  <c r="N2385" i="1"/>
  <c r="N2384" i="1"/>
  <c r="N2383" i="1"/>
  <c r="N2382" i="1"/>
  <c r="N2381" i="1"/>
  <c r="N2380" i="1"/>
  <c r="N2379" i="1"/>
  <c r="N2378" i="1"/>
  <c r="N2377" i="1"/>
  <c r="N2376" i="1"/>
  <c r="N2375" i="1"/>
  <c r="N2374" i="1"/>
  <c r="N2373" i="1"/>
  <c r="N2372" i="1"/>
  <c r="N2371" i="1"/>
  <c r="N2370" i="1"/>
  <c r="N2369" i="1"/>
  <c r="N2368" i="1"/>
  <c r="N2367" i="1"/>
  <c r="N2366" i="1"/>
  <c r="N2365" i="1"/>
  <c r="N2364" i="1"/>
  <c r="N2363" i="1"/>
  <c r="N2362" i="1"/>
  <c r="N2361" i="1"/>
  <c r="N2360" i="1"/>
  <c r="N2359" i="1"/>
  <c r="N2358" i="1"/>
  <c r="N2357" i="1"/>
  <c r="N2356" i="1"/>
  <c r="N2355" i="1"/>
  <c r="N2354" i="1"/>
  <c r="N2353" i="1"/>
  <c r="N2352" i="1"/>
  <c r="N2351" i="1"/>
  <c r="N2350" i="1"/>
  <c r="N2349" i="1"/>
  <c r="N2348" i="1"/>
  <c r="N2347" i="1"/>
  <c r="N2346" i="1"/>
  <c r="N2345" i="1"/>
  <c r="N2344" i="1"/>
  <c r="N2343" i="1"/>
  <c r="N2342" i="1"/>
  <c r="N2341" i="1"/>
  <c r="N2340" i="1"/>
  <c r="N2339" i="1"/>
  <c r="N2338" i="1"/>
  <c r="N2337" i="1"/>
  <c r="N2336" i="1"/>
  <c r="N2335" i="1"/>
  <c r="N2334" i="1"/>
  <c r="N2333" i="1"/>
  <c r="N2332" i="1"/>
  <c r="N2331" i="1"/>
  <c r="N2330" i="1"/>
  <c r="N2329" i="1"/>
  <c r="N2328" i="1"/>
  <c r="N2327" i="1"/>
  <c r="N2326" i="1"/>
  <c r="N2325" i="1"/>
  <c r="N2324" i="1"/>
  <c r="N2323" i="1"/>
  <c r="N2322" i="1"/>
  <c r="N2321" i="1"/>
  <c r="N2320" i="1"/>
  <c r="N2319" i="1"/>
  <c r="N2318" i="1"/>
  <c r="N2317" i="1"/>
  <c r="N2316" i="1"/>
  <c r="N2315" i="1"/>
  <c r="N2314" i="1"/>
  <c r="N2313" i="1"/>
  <c r="N2312" i="1"/>
  <c r="N2311" i="1"/>
  <c r="N2310" i="1"/>
  <c r="N2309" i="1"/>
  <c r="N2308" i="1"/>
  <c r="N2307" i="1"/>
  <c r="N2306" i="1"/>
  <c r="N2305" i="1"/>
  <c r="N2304" i="1"/>
  <c r="N2303" i="1"/>
  <c r="N2302" i="1"/>
  <c r="N2301" i="1"/>
  <c r="N2300" i="1"/>
  <c r="N2299" i="1"/>
  <c r="N2298" i="1"/>
  <c r="N2297" i="1"/>
  <c r="N2296" i="1"/>
  <c r="N2295" i="1"/>
  <c r="N2294" i="1"/>
  <c r="N2293" i="1"/>
  <c r="N2292" i="1"/>
  <c r="N2291" i="1"/>
  <c r="N2290" i="1"/>
  <c r="N2289" i="1"/>
  <c r="N2288" i="1"/>
  <c r="N2287" i="1"/>
  <c r="N2286" i="1"/>
  <c r="N2285" i="1"/>
  <c r="N2284" i="1"/>
  <c r="N2283" i="1"/>
  <c r="N2282" i="1"/>
  <c r="N2281" i="1"/>
  <c r="N2280" i="1"/>
  <c r="N2279" i="1"/>
  <c r="N2278" i="1"/>
  <c r="N2277" i="1"/>
  <c r="N2276" i="1"/>
  <c r="N2275" i="1"/>
  <c r="N2274" i="1"/>
  <c r="N2273" i="1"/>
  <c r="N2272" i="1"/>
  <c r="N2271" i="1"/>
  <c r="N2270" i="1"/>
  <c r="N2269" i="1"/>
  <c r="N2268" i="1"/>
  <c r="N2267" i="1"/>
  <c r="N2266" i="1"/>
  <c r="N2265" i="1"/>
  <c r="N2264" i="1"/>
  <c r="N2263" i="1"/>
  <c r="N2262" i="1"/>
  <c r="N2261" i="1"/>
  <c r="N2260" i="1"/>
  <c r="N2259" i="1"/>
  <c r="N2258" i="1"/>
  <c r="N2257" i="1"/>
  <c r="N2256" i="1"/>
  <c r="N2255" i="1"/>
  <c r="N2254" i="1"/>
  <c r="N2253" i="1"/>
  <c r="N2252" i="1"/>
  <c r="N2251" i="1"/>
  <c r="N2250" i="1"/>
  <c r="N2249" i="1"/>
  <c r="N2248" i="1"/>
  <c r="N2247" i="1"/>
  <c r="N2246" i="1"/>
  <c r="N2245" i="1"/>
  <c r="N2244" i="1"/>
  <c r="N2243" i="1"/>
  <c r="N2242" i="1"/>
  <c r="N2241" i="1"/>
  <c r="N2240" i="1"/>
  <c r="N2239" i="1"/>
  <c r="N2238" i="1"/>
  <c r="N2237" i="1"/>
  <c r="N2236" i="1"/>
  <c r="N2235" i="1"/>
  <c r="N2234" i="1"/>
  <c r="N2233" i="1"/>
  <c r="N2232" i="1"/>
  <c r="N2231" i="1"/>
  <c r="N2230" i="1"/>
  <c r="N2229" i="1"/>
  <c r="N2228" i="1"/>
  <c r="N2227" i="1"/>
  <c r="N2226" i="1"/>
  <c r="N2225" i="1"/>
  <c r="N2224" i="1"/>
  <c r="N2223" i="1"/>
  <c r="N2222" i="1"/>
  <c r="N2221" i="1"/>
  <c r="N2220" i="1"/>
  <c r="N2219" i="1"/>
  <c r="N2218" i="1"/>
  <c r="N2217" i="1"/>
  <c r="N2216" i="1"/>
  <c r="N2215" i="1"/>
  <c r="N2214" i="1"/>
  <c r="N2213" i="1"/>
  <c r="N2212" i="1"/>
  <c r="N2211" i="1"/>
  <c r="N2210" i="1"/>
  <c r="N2209" i="1"/>
  <c r="N2208" i="1"/>
  <c r="N2207" i="1"/>
  <c r="N2206" i="1"/>
  <c r="N2205" i="1"/>
  <c r="N2204" i="1"/>
  <c r="N2203" i="1"/>
  <c r="N2202" i="1"/>
  <c r="N2201" i="1"/>
  <c r="N2200" i="1"/>
  <c r="N2199" i="1"/>
  <c r="N2198" i="1"/>
  <c r="N2197" i="1"/>
  <c r="N2196" i="1"/>
  <c r="N2195" i="1"/>
  <c r="N2194" i="1"/>
  <c r="N2193" i="1"/>
  <c r="N2192" i="1"/>
  <c r="N2191" i="1"/>
  <c r="N2190" i="1"/>
  <c r="N2189" i="1"/>
  <c r="N2188" i="1"/>
  <c r="N2187" i="1"/>
  <c r="N2186" i="1"/>
  <c r="N2185" i="1"/>
  <c r="N2184" i="1"/>
  <c r="N2183" i="1"/>
  <c r="N2182" i="1"/>
  <c r="N2181" i="1"/>
  <c r="N2180" i="1"/>
  <c r="N2179" i="1"/>
  <c r="N2178" i="1"/>
  <c r="N2177" i="1"/>
  <c r="N2176" i="1"/>
  <c r="N2175" i="1"/>
  <c r="N2174" i="1"/>
  <c r="N2173" i="1"/>
  <c r="N2172" i="1"/>
  <c r="N2171" i="1"/>
  <c r="N2170" i="1"/>
  <c r="N2169" i="1"/>
  <c r="N2168" i="1"/>
  <c r="N2167" i="1"/>
  <c r="N2166" i="1"/>
  <c r="N2165" i="1"/>
  <c r="N2164" i="1"/>
  <c r="N2163" i="1"/>
  <c r="N2162" i="1"/>
  <c r="N2161" i="1"/>
  <c r="N2160" i="1"/>
  <c r="N2159" i="1"/>
  <c r="N2158" i="1"/>
  <c r="N2157" i="1"/>
  <c r="N2156" i="1"/>
  <c r="N2155" i="1"/>
  <c r="N2154" i="1"/>
  <c r="N2153" i="1"/>
  <c r="N2152" i="1"/>
  <c r="N2151" i="1"/>
  <c r="N2150" i="1"/>
  <c r="N2149" i="1"/>
  <c r="N2148" i="1"/>
  <c r="N2147" i="1"/>
  <c r="N2146" i="1"/>
  <c r="N2145" i="1"/>
  <c r="N2144" i="1"/>
  <c r="N2143" i="1"/>
  <c r="N2142" i="1"/>
  <c r="N2141" i="1"/>
  <c r="N2140" i="1"/>
  <c r="N2139" i="1"/>
  <c r="N2138" i="1"/>
  <c r="N2137" i="1"/>
  <c r="N2136" i="1"/>
  <c r="N2135" i="1"/>
  <c r="N2134" i="1"/>
  <c r="N2133" i="1"/>
  <c r="N2132" i="1"/>
  <c r="N2131" i="1"/>
  <c r="N2130" i="1"/>
  <c r="N2129" i="1"/>
  <c r="N2128" i="1"/>
  <c r="N2127" i="1"/>
  <c r="N2126" i="1"/>
  <c r="N2125" i="1"/>
  <c r="N2124" i="1"/>
  <c r="N2123" i="1"/>
  <c r="N2122" i="1"/>
  <c r="N2121" i="1"/>
  <c r="N2120" i="1"/>
  <c r="N2119" i="1"/>
  <c r="N2118" i="1"/>
  <c r="N2117" i="1"/>
  <c r="N2116" i="1"/>
  <c r="N2115" i="1"/>
  <c r="N2114" i="1"/>
  <c r="N2113" i="1"/>
  <c r="N2112" i="1"/>
  <c r="N2111" i="1"/>
  <c r="N2110" i="1"/>
  <c r="N2109" i="1"/>
  <c r="N2108" i="1"/>
  <c r="N2107" i="1"/>
  <c r="N2106" i="1"/>
  <c r="N2105" i="1"/>
  <c r="N2104" i="1"/>
  <c r="N2103" i="1"/>
  <c r="N2102" i="1"/>
  <c r="N2101" i="1"/>
  <c r="N2100" i="1"/>
  <c r="N2099" i="1"/>
  <c r="N2098" i="1"/>
  <c r="N2097" i="1"/>
  <c r="N2096" i="1"/>
  <c r="N2095" i="1"/>
  <c r="N2094" i="1"/>
  <c r="N2093" i="1"/>
  <c r="N2092" i="1"/>
  <c r="N2091" i="1"/>
  <c r="N2090" i="1"/>
  <c r="N2089" i="1"/>
  <c r="N2088" i="1"/>
  <c r="N2087" i="1"/>
  <c r="N2086" i="1"/>
  <c r="N2085" i="1"/>
  <c r="N2084" i="1"/>
  <c r="N2083" i="1"/>
  <c r="N2082" i="1"/>
  <c r="N2081" i="1"/>
  <c r="N2080" i="1"/>
  <c r="N2079" i="1"/>
  <c r="N2078" i="1"/>
  <c r="N2077" i="1"/>
  <c r="N2076" i="1"/>
  <c r="N2075" i="1"/>
  <c r="N2074" i="1"/>
  <c r="N2073" i="1"/>
  <c r="N2072" i="1"/>
  <c r="N2071" i="1"/>
  <c r="N2070" i="1"/>
  <c r="N2069" i="1"/>
  <c r="N2068" i="1"/>
  <c r="N2067" i="1"/>
  <c r="N2066" i="1"/>
  <c r="N2065" i="1"/>
  <c r="N2064" i="1"/>
  <c r="N2063" i="1"/>
  <c r="N2062" i="1"/>
  <c r="N2061" i="1"/>
  <c r="N2060" i="1"/>
  <c r="N2059" i="1"/>
  <c r="N2058" i="1"/>
  <c r="N2057" i="1"/>
  <c r="N2056" i="1"/>
  <c r="N2055" i="1"/>
  <c r="N2054" i="1"/>
  <c r="N2053" i="1"/>
  <c r="N2052" i="1"/>
  <c r="N2051" i="1"/>
  <c r="N2050" i="1"/>
  <c r="N2049" i="1"/>
  <c r="N2048" i="1"/>
  <c r="N2047" i="1"/>
  <c r="N2046" i="1"/>
  <c r="N2045" i="1"/>
  <c r="N2044" i="1"/>
  <c r="N2043" i="1"/>
  <c r="N2042" i="1"/>
  <c r="N2041" i="1"/>
  <c r="N2040" i="1"/>
  <c r="N2039" i="1"/>
  <c r="N2038" i="1"/>
  <c r="N2037" i="1"/>
  <c r="N2036" i="1"/>
  <c r="N2035" i="1"/>
  <c r="N2034" i="1"/>
  <c r="N2033" i="1"/>
  <c r="N2032" i="1"/>
  <c r="N2031" i="1"/>
  <c r="N2030" i="1"/>
  <c r="N2029" i="1"/>
  <c r="N2028" i="1"/>
  <c r="N2027" i="1"/>
  <c r="N2026" i="1"/>
  <c r="N2025" i="1"/>
  <c r="N2024" i="1"/>
  <c r="N2023" i="1"/>
  <c r="N2022" i="1"/>
  <c r="N2021" i="1"/>
  <c r="N2020" i="1"/>
  <c r="N2019" i="1"/>
  <c r="N2018" i="1"/>
  <c r="N2017" i="1"/>
  <c r="N2016" i="1"/>
  <c r="N2015" i="1"/>
  <c r="N2014" i="1"/>
  <c r="N2013" i="1"/>
  <c r="N2012" i="1"/>
  <c r="N2011" i="1"/>
  <c r="N2010" i="1"/>
  <c r="N2009" i="1"/>
  <c r="N2008" i="1"/>
  <c r="N2007" i="1"/>
  <c r="N2006" i="1"/>
  <c r="N2005" i="1"/>
  <c r="N2004" i="1"/>
  <c r="N2003" i="1"/>
  <c r="N2002" i="1"/>
  <c r="N2001" i="1"/>
  <c r="N2000" i="1"/>
  <c r="N1999" i="1"/>
  <c r="N1998" i="1"/>
  <c r="N1997" i="1"/>
  <c r="N1996" i="1"/>
  <c r="N1995" i="1"/>
  <c r="N1994" i="1"/>
  <c r="N1993" i="1"/>
  <c r="N1992" i="1"/>
  <c r="N1991" i="1"/>
  <c r="N1990" i="1"/>
  <c r="N1989" i="1"/>
  <c r="N1988" i="1"/>
  <c r="N1987" i="1"/>
  <c r="N1986" i="1"/>
  <c r="N1985" i="1"/>
  <c r="N1984" i="1"/>
  <c r="N1983" i="1"/>
  <c r="N1982" i="1"/>
  <c r="N1981" i="1"/>
  <c r="N1980" i="1"/>
  <c r="N1979" i="1"/>
  <c r="N1978" i="1"/>
  <c r="N1977" i="1"/>
  <c r="N1976" i="1"/>
  <c r="N1975" i="1"/>
  <c r="N1974" i="1"/>
  <c r="N1973" i="1"/>
  <c r="N1972" i="1"/>
  <c r="N1971" i="1"/>
  <c r="N1970" i="1"/>
  <c r="N1969" i="1"/>
  <c r="N1968" i="1"/>
  <c r="N1967" i="1"/>
  <c r="N1966" i="1"/>
  <c r="N1965" i="1"/>
  <c r="N1964" i="1"/>
  <c r="N1963" i="1"/>
  <c r="N1962" i="1"/>
  <c r="N1961" i="1"/>
  <c r="N1960" i="1"/>
  <c r="N1959" i="1"/>
  <c r="N1958" i="1"/>
  <c r="N1957" i="1"/>
  <c r="N1956" i="1"/>
  <c r="N1955" i="1"/>
  <c r="N1954" i="1"/>
  <c r="N1953" i="1"/>
  <c r="N1952" i="1"/>
  <c r="N1951" i="1"/>
  <c r="N1950" i="1"/>
  <c r="N1949" i="1"/>
  <c r="N1948" i="1"/>
  <c r="N1947" i="1"/>
  <c r="N1946" i="1"/>
  <c r="N1945" i="1"/>
  <c r="N1944" i="1"/>
  <c r="N1943" i="1"/>
  <c r="N1942" i="1"/>
  <c r="N1941" i="1"/>
  <c r="N1940" i="1"/>
  <c r="N1939" i="1"/>
  <c r="N1938" i="1"/>
  <c r="N1937" i="1"/>
  <c r="N1936" i="1"/>
  <c r="N1935" i="1"/>
  <c r="N1934" i="1"/>
  <c r="N1933" i="1"/>
  <c r="N1932" i="1"/>
  <c r="N1931" i="1"/>
  <c r="N1930" i="1"/>
  <c r="N1929" i="1"/>
  <c r="N1928" i="1"/>
  <c r="N1927" i="1"/>
  <c r="N1926" i="1"/>
  <c r="N1925" i="1"/>
  <c r="N1924" i="1"/>
  <c r="N1923" i="1"/>
  <c r="N1922" i="1"/>
  <c r="N1921" i="1"/>
  <c r="N1920" i="1"/>
  <c r="N1919" i="1"/>
  <c r="N1918" i="1"/>
  <c r="N1917" i="1"/>
  <c r="N1916" i="1"/>
  <c r="N1915" i="1"/>
  <c r="N1914" i="1"/>
  <c r="N1913" i="1"/>
  <c r="N1912" i="1"/>
  <c r="N1911" i="1"/>
  <c r="N1910" i="1"/>
  <c r="N1909" i="1"/>
  <c r="N1908" i="1"/>
  <c r="N1907" i="1"/>
  <c r="N1906" i="1"/>
  <c r="N1905" i="1"/>
  <c r="N1904" i="1"/>
  <c r="N1903" i="1"/>
  <c r="N1902" i="1"/>
  <c r="N1901" i="1"/>
  <c r="N1900" i="1"/>
  <c r="N1899" i="1"/>
  <c r="N1898" i="1"/>
  <c r="N1897" i="1"/>
  <c r="N1896" i="1"/>
  <c r="N1895" i="1"/>
  <c r="N1894" i="1"/>
  <c r="N1893" i="1"/>
  <c r="N1892" i="1"/>
  <c r="N1891" i="1"/>
  <c r="N1890" i="1"/>
  <c r="N1889" i="1"/>
  <c r="N1888" i="1"/>
  <c r="N1887" i="1"/>
  <c r="N1886" i="1"/>
  <c r="N1885" i="1"/>
  <c r="N1884" i="1"/>
  <c r="N1883" i="1"/>
  <c r="N1882" i="1"/>
  <c r="N1881" i="1"/>
  <c r="N1880" i="1"/>
  <c r="N1879" i="1"/>
  <c r="N1878" i="1"/>
  <c r="N1877" i="1"/>
  <c r="N1876" i="1"/>
  <c r="N1875" i="1"/>
  <c r="N1874" i="1"/>
  <c r="N1873" i="1"/>
  <c r="N1872" i="1"/>
  <c r="N1871" i="1"/>
  <c r="N1870" i="1"/>
  <c r="N1869" i="1"/>
  <c r="N1868" i="1"/>
  <c r="N1867" i="1"/>
  <c r="N1866" i="1"/>
  <c r="N1865" i="1"/>
  <c r="N1864" i="1"/>
  <c r="N1863" i="1"/>
  <c r="N1862" i="1"/>
  <c r="N1861" i="1"/>
  <c r="N1860" i="1"/>
  <c r="N1859" i="1"/>
  <c r="N1858" i="1"/>
  <c r="N1857" i="1"/>
  <c r="N1856" i="1"/>
  <c r="N1855" i="1"/>
  <c r="N1854" i="1"/>
  <c r="N1853" i="1"/>
  <c r="N1852" i="1"/>
  <c r="N1851" i="1"/>
  <c r="N1850" i="1"/>
  <c r="N1849" i="1"/>
  <c r="N1848" i="1"/>
  <c r="N1847" i="1"/>
  <c r="N1846" i="1"/>
  <c r="N1845" i="1"/>
  <c r="N1844" i="1"/>
  <c r="N1843" i="1"/>
  <c r="N1842" i="1"/>
  <c r="N1841" i="1"/>
  <c r="N1840" i="1"/>
  <c r="N1839" i="1"/>
  <c r="N1838" i="1"/>
  <c r="N1837" i="1"/>
  <c r="N1836" i="1"/>
  <c r="N1835" i="1"/>
  <c r="N1834" i="1"/>
  <c r="N1833" i="1"/>
  <c r="N1832" i="1"/>
  <c r="N1831" i="1"/>
  <c r="N1830" i="1"/>
  <c r="N1829" i="1"/>
  <c r="N1828" i="1"/>
  <c r="N1827" i="1"/>
  <c r="N1826" i="1"/>
  <c r="N1825" i="1"/>
  <c r="N1824" i="1"/>
  <c r="N1823" i="1"/>
  <c r="N1822" i="1"/>
  <c r="N1821" i="1"/>
  <c r="N1820" i="1"/>
  <c r="N1819" i="1"/>
  <c r="N1818" i="1"/>
  <c r="N1817" i="1"/>
  <c r="N1816" i="1"/>
  <c r="N1815" i="1"/>
  <c r="N1814" i="1"/>
  <c r="N1813" i="1"/>
  <c r="N1812" i="1"/>
  <c r="N1811" i="1"/>
  <c r="N1810" i="1"/>
  <c r="N1809" i="1"/>
  <c r="N1808" i="1"/>
  <c r="N1807" i="1"/>
  <c r="N1806" i="1"/>
  <c r="N1805" i="1"/>
  <c r="N1804" i="1"/>
  <c r="N1803" i="1"/>
  <c r="N1802" i="1"/>
  <c r="N1801" i="1"/>
  <c r="N1800" i="1"/>
  <c r="N1799" i="1"/>
  <c r="N1798" i="1"/>
  <c r="N1797" i="1"/>
  <c r="N1796" i="1"/>
  <c r="N1795" i="1"/>
  <c r="N1794" i="1"/>
  <c r="N1793" i="1"/>
  <c r="N1792" i="1"/>
  <c r="N1791" i="1"/>
  <c r="N1790" i="1"/>
  <c r="N1789" i="1"/>
  <c r="N1788" i="1"/>
  <c r="N1787" i="1"/>
  <c r="N1786" i="1"/>
  <c r="N1785" i="1"/>
  <c r="N1784" i="1"/>
  <c r="N1783" i="1"/>
  <c r="N1782" i="1"/>
  <c r="N1781" i="1"/>
  <c r="N1780" i="1"/>
  <c r="N1779" i="1"/>
  <c r="N1778" i="1"/>
  <c r="N1777" i="1"/>
  <c r="N1776" i="1"/>
  <c r="N1775" i="1"/>
  <c r="N1774" i="1"/>
  <c r="N1773" i="1"/>
  <c r="N1772" i="1"/>
  <c r="N1771" i="1"/>
  <c r="N1770" i="1"/>
  <c r="N1769" i="1"/>
  <c r="N1768" i="1"/>
  <c r="N1767" i="1"/>
  <c r="N1766" i="1"/>
  <c r="N1765" i="1"/>
  <c r="N1764" i="1"/>
  <c r="N1763" i="1"/>
  <c r="N1762" i="1"/>
  <c r="N1761" i="1"/>
  <c r="N1760" i="1"/>
  <c r="N1759" i="1"/>
  <c r="N1758" i="1"/>
  <c r="N1757" i="1"/>
  <c r="N1756" i="1"/>
  <c r="N1755" i="1"/>
  <c r="N1754" i="1"/>
  <c r="N1753" i="1"/>
  <c r="N1752" i="1"/>
  <c r="N1751" i="1"/>
  <c r="N1750" i="1"/>
  <c r="N1749" i="1"/>
  <c r="N1748" i="1"/>
  <c r="N1747" i="1"/>
  <c r="N1746" i="1"/>
  <c r="N1745" i="1"/>
  <c r="N1744" i="1"/>
  <c r="N1743" i="1"/>
  <c r="N1742" i="1"/>
  <c r="N1741" i="1"/>
  <c r="N1740" i="1"/>
  <c r="N1739" i="1"/>
  <c r="N1738" i="1"/>
  <c r="N1737" i="1"/>
  <c r="N1736" i="1"/>
  <c r="N1735" i="1"/>
  <c r="N1734" i="1"/>
  <c r="N1733" i="1"/>
  <c r="N1732" i="1"/>
  <c r="N1731" i="1"/>
  <c r="N1730" i="1"/>
  <c r="N1729" i="1"/>
  <c r="N1728" i="1"/>
  <c r="N1727" i="1"/>
  <c r="N1726" i="1"/>
  <c r="N1725" i="1"/>
  <c r="N1724" i="1"/>
  <c r="N1723" i="1"/>
  <c r="N1722" i="1"/>
  <c r="N1721" i="1"/>
  <c r="N1720" i="1"/>
  <c r="N1719" i="1"/>
  <c r="N1718" i="1"/>
  <c r="N1717" i="1"/>
  <c r="N1716" i="1"/>
  <c r="N1715" i="1"/>
  <c r="N1714" i="1"/>
  <c r="N1713" i="1"/>
  <c r="N1712" i="1"/>
  <c r="N1711" i="1"/>
  <c r="N1710" i="1"/>
  <c r="N1709" i="1"/>
  <c r="N1708" i="1"/>
  <c r="N1707" i="1"/>
  <c r="N1706" i="1"/>
  <c r="N1705" i="1"/>
  <c r="N1704" i="1"/>
  <c r="N1703" i="1"/>
  <c r="N1702" i="1"/>
  <c r="N1701" i="1"/>
  <c r="N1700" i="1"/>
  <c r="N1699" i="1"/>
  <c r="N1698" i="1"/>
  <c r="N1697" i="1"/>
  <c r="N1696" i="1"/>
  <c r="N1695" i="1"/>
  <c r="N1694" i="1"/>
  <c r="N1693" i="1"/>
  <c r="N1692" i="1"/>
  <c r="N1691" i="1"/>
  <c r="N1690" i="1"/>
  <c r="N1689" i="1"/>
  <c r="N1688" i="1"/>
  <c r="N1687" i="1"/>
  <c r="N1686" i="1"/>
  <c r="N1685" i="1"/>
  <c r="N1684" i="1"/>
  <c r="N1683" i="1"/>
  <c r="N1682" i="1"/>
  <c r="N1681" i="1"/>
  <c r="N1680" i="1"/>
  <c r="N1679" i="1"/>
  <c r="N1678" i="1"/>
  <c r="N1677" i="1"/>
  <c r="N1676" i="1"/>
  <c r="N1675" i="1"/>
  <c r="N1674" i="1"/>
  <c r="N1673" i="1"/>
  <c r="N1672" i="1"/>
  <c r="N1671" i="1"/>
  <c r="N1670" i="1"/>
  <c r="N1669" i="1"/>
  <c r="N1668" i="1"/>
  <c r="N1667" i="1"/>
  <c r="N1666" i="1"/>
  <c r="N1665" i="1"/>
  <c r="N1664" i="1"/>
  <c r="N1663" i="1"/>
  <c r="N1662" i="1"/>
  <c r="N1661" i="1"/>
  <c r="N1660" i="1"/>
  <c r="N1659" i="1"/>
  <c r="N1658" i="1"/>
  <c r="N1657" i="1"/>
  <c r="N1656" i="1"/>
  <c r="N1655" i="1"/>
  <c r="N1654" i="1"/>
  <c r="N1653" i="1"/>
  <c r="N1652" i="1"/>
  <c r="N1651" i="1"/>
  <c r="N1650" i="1"/>
  <c r="N1649" i="1"/>
  <c r="N1648" i="1"/>
  <c r="N1647" i="1"/>
  <c r="N1646" i="1"/>
  <c r="N1645" i="1"/>
  <c r="N1644" i="1"/>
  <c r="N1643" i="1"/>
  <c r="N1642" i="1"/>
  <c r="N1641" i="1"/>
  <c r="N1640" i="1"/>
  <c r="N1639" i="1"/>
  <c r="N1638" i="1"/>
  <c r="N1637" i="1"/>
  <c r="N1636" i="1"/>
  <c r="N1635" i="1"/>
  <c r="N1634" i="1"/>
  <c r="N1633" i="1"/>
  <c r="N1632" i="1"/>
  <c r="N1631" i="1"/>
  <c r="N1630" i="1"/>
  <c r="N1629" i="1"/>
  <c r="N1628" i="1"/>
  <c r="N1627" i="1"/>
  <c r="N1626" i="1"/>
  <c r="N1625" i="1"/>
  <c r="N1624" i="1"/>
  <c r="N1623" i="1"/>
  <c r="N1622" i="1"/>
  <c r="N1621" i="1"/>
  <c r="N1620" i="1"/>
  <c r="N1619" i="1"/>
  <c r="N1618" i="1"/>
  <c r="N1617" i="1"/>
  <c r="N1616" i="1"/>
  <c r="N1615" i="1"/>
  <c r="N1614" i="1"/>
  <c r="N1613" i="1"/>
  <c r="N1612" i="1"/>
  <c r="N1611" i="1"/>
  <c r="N1610" i="1"/>
  <c r="N1609" i="1"/>
  <c r="N1608" i="1"/>
  <c r="N1607" i="1"/>
  <c r="N1606" i="1"/>
  <c r="N1605" i="1"/>
  <c r="N1604" i="1"/>
  <c r="N1603" i="1"/>
  <c r="N1602" i="1"/>
  <c r="N1601" i="1"/>
  <c r="N1600" i="1"/>
  <c r="N1599" i="1"/>
  <c r="N1598" i="1"/>
  <c r="N1597" i="1"/>
  <c r="N1596" i="1"/>
  <c r="N1595" i="1"/>
  <c r="N1594" i="1"/>
  <c r="N1593" i="1"/>
  <c r="N1592" i="1"/>
  <c r="N1591" i="1"/>
  <c r="N1590" i="1"/>
  <c r="N1589" i="1"/>
  <c r="N1588" i="1"/>
  <c r="N1587" i="1"/>
  <c r="N1586" i="1"/>
  <c r="N1585" i="1"/>
  <c r="N1584" i="1"/>
  <c r="N1583" i="1"/>
  <c r="N1582" i="1"/>
  <c r="N1581" i="1"/>
  <c r="N1580" i="1"/>
  <c r="N1579" i="1"/>
  <c r="N1578" i="1"/>
  <c r="N1577" i="1"/>
  <c r="N1576" i="1"/>
  <c r="N1575" i="1"/>
  <c r="N1574" i="1"/>
  <c r="N1573" i="1"/>
  <c r="N1572" i="1"/>
  <c r="N1571" i="1"/>
  <c r="N1570" i="1"/>
  <c r="N1569" i="1"/>
  <c r="N1568" i="1"/>
  <c r="N1567" i="1"/>
  <c r="N1566" i="1"/>
  <c r="N1565" i="1"/>
  <c r="N1564" i="1"/>
  <c r="N1563" i="1"/>
  <c r="N1562" i="1"/>
  <c r="N1561" i="1"/>
  <c r="N1560" i="1"/>
  <c r="N1559" i="1"/>
  <c r="N1558" i="1"/>
  <c r="N1557" i="1"/>
  <c r="N1556" i="1"/>
  <c r="N1555" i="1"/>
  <c r="N1554" i="1"/>
  <c r="N1553" i="1"/>
  <c r="N1552" i="1"/>
  <c r="N1551" i="1"/>
  <c r="N1550" i="1"/>
  <c r="N1549" i="1"/>
  <c r="N1548" i="1"/>
  <c r="N1547" i="1"/>
  <c r="N1546" i="1"/>
  <c r="N1545" i="1"/>
  <c r="N1544" i="1"/>
  <c r="N1543" i="1"/>
  <c r="N1542" i="1"/>
  <c r="N1541" i="1"/>
  <c r="N1540" i="1"/>
  <c r="N1539" i="1"/>
  <c r="N1538" i="1"/>
  <c r="N1537" i="1"/>
  <c r="N1536" i="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E24" i="3"/>
  <c r="E23" i="3"/>
  <c r="E25" i="3"/>
  <c r="E26" i="3"/>
  <c r="D8" i="3" l="1"/>
  <c r="D9" i="3"/>
  <c r="D10" i="3"/>
</calcChain>
</file>

<file path=xl/sharedStrings.xml><?xml version="1.0" encoding="utf-8"?>
<sst xmlns="http://schemas.openxmlformats.org/spreadsheetml/2006/main" count="25156" uniqueCount="78">
  <si>
    <t>booking_id</t>
  </si>
  <si>
    <t>hotel</t>
  </si>
  <si>
    <t>check_in_date</t>
  </si>
  <si>
    <t>nights</t>
  </si>
  <si>
    <t>guests</t>
  </si>
  <si>
    <t>is_canceled</t>
  </si>
  <si>
    <t>customer_rating</t>
  </si>
  <si>
    <t>adr</t>
  </si>
  <si>
    <t>room_type</t>
  </si>
  <si>
    <t>country</t>
  </si>
  <si>
    <t>complaints</t>
  </si>
  <si>
    <t>customer_type</t>
  </si>
  <si>
    <t>channel</t>
  </si>
  <si>
    <t>Boutique Hotel</t>
  </si>
  <si>
    <t>Single</t>
  </si>
  <si>
    <t>Spain</t>
  </si>
  <si>
    <t>Repeat</t>
  </si>
  <si>
    <t>Travel Agent</t>
  </si>
  <si>
    <t>City Hotel</t>
  </si>
  <si>
    <t>France</t>
  </si>
  <si>
    <t>Leisure</t>
  </si>
  <si>
    <t>Online</t>
  </si>
  <si>
    <t>Family</t>
  </si>
  <si>
    <t>China</t>
  </si>
  <si>
    <t>Double</t>
  </si>
  <si>
    <t>Brazil</t>
  </si>
  <si>
    <t>Direct</t>
  </si>
  <si>
    <t>Luxury</t>
  </si>
  <si>
    <t>Germany</t>
  </si>
  <si>
    <t>Business</t>
  </si>
  <si>
    <t>Italy</t>
  </si>
  <si>
    <t>Resort Hotel</t>
  </si>
  <si>
    <t>Suite</t>
  </si>
  <si>
    <t>Group</t>
  </si>
  <si>
    <t>Canada</t>
  </si>
  <si>
    <t>India</t>
  </si>
  <si>
    <t>UK</t>
  </si>
  <si>
    <t>USA</t>
  </si>
  <si>
    <t>Row Labels</t>
  </si>
  <si>
    <t>Grand Total</t>
  </si>
  <si>
    <t>Sum of is_canceled</t>
  </si>
  <si>
    <t>Count of booking_id</t>
  </si>
  <si>
    <t>Total Booking</t>
  </si>
  <si>
    <t>Total cancel</t>
  </si>
  <si>
    <t xml:space="preserve">HOTEL </t>
  </si>
  <si>
    <t>Total Complete</t>
  </si>
  <si>
    <t>Sum of Field3</t>
  </si>
  <si>
    <t xml:space="preserve">Hotel </t>
  </si>
  <si>
    <t xml:space="preserve">Income for complete </t>
  </si>
  <si>
    <t xml:space="preserve">Total Income </t>
  </si>
  <si>
    <t>canceled</t>
  </si>
  <si>
    <t>Complete</t>
  </si>
  <si>
    <t>Average of customer_rating</t>
  </si>
  <si>
    <t>Sum of complaints</t>
  </si>
  <si>
    <t>Column Labels</t>
  </si>
  <si>
    <t>Jan</t>
  </si>
  <si>
    <t>Feb</t>
  </si>
  <si>
    <t>Mar</t>
  </si>
  <si>
    <t>Apr</t>
  </si>
  <si>
    <t>May</t>
  </si>
  <si>
    <t>Jun</t>
  </si>
  <si>
    <t>Jul</t>
  </si>
  <si>
    <t>Aug</t>
  </si>
  <si>
    <t>Sep</t>
  </si>
  <si>
    <t>Oct</t>
  </si>
  <si>
    <t>Nov</t>
  </si>
  <si>
    <t>Dec</t>
  </si>
  <si>
    <t>total_in</t>
  </si>
  <si>
    <t>Sum of total_in</t>
  </si>
  <si>
    <t xml:space="preserve">DASHBOARD </t>
  </si>
  <si>
    <t>filters</t>
  </si>
  <si>
    <t>text</t>
  </si>
  <si>
    <t>total protfit</t>
  </si>
  <si>
    <t>comlaitions</t>
  </si>
  <si>
    <t>Monthly income</t>
  </si>
  <si>
    <t xml:space="preserve">Hotel ratings </t>
  </si>
  <si>
    <t>Hotel income</t>
  </si>
  <si>
    <t>complaint per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</si>
</sst>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gt;=1000000]#,##0.0,,\ &quot;M&quot;;[&gt;=1000]#,##0.0,\ &quot;K&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1"/>
      <name val="Calibri"/>
      <family val="2"/>
      <scheme val="minor"/>
    </font>
    <font>
      <sz val="72"/>
      <color theme="0"/>
      <name val="Calibri"/>
      <family val="2"/>
      <scheme val="minor"/>
    </font>
    <font>
      <sz val="2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1" tint="0.249977111117893"/>
        <bgColor indexed="64"/>
      </patternFill>
    </fill>
    <fill>
      <patternFill patternType="solid">
        <fgColor rgb="FFC00000"/>
        <bgColor indexed="64"/>
      </patternFill>
    </fill>
    <fill>
      <patternFill patternType="solid">
        <fgColor theme="1" tint="0.14999847407452621"/>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8">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33" borderId="0" xfId="0" applyFill="1" applyAlignment="1">
      <alignment horizontal="left"/>
    </xf>
    <xf numFmtId="0" fontId="0" fillId="33" borderId="0" xfId="0" applyFill="1"/>
    <xf numFmtId="44" fontId="0" fillId="0" borderId="0" xfId="42" applyFont="1"/>
    <xf numFmtId="164" fontId="0" fillId="0" borderId="0" xfId="0" applyNumberFormat="1"/>
    <xf numFmtId="0" fontId="0" fillId="0" borderId="0" xfId="0" applyAlignment="1">
      <alignment horizontal="center"/>
    </xf>
    <xf numFmtId="165" fontId="0" fillId="0" borderId="0" xfId="0" applyNumberFormat="1"/>
    <xf numFmtId="0" fontId="16" fillId="37" borderId="10" xfId="0" applyFont="1" applyFill="1" applyBorder="1"/>
    <xf numFmtId="0" fontId="16" fillId="37" borderId="0" xfId="0" applyFont="1" applyFill="1"/>
    <xf numFmtId="0" fontId="18" fillId="34" borderId="0" xfId="0" applyFont="1" applyFill="1" applyAlignment="1">
      <alignment horizontal="center" vertical="center"/>
    </xf>
    <xf numFmtId="0" fontId="18" fillId="35" borderId="0" xfId="0" applyFont="1" applyFill="1" applyAlignment="1">
      <alignment horizontal="center" vertical="center"/>
    </xf>
    <xf numFmtId="0" fontId="19" fillId="36" borderId="0" xfId="0" applyFont="1" applyFill="1" applyAlignment="1">
      <alignment horizontal="center" vertical="center"/>
    </xf>
    <xf numFmtId="0" fontId="20" fillId="0" borderId="0" xfId="0" applyFont="1" applyAlignment="1">
      <alignment horizontal="left"/>
    </xf>
    <xf numFmtId="0" fontId="0" fillId="0" borderId="0" xfId="0" applyNumberFormat="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Fast</a:t>
            </a:r>
            <a:r>
              <a:rPr lang="en-US" baseline="0"/>
              <a:t> look on total data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'provits table'!$B$7</c:f>
              <c:strCache>
                <c:ptCount val="1"/>
                <c:pt idx="0">
                  <c:v>Total Booking</c:v>
                </c:pt>
              </c:strCache>
            </c:strRef>
          </c:tx>
          <c:spPr>
            <a:solidFill>
              <a:srgbClr val="00B0F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table'!$A$8:$A$10</c:f>
              <c:strCache>
                <c:ptCount val="3"/>
                <c:pt idx="0">
                  <c:v>Boutique Hotel</c:v>
                </c:pt>
                <c:pt idx="1">
                  <c:v>City Hotel</c:v>
                </c:pt>
                <c:pt idx="2">
                  <c:v>Resort Hotel</c:v>
                </c:pt>
              </c:strCache>
            </c:strRef>
          </c:cat>
          <c:val>
            <c:numRef>
              <c:f>'provits table'!$B$8:$B$10</c:f>
              <c:numCache>
                <c:formatCode>General</c:formatCode>
                <c:ptCount val="3"/>
                <c:pt idx="0">
                  <c:v>1622</c:v>
                </c:pt>
                <c:pt idx="1">
                  <c:v>1738</c:v>
                </c:pt>
                <c:pt idx="2">
                  <c:v>1640</c:v>
                </c:pt>
              </c:numCache>
            </c:numRef>
          </c:val>
          <c:extLst>
            <c:ext xmlns:c16="http://schemas.microsoft.com/office/drawing/2014/chart" uri="{C3380CC4-5D6E-409C-BE32-E72D297353CC}">
              <c16:uniqueId val="{00000000-83EB-4255-BECC-2997DACE702A}"/>
            </c:ext>
          </c:extLst>
        </c:ser>
        <c:ser>
          <c:idx val="1"/>
          <c:order val="1"/>
          <c:tx>
            <c:strRef>
              <c:f>'provits table'!$C$7</c:f>
              <c:strCache>
                <c:ptCount val="1"/>
                <c:pt idx="0">
                  <c:v>Total cancel</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table'!$A$8:$A$10</c:f>
              <c:strCache>
                <c:ptCount val="3"/>
                <c:pt idx="0">
                  <c:v>Boutique Hotel</c:v>
                </c:pt>
                <c:pt idx="1">
                  <c:v>City Hotel</c:v>
                </c:pt>
                <c:pt idx="2">
                  <c:v>Resort Hotel</c:v>
                </c:pt>
              </c:strCache>
            </c:strRef>
          </c:cat>
          <c:val>
            <c:numRef>
              <c:f>'provits table'!$C$8:$C$10</c:f>
              <c:numCache>
                <c:formatCode>General</c:formatCode>
                <c:ptCount val="3"/>
                <c:pt idx="0">
                  <c:v>462</c:v>
                </c:pt>
                <c:pt idx="1">
                  <c:v>486</c:v>
                </c:pt>
                <c:pt idx="2">
                  <c:v>489</c:v>
                </c:pt>
              </c:numCache>
            </c:numRef>
          </c:val>
          <c:extLst>
            <c:ext xmlns:c16="http://schemas.microsoft.com/office/drawing/2014/chart" uri="{C3380CC4-5D6E-409C-BE32-E72D297353CC}">
              <c16:uniqueId val="{00000001-83EB-4255-BECC-2997DACE702A}"/>
            </c:ext>
          </c:extLst>
        </c:ser>
        <c:ser>
          <c:idx val="2"/>
          <c:order val="2"/>
          <c:tx>
            <c:strRef>
              <c:f>'provits table'!$D$7</c:f>
              <c:strCache>
                <c:ptCount val="1"/>
                <c:pt idx="0">
                  <c:v>Total Complete</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table'!$A$8:$A$10</c:f>
              <c:strCache>
                <c:ptCount val="3"/>
                <c:pt idx="0">
                  <c:v>Boutique Hotel</c:v>
                </c:pt>
                <c:pt idx="1">
                  <c:v>City Hotel</c:v>
                </c:pt>
                <c:pt idx="2">
                  <c:v>Resort Hotel</c:v>
                </c:pt>
              </c:strCache>
            </c:strRef>
          </c:cat>
          <c:val>
            <c:numRef>
              <c:f>'provits table'!$D$8:$D$10</c:f>
              <c:numCache>
                <c:formatCode>General</c:formatCode>
                <c:ptCount val="3"/>
                <c:pt idx="0">
                  <c:v>1160</c:v>
                </c:pt>
                <c:pt idx="1">
                  <c:v>1252</c:v>
                </c:pt>
                <c:pt idx="2">
                  <c:v>1151</c:v>
                </c:pt>
              </c:numCache>
            </c:numRef>
          </c:val>
          <c:extLst>
            <c:ext xmlns:c16="http://schemas.microsoft.com/office/drawing/2014/chart" uri="{C3380CC4-5D6E-409C-BE32-E72D297353CC}">
              <c16:uniqueId val="{00000002-83EB-4255-BECC-2997DACE702A}"/>
            </c:ext>
          </c:extLst>
        </c:ser>
        <c:dLbls>
          <c:dLblPos val="outEnd"/>
          <c:showLegendKey val="0"/>
          <c:showVal val="1"/>
          <c:showCatName val="0"/>
          <c:showSerName val="0"/>
          <c:showPercent val="0"/>
          <c:showBubbleSize val="0"/>
        </c:dLbls>
        <c:gapWidth val="100"/>
        <c:overlap val="-24"/>
        <c:axId val="662977824"/>
        <c:axId val="662971704"/>
      </c:barChart>
      <c:catAx>
        <c:axId val="662977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71704"/>
        <c:crosses val="autoZero"/>
        <c:auto val="1"/>
        <c:lblAlgn val="ctr"/>
        <c:lblOffset val="100"/>
        <c:noMultiLvlLbl val="0"/>
      </c:catAx>
      <c:valAx>
        <c:axId val="662971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7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booking in every hotel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206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C00000"/>
          </a:solidFill>
          <a:ln>
            <a:solidFill>
              <a:schemeClr val="tx1"/>
            </a:solidFill>
          </a:ln>
          <a:effectLst>
            <a:outerShdw blurRad="57150" dist="19050" dir="5400000" algn="ctr" rotWithShape="0">
              <a:srgbClr val="000000">
                <a:alpha val="63000"/>
              </a:srgbClr>
            </a:outerShdw>
          </a:effectLst>
        </c:spPr>
      </c:pivotFmt>
      <c:pivotFmt>
        <c:idx val="2"/>
        <c:spPr>
          <a:solidFill>
            <a:srgbClr val="002060"/>
          </a:solidFill>
          <a:ln>
            <a:solidFill>
              <a:schemeClr val="tx1"/>
            </a:solidFill>
          </a:ln>
          <a:effectLst>
            <a:outerShdw blurRad="57150" dist="19050" dir="5400000" algn="ctr" rotWithShape="0">
              <a:srgbClr val="000000">
                <a:alpha val="63000"/>
              </a:srgbClr>
            </a:outerShdw>
          </a:effectLst>
        </c:spPr>
      </c:pivotFmt>
    </c:pivotFmts>
    <c:plotArea>
      <c:layout>
        <c:manualLayout>
          <c:layoutTarget val="inner"/>
          <c:xMode val="edge"/>
          <c:yMode val="edge"/>
          <c:x val="0.24007386149184698"/>
          <c:y val="0.23072250682538453"/>
          <c:w val="0.42884530565559265"/>
          <c:h val="0.74221039447632275"/>
        </c:manualLayout>
      </c:layout>
      <c:pieChart>
        <c:varyColors val="1"/>
        <c:ser>
          <c:idx val="0"/>
          <c:order val="0"/>
          <c:tx>
            <c:strRef>
              <c:f>'provits table'!$B$42</c:f>
              <c:strCache>
                <c:ptCount val="1"/>
                <c:pt idx="0">
                  <c:v>Total</c:v>
                </c:pt>
              </c:strCache>
            </c:strRef>
          </c:tx>
          <c:spPr>
            <a:solidFill>
              <a:srgbClr val="002060"/>
            </a:solidFill>
            <a:ln>
              <a:solidFill>
                <a:schemeClr val="tx1"/>
              </a:solidFill>
            </a:ln>
          </c:spPr>
          <c:dPt>
            <c:idx val="0"/>
            <c:bubble3D val="0"/>
            <c:spPr>
              <a:solidFill>
                <a:srgbClr val="00206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27B-4ACA-A73D-74E1FB56EAF0}"/>
              </c:ext>
            </c:extLst>
          </c:dPt>
          <c:dPt>
            <c:idx val="1"/>
            <c:bubble3D val="0"/>
            <c:spPr>
              <a:solidFill>
                <a:srgbClr val="C0000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834-4B61-81D8-1DA0E22299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'provits table'!$A$43:$A$45</c:f>
              <c:strCache>
                <c:ptCount val="2"/>
                <c:pt idx="0">
                  <c:v>canceled</c:v>
                </c:pt>
                <c:pt idx="1">
                  <c:v>Complete</c:v>
                </c:pt>
              </c:strCache>
            </c:strRef>
          </c:cat>
          <c:val>
            <c:numRef>
              <c:f>'provits table'!$B$43:$B$45</c:f>
              <c:numCache>
                <c:formatCode>General</c:formatCode>
                <c:ptCount val="2"/>
                <c:pt idx="0">
                  <c:v>3563</c:v>
                </c:pt>
                <c:pt idx="1">
                  <c:v>1437</c:v>
                </c:pt>
              </c:numCache>
            </c:numRef>
          </c:val>
          <c:extLst>
            <c:ext xmlns:c16="http://schemas.microsoft.com/office/drawing/2014/chart" uri="{C3380CC4-5D6E-409C-BE32-E72D297353CC}">
              <c16:uniqueId val="{00000000-0834-4B61-81D8-1DA0E222999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Hotel</a:t>
            </a:r>
            <a:r>
              <a:rPr lang="en-US" baseline="0"/>
              <a:t> ratings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FF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'provits table'!$B$61</c:f>
              <c:strCache>
                <c:ptCount val="1"/>
                <c:pt idx="0">
                  <c:v>Total</c:v>
                </c:pt>
              </c:strCache>
            </c:strRef>
          </c:tx>
          <c:spPr>
            <a:solidFill>
              <a:srgbClr val="FFFF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table'!$A$62:$A$64</c:f>
              <c:strCache>
                <c:ptCount val="3"/>
                <c:pt idx="0">
                  <c:v>Boutique Hotel</c:v>
                </c:pt>
                <c:pt idx="1">
                  <c:v>City Hotel</c:v>
                </c:pt>
                <c:pt idx="2">
                  <c:v>Resort Hotel</c:v>
                </c:pt>
              </c:strCache>
            </c:strRef>
          </c:cat>
          <c:val>
            <c:numRef>
              <c:f>'provits table'!$B$62:$B$64</c:f>
              <c:numCache>
                <c:formatCode>"⭐"0.00</c:formatCode>
                <c:ptCount val="3"/>
                <c:pt idx="0">
                  <c:v>3.035326757090012</c:v>
                </c:pt>
                <c:pt idx="1">
                  <c:v>2.9804372842347444</c:v>
                </c:pt>
                <c:pt idx="2">
                  <c:v>2.9621951219512188</c:v>
                </c:pt>
              </c:numCache>
            </c:numRef>
          </c:val>
          <c:extLst>
            <c:ext xmlns:c16="http://schemas.microsoft.com/office/drawing/2014/chart" uri="{C3380CC4-5D6E-409C-BE32-E72D297353CC}">
              <c16:uniqueId val="{00000000-5324-43F5-AFEA-A41CD546DD6F}"/>
            </c:ext>
          </c:extLst>
        </c:ser>
        <c:dLbls>
          <c:dLblPos val="outEnd"/>
          <c:showLegendKey val="0"/>
          <c:showVal val="1"/>
          <c:showCatName val="0"/>
          <c:showSerName val="0"/>
          <c:showPercent val="0"/>
          <c:showBubbleSize val="0"/>
        </c:dLbls>
        <c:gapWidth val="115"/>
        <c:overlap val="-20"/>
        <c:axId val="662981064"/>
        <c:axId val="662978544"/>
      </c:barChart>
      <c:catAx>
        <c:axId val="6629810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78544"/>
        <c:crosses val="autoZero"/>
        <c:auto val="1"/>
        <c:lblAlgn val="ctr"/>
        <c:lblOffset val="100"/>
        <c:noMultiLvlLbl val="0"/>
      </c:catAx>
      <c:valAx>
        <c:axId val="66297854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81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complaints per hotel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'provits table'!$B$81</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'provits table'!$A$82:$A$85</c:f>
              <c:strCache>
                <c:ptCount val="3"/>
                <c:pt idx="0">
                  <c:v>Boutique Hotel</c:v>
                </c:pt>
                <c:pt idx="1">
                  <c:v>City Hotel</c:v>
                </c:pt>
                <c:pt idx="2">
                  <c:v>Resort Hotel</c:v>
                </c:pt>
              </c:strCache>
            </c:strRef>
          </c:cat>
          <c:val>
            <c:numRef>
              <c:f>'provits table'!$B$82:$B$85</c:f>
              <c:numCache>
                <c:formatCode>General</c:formatCode>
                <c:ptCount val="3"/>
                <c:pt idx="0">
                  <c:v>844</c:v>
                </c:pt>
                <c:pt idx="1">
                  <c:v>859</c:v>
                </c:pt>
                <c:pt idx="2">
                  <c:v>786</c:v>
                </c:pt>
              </c:numCache>
            </c:numRef>
          </c:val>
          <c:extLst>
            <c:ext xmlns:c16="http://schemas.microsoft.com/office/drawing/2014/chart" uri="{C3380CC4-5D6E-409C-BE32-E72D297353CC}">
              <c16:uniqueId val="{00000000-E5AC-49F0-A12D-D950714FA8B0}"/>
            </c:ext>
          </c:extLst>
        </c:ser>
        <c:dLbls>
          <c:showLegendKey val="0"/>
          <c:showVal val="0"/>
          <c:showCatName val="0"/>
          <c:showSerName val="0"/>
          <c:showPercent val="0"/>
          <c:showBubbleSize val="0"/>
        </c:dLbls>
        <c:gapWidth val="100"/>
        <c:overlap val="-24"/>
        <c:axId val="751809464"/>
        <c:axId val="751815224"/>
      </c:barChart>
      <c:catAx>
        <c:axId val="751809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15224"/>
        <c:crosses val="autoZero"/>
        <c:auto val="1"/>
        <c:lblAlgn val="ctr"/>
        <c:lblOffset val="100"/>
        <c:noMultiLvlLbl val="0"/>
      </c:catAx>
      <c:valAx>
        <c:axId val="751815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09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a:t>
            </a:r>
            <a:r>
              <a:rPr lang="en-US" baseline="0"/>
              <a:t> per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'provits table'!$B$98:$B$99</c:f>
              <c:strCache>
                <c:ptCount val="1"/>
                <c:pt idx="0">
                  <c:v>Jan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table'!$B$100:$B$103</c:f>
              <c:numCache>
                <c:formatCode>[&gt;=1000000]#,##0.0,,\ "M";[&gt;=1000]#,##0.0,\ "K";0</c:formatCode>
                <c:ptCount val="3"/>
                <c:pt idx="0">
                  <c:v>269996.16000000003</c:v>
                </c:pt>
                <c:pt idx="1">
                  <c:v>336172.67</c:v>
                </c:pt>
                <c:pt idx="2">
                  <c:v>288610.05</c:v>
                </c:pt>
              </c:numCache>
            </c:numRef>
          </c:val>
          <c:extLst>
            <c:ext xmlns:c16="http://schemas.microsoft.com/office/drawing/2014/chart" uri="{C3380CC4-5D6E-409C-BE32-E72D297353CC}">
              <c16:uniqueId val="{00000000-DDCC-4EDB-97F5-27DB3B900A85}"/>
            </c:ext>
          </c:extLst>
        </c:ser>
        <c:ser>
          <c:idx val="1"/>
          <c:order val="1"/>
          <c:tx>
            <c:strRef>
              <c:f>'provits table'!$C$98:$C$99</c:f>
              <c:strCache>
                <c:ptCount val="1"/>
                <c:pt idx="0">
                  <c:v>Feb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table'!$C$100:$C$103</c:f>
              <c:numCache>
                <c:formatCode>[&gt;=1000000]#,##0.0,,\ "M";[&gt;=1000]#,##0.0,\ "K";0</c:formatCode>
                <c:ptCount val="3"/>
                <c:pt idx="0">
                  <c:v>249912.68000000011</c:v>
                </c:pt>
                <c:pt idx="1">
                  <c:v>251485.10000000003</c:v>
                </c:pt>
                <c:pt idx="2">
                  <c:v>262323.95</c:v>
                </c:pt>
              </c:numCache>
            </c:numRef>
          </c:val>
          <c:extLst>
            <c:ext xmlns:c16="http://schemas.microsoft.com/office/drawing/2014/chart" uri="{C3380CC4-5D6E-409C-BE32-E72D297353CC}">
              <c16:uniqueId val="{00000000-8BA1-4801-ABA2-04BCD8AC602F}"/>
            </c:ext>
          </c:extLst>
        </c:ser>
        <c:ser>
          <c:idx val="2"/>
          <c:order val="2"/>
          <c:tx>
            <c:strRef>
              <c:f>'provits table'!$D$98:$D$99</c:f>
              <c:strCache>
                <c:ptCount val="1"/>
                <c:pt idx="0">
                  <c:v>Mar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table'!$D$100:$D$103</c:f>
              <c:numCache>
                <c:formatCode>[&gt;=1000000]#,##0.0,,\ "M";[&gt;=1000]#,##0.0,\ "K";0</c:formatCode>
                <c:ptCount val="3"/>
                <c:pt idx="0">
                  <c:v>253269.0400000001</c:v>
                </c:pt>
                <c:pt idx="1">
                  <c:v>325321.85000000003</c:v>
                </c:pt>
                <c:pt idx="2">
                  <c:v>302026.25999999995</c:v>
                </c:pt>
              </c:numCache>
            </c:numRef>
          </c:val>
          <c:extLst>
            <c:ext xmlns:c16="http://schemas.microsoft.com/office/drawing/2014/chart" uri="{C3380CC4-5D6E-409C-BE32-E72D297353CC}">
              <c16:uniqueId val="{00000001-8BA1-4801-ABA2-04BCD8AC602F}"/>
            </c:ext>
          </c:extLst>
        </c:ser>
        <c:ser>
          <c:idx val="3"/>
          <c:order val="3"/>
          <c:tx>
            <c:strRef>
              <c:f>'provits table'!$E$98:$E$99</c:f>
              <c:strCache>
                <c:ptCount val="1"/>
                <c:pt idx="0">
                  <c:v>Apr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table'!$E$100:$E$103</c:f>
              <c:numCache>
                <c:formatCode>[&gt;=1000000]#,##0.0,,\ "M";[&gt;=1000]#,##0.0,\ "K";0</c:formatCode>
                <c:ptCount val="3"/>
                <c:pt idx="0">
                  <c:v>238178.87000000011</c:v>
                </c:pt>
                <c:pt idx="1">
                  <c:v>346847.85000000003</c:v>
                </c:pt>
                <c:pt idx="2">
                  <c:v>315998.71999999997</c:v>
                </c:pt>
              </c:numCache>
            </c:numRef>
          </c:val>
          <c:extLst>
            <c:ext xmlns:c16="http://schemas.microsoft.com/office/drawing/2014/chart" uri="{C3380CC4-5D6E-409C-BE32-E72D297353CC}">
              <c16:uniqueId val="{00000002-8BA1-4801-ABA2-04BCD8AC602F}"/>
            </c:ext>
          </c:extLst>
        </c:ser>
        <c:ser>
          <c:idx val="4"/>
          <c:order val="4"/>
          <c:tx>
            <c:strRef>
              <c:f>'provits table'!$F$98:$F$99</c:f>
              <c:strCache>
                <c:ptCount val="1"/>
                <c:pt idx="0">
                  <c:v>May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table'!$F$100:$F$103</c:f>
              <c:numCache>
                <c:formatCode>[&gt;=1000000]#,##0.0,,\ "M";[&gt;=1000]#,##0.0,\ "K";0</c:formatCode>
                <c:ptCount val="3"/>
                <c:pt idx="0">
                  <c:v>301512.97000000003</c:v>
                </c:pt>
                <c:pt idx="1">
                  <c:v>275515.99</c:v>
                </c:pt>
                <c:pt idx="2">
                  <c:v>296364.8600000001</c:v>
                </c:pt>
              </c:numCache>
            </c:numRef>
          </c:val>
          <c:extLst>
            <c:ext xmlns:c16="http://schemas.microsoft.com/office/drawing/2014/chart" uri="{C3380CC4-5D6E-409C-BE32-E72D297353CC}">
              <c16:uniqueId val="{00000003-8BA1-4801-ABA2-04BCD8AC602F}"/>
            </c:ext>
          </c:extLst>
        </c:ser>
        <c:ser>
          <c:idx val="5"/>
          <c:order val="5"/>
          <c:tx>
            <c:strRef>
              <c:f>'provits table'!$G$98:$G$99</c:f>
              <c:strCache>
                <c:ptCount val="1"/>
                <c:pt idx="0">
                  <c:v>Jun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table'!$G$100:$G$103</c:f>
              <c:numCache>
                <c:formatCode>[&gt;=1000000]#,##0.0,,\ "M";[&gt;=1000]#,##0.0,\ "K";0</c:formatCode>
                <c:ptCount val="3"/>
                <c:pt idx="0">
                  <c:v>313045.76000000007</c:v>
                </c:pt>
                <c:pt idx="1">
                  <c:v>317624.41000000009</c:v>
                </c:pt>
                <c:pt idx="2">
                  <c:v>277783.78000000003</c:v>
                </c:pt>
              </c:numCache>
            </c:numRef>
          </c:val>
          <c:extLst>
            <c:ext xmlns:c16="http://schemas.microsoft.com/office/drawing/2014/chart" uri="{C3380CC4-5D6E-409C-BE32-E72D297353CC}">
              <c16:uniqueId val="{00000004-8BA1-4801-ABA2-04BCD8AC602F}"/>
            </c:ext>
          </c:extLst>
        </c:ser>
        <c:ser>
          <c:idx val="6"/>
          <c:order val="6"/>
          <c:tx>
            <c:strRef>
              <c:f>'provits table'!$H$98:$H$99</c:f>
              <c:strCache>
                <c:ptCount val="1"/>
                <c:pt idx="0">
                  <c:v>Jul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table'!$H$100:$H$103</c:f>
              <c:numCache>
                <c:formatCode>[&gt;=1000000]#,##0.0,,\ "M";[&gt;=1000]#,##0.0,\ "K";0</c:formatCode>
                <c:ptCount val="3"/>
                <c:pt idx="0">
                  <c:v>336102.76</c:v>
                </c:pt>
                <c:pt idx="1">
                  <c:v>282658.82</c:v>
                </c:pt>
                <c:pt idx="2">
                  <c:v>262528.13</c:v>
                </c:pt>
              </c:numCache>
            </c:numRef>
          </c:val>
          <c:extLst>
            <c:ext xmlns:c16="http://schemas.microsoft.com/office/drawing/2014/chart" uri="{C3380CC4-5D6E-409C-BE32-E72D297353CC}">
              <c16:uniqueId val="{00000005-8BA1-4801-ABA2-04BCD8AC602F}"/>
            </c:ext>
          </c:extLst>
        </c:ser>
        <c:ser>
          <c:idx val="7"/>
          <c:order val="7"/>
          <c:tx>
            <c:strRef>
              <c:f>'provits table'!$I$98:$I$99</c:f>
              <c:strCache>
                <c:ptCount val="1"/>
                <c:pt idx="0">
                  <c:v>Aug</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table'!$I$100:$I$103</c:f>
              <c:numCache>
                <c:formatCode>[&gt;=1000000]#,##0.0,,\ "M";[&gt;=1000]#,##0.0,\ "K";0</c:formatCode>
                <c:ptCount val="3"/>
                <c:pt idx="0">
                  <c:v>285689.45000000019</c:v>
                </c:pt>
                <c:pt idx="1">
                  <c:v>305688.74999999994</c:v>
                </c:pt>
                <c:pt idx="2">
                  <c:v>290733.13</c:v>
                </c:pt>
              </c:numCache>
            </c:numRef>
          </c:val>
          <c:extLst>
            <c:ext xmlns:c16="http://schemas.microsoft.com/office/drawing/2014/chart" uri="{C3380CC4-5D6E-409C-BE32-E72D297353CC}">
              <c16:uniqueId val="{00000006-8BA1-4801-ABA2-04BCD8AC602F}"/>
            </c:ext>
          </c:extLst>
        </c:ser>
        <c:ser>
          <c:idx val="8"/>
          <c:order val="8"/>
          <c:tx>
            <c:strRef>
              <c:f>'provits table'!$J$98:$J$99</c:f>
              <c:strCache>
                <c:ptCount val="1"/>
                <c:pt idx="0">
                  <c:v>Sep</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table'!$J$100:$J$103</c:f>
              <c:numCache>
                <c:formatCode>[&gt;=1000000]#,##0.0,,\ "M";[&gt;=1000]#,##0.0,\ "K";0</c:formatCode>
                <c:ptCount val="3"/>
                <c:pt idx="0">
                  <c:v>275196.06000000029</c:v>
                </c:pt>
                <c:pt idx="1">
                  <c:v>290896.19</c:v>
                </c:pt>
                <c:pt idx="2">
                  <c:v>289925.17</c:v>
                </c:pt>
              </c:numCache>
            </c:numRef>
          </c:val>
          <c:extLst>
            <c:ext xmlns:c16="http://schemas.microsoft.com/office/drawing/2014/chart" uri="{C3380CC4-5D6E-409C-BE32-E72D297353CC}">
              <c16:uniqueId val="{00000007-8BA1-4801-ABA2-04BCD8AC602F}"/>
            </c:ext>
          </c:extLst>
        </c:ser>
        <c:ser>
          <c:idx val="9"/>
          <c:order val="9"/>
          <c:tx>
            <c:strRef>
              <c:f>'provits table'!$K$98:$K$99</c:f>
              <c:strCache>
                <c:ptCount val="1"/>
                <c:pt idx="0">
                  <c:v>Oct</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table'!$K$100:$K$103</c:f>
              <c:numCache>
                <c:formatCode>[&gt;=1000000]#,##0.0,,\ "M";[&gt;=1000]#,##0.0,\ "K";0</c:formatCode>
                <c:ptCount val="3"/>
                <c:pt idx="0">
                  <c:v>237070.02999999977</c:v>
                </c:pt>
                <c:pt idx="1">
                  <c:v>311236.7699999999</c:v>
                </c:pt>
                <c:pt idx="2">
                  <c:v>305732.29999999976</c:v>
                </c:pt>
              </c:numCache>
            </c:numRef>
          </c:val>
          <c:extLst>
            <c:ext xmlns:c16="http://schemas.microsoft.com/office/drawing/2014/chart" uri="{C3380CC4-5D6E-409C-BE32-E72D297353CC}">
              <c16:uniqueId val="{00000008-8BA1-4801-ABA2-04BCD8AC602F}"/>
            </c:ext>
          </c:extLst>
        </c:ser>
        <c:ser>
          <c:idx val="10"/>
          <c:order val="10"/>
          <c:tx>
            <c:strRef>
              <c:f>'provits table'!$L$98:$L$99</c:f>
              <c:strCache>
                <c:ptCount val="1"/>
                <c:pt idx="0">
                  <c:v>Nov</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table'!$L$100:$L$103</c:f>
              <c:numCache>
                <c:formatCode>[&gt;=1000000]#,##0.0,,\ "M";[&gt;=1000]#,##0.0,\ "K";0</c:formatCode>
                <c:ptCount val="3"/>
                <c:pt idx="0">
                  <c:v>255777.29000000004</c:v>
                </c:pt>
                <c:pt idx="1">
                  <c:v>328101.2099999999</c:v>
                </c:pt>
                <c:pt idx="2">
                  <c:v>302152.86000000004</c:v>
                </c:pt>
              </c:numCache>
            </c:numRef>
          </c:val>
          <c:extLst>
            <c:ext xmlns:c16="http://schemas.microsoft.com/office/drawing/2014/chart" uri="{C3380CC4-5D6E-409C-BE32-E72D297353CC}">
              <c16:uniqueId val="{00000009-8BA1-4801-ABA2-04BCD8AC602F}"/>
            </c:ext>
          </c:extLst>
        </c:ser>
        <c:ser>
          <c:idx val="11"/>
          <c:order val="11"/>
          <c:tx>
            <c:strRef>
              <c:f>'provits table'!$M$98:$M$99</c:f>
              <c:strCache>
                <c:ptCount val="1"/>
                <c:pt idx="0">
                  <c:v>Dec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table'!$M$100:$M$103</c:f>
              <c:numCache>
                <c:formatCode>[&gt;=1000000]#,##0.0,,\ "M";[&gt;=1000]#,##0.0,\ "K";0</c:formatCode>
                <c:ptCount val="3"/>
                <c:pt idx="0">
                  <c:v>234870.56000000003</c:v>
                </c:pt>
                <c:pt idx="1">
                  <c:v>292314.96000000002</c:v>
                </c:pt>
                <c:pt idx="2">
                  <c:v>284523.86</c:v>
                </c:pt>
              </c:numCache>
            </c:numRef>
          </c:val>
          <c:extLst>
            <c:ext xmlns:c16="http://schemas.microsoft.com/office/drawing/2014/chart" uri="{C3380CC4-5D6E-409C-BE32-E72D297353CC}">
              <c16:uniqueId val="{0000000A-8BA1-4801-ABA2-04BCD8AC602F}"/>
            </c:ext>
          </c:extLst>
        </c:ser>
        <c:dLbls>
          <c:showLegendKey val="0"/>
          <c:showVal val="0"/>
          <c:showCatName val="0"/>
          <c:showSerName val="0"/>
          <c:showPercent val="0"/>
          <c:showBubbleSize val="0"/>
        </c:dLbls>
        <c:gapWidth val="150"/>
        <c:shape val="box"/>
        <c:axId val="751826384"/>
        <c:axId val="751820984"/>
        <c:axId val="0"/>
      </c:bar3DChart>
      <c:catAx>
        <c:axId val="751826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20984"/>
        <c:crosses val="autoZero"/>
        <c:auto val="1"/>
        <c:lblAlgn val="ctr"/>
        <c:lblOffset val="100"/>
        <c:noMultiLvlLbl val="0"/>
      </c:catAx>
      <c:valAx>
        <c:axId val="751820984"/>
        <c:scaling>
          <c:orientation val="minMax"/>
        </c:scaling>
        <c:delete val="0"/>
        <c:axPos val="b"/>
        <c:majorGridlines>
          <c:spPr>
            <a:ln w="9525" cap="flat" cmpd="sng" algn="ctr">
              <a:solidFill>
                <a:schemeClr val="dk1">
                  <a:lumMod val="50000"/>
                  <a:lumOff val="50000"/>
                </a:schemeClr>
              </a:solidFill>
              <a:round/>
            </a:ln>
            <a:effectLst/>
          </c:spPr>
        </c:majorGridlines>
        <c:numFmt formatCode="[&gt;=1000000]#,##0.0,,\ &quot;M&quot;;[&gt;=1000]#,##0.0,\ &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2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complaints per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'provits table'!$B$122</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'provits table'!$A$123:$A$133</c:f>
              <c:strCache>
                <c:ptCount val="10"/>
                <c:pt idx="0">
                  <c:v>Brazil</c:v>
                </c:pt>
                <c:pt idx="1">
                  <c:v>Canada</c:v>
                </c:pt>
                <c:pt idx="2">
                  <c:v>China</c:v>
                </c:pt>
                <c:pt idx="3">
                  <c:v>France</c:v>
                </c:pt>
                <c:pt idx="4">
                  <c:v>Germany</c:v>
                </c:pt>
                <c:pt idx="5">
                  <c:v>India</c:v>
                </c:pt>
                <c:pt idx="6">
                  <c:v>Italy</c:v>
                </c:pt>
                <c:pt idx="7">
                  <c:v>Spain</c:v>
                </c:pt>
                <c:pt idx="8">
                  <c:v>UK</c:v>
                </c:pt>
                <c:pt idx="9">
                  <c:v>USA</c:v>
                </c:pt>
              </c:strCache>
            </c:strRef>
          </c:cat>
          <c:val>
            <c:numRef>
              <c:f>'provits table'!$B$123:$B$133</c:f>
              <c:numCache>
                <c:formatCode>General</c:formatCode>
                <c:ptCount val="10"/>
                <c:pt idx="0">
                  <c:v>242</c:v>
                </c:pt>
                <c:pt idx="1">
                  <c:v>247</c:v>
                </c:pt>
                <c:pt idx="2">
                  <c:v>273</c:v>
                </c:pt>
                <c:pt idx="3">
                  <c:v>243</c:v>
                </c:pt>
                <c:pt idx="4">
                  <c:v>274</c:v>
                </c:pt>
                <c:pt idx="5">
                  <c:v>244</c:v>
                </c:pt>
                <c:pt idx="6">
                  <c:v>241</c:v>
                </c:pt>
                <c:pt idx="7">
                  <c:v>234</c:v>
                </c:pt>
                <c:pt idx="8">
                  <c:v>268</c:v>
                </c:pt>
                <c:pt idx="9">
                  <c:v>223</c:v>
                </c:pt>
              </c:numCache>
            </c:numRef>
          </c:val>
          <c:extLst>
            <c:ext xmlns:c16="http://schemas.microsoft.com/office/drawing/2014/chart" uri="{C3380CC4-5D6E-409C-BE32-E72D297353CC}">
              <c16:uniqueId val="{00000000-D5A5-45FD-9C3C-6EC42377CF5C}"/>
            </c:ext>
          </c:extLst>
        </c:ser>
        <c:dLbls>
          <c:showLegendKey val="0"/>
          <c:showVal val="0"/>
          <c:showCatName val="0"/>
          <c:showSerName val="0"/>
          <c:showPercent val="0"/>
          <c:showBubbleSize val="0"/>
        </c:dLbls>
        <c:gapWidth val="100"/>
        <c:overlap val="-24"/>
        <c:axId val="751820624"/>
        <c:axId val="751832864"/>
      </c:barChart>
      <c:catAx>
        <c:axId val="751820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32864"/>
        <c:crosses val="autoZero"/>
        <c:auto val="1"/>
        <c:lblAlgn val="ctr"/>
        <c:lblOffset val="100"/>
        <c:noMultiLvlLbl val="0"/>
      </c:catAx>
      <c:valAx>
        <c:axId val="7518328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2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cancel per room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'provits table'!$B$138</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'provits table'!$A$139:$A$144</c:f>
              <c:strCache>
                <c:ptCount val="5"/>
                <c:pt idx="0">
                  <c:v>Double</c:v>
                </c:pt>
                <c:pt idx="1">
                  <c:v>Family</c:v>
                </c:pt>
                <c:pt idx="2">
                  <c:v>Luxury</c:v>
                </c:pt>
                <c:pt idx="3">
                  <c:v>Single</c:v>
                </c:pt>
                <c:pt idx="4">
                  <c:v>Suite</c:v>
                </c:pt>
              </c:strCache>
            </c:strRef>
          </c:cat>
          <c:val>
            <c:numRef>
              <c:f>'provits table'!$B$139:$B$144</c:f>
              <c:numCache>
                <c:formatCode>General</c:formatCode>
                <c:ptCount val="5"/>
                <c:pt idx="0">
                  <c:v>320</c:v>
                </c:pt>
                <c:pt idx="1">
                  <c:v>308</c:v>
                </c:pt>
                <c:pt idx="2">
                  <c:v>251</c:v>
                </c:pt>
                <c:pt idx="3">
                  <c:v>294</c:v>
                </c:pt>
                <c:pt idx="4">
                  <c:v>264</c:v>
                </c:pt>
              </c:numCache>
            </c:numRef>
          </c:val>
          <c:extLst>
            <c:ext xmlns:c16="http://schemas.microsoft.com/office/drawing/2014/chart" uri="{C3380CC4-5D6E-409C-BE32-E72D297353CC}">
              <c16:uniqueId val="{00000000-CBC2-4976-8A80-971AFDF64A47}"/>
            </c:ext>
          </c:extLst>
        </c:ser>
        <c:dLbls>
          <c:showLegendKey val="0"/>
          <c:showVal val="0"/>
          <c:showCatName val="0"/>
          <c:showSerName val="0"/>
          <c:showPercent val="0"/>
          <c:showBubbleSize val="0"/>
        </c:dLbls>
        <c:gapWidth val="100"/>
        <c:overlap val="-24"/>
        <c:axId val="596318744"/>
        <c:axId val="596324504"/>
      </c:barChart>
      <c:catAx>
        <c:axId val="596318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324504"/>
        <c:crosses val="autoZero"/>
        <c:auto val="1"/>
        <c:lblAlgn val="ctr"/>
        <c:lblOffset val="100"/>
        <c:noMultiLvlLbl val="0"/>
      </c:catAx>
      <c:valAx>
        <c:axId val="5963245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318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table!PivotTable10</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a:t>
            </a:r>
            <a:r>
              <a:rPr lang="en-US" baseline="0"/>
              <a:t> protfit</a:t>
            </a:r>
          </a:p>
        </c:rich>
      </c:tx>
      <c:layout>
        <c:manualLayout>
          <c:xMode val="edge"/>
          <c:yMode val="edge"/>
          <c:x val="0.45624053846491486"/>
          <c:y val="0.10518181714874721"/>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0.10095085539141228"/>
              <c:y val="0.1161943233236251"/>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0.13767250235039077"/>
              <c:y val="5.5919493629932468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2198951775051184"/>
                  <c:h val="0.11634740013409262"/>
                </c:manualLayout>
              </c15:layout>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2.0886199100250819E-2"/>
              <c:y val="-0.13644391205503278"/>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'provits table'!$B$98:$B$99</c:f>
              <c:strCache>
                <c:ptCount val="1"/>
                <c:pt idx="0">
                  <c:v>Jan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CC8-46D7-8528-B6837B6AF56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CC8-46D7-8528-B6837B6AF56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4CC8-46D7-8528-B6837B6AF56E}"/>
              </c:ext>
            </c:extLst>
          </c:dPt>
          <c:dLbls>
            <c:dLbl>
              <c:idx val="0"/>
              <c:layout>
                <c:manualLayout>
                  <c:x val="-0.10095085539141228"/>
                  <c:y val="0.11619432332362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CC8-46D7-8528-B6837B6AF56E}"/>
                </c:ext>
              </c:extLst>
            </c:dLbl>
            <c:dLbl>
              <c:idx val="1"/>
              <c:layout>
                <c:manualLayout>
                  <c:x val="-2.0886199100250819E-2"/>
                  <c:y val="-0.1364439120550327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CC8-46D7-8528-B6837B6AF56E}"/>
                </c:ext>
              </c:extLst>
            </c:dLbl>
            <c:dLbl>
              <c:idx val="2"/>
              <c:layout>
                <c:manualLayout>
                  <c:x val="0.13767250235039077"/>
                  <c:y val="5.5919493629932468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2198951775051184"/>
                      <c:h val="0.11634740013409262"/>
                    </c:manualLayout>
                  </c15:layout>
                </c:ext>
                <c:ext xmlns:c16="http://schemas.microsoft.com/office/drawing/2014/chart" uri="{C3380CC4-5D6E-409C-BE32-E72D297353CC}">
                  <c16:uniqueId val="{0000000E-4CC8-46D7-8528-B6837B6AF56E}"/>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table'!$B$100:$B$103</c:f>
              <c:numCache>
                <c:formatCode>[&gt;=1000000]#,##0.0,,\ "M";[&gt;=1000]#,##0.0,\ "K";0</c:formatCode>
                <c:ptCount val="3"/>
                <c:pt idx="0">
                  <c:v>269996.16000000003</c:v>
                </c:pt>
                <c:pt idx="1">
                  <c:v>336172.67</c:v>
                </c:pt>
                <c:pt idx="2">
                  <c:v>288610.05</c:v>
                </c:pt>
              </c:numCache>
            </c:numRef>
          </c:val>
          <c:extLst>
            <c:ext xmlns:c16="http://schemas.microsoft.com/office/drawing/2014/chart" uri="{C3380CC4-5D6E-409C-BE32-E72D297353CC}">
              <c16:uniqueId val="{00000000-4CC8-46D7-8528-B6837B6AF56E}"/>
            </c:ext>
          </c:extLst>
        </c:ser>
        <c:ser>
          <c:idx val="1"/>
          <c:order val="1"/>
          <c:tx>
            <c:strRef>
              <c:f>'provits table'!$C$98:$C$99</c:f>
              <c:strCache>
                <c:ptCount val="1"/>
                <c:pt idx="0">
                  <c:v>Feb</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table'!$C$100:$C$103</c:f>
              <c:numCache>
                <c:formatCode>[&gt;=1000000]#,##0.0,,\ "M";[&gt;=1000]#,##0.0,\ "K";0</c:formatCode>
                <c:ptCount val="3"/>
                <c:pt idx="0">
                  <c:v>249912.68000000011</c:v>
                </c:pt>
                <c:pt idx="1">
                  <c:v>251485.10000000003</c:v>
                </c:pt>
                <c:pt idx="2">
                  <c:v>262323.95</c:v>
                </c:pt>
              </c:numCache>
            </c:numRef>
          </c:val>
          <c:extLst>
            <c:ext xmlns:c16="http://schemas.microsoft.com/office/drawing/2014/chart" uri="{C3380CC4-5D6E-409C-BE32-E72D297353CC}">
              <c16:uniqueId val="{00000048-F295-4AAC-9808-D241B9919374}"/>
            </c:ext>
          </c:extLst>
        </c:ser>
        <c:ser>
          <c:idx val="2"/>
          <c:order val="2"/>
          <c:tx>
            <c:strRef>
              <c:f>'provits table'!$D$98:$D$99</c:f>
              <c:strCache>
                <c:ptCount val="1"/>
                <c:pt idx="0">
                  <c:v>Mar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table'!$D$100:$D$103</c:f>
              <c:numCache>
                <c:formatCode>[&gt;=1000000]#,##0.0,,\ "M";[&gt;=1000]#,##0.0,\ "K";0</c:formatCode>
                <c:ptCount val="3"/>
                <c:pt idx="0">
                  <c:v>253269.0400000001</c:v>
                </c:pt>
                <c:pt idx="1">
                  <c:v>325321.85000000003</c:v>
                </c:pt>
                <c:pt idx="2">
                  <c:v>302026.25999999995</c:v>
                </c:pt>
              </c:numCache>
            </c:numRef>
          </c:val>
          <c:extLst>
            <c:ext xmlns:c16="http://schemas.microsoft.com/office/drawing/2014/chart" uri="{C3380CC4-5D6E-409C-BE32-E72D297353CC}">
              <c16:uniqueId val="{00000049-F295-4AAC-9808-D241B9919374}"/>
            </c:ext>
          </c:extLst>
        </c:ser>
        <c:ser>
          <c:idx val="3"/>
          <c:order val="3"/>
          <c:tx>
            <c:strRef>
              <c:f>'provits table'!$E$98:$E$99</c:f>
              <c:strCache>
                <c:ptCount val="1"/>
                <c:pt idx="0">
                  <c:v>Apr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table'!$E$100:$E$103</c:f>
              <c:numCache>
                <c:formatCode>[&gt;=1000000]#,##0.0,,\ "M";[&gt;=1000]#,##0.0,\ "K";0</c:formatCode>
                <c:ptCount val="3"/>
                <c:pt idx="0">
                  <c:v>238178.87000000011</c:v>
                </c:pt>
                <c:pt idx="1">
                  <c:v>346847.85000000003</c:v>
                </c:pt>
                <c:pt idx="2">
                  <c:v>315998.71999999997</c:v>
                </c:pt>
              </c:numCache>
            </c:numRef>
          </c:val>
          <c:extLst>
            <c:ext xmlns:c16="http://schemas.microsoft.com/office/drawing/2014/chart" uri="{C3380CC4-5D6E-409C-BE32-E72D297353CC}">
              <c16:uniqueId val="{0000004A-F295-4AAC-9808-D241B9919374}"/>
            </c:ext>
          </c:extLst>
        </c:ser>
        <c:ser>
          <c:idx val="4"/>
          <c:order val="4"/>
          <c:tx>
            <c:strRef>
              <c:f>'provits table'!$F$98:$F$99</c:f>
              <c:strCache>
                <c:ptCount val="1"/>
                <c:pt idx="0">
                  <c:v>May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table'!$F$100:$F$103</c:f>
              <c:numCache>
                <c:formatCode>[&gt;=1000000]#,##0.0,,\ "M";[&gt;=1000]#,##0.0,\ "K";0</c:formatCode>
                <c:ptCount val="3"/>
                <c:pt idx="0">
                  <c:v>301512.97000000003</c:v>
                </c:pt>
                <c:pt idx="1">
                  <c:v>275515.99</c:v>
                </c:pt>
                <c:pt idx="2">
                  <c:v>296364.8600000001</c:v>
                </c:pt>
              </c:numCache>
            </c:numRef>
          </c:val>
          <c:extLst>
            <c:ext xmlns:c16="http://schemas.microsoft.com/office/drawing/2014/chart" uri="{C3380CC4-5D6E-409C-BE32-E72D297353CC}">
              <c16:uniqueId val="{0000004B-F295-4AAC-9808-D241B9919374}"/>
            </c:ext>
          </c:extLst>
        </c:ser>
        <c:ser>
          <c:idx val="5"/>
          <c:order val="5"/>
          <c:tx>
            <c:strRef>
              <c:f>'provits table'!$G$98:$G$99</c:f>
              <c:strCache>
                <c:ptCount val="1"/>
                <c:pt idx="0">
                  <c:v>Jun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table'!$G$100:$G$103</c:f>
              <c:numCache>
                <c:formatCode>[&gt;=1000000]#,##0.0,,\ "M";[&gt;=1000]#,##0.0,\ "K";0</c:formatCode>
                <c:ptCount val="3"/>
                <c:pt idx="0">
                  <c:v>313045.76000000007</c:v>
                </c:pt>
                <c:pt idx="1">
                  <c:v>317624.41000000009</c:v>
                </c:pt>
                <c:pt idx="2">
                  <c:v>277783.78000000003</c:v>
                </c:pt>
              </c:numCache>
            </c:numRef>
          </c:val>
          <c:extLst>
            <c:ext xmlns:c16="http://schemas.microsoft.com/office/drawing/2014/chart" uri="{C3380CC4-5D6E-409C-BE32-E72D297353CC}">
              <c16:uniqueId val="{0000004C-F295-4AAC-9808-D241B9919374}"/>
            </c:ext>
          </c:extLst>
        </c:ser>
        <c:ser>
          <c:idx val="6"/>
          <c:order val="6"/>
          <c:tx>
            <c:strRef>
              <c:f>'provits table'!$H$98:$H$99</c:f>
              <c:strCache>
                <c:ptCount val="1"/>
                <c:pt idx="0">
                  <c:v>Jul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table'!$H$100:$H$103</c:f>
              <c:numCache>
                <c:formatCode>[&gt;=1000000]#,##0.0,,\ "M";[&gt;=1000]#,##0.0,\ "K";0</c:formatCode>
                <c:ptCount val="3"/>
                <c:pt idx="0">
                  <c:v>336102.76</c:v>
                </c:pt>
                <c:pt idx="1">
                  <c:v>282658.82</c:v>
                </c:pt>
                <c:pt idx="2">
                  <c:v>262528.13</c:v>
                </c:pt>
              </c:numCache>
            </c:numRef>
          </c:val>
          <c:extLst>
            <c:ext xmlns:c16="http://schemas.microsoft.com/office/drawing/2014/chart" uri="{C3380CC4-5D6E-409C-BE32-E72D297353CC}">
              <c16:uniqueId val="{0000004D-F295-4AAC-9808-D241B9919374}"/>
            </c:ext>
          </c:extLst>
        </c:ser>
        <c:ser>
          <c:idx val="7"/>
          <c:order val="7"/>
          <c:tx>
            <c:strRef>
              <c:f>'provits table'!$I$98:$I$99</c:f>
              <c:strCache>
                <c:ptCount val="1"/>
                <c:pt idx="0">
                  <c:v>Aug</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table'!$I$100:$I$103</c:f>
              <c:numCache>
                <c:formatCode>[&gt;=1000000]#,##0.0,,\ "M";[&gt;=1000]#,##0.0,\ "K";0</c:formatCode>
                <c:ptCount val="3"/>
                <c:pt idx="0">
                  <c:v>285689.45000000019</c:v>
                </c:pt>
                <c:pt idx="1">
                  <c:v>305688.74999999994</c:v>
                </c:pt>
                <c:pt idx="2">
                  <c:v>290733.13</c:v>
                </c:pt>
              </c:numCache>
            </c:numRef>
          </c:val>
          <c:extLst>
            <c:ext xmlns:c16="http://schemas.microsoft.com/office/drawing/2014/chart" uri="{C3380CC4-5D6E-409C-BE32-E72D297353CC}">
              <c16:uniqueId val="{0000004E-F295-4AAC-9808-D241B9919374}"/>
            </c:ext>
          </c:extLst>
        </c:ser>
        <c:ser>
          <c:idx val="8"/>
          <c:order val="8"/>
          <c:tx>
            <c:strRef>
              <c:f>'provits table'!$J$98:$J$99</c:f>
              <c:strCache>
                <c:ptCount val="1"/>
                <c:pt idx="0">
                  <c:v>Sep</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table'!$J$100:$J$103</c:f>
              <c:numCache>
                <c:formatCode>[&gt;=1000000]#,##0.0,,\ "M";[&gt;=1000]#,##0.0,\ "K";0</c:formatCode>
                <c:ptCount val="3"/>
                <c:pt idx="0">
                  <c:v>275196.06000000029</c:v>
                </c:pt>
                <c:pt idx="1">
                  <c:v>290896.19</c:v>
                </c:pt>
                <c:pt idx="2">
                  <c:v>289925.17</c:v>
                </c:pt>
              </c:numCache>
            </c:numRef>
          </c:val>
          <c:extLst>
            <c:ext xmlns:c16="http://schemas.microsoft.com/office/drawing/2014/chart" uri="{C3380CC4-5D6E-409C-BE32-E72D297353CC}">
              <c16:uniqueId val="{0000004F-F295-4AAC-9808-D241B9919374}"/>
            </c:ext>
          </c:extLst>
        </c:ser>
        <c:ser>
          <c:idx val="9"/>
          <c:order val="9"/>
          <c:tx>
            <c:strRef>
              <c:f>'provits table'!$K$98:$K$99</c:f>
              <c:strCache>
                <c:ptCount val="1"/>
                <c:pt idx="0">
                  <c:v>Oct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table'!$K$100:$K$103</c:f>
              <c:numCache>
                <c:formatCode>[&gt;=1000000]#,##0.0,,\ "M";[&gt;=1000]#,##0.0,\ "K";0</c:formatCode>
                <c:ptCount val="3"/>
                <c:pt idx="0">
                  <c:v>237070.02999999977</c:v>
                </c:pt>
                <c:pt idx="1">
                  <c:v>311236.7699999999</c:v>
                </c:pt>
                <c:pt idx="2">
                  <c:v>305732.29999999976</c:v>
                </c:pt>
              </c:numCache>
            </c:numRef>
          </c:val>
          <c:extLst>
            <c:ext xmlns:c16="http://schemas.microsoft.com/office/drawing/2014/chart" uri="{C3380CC4-5D6E-409C-BE32-E72D297353CC}">
              <c16:uniqueId val="{00000050-F295-4AAC-9808-D241B9919374}"/>
            </c:ext>
          </c:extLst>
        </c:ser>
        <c:ser>
          <c:idx val="10"/>
          <c:order val="10"/>
          <c:tx>
            <c:strRef>
              <c:f>'provits table'!$L$98:$L$99</c:f>
              <c:strCache>
                <c:ptCount val="1"/>
                <c:pt idx="0">
                  <c:v>Nov</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table'!$L$100:$L$103</c:f>
              <c:numCache>
                <c:formatCode>[&gt;=1000000]#,##0.0,,\ "M";[&gt;=1000]#,##0.0,\ "K";0</c:formatCode>
                <c:ptCount val="3"/>
                <c:pt idx="0">
                  <c:v>255777.29000000004</c:v>
                </c:pt>
                <c:pt idx="1">
                  <c:v>328101.2099999999</c:v>
                </c:pt>
                <c:pt idx="2">
                  <c:v>302152.86000000004</c:v>
                </c:pt>
              </c:numCache>
            </c:numRef>
          </c:val>
          <c:extLst>
            <c:ext xmlns:c16="http://schemas.microsoft.com/office/drawing/2014/chart" uri="{C3380CC4-5D6E-409C-BE32-E72D297353CC}">
              <c16:uniqueId val="{00000051-F295-4AAC-9808-D241B9919374}"/>
            </c:ext>
          </c:extLst>
        </c:ser>
        <c:ser>
          <c:idx val="11"/>
          <c:order val="11"/>
          <c:tx>
            <c:strRef>
              <c:f>'provits table'!$M$98:$M$99</c:f>
              <c:strCache>
                <c:ptCount val="1"/>
                <c:pt idx="0">
                  <c:v>Dec</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821E-402D-9363-7616793E34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821E-402D-9363-7616793E34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821E-402D-9363-7616793E34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table'!$M$100:$M$103</c:f>
              <c:numCache>
                <c:formatCode>[&gt;=1000000]#,##0.0,,\ "M";[&gt;=1000]#,##0.0,\ "K";0</c:formatCode>
                <c:ptCount val="3"/>
                <c:pt idx="0">
                  <c:v>234870.56000000003</c:v>
                </c:pt>
                <c:pt idx="1">
                  <c:v>292314.96000000002</c:v>
                </c:pt>
                <c:pt idx="2">
                  <c:v>284523.86</c:v>
                </c:pt>
              </c:numCache>
            </c:numRef>
          </c:val>
          <c:extLst>
            <c:ext xmlns:c16="http://schemas.microsoft.com/office/drawing/2014/chart" uri="{C3380CC4-5D6E-409C-BE32-E72D297353CC}">
              <c16:uniqueId val="{00000052-F295-4AAC-9808-D241B991937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t="100000" r="100000"/>
      </a:path>
      <a:tileRect l="-100000" b="-100000"/>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Fast</a:t>
            </a:r>
            <a:r>
              <a:rPr lang="en-US" baseline="0"/>
              <a:t> look on total data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'provits table'!$B$7</c:f>
              <c:strCache>
                <c:ptCount val="1"/>
                <c:pt idx="0">
                  <c:v>Total Booking</c:v>
                </c:pt>
              </c:strCache>
            </c:strRef>
          </c:tx>
          <c:spPr>
            <a:solidFill>
              <a:srgbClr val="00B0F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table'!$A$8:$A$10</c:f>
              <c:strCache>
                <c:ptCount val="3"/>
                <c:pt idx="0">
                  <c:v>Boutique Hotel</c:v>
                </c:pt>
                <c:pt idx="1">
                  <c:v>City Hotel</c:v>
                </c:pt>
                <c:pt idx="2">
                  <c:v>Resort Hotel</c:v>
                </c:pt>
              </c:strCache>
            </c:strRef>
          </c:cat>
          <c:val>
            <c:numRef>
              <c:f>'provits table'!$B$8:$B$10</c:f>
              <c:numCache>
                <c:formatCode>General</c:formatCode>
                <c:ptCount val="3"/>
                <c:pt idx="0">
                  <c:v>1622</c:v>
                </c:pt>
                <c:pt idx="1">
                  <c:v>1738</c:v>
                </c:pt>
                <c:pt idx="2">
                  <c:v>1640</c:v>
                </c:pt>
              </c:numCache>
            </c:numRef>
          </c:val>
          <c:extLst>
            <c:ext xmlns:c16="http://schemas.microsoft.com/office/drawing/2014/chart" uri="{C3380CC4-5D6E-409C-BE32-E72D297353CC}">
              <c16:uniqueId val="{00000000-1E94-458E-AF6A-D6D3CAF7E6C2}"/>
            </c:ext>
          </c:extLst>
        </c:ser>
        <c:ser>
          <c:idx val="1"/>
          <c:order val="1"/>
          <c:tx>
            <c:strRef>
              <c:f>'provits table'!$C$7</c:f>
              <c:strCache>
                <c:ptCount val="1"/>
                <c:pt idx="0">
                  <c:v>Total cancel</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table'!$A$8:$A$10</c:f>
              <c:strCache>
                <c:ptCount val="3"/>
                <c:pt idx="0">
                  <c:v>Boutique Hotel</c:v>
                </c:pt>
                <c:pt idx="1">
                  <c:v>City Hotel</c:v>
                </c:pt>
                <c:pt idx="2">
                  <c:v>Resort Hotel</c:v>
                </c:pt>
              </c:strCache>
            </c:strRef>
          </c:cat>
          <c:val>
            <c:numRef>
              <c:f>'provits table'!$C$8:$C$10</c:f>
              <c:numCache>
                <c:formatCode>General</c:formatCode>
                <c:ptCount val="3"/>
                <c:pt idx="0">
                  <c:v>462</c:v>
                </c:pt>
                <c:pt idx="1">
                  <c:v>486</c:v>
                </c:pt>
                <c:pt idx="2">
                  <c:v>489</c:v>
                </c:pt>
              </c:numCache>
            </c:numRef>
          </c:val>
          <c:extLst>
            <c:ext xmlns:c16="http://schemas.microsoft.com/office/drawing/2014/chart" uri="{C3380CC4-5D6E-409C-BE32-E72D297353CC}">
              <c16:uniqueId val="{00000001-1E94-458E-AF6A-D6D3CAF7E6C2}"/>
            </c:ext>
          </c:extLst>
        </c:ser>
        <c:ser>
          <c:idx val="2"/>
          <c:order val="2"/>
          <c:tx>
            <c:strRef>
              <c:f>'provits table'!$D$7</c:f>
              <c:strCache>
                <c:ptCount val="1"/>
                <c:pt idx="0">
                  <c:v>Total Complete</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table'!$A$8:$A$10</c:f>
              <c:strCache>
                <c:ptCount val="3"/>
                <c:pt idx="0">
                  <c:v>Boutique Hotel</c:v>
                </c:pt>
                <c:pt idx="1">
                  <c:v>City Hotel</c:v>
                </c:pt>
                <c:pt idx="2">
                  <c:v>Resort Hotel</c:v>
                </c:pt>
              </c:strCache>
            </c:strRef>
          </c:cat>
          <c:val>
            <c:numRef>
              <c:f>'provits table'!$D$8:$D$10</c:f>
              <c:numCache>
                <c:formatCode>General</c:formatCode>
                <c:ptCount val="3"/>
                <c:pt idx="0">
                  <c:v>1160</c:v>
                </c:pt>
                <c:pt idx="1">
                  <c:v>1252</c:v>
                </c:pt>
                <c:pt idx="2">
                  <c:v>1151</c:v>
                </c:pt>
              </c:numCache>
            </c:numRef>
          </c:val>
          <c:extLst>
            <c:ext xmlns:c16="http://schemas.microsoft.com/office/drawing/2014/chart" uri="{C3380CC4-5D6E-409C-BE32-E72D297353CC}">
              <c16:uniqueId val="{00000002-1E94-458E-AF6A-D6D3CAF7E6C2}"/>
            </c:ext>
          </c:extLst>
        </c:ser>
        <c:dLbls>
          <c:dLblPos val="outEnd"/>
          <c:showLegendKey val="0"/>
          <c:showVal val="1"/>
          <c:showCatName val="0"/>
          <c:showSerName val="0"/>
          <c:showPercent val="0"/>
          <c:showBubbleSize val="0"/>
        </c:dLbls>
        <c:gapWidth val="100"/>
        <c:overlap val="-24"/>
        <c:axId val="662977824"/>
        <c:axId val="662971704"/>
      </c:barChart>
      <c:catAx>
        <c:axId val="662977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71704"/>
        <c:crosses val="autoZero"/>
        <c:auto val="1"/>
        <c:lblAlgn val="ctr"/>
        <c:lblOffset val="100"/>
        <c:noMultiLvlLbl val="0"/>
      </c:catAx>
      <c:valAx>
        <c:axId val="662971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7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booking in every hotel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2060"/>
          </a:solidFill>
          <a:ln>
            <a:solidFill>
              <a:schemeClr val="tx1"/>
            </a:solidFill>
          </a:ln>
          <a:effectLst>
            <a:outerShdw blurRad="57150" dist="19050" dir="5400000" algn="ctr" rotWithShape="0">
              <a:srgbClr val="000000">
                <a:alpha val="63000"/>
              </a:srgbClr>
            </a:outerShdw>
          </a:effectLst>
        </c:spPr>
        <c:marker>
          <c:symbol val="circle"/>
          <c:size val="6"/>
        </c:marker>
        <c:dLbl>
          <c:idx val="0"/>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C00000"/>
          </a:solidFill>
          <a:ln>
            <a:solidFill>
              <a:schemeClr val="tx1"/>
            </a:solidFill>
          </a:ln>
          <a:effectLst>
            <a:outerShdw blurRad="57150" dist="19050" dir="5400000" algn="ctr" rotWithShape="0">
              <a:srgbClr val="000000">
                <a:alpha val="63000"/>
              </a:srgbClr>
            </a:outerShdw>
          </a:effectLst>
        </c:spPr>
      </c:pivotFmt>
      <c:pivotFmt>
        <c:idx val="2"/>
        <c:spPr>
          <a:solidFill>
            <a:srgbClr val="002060"/>
          </a:solidFill>
          <a:ln>
            <a:solidFill>
              <a:schemeClr val="tx1"/>
            </a:solidFill>
          </a:ln>
          <a:effectLst>
            <a:outerShdw blurRad="57150" dist="19050" dir="5400000" algn="ctr" rotWithShape="0">
              <a:srgbClr val="000000">
                <a:alpha val="63000"/>
              </a:srgbClr>
            </a:outerShdw>
          </a:effectLst>
        </c:spPr>
        <c:marker>
          <c:symbol val="none"/>
        </c:marker>
        <c:dLbl>
          <c:idx val="0"/>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002060"/>
          </a:solidFill>
          <a:ln>
            <a:solidFill>
              <a:schemeClr val="tx1"/>
            </a:solidFill>
          </a:ln>
          <a:effectLst>
            <a:outerShdw blurRad="57150" dist="19050" dir="5400000" algn="ctr" rotWithShape="0">
              <a:srgbClr val="000000">
                <a:alpha val="63000"/>
              </a:srgbClr>
            </a:outerShdw>
          </a:effectLst>
        </c:spPr>
      </c:pivotFmt>
      <c:pivotFmt>
        <c:idx val="4"/>
        <c:spPr>
          <a:solidFill>
            <a:srgbClr val="C00000"/>
          </a:solidFill>
          <a:ln>
            <a:solidFill>
              <a:schemeClr val="tx1"/>
            </a:solidFill>
          </a:ln>
          <a:effectLst>
            <a:outerShdw blurRad="57150" dist="19050" dir="5400000" algn="ctr" rotWithShape="0">
              <a:srgbClr val="000000">
                <a:alpha val="63000"/>
              </a:srgbClr>
            </a:outerShdw>
          </a:effectLst>
        </c:spPr>
      </c:pivotFmt>
      <c:pivotFmt>
        <c:idx val="5"/>
        <c:spPr>
          <a:solidFill>
            <a:srgbClr val="002060"/>
          </a:solidFill>
          <a:ln>
            <a:solidFill>
              <a:schemeClr val="tx1"/>
            </a:solidFill>
          </a:ln>
          <a:effectLst>
            <a:outerShdw blurRad="57150" dist="19050" dir="5400000" algn="ctr" rotWithShape="0">
              <a:srgbClr val="000000">
                <a:alpha val="63000"/>
              </a:srgbClr>
            </a:outerShdw>
          </a:effectLst>
        </c:spPr>
        <c:marker>
          <c:symbol val="none"/>
        </c:marker>
        <c:dLbl>
          <c:idx val="0"/>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002060"/>
          </a:solidFill>
          <a:ln>
            <a:solidFill>
              <a:schemeClr val="tx1"/>
            </a:solidFill>
          </a:ln>
          <a:effectLst>
            <a:outerShdw blurRad="57150" dist="19050" dir="5400000" algn="ctr" rotWithShape="0">
              <a:srgbClr val="000000">
                <a:alpha val="63000"/>
              </a:srgbClr>
            </a:outerShdw>
          </a:effectLst>
        </c:spPr>
      </c:pivotFmt>
      <c:pivotFmt>
        <c:idx val="7"/>
        <c:spPr>
          <a:solidFill>
            <a:srgbClr val="C00000"/>
          </a:solidFill>
          <a:ln>
            <a:solidFill>
              <a:schemeClr val="tx1"/>
            </a:solidFill>
          </a:ln>
          <a:effectLst>
            <a:outerShdw blurRad="57150" dist="19050" dir="5400000" algn="ctr" rotWithShape="0">
              <a:srgbClr val="000000">
                <a:alpha val="63000"/>
              </a:srgbClr>
            </a:outerShdw>
          </a:effectLst>
        </c:spPr>
      </c:pivotFmt>
    </c:pivotFmts>
    <c:plotArea>
      <c:layout>
        <c:manualLayout>
          <c:layoutTarget val="inner"/>
          <c:xMode val="edge"/>
          <c:yMode val="edge"/>
          <c:x val="0.24007386149184698"/>
          <c:y val="0.23072250682538453"/>
          <c:w val="0.42884530565559265"/>
          <c:h val="0.74221039447632275"/>
        </c:manualLayout>
      </c:layout>
      <c:pieChart>
        <c:varyColors val="1"/>
        <c:ser>
          <c:idx val="0"/>
          <c:order val="0"/>
          <c:tx>
            <c:strRef>
              <c:f>'provits table'!$B$42</c:f>
              <c:strCache>
                <c:ptCount val="1"/>
                <c:pt idx="0">
                  <c:v>Total</c:v>
                </c:pt>
              </c:strCache>
            </c:strRef>
          </c:tx>
          <c:spPr>
            <a:solidFill>
              <a:srgbClr val="002060"/>
            </a:solidFill>
            <a:ln>
              <a:solidFill>
                <a:schemeClr val="tx1"/>
              </a:solidFill>
            </a:ln>
          </c:spPr>
          <c:dPt>
            <c:idx val="0"/>
            <c:bubble3D val="0"/>
            <c:spPr>
              <a:solidFill>
                <a:srgbClr val="00206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17-4112-A9C4-2A7DB12649B5}"/>
              </c:ext>
            </c:extLst>
          </c:dPt>
          <c:dPt>
            <c:idx val="1"/>
            <c:bubble3D val="0"/>
            <c:spPr>
              <a:solidFill>
                <a:srgbClr val="C0000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517-4112-A9C4-2A7DB12649B5}"/>
              </c:ext>
            </c:extLst>
          </c:dPt>
          <c:dLbls>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'provits table'!$A$43:$A$45</c:f>
              <c:strCache>
                <c:ptCount val="2"/>
                <c:pt idx="0">
                  <c:v>canceled</c:v>
                </c:pt>
                <c:pt idx="1">
                  <c:v>Complete</c:v>
                </c:pt>
              </c:strCache>
            </c:strRef>
          </c:cat>
          <c:val>
            <c:numRef>
              <c:f>'provits table'!$B$43:$B$45</c:f>
              <c:numCache>
                <c:formatCode>General</c:formatCode>
                <c:ptCount val="2"/>
                <c:pt idx="0">
                  <c:v>3563</c:v>
                </c:pt>
                <c:pt idx="1">
                  <c:v>1437</c:v>
                </c:pt>
              </c:numCache>
            </c:numRef>
          </c:val>
          <c:extLst>
            <c:ext xmlns:c16="http://schemas.microsoft.com/office/drawing/2014/chart" uri="{C3380CC4-5D6E-409C-BE32-E72D297353CC}">
              <c16:uniqueId val="{00000004-C517-4112-A9C4-2A7DB12649B5}"/>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Hotel</a:t>
            </a:r>
            <a:r>
              <a:rPr lang="en-US" baseline="0"/>
              <a:t> ratings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FF00"/>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'provits table'!$B$61</c:f>
              <c:strCache>
                <c:ptCount val="1"/>
                <c:pt idx="0">
                  <c:v>Total</c:v>
                </c:pt>
              </c:strCache>
            </c:strRef>
          </c:tx>
          <c:spPr>
            <a:solidFill>
              <a:srgbClr val="FFFF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'provits table'!$A$62:$A$64</c:f>
              <c:strCache>
                <c:ptCount val="3"/>
                <c:pt idx="0">
                  <c:v>Boutique Hotel</c:v>
                </c:pt>
                <c:pt idx="1">
                  <c:v>City Hotel</c:v>
                </c:pt>
                <c:pt idx="2">
                  <c:v>Resort Hotel</c:v>
                </c:pt>
              </c:strCache>
            </c:strRef>
          </c:cat>
          <c:val>
            <c:numRef>
              <c:f>'provits table'!$B$62:$B$64</c:f>
              <c:numCache>
                <c:formatCode>"⭐"0.00</c:formatCode>
                <c:ptCount val="3"/>
                <c:pt idx="0">
                  <c:v>3.035326757090012</c:v>
                </c:pt>
                <c:pt idx="1">
                  <c:v>2.9804372842347444</c:v>
                </c:pt>
                <c:pt idx="2">
                  <c:v>2.9621951219512188</c:v>
                </c:pt>
              </c:numCache>
            </c:numRef>
          </c:val>
          <c:extLst>
            <c:ext xmlns:c16="http://schemas.microsoft.com/office/drawing/2014/chart" uri="{C3380CC4-5D6E-409C-BE32-E72D297353CC}">
              <c16:uniqueId val="{00000000-287C-4B8E-A761-DE255F2323A8}"/>
            </c:ext>
          </c:extLst>
        </c:ser>
        <c:dLbls>
          <c:dLblPos val="outEnd"/>
          <c:showLegendKey val="0"/>
          <c:showVal val="1"/>
          <c:showCatName val="0"/>
          <c:showSerName val="0"/>
          <c:showPercent val="0"/>
          <c:showBubbleSize val="0"/>
        </c:dLbls>
        <c:gapWidth val="115"/>
        <c:overlap val="-20"/>
        <c:axId val="662981064"/>
        <c:axId val="662978544"/>
      </c:barChart>
      <c:catAx>
        <c:axId val="6629810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78544"/>
        <c:crosses val="autoZero"/>
        <c:auto val="1"/>
        <c:lblAlgn val="ctr"/>
        <c:lblOffset val="100"/>
        <c:noMultiLvlLbl val="0"/>
      </c:catAx>
      <c:valAx>
        <c:axId val="66297854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981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complaints per hotel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'provits table'!$B$81</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'provits table'!$A$82:$A$85</c:f>
              <c:strCache>
                <c:ptCount val="3"/>
                <c:pt idx="0">
                  <c:v>Boutique Hotel</c:v>
                </c:pt>
                <c:pt idx="1">
                  <c:v>City Hotel</c:v>
                </c:pt>
                <c:pt idx="2">
                  <c:v>Resort Hotel</c:v>
                </c:pt>
              </c:strCache>
            </c:strRef>
          </c:cat>
          <c:val>
            <c:numRef>
              <c:f>'provits table'!$B$82:$B$85</c:f>
              <c:numCache>
                <c:formatCode>General</c:formatCode>
                <c:ptCount val="3"/>
                <c:pt idx="0">
                  <c:v>844</c:v>
                </c:pt>
                <c:pt idx="1">
                  <c:v>859</c:v>
                </c:pt>
                <c:pt idx="2">
                  <c:v>786</c:v>
                </c:pt>
              </c:numCache>
            </c:numRef>
          </c:val>
          <c:extLst>
            <c:ext xmlns:c16="http://schemas.microsoft.com/office/drawing/2014/chart" uri="{C3380CC4-5D6E-409C-BE32-E72D297353CC}">
              <c16:uniqueId val="{00000000-5CF0-400A-9ED8-B3DBE51D1637}"/>
            </c:ext>
          </c:extLst>
        </c:ser>
        <c:dLbls>
          <c:showLegendKey val="0"/>
          <c:showVal val="0"/>
          <c:showCatName val="0"/>
          <c:showSerName val="0"/>
          <c:showPercent val="0"/>
          <c:showBubbleSize val="0"/>
        </c:dLbls>
        <c:gapWidth val="100"/>
        <c:overlap val="-24"/>
        <c:axId val="751809464"/>
        <c:axId val="751815224"/>
      </c:barChart>
      <c:catAx>
        <c:axId val="751809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15224"/>
        <c:crosses val="autoZero"/>
        <c:auto val="1"/>
        <c:lblAlgn val="ctr"/>
        <c:lblOffset val="100"/>
        <c:noMultiLvlLbl val="0"/>
      </c:catAx>
      <c:valAx>
        <c:axId val="751815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09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a:t>
            </a:r>
            <a:r>
              <a:rPr lang="en-US" baseline="0"/>
              <a:t> per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'provits table'!$B$98:$B$99</c:f>
              <c:strCache>
                <c:ptCount val="1"/>
                <c:pt idx="0">
                  <c:v>Jan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table'!$B$100:$B$103</c:f>
              <c:numCache>
                <c:formatCode>[&gt;=1000000]#,##0.0,,\ "M";[&gt;=1000]#,##0.0,\ "K";0</c:formatCode>
                <c:ptCount val="3"/>
                <c:pt idx="0">
                  <c:v>269996.16000000003</c:v>
                </c:pt>
                <c:pt idx="1">
                  <c:v>336172.67</c:v>
                </c:pt>
                <c:pt idx="2">
                  <c:v>288610.05</c:v>
                </c:pt>
              </c:numCache>
            </c:numRef>
          </c:val>
          <c:extLst>
            <c:ext xmlns:c16="http://schemas.microsoft.com/office/drawing/2014/chart" uri="{C3380CC4-5D6E-409C-BE32-E72D297353CC}">
              <c16:uniqueId val="{00000000-7EE0-4130-97EB-452C20ACB738}"/>
            </c:ext>
          </c:extLst>
        </c:ser>
        <c:ser>
          <c:idx val="1"/>
          <c:order val="1"/>
          <c:tx>
            <c:strRef>
              <c:f>'provits table'!$C$98:$C$99</c:f>
              <c:strCache>
                <c:ptCount val="1"/>
                <c:pt idx="0">
                  <c:v>Feb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table'!$C$100:$C$103</c:f>
              <c:numCache>
                <c:formatCode>[&gt;=1000000]#,##0.0,,\ "M";[&gt;=1000]#,##0.0,\ "K";0</c:formatCode>
                <c:ptCount val="3"/>
                <c:pt idx="0">
                  <c:v>249912.68000000011</c:v>
                </c:pt>
                <c:pt idx="1">
                  <c:v>251485.10000000003</c:v>
                </c:pt>
                <c:pt idx="2">
                  <c:v>262323.95</c:v>
                </c:pt>
              </c:numCache>
            </c:numRef>
          </c:val>
          <c:extLst>
            <c:ext xmlns:c16="http://schemas.microsoft.com/office/drawing/2014/chart" uri="{C3380CC4-5D6E-409C-BE32-E72D297353CC}">
              <c16:uniqueId val="{00000001-B4DD-4544-8EDF-530E04183112}"/>
            </c:ext>
          </c:extLst>
        </c:ser>
        <c:ser>
          <c:idx val="2"/>
          <c:order val="2"/>
          <c:tx>
            <c:strRef>
              <c:f>'provits table'!$D$98:$D$99</c:f>
              <c:strCache>
                <c:ptCount val="1"/>
                <c:pt idx="0">
                  <c:v>Mar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table'!$D$100:$D$103</c:f>
              <c:numCache>
                <c:formatCode>[&gt;=1000000]#,##0.0,,\ "M";[&gt;=1000]#,##0.0,\ "K";0</c:formatCode>
                <c:ptCount val="3"/>
                <c:pt idx="0">
                  <c:v>253269.0400000001</c:v>
                </c:pt>
                <c:pt idx="1">
                  <c:v>325321.85000000003</c:v>
                </c:pt>
                <c:pt idx="2">
                  <c:v>302026.25999999995</c:v>
                </c:pt>
              </c:numCache>
            </c:numRef>
          </c:val>
          <c:extLst>
            <c:ext xmlns:c16="http://schemas.microsoft.com/office/drawing/2014/chart" uri="{C3380CC4-5D6E-409C-BE32-E72D297353CC}">
              <c16:uniqueId val="{00000002-B4DD-4544-8EDF-530E04183112}"/>
            </c:ext>
          </c:extLst>
        </c:ser>
        <c:ser>
          <c:idx val="3"/>
          <c:order val="3"/>
          <c:tx>
            <c:strRef>
              <c:f>'provits table'!$E$98:$E$99</c:f>
              <c:strCache>
                <c:ptCount val="1"/>
                <c:pt idx="0">
                  <c:v>Apr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table'!$E$100:$E$103</c:f>
              <c:numCache>
                <c:formatCode>[&gt;=1000000]#,##0.0,,\ "M";[&gt;=1000]#,##0.0,\ "K";0</c:formatCode>
                <c:ptCount val="3"/>
                <c:pt idx="0">
                  <c:v>238178.87000000011</c:v>
                </c:pt>
                <c:pt idx="1">
                  <c:v>346847.85000000003</c:v>
                </c:pt>
                <c:pt idx="2">
                  <c:v>315998.71999999997</c:v>
                </c:pt>
              </c:numCache>
            </c:numRef>
          </c:val>
          <c:extLst>
            <c:ext xmlns:c16="http://schemas.microsoft.com/office/drawing/2014/chart" uri="{C3380CC4-5D6E-409C-BE32-E72D297353CC}">
              <c16:uniqueId val="{00000003-B4DD-4544-8EDF-530E04183112}"/>
            </c:ext>
          </c:extLst>
        </c:ser>
        <c:ser>
          <c:idx val="4"/>
          <c:order val="4"/>
          <c:tx>
            <c:strRef>
              <c:f>'provits table'!$F$98:$F$99</c:f>
              <c:strCache>
                <c:ptCount val="1"/>
                <c:pt idx="0">
                  <c:v>May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table'!$F$100:$F$103</c:f>
              <c:numCache>
                <c:formatCode>[&gt;=1000000]#,##0.0,,\ "M";[&gt;=1000]#,##0.0,\ "K";0</c:formatCode>
                <c:ptCount val="3"/>
                <c:pt idx="0">
                  <c:v>301512.97000000003</c:v>
                </c:pt>
                <c:pt idx="1">
                  <c:v>275515.99</c:v>
                </c:pt>
                <c:pt idx="2">
                  <c:v>296364.8600000001</c:v>
                </c:pt>
              </c:numCache>
            </c:numRef>
          </c:val>
          <c:extLst>
            <c:ext xmlns:c16="http://schemas.microsoft.com/office/drawing/2014/chart" uri="{C3380CC4-5D6E-409C-BE32-E72D297353CC}">
              <c16:uniqueId val="{00000004-B4DD-4544-8EDF-530E04183112}"/>
            </c:ext>
          </c:extLst>
        </c:ser>
        <c:ser>
          <c:idx val="5"/>
          <c:order val="5"/>
          <c:tx>
            <c:strRef>
              <c:f>'provits table'!$G$98:$G$99</c:f>
              <c:strCache>
                <c:ptCount val="1"/>
                <c:pt idx="0">
                  <c:v>Jun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table'!$G$100:$G$103</c:f>
              <c:numCache>
                <c:formatCode>[&gt;=1000000]#,##0.0,,\ "M";[&gt;=1000]#,##0.0,\ "K";0</c:formatCode>
                <c:ptCount val="3"/>
                <c:pt idx="0">
                  <c:v>313045.76000000007</c:v>
                </c:pt>
                <c:pt idx="1">
                  <c:v>317624.41000000009</c:v>
                </c:pt>
                <c:pt idx="2">
                  <c:v>277783.78000000003</c:v>
                </c:pt>
              </c:numCache>
            </c:numRef>
          </c:val>
          <c:extLst>
            <c:ext xmlns:c16="http://schemas.microsoft.com/office/drawing/2014/chart" uri="{C3380CC4-5D6E-409C-BE32-E72D297353CC}">
              <c16:uniqueId val="{00000005-B4DD-4544-8EDF-530E04183112}"/>
            </c:ext>
          </c:extLst>
        </c:ser>
        <c:ser>
          <c:idx val="6"/>
          <c:order val="6"/>
          <c:tx>
            <c:strRef>
              <c:f>'provits table'!$H$98:$H$99</c:f>
              <c:strCache>
                <c:ptCount val="1"/>
                <c:pt idx="0">
                  <c:v>Jul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table'!$H$100:$H$103</c:f>
              <c:numCache>
                <c:formatCode>[&gt;=1000000]#,##0.0,,\ "M";[&gt;=1000]#,##0.0,\ "K";0</c:formatCode>
                <c:ptCount val="3"/>
                <c:pt idx="0">
                  <c:v>336102.76</c:v>
                </c:pt>
                <c:pt idx="1">
                  <c:v>282658.82</c:v>
                </c:pt>
                <c:pt idx="2">
                  <c:v>262528.13</c:v>
                </c:pt>
              </c:numCache>
            </c:numRef>
          </c:val>
          <c:extLst>
            <c:ext xmlns:c16="http://schemas.microsoft.com/office/drawing/2014/chart" uri="{C3380CC4-5D6E-409C-BE32-E72D297353CC}">
              <c16:uniqueId val="{00000006-B4DD-4544-8EDF-530E04183112}"/>
            </c:ext>
          </c:extLst>
        </c:ser>
        <c:ser>
          <c:idx val="7"/>
          <c:order val="7"/>
          <c:tx>
            <c:strRef>
              <c:f>'provits table'!$I$98:$I$99</c:f>
              <c:strCache>
                <c:ptCount val="1"/>
                <c:pt idx="0">
                  <c:v>Aug</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table'!$I$100:$I$103</c:f>
              <c:numCache>
                <c:formatCode>[&gt;=1000000]#,##0.0,,\ "M";[&gt;=1000]#,##0.0,\ "K";0</c:formatCode>
                <c:ptCount val="3"/>
                <c:pt idx="0">
                  <c:v>285689.45000000019</c:v>
                </c:pt>
                <c:pt idx="1">
                  <c:v>305688.74999999994</c:v>
                </c:pt>
                <c:pt idx="2">
                  <c:v>290733.13</c:v>
                </c:pt>
              </c:numCache>
            </c:numRef>
          </c:val>
          <c:extLst>
            <c:ext xmlns:c16="http://schemas.microsoft.com/office/drawing/2014/chart" uri="{C3380CC4-5D6E-409C-BE32-E72D297353CC}">
              <c16:uniqueId val="{00000007-B4DD-4544-8EDF-530E04183112}"/>
            </c:ext>
          </c:extLst>
        </c:ser>
        <c:ser>
          <c:idx val="8"/>
          <c:order val="8"/>
          <c:tx>
            <c:strRef>
              <c:f>'provits table'!$J$98:$J$99</c:f>
              <c:strCache>
                <c:ptCount val="1"/>
                <c:pt idx="0">
                  <c:v>Sep</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table'!$J$100:$J$103</c:f>
              <c:numCache>
                <c:formatCode>[&gt;=1000000]#,##0.0,,\ "M";[&gt;=1000]#,##0.0,\ "K";0</c:formatCode>
                <c:ptCount val="3"/>
                <c:pt idx="0">
                  <c:v>275196.06000000029</c:v>
                </c:pt>
                <c:pt idx="1">
                  <c:v>290896.19</c:v>
                </c:pt>
                <c:pt idx="2">
                  <c:v>289925.17</c:v>
                </c:pt>
              </c:numCache>
            </c:numRef>
          </c:val>
          <c:extLst>
            <c:ext xmlns:c16="http://schemas.microsoft.com/office/drawing/2014/chart" uri="{C3380CC4-5D6E-409C-BE32-E72D297353CC}">
              <c16:uniqueId val="{00000008-B4DD-4544-8EDF-530E04183112}"/>
            </c:ext>
          </c:extLst>
        </c:ser>
        <c:ser>
          <c:idx val="9"/>
          <c:order val="9"/>
          <c:tx>
            <c:strRef>
              <c:f>'provits table'!$K$98:$K$99</c:f>
              <c:strCache>
                <c:ptCount val="1"/>
                <c:pt idx="0">
                  <c:v>Oct</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table'!$K$100:$K$103</c:f>
              <c:numCache>
                <c:formatCode>[&gt;=1000000]#,##0.0,,\ "M";[&gt;=1000]#,##0.0,\ "K";0</c:formatCode>
                <c:ptCount val="3"/>
                <c:pt idx="0">
                  <c:v>237070.02999999977</c:v>
                </c:pt>
                <c:pt idx="1">
                  <c:v>311236.7699999999</c:v>
                </c:pt>
                <c:pt idx="2">
                  <c:v>305732.29999999976</c:v>
                </c:pt>
              </c:numCache>
            </c:numRef>
          </c:val>
          <c:extLst>
            <c:ext xmlns:c16="http://schemas.microsoft.com/office/drawing/2014/chart" uri="{C3380CC4-5D6E-409C-BE32-E72D297353CC}">
              <c16:uniqueId val="{00000009-B4DD-4544-8EDF-530E04183112}"/>
            </c:ext>
          </c:extLst>
        </c:ser>
        <c:ser>
          <c:idx val="10"/>
          <c:order val="10"/>
          <c:tx>
            <c:strRef>
              <c:f>'provits table'!$L$98:$L$99</c:f>
              <c:strCache>
                <c:ptCount val="1"/>
                <c:pt idx="0">
                  <c:v>Nov</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table'!$L$100:$L$103</c:f>
              <c:numCache>
                <c:formatCode>[&gt;=1000000]#,##0.0,,\ "M";[&gt;=1000]#,##0.0,\ "K";0</c:formatCode>
                <c:ptCount val="3"/>
                <c:pt idx="0">
                  <c:v>255777.29000000004</c:v>
                </c:pt>
                <c:pt idx="1">
                  <c:v>328101.2099999999</c:v>
                </c:pt>
                <c:pt idx="2">
                  <c:v>302152.86000000004</c:v>
                </c:pt>
              </c:numCache>
            </c:numRef>
          </c:val>
          <c:extLst>
            <c:ext xmlns:c16="http://schemas.microsoft.com/office/drawing/2014/chart" uri="{C3380CC4-5D6E-409C-BE32-E72D297353CC}">
              <c16:uniqueId val="{0000000A-B4DD-4544-8EDF-530E04183112}"/>
            </c:ext>
          </c:extLst>
        </c:ser>
        <c:ser>
          <c:idx val="11"/>
          <c:order val="11"/>
          <c:tx>
            <c:strRef>
              <c:f>'provits table'!$M$98:$M$99</c:f>
              <c:strCache>
                <c:ptCount val="1"/>
                <c:pt idx="0">
                  <c:v>Dec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'provits table'!$A$100:$A$103</c:f>
              <c:strCache>
                <c:ptCount val="3"/>
                <c:pt idx="0">
                  <c:v>Boutique Hotel</c:v>
                </c:pt>
                <c:pt idx="1">
                  <c:v>City Hotel</c:v>
                </c:pt>
                <c:pt idx="2">
                  <c:v>Resort Hotel</c:v>
                </c:pt>
              </c:strCache>
            </c:strRef>
          </c:cat>
          <c:val>
            <c:numRef>
              <c:f>'provits table'!$M$100:$M$103</c:f>
              <c:numCache>
                <c:formatCode>[&gt;=1000000]#,##0.0,,\ "M";[&gt;=1000]#,##0.0,\ "K";0</c:formatCode>
                <c:ptCount val="3"/>
                <c:pt idx="0">
                  <c:v>234870.56000000003</c:v>
                </c:pt>
                <c:pt idx="1">
                  <c:v>292314.96000000002</c:v>
                </c:pt>
                <c:pt idx="2">
                  <c:v>284523.86</c:v>
                </c:pt>
              </c:numCache>
            </c:numRef>
          </c:val>
          <c:extLst>
            <c:ext xmlns:c16="http://schemas.microsoft.com/office/drawing/2014/chart" uri="{C3380CC4-5D6E-409C-BE32-E72D297353CC}">
              <c16:uniqueId val="{0000000B-B4DD-4544-8EDF-530E04183112}"/>
            </c:ext>
          </c:extLst>
        </c:ser>
        <c:dLbls>
          <c:showLegendKey val="0"/>
          <c:showVal val="0"/>
          <c:showCatName val="0"/>
          <c:showSerName val="0"/>
          <c:showPercent val="0"/>
          <c:showBubbleSize val="0"/>
        </c:dLbls>
        <c:gapWidth val="150"/>
        <c:shape val="box"/>
        <c:axId val="751826384"/>
        <c:axId val="751820984"/>
        <c:axId val="0"/>
      </c:bar3DChart>
      <c:catAx>
        <c:axId val="751826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20984"/>
        <c:crosses val="autoZero"/>
        <c:auto val="1"/>
        <c:lblAlgn val="ctr"/>
        <c:lblOffset val="100"/>
        <c:noMultiLvlLbl val="0"/>
      </c:catAx>
      <c:valAx>
        <c:axId val="751820984"/>
        <c:scaling>
          <c:orientation val="minMax"/>
        </c:scaling>
        <c:delete val="0"/>
        <c:axPos val="b"/>
        <c:majorGridlines>
          <c:spPr>
            <a:ln w="9525" cap="flat" cmpd="sng" algn="ctr">
              <a:solidFill>
                <a:schemeClr val="dk1">
                  <a:lumMod val="50000"/>
                  <a:lumOff val="50000"/>
                </a:schemeClr>
              </a:solidFill>
              <a:round/>
            </a:ln>
            <a:effectLst/>
          </c:spPr>
        </c:majorGridlines>
        <c:numFmt formatCode="[&gt;=1000000]#,##0.0,,\ &quot;M&quot;;[&gt;=1000]#,##0.0,\ &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2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table!PivotTable10</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a:t>
            </a:r>
            <a:r>
              <a:rPr lang="en-US" baseline="0"/>
              <a:t> protfit</a:t>
            </a:r>
          </a:p>
        </c:rich>
      </c:tx>
      <c:layout>
        <c:manualLayout>
          <c:xMode val="edge"/>
          <c:yMode val="edge"/>
          <c:x val="0.45624053846491486"/>
          <c:y val="0.10518181714874721"/>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0.10095085539141228"/>
              <c:y val="0.1161943233236251"/>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a:outerShdw blurRad="254000" sx="102000" sy="102000" algn="ctr" rotWithShape="0">
              <a:prstClr val="black">
                <a:alpha val="20000"/>
              </a:prstClr>
            </a:outerShdw>
          </a:effectLst>
        </c:spPr>
        <c:dLbl>
          <c:idx val="0"/>
          <c:layout>
            <c:manualLayout>
              <c:x val="0.13767250235039077"/>
              <c:y val="5.5919493629932468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2198951775051184"/>
                  <c:h val="0.11634740013409262"/>
                </c:manualLayout>
              </c15:layout>
            </c:ext>
          </c:extLst>
        </c:dLbl>
      </c:pivotFmt>
      <c:pivotFmt>
        <c:idx val="14"/>
        <c:spPr>
          <a:solidFill>
            <a:schemeClr val="accent2"/>
          </a:solidFill>
          <a:ln>
            <a:noFill/>
          </a:ln>
          <a:effectLst>
            <a:outerShdw blurRad="254000" sx="102000" sy="102000" algn="ctr" rotWithShape="0">
              <a:prstClr val="black">
                <a:alpha val="20000"/>
              </a:prstClr>
            </a:outerShdw>
          </a:effectLst>
        </c:spPr>
        <c:dLbl>
          <c:idx val="0"/>
          <c:layout>
            <c:manualLayout>
              <c:x val="-2.0886199100250819E-2"/>
              <c:y val="-0.13644391205503278"/>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0.10095085539141228"/>
              <c:y val="0.1161943233236251"/>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dLbl>
          <c:idx val="0"/>
          <c:layout>
            <c:manualLayout>
              <c:x val="-2.0886199100250819E-2"/>
              <c:y val="-0.13644391205503278"/>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dLbl>
          <c:idx val="0"/>
          <c:layout>
            <c:manualLayout>
              <c:x val="0.13767250235039077"/>
              <c:y val="5.5919493629932468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2198951775051184"/>
                  <c:h val="0.11634740013409262"/>
                </c:manualLayout>
              </c15:layout>
            </c:ext>
          </c:extLst>
        </c:dLbl>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1"/>
          </a:solidFill>
          <a:ln>
            <a:noFill/>
          </a:ln>
          <a:effectLst>
            <a:outerShdw blurRad="254000" sx="102000" sy="102000" algn="ctr" rotWithShape="0">
              <a:prstClr val="black">
                <a:alpha val="20000"/>
              </a:prstClr>
            </a:outerShdw>
          </a:effectLst>
        </c:spPr>
        <c:dLbl>
          <c:idx val="0"/>
          <c:layout>
            <c:manualLayout>
              <c:x val="-0.10095085539141228"/>
              <c:y val="0.1161943233236251"/>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a:outerShdw blurRad="254000" sx="102000" sy="102000" algn="ctr" rotWithShape="0">
              <a:prstClr val="black">
                <a:alpha val="20000"/>
              </a:prstClr>
            </a:outerShdw>
          </a:effectLst>
        </c:spPr>
        <c:dLbl>
          <c:idx val="0"/>
          <c:layout>
            <c:manualLayout>
              <c:x val="-2.0886199100250819E-2"/>
              <c:y val="-0.13644391205503278"/>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c:spPr>
        <c:dLbl>
          <c:idx val="0"/>
          <c:layout>
            <c:manualLayout>
              <c:x val="0.13767250235039077"/>
              <c:y val="5.5919493629932468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2198951775051184"/>
                  <c:h val="0.11634740013409262"/>
                </c:manualLayout>
              </c15:layout>
            </c:ext>
          </c:extLst>
        </c:dLbl>
      </c:pivotFmt>
      <c:pivotFmt>
        <c:idx val="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'provits table'!$B$98:$B$99</c:f>
              <c:strCache>
                <c:ptCount val="1"/>
                <c:pt idx="0">
                  <c:v>Jan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BB6-4CE6-AFAB-894EA92E63E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BB6-4CE6-AFAB-894EA92E63E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BB6-4CE6-AFAB-894EA92E63E1}"/>
              </c:ext>
            </c:extLst>
          </c:dPt>
          <c:dLbls>
            <c:dLbl>
              <c:idx val="0"/>
              <c:layout>
                <c:manualLayout>
                  <c:x val="-0.10095085539141228"/>
                  <c:y val="0.11619432332362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B6-4CE6-AFAB-894EA92E63E1}"/>
                </c:ext>
              </c:extLst>
            </c:dLbl>
            <c:dLbl>
              <c:idx val="1"/>
              <c:layout>
                <c:manualLayout>
                  <c:x val="-2.0886199100250819E-2"/>
                  <c:y val="-0.1364439120550327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B6-4CE6-AFAB-894EA92E63E1}"/>
                </c:ext>
              </c:extLst>
            </c:dLbl>
            <c:dLbl>
              <c:idx val="2"/>
              <c:layout>
                <c:manualLayout>
                  <c:x val="0.13767250235039077"/>
                  <c:y val="5.5919493629932468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2198951775051184"/>
                      <c:h val="0.11634740013409262"/>
                    </c:manualLayout>
                  </c15:layout>
                </c:ext>
                <c:ext xmlns:c16="http://schemas.microsoft.com/office/drawing/2014/chart" uri="{C3380CC4-5D6E-409C-BE32-E72D297353CC}">
                  <c16:uniqueId val="{00000005-9BB6-4CE6-AFAB-894EA92E63E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table'!$B$100:$B$103</c:f>
              <c:numCache>
                <c:formatCode>[&gt;=1000000]#,##0.0,,\ "M";[&gt;=1000]#,##0.0,\ "K";0</c:formatCode>
                <c:ptCount val="3"/>
                <c:pt idx="0">
                  <c:v>269996.16000000003</c:v>
                </c:pt>
                <c:pt idx="1">
                  <c:v>336172.67</c:v>
                </c:pt>
                <c:pt idx="2">
                  <c:v>288610.05</c:v>
                </c:pt>
              </c:numCache>
            </c:numRef>
          </c:val>
          <c:extLst>
            <c:ext xmlns:c16="http://schemas.microsoft.com/office/drawing/2014/chart" uri="{C3380CC4-5D6E-409C-BE32-E72D297353CC}">
              <c16:uniqueId val="{00000006-9BB6-4CE6-AFAB-894EA92E63E1}"/>
            </c:ext>
          </c:extLst>
        </c:ser>
        <c:ser>
          <c:idx val="1"/>
          <c:order val="1"/>
          <c:tx>
            <c:strRef>
              <c:f>'provits table'!$C$98:$C$99</c:f>
              <c:strCache>
                <c:ptCount val="1"/>
                <c:pt idx="0">
                  <c:v>Feb</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table'!$C$100:$C$103</c:f>
              <c:numCache>
                <c:formatCode>[&gt;=1000000]#,##0.0,,\ "M";[&gt;=1000]#,##0.0,\ "K";0</c:formatCode>
                <c:ptCount val="3"/>
                <c:pt idx="0">
                  <c:v>249912.68000000011</c:v>
                </c:pt>
                <c:pt idx="1">
                  <c:v>251485.10000000003</c:v>
                </c:pt>
                <c:pt idx="2">
                  <c:v>262323.95</c:v>
                </c:pt>
              </c:numCache>
            </c:numRef>
          </c:val>
          <c:extLst>
            <c:ext xmlns:c16="http://schemas.microsoft.com/office/drawing/2014/chart" uri="{C3380CC4-5D6E-409C-BE32-E72D297353CC}">
              <c16:uniqueId val="{00000049-E5D4-4936-9F91-2652B204D431}"/>
            </c:ext>
          </c:extLst>
        </c:ser>
        <c:ser>
          <c:idx val="2"/>
          <c:order val="2"/>
          <c:tx>
            <c:strRef>
              <c:f>'provits table'!$D$98:$D$99</c:f>
              <c:strCache>
                <c:ptCount val="1"/>
                <c:pt idx="0">
                  <c:v>Mar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table'!$D$100:$D$103</c:f>
              <c:numCache>
                <c:formatCode>[&gt;=1000000]#,##0.0,,\ "M";[&gt;=1000]#,##0.0,\ "K";0</c:formatCode>
                <c:ptCount val="3"/>
                <c:pt idx="0">
                  <c:v>253269.0400000001</c:v>
                </c:pt>
                <c:pt idx="1">
                  <c:v>325321.85000000003</c:v>
                </c:pt>
                <c:pt idx="2">
                  <c:v>302026.25999999995</c:v>
                </c:pt>
              </c:numCache>
            </c:numRef>
          </c:val>
          <c:extLst>
            <c:ext xmlns:c16="http://schemas.microsoft.com/office/drawing/2014/chart" uri="{C3380CC4-5D6E-409C-BE32-E72D297353CC}">
              <c16:uniqueId val="{0000004A-E5D4-4936-9F91-2652B204D431}"/>
            </c:ext>
          </c:extLst>
        </c:ser>
        <c:ser>
          <c:idx val="3"/>
          <c:order val="3"/>
          <c:tx>
            <c:strRef>
              <c:f>'provits table'!$E$98:$E$99</c:f>
              <c:strCache>
                <c:ptCount val="1"/>
                <c:pt idx="0">
                  <c:v>Apr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table'!$E$100:$E$103</c:f>
              <c:numCache>
                <c:formatCode>[&gt;=1000000]#,##0.0,,\ "M";[&gt;=1000]#,##0.0,\ "K";0</c:formatCode>
                <c:ptCount val="3"/>
                <c:pt idx="0">
                  <c:v>238178.87000000011</c:v>
                </c:pt>
                <c:pt idx="1">
                  <c:v>346847.85000000003</c:v>
                </c:pt>
                <c:pt idx="2">
                  <c:v>315998.71999999997</c:v>
                </c:pt>
              </c:numCache>
            </c:numRef>
          </c:val>
          <c:extLst>
            <c:ext xmlns:c16="http://schemas.microsoft.com/office/drawing/2014/chart" uri="{C3380CC4-5D6E-409C-BE32-E72D297353CC}">
              <c16:uniqueId val="{0000004B-E5D4-4936-9F91-2652B204D431}"/>
            </c:ext>
          </c:extLst>
        </c:ser>
        <c:ser>
          <c:idx val="4"/>
          <c:order val="4"/>
          <c:tx>
            <c:strRef>
              <c:f>'provits table'!$F$98:$F$99</c:f>
              <c:strCache>
                <c:ptCount val="1"/>
                <c:pt idx="0">
                  <c:v>May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table'!$F$100:$F$103</c:f>
              <c:numCache>
                <c:formatCode>[&gt;=1000000]#,##0.0,,\ "M";[&gt;=1000]#,##0.0,\ "K";0</c:formatCode>
                <c:ptCount val="3"/>
                <c:pt idx="0">
                  <c:v>301512.97000000003</c:v>
                </c:pt>
                <c:pt idx="1">
                  <c:v>275515.99</c:v>
                </c:pt>
                <c:pt idx="2">
                  <c:v>296364.8600000001</c:v>
                </c:pt>
              </c:numCache>
            </c:numRef>
          </c:val>
          <c:extLst>
            <c:ext xmlns:c16="http://schemas.microsoft.com/office/drawing/2014/chart" uri="{C3380CC4-5D6E-409C-BE32-E72D297353CC}">
              <c16:uniqueId val="{0000004C-E5D4-4936-9F91-2652B204D431}"/>
            </c:ext>
          </c:extLst>
        </c:ser>
        <c:ser>
          <c:idx val="5"/>
          <c:order val="5"/>
          <c:tx>
            <c:strRef>
              <c:f>'provits table'!$G$98:$G$99</c:f>
              <c:strCache>
                <c:ptCount val="1"/>
                <c:pt idx="0">
                  <c:v>Jun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table'!$G$100:$G$103</c:f>
              <c:numCache>
                <c:formatCode>[&gt;=1000000]#,##0.0,,\ "M";[&gt;=1000]#,##0.0,\ "K";0</c:formatCode>
                <c:ptCount val="3"/>
                <c:pt idx="0">
                  <c:v>313045.76000000007</c:v>
                </c:pt>
                <c:pt idx="1">
                  <c:v>317624.41000000009</c:v>
                </c:pt>
                <c:pt idx="2">
                  <c:v>277783.78000000003</c:v>
                </c:pt>
              </c:numCache>
            </c:numRef>
          </c:val>
          <c:extLst>
            <c:ext xmlns:c16="http://schemas.microsoft.com/office/drawing/2014/chart" uri="{C3380CC4-5D6E-409C-BE32-E72D297353CC}">
              <c16:uniqueId val="{0000004D-E5D4-4936-9F91-2652B204D431}"/>
            </c:ext>
          </c:extLst>
        </c:ser>
        <c:ser>
          <c:idx val="6"/>
          <c:order val="6"/>
          <c:tx>
            <c:strRef>
              <c:f>'provits table'!$H$98:$H$99</c:f>
              <c:strCache>
                <c:ptCount val="1"/>
                <c:pt idx="0">
                  <c:v>Jul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table'!$H$100:$H$103</c:f>
              <c:numCache>
                <c:formatCode>[&gt;=1000000]#,##0.0,,\ "M";[&gt;=1000]#,##0.0,\ "K";0</c:formatCode>
                <c:ptCount val="3"/>
                <c:pt idx="0">
                  <c:v>336102.76</c:v>
                </c:pt>
                <c:pt idx="1">
                  <c:v>282658.82</c:v>
                </c:pt>
                <c:pt idx="2">
                  <c:v>262528.13</c:v>
                </c:pt>
              </c:numCache>
            </c:numRef>
          </c:val>
          <c:extLst>
            <c:ext xmlns:c16="http://schemas.microsoft.com/office/drawing/2014/chart" uri="{C3380CC4-5D6E-409C-BE32-E72D297353CC}">
              <c16:uniqueId val="{0000004E-E5D4-4936-9F91-2652B204D431}"/>
            </c:ext>
          </c:extLst>
        </c:ser>
        <c:ser>
          <c:idx val="7"/>
          <c:order val="7"/>
          <c:tx>
            <c:strRef>
              <c:f>'provits table'!$I$98:$I$99</c:f>
              <c:strCache>
                <c:ptCount val="1"/>
                <c:pt idx="0">
                  <c:v>Aug</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table'!$I$100:$I$103</c:f>
              <c:numCache>
                <c:formatCode>[&gt;=1000000]#,##0.0,,\ "M";[&gt;=1000]#,##0.0,\ "K";0</c:formatCode>
                <c:ptCount val="3"/>
                <c:pt idx="0">
                  <c:v>285689.45000000019</c:v>
                </c:pt>
                <c:pt idx="1">
                  <c:v>305688.74999999994</c:v>
                </c:pt>
                <c:pt idx="2">
                  <c:v>290733.13</c:v>
                </c:pt>
              </c:numCache>
            </c:numRef>
          </c:val>
          <c:extLst>
            <c:ext xmlns:c16="http://schemas.microsoft.com/office/drawing/2014/chart" uri="{C3380CC4-5D6E-409C-BE32-E72D297353CC}">
              <c16:uniqueId val="{0000004F-E5D4-4936-9F91-2652B204D431}"/>
            </c:ext>
          </c:extLst>
        </c:ser>
        <c:ser>
          <c:idx val="8"/>
          <c:order val="8"/>
          <c:tx>
            <c:strRef>
              <c:f>'provits table'!$J$98:$J$99</c:f>
              <c:strCache>
                <c:ptCount val="1"/>
                <c:pt idx="0">
                  <c:v>Sep</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table'!$J$100:$J$103</c:f>
              <c:numCache>
                <c:formatCode>[&gt;=1000000]#,##0.0,,\ "M";[&gt;=1000]#,##0.0,\ "K";0</c:formatCode>
                <c:ptCount val="3"/>
                <c:pt idx="0">
                  <c:v>275196.06000000029</c:v>
                </c:pt>
                <c:pt idx="1">
                  <c:v>290896.19</c:v>
                </c:pt>
                <c:pt idx="2">
                  <c:v>289925.17</c:v>
                </c:pt>
              </c:numCache>
            </c:numRef>
          </c:val>
          <c:extLst>
            <c:ext xmlns:c16="http://schemas.microsoft.com/office/drawing/2014/chart" uri="{C3380CC4-5D6E-409C-BE32-E72D297353CC}">
              <c16:uniqueId val="{00000050-E5D4-4936-9F91-2652B204D431}"/>
            </c:ext>
          </c:extLst>
        </c:ser>
        <c:ser>
          <c:idx val="9"/>
          <c:order val="9"/>
          <c:tx>
            <c:strRef>
              <c:f>'provits table'!$K$98:$K$99</c:f>
              <c:strCache>
                <c:ptCount val="1"/>
                <c:pt idx="0">
                  <c:v>Oct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table'!$K$100:$K$103</c:f>
              <c:numCache>
                <c:formatCode>[&gt;=1000000]#,##0.0,,\ "M";[&gt;=1000]#,##0.0,\ "K";0</c:formatCode>
                <c:ptCount val="3"/>
                <c:pt idx="0">
                  <c:v>237070.02999999977</c:v>
                </c:pt>
                <c:pt idx="1">
                  <c:v>311236.7699999999</c:v>
                </c:pt>
                <c:pt idx="2">
                  <c:v>305732.29999999976</c:v>
                </c:pt>
              </c:numCache>
            </c:numRef>
          </c:val>
          <c:extLst>
            <c:ext xmlns:c16="http://schemas.microsoft.com/office/drawing/2014/chart" uri="{C3380CC4-5D6E-409C-BE32-E72D297353CC}">
              <c16:uniqueId val="{00000051-E5D4-4936-9F91-2652B204D431}"/>
            </c:ext>
          </c:extLst>
        </c:ser>
        <c:ser>
          <c:idx val="10"/>
          <c:order val="10"/>
          <c:tx>
            <c:strRef>
              <c:f>'provits table'!$L$98:$L$99</c:f>
              <c:strCache>
                <c:ptCount val="1"/>
                <c:pt idx="0">
                  <c:v>Nov</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table'!$L$100:$L$103</c:f>
              <c:numCache>
                <c:formatCode>[&gt;=1000000]#,##0.0,,\ "M";[&gt;=1000]#,##0.0,\ "K";0</c:formatCode>
                <c:ptCount val="3"/>
                <c:pt idx="0">
                  <c:v>255777.29000000004</c:v>
                </c:pt>
                <c:pt idx="1">
                  <c:v>328101.2099999999</c:v>
                </c:pt>
                <c:pt idx="2">
                  <c:v>302152.86000000004</c:v>
                </c:pt>
              </c:numCache>
            </c:numRef>
          </c:val>
          <c:extLst>
            <c:ext xmlns:c16="http://schemas.microsoft.com/office/drawing/2014/chart" uri="{C3380CC4-5D6E-409C-BE32-E72D297353CC}">
              <c16:uniqueId val="{00000052-E5D4-4936-9F91-2652B204D431}"/>
            </c:ext>
          </c:extLst>
        </c:ser>
        <c:ser>
          <c:idx val="11"/>
          <c:order val="11"/>
          <c:tx>
            <c:strRef>
              <c:f>'provits table'!$M$98:$M$99</c:f>
              <c:strCache>
                <c:ptCount val="1"/>
                <c:pt idx="0">
                  <c:v>Dec</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4B58-4A63-911A-64C1126B94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4B58-4A63-911A-64C1126B94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4B58-4A63-911A-64C1126B94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'provits table'!$A$100:$A$103</c:f>
              <c:strCache>
                <c:ptCount val="3"/>
                <c:pt idx="0">
                  <c:v>Boutique Hotel</c:v>
                </c:pt>
                <c:pt idx="1">
                  <c:v>City Hotel</c:v>
                </c:pt>
                <c:pt idx="2">
                  <c:v>Resort Hotel</c:v>
                </c:pt>
              </c:strCache>
            </c:strRef>
          </c:cat>
          <c:val>
            <c:numRef>
              <c:f>'provits table'!$M$100:$M$103</c:f>
              <c:numCache>
                <c:formatCode>[&gt;=1000000]#,##0.0,,\ "M";[&gt;=1000]#,##0.0,\ "K";0</c:formatCode>
                <c:ptCount val="3"/>
                <c:pt idx="0">
                  <c:v>234870.56000000003</c:v>
                </c:pt>
                <c:pt idx="1">
                  <c:v>292314.96000000002</c:v>
                </c:pt>
                <c:pt idx="2">
                  <c:v>284523.86</c:v>
                </c:pt>
              </c:numCache>
            </c:numRef>
          </c:val>
          <c:extLst>
            <c:ext xmlns:c16="http://schemas.microsoft.com/office/drawing/2014/chart" uri="{C3380CC4-5D6E-409C-BE32-E72D297353CC}">
              <c16:uniqueId val="{00000053-E5D4-4936-9F91-2652B204D43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t="100000" r="100000"/>
      </a:path>
      <a:tileRect l="-100000" b="-100000"/>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complaints per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'provits table'!$B$122</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'provits table'!$A$123:$A$133</c:f>
              <c:strCache>
                <c:ptCount val="10"/>
                <c:pt idx="0">
                  <c:v>Brazil</c:v>
                </c:pt>
                <c:pt idx="1">
                  <c:v>Canada</c:v>
                </c:pt>
                <c:pt idx="2">
                  <c:v>China</c:v>
                </c:pt>
                <c:pt idx="3">
                  <c:v>France</c:v>
                </c:pt>
                <c:pt idx="4">
                  <c:v>Germany</c:v>
                </c:pt>
                <c:pt idx="5">
                  <c:v>India</c:v>
                </c:pt>
                <c:pt idx="6">
                  <c:v>Italy</c:v>
                </c:pt>
                <c:pt idx="7">
                  <c:v>Spain</c:v>
                </c:pt>
                <c:pt idx="8">
                  <c:v>UK</c:v>
                </c:pt>
                <c:pt idx="9">
                  <c:v>USA</c:v>
                </c:pt>
              </c:strCache>
            </c:strRef>
          </c:cat>
          <c:val>
            <c:numRef>
              <c:f>'provits table'!$B$123:$B$133</c:f>
              <c:numCache>
                <c:formatCode>General</c:formatCode>
                <c:ptCount val="10"/>
                <c:pt idx="0">
                  <c:v>242</c:v>
                </c:pt>
                <c:pt idx="1">
                  <c:v>247</c:v>
                </c:pt>
                <c:pt idx="2">
                  <c:v>273</c:v>
                </c:pt>
                <c:pt idx="3">
                  <c:v>243</c:v>
                </c:pt>
                <c:pt idx="4">
                  <c:v>274</c:v>
                </c:pt>
                <c:pt idx="5">
                  <c:v>244</c:v>
                </c:pt>
                <c:pt idx="6">
                  <c:v>241</c:v>
                </c:pt>
                <c:pt idx="7">
                  <c:v>234</c:v>
                </c:pt>
                <c:pt idx="8">
                  <c:v>268</c:v>
                </c:pt>
                <c:pt idx="9">
                  <c:v>223</c:v>
                </c:pt>
              </c:numCache>
            </c:numRef>
          </c:val>
          <c:extLst>
            <c:ext xmlns:c16="http://schemas.microsoft.com/office/drawing/2014/chart" uri="{C3380CC4-5D6E-409C-BE32-E72D297353CC}">
              <c16:uniqueId val="{00000000-FBFB-43F1-B75A-4862E57B57BB}"/>
            </c:ext>
          </c:extLst>
        </c:ser>
        <c:dLbls>
          <c:showLegendKey val="0"/>
          <c:showVal val="0"/>
          <c:showCatName val="0"/>
          <c:showSerName val="0"/>
          <c:showPercent val="0"/>
          <c:showBubbleSize val="0"/>
        </c:dLbls>
        <c:gapWidth val="100"/>
        <c:overlap val="-24"/>
        <c:axId val="751820624"/>
        <c:axId val="751832864"/>
      </c:barChart>
      <c:catAx>
        <c:axId val="751820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32864"/>
        <c:crosses val="autoZero"/>
        <c:auto val="1"/>
        <c:lblAlgn val="ctr"/>
        <c:lblOffset val="100"/>
        <c:noMultiLvlLbl val="0"/>
      </c:catAx>
      <c:valAx>
        <c:axId val="7518328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2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[hotel_revenue_project_finished.xlsx]provits table!PivotTable13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cancel per room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'provits table'!$B$138</c:f>
              <c:strCache>
                <c:ptCount val="1"/>
                <c:pt idx="0">
                  <c:v>Total</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'provits table'!$A$139:$A$144</c:f>
              <c:strCache>
                <c:ptCount val="5"/>
                <c:pt idx="0">
                  <c:v>Double</c:v>
                </c:pt>
                <c:pt idx="1">
                  <c:v>Family</c:v>
                </c:pt>
                <c:pt idx="2">
                  <c:v>Luxury</c:v>
                </c:pt>
                <c:pt idx="3">
                  <c:v>Single</c:v>
                </c:pt>
                <c:pt idx="4">
                  <c:v>Suite</c:v>
                </c:pt>
              </c:strCache>
            </c:strRef>
          </c:cat>
          <c:val>
            <c:numRef>
              <c:f>'provits table'!$B$139:$B$144</c:f>
              <c:numCache>
                <c:formatCode>General</c:formatCode>
                <c:ptCount val="5"/>
                <c:pt idx="0">
                  <c:v>320</c:v>
                </c:pt>
                <c:pt idx="1">
                  <c:v>308</c:v>
                </c:pt>
                <c:pt idx="2">
                  <c:v>251</c:v>
                </c:pt>
                <c:pt idx="3">
                  <c:v>294</c:v>
                </c:pt>
                <c:pt idx="4">
                  <c:v>264</c:v>
                </c:pt>
              </c:numCache>
            </c:numRef>
          </c:val>
          <c:extLst>
            <c:ext xmlns:c16="http://schemas.microsoft.com/office/drawing/2014/chart" uri="{C3380CC4-5D6E-409C-BE32-E72D297353CC}">
              <c16:uniqueId val="{00000000-C379-41BC-B6FD-FBA6C72E3AA9}"/>
            </c:ext>
          </c:extLst>
        </c:ser>
        <c:dLbls>
          <c:showLegendKey val="0"/>
          <c:showVal val="0"/>
          <c:showCatName val="0"/>
          <c:showSerName val="0"/>
          <c:showPercent val="0"/>
          <c:showBubbleSize val="0"/>
        </c:dLbls>
        <c:gapWidth val="100"/>
        <c:overlap val="-24"/>
        <c:axId val="596318744"/>
        <c:axId val="596324504"/>
      </c:barChart>
      <c:catAx>
        <c:axId val="596318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324504"/>
        <c:crosses val="autoZero"/>
        <c:auto val="1"/>
        <c:lblAlgn val="ctr"/>
        <c:lblOffset val="100"/>
        <c:noMultiLvlLbl val="0"/>
      </c:catAx>
      <c:valAx>
        <c:axId val="5963245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318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342900</xdr:colOff>
      <xdr:row>2</xdr:row>
      <xdr:rowOff>72390</xdr:rowOff>
    </xdr:from>
    <xdr:to>
      <xdr:col>11</xdr:col>
      <xdr:colOff>411480</xdr:colOff>
      <xdr:row>17</xdr:row>
      <xdr:rowOff>72390</xdr:rowOff>
    </xdr:to>
    <xdr:graphicFrame macro="">
      <xdr:nvGraphicFramePr>
        <xdr:cNvPr id="3" name="Chart 2">
          <a:extLst>
            <a:ext uri="{FF2B5EF4-FFF2-40B4-BE49-F238E27FC236}">
              <a16:creationId xmlns:a16="http://schemas.microsoft.com/office/drawing/2014/main" id="{F32AD625-5910-420B-A259-A59B39510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678051</xdr:colOff>
      <xdr:row>33</xdr:row>
      <xdr:rowOff>120113</xdr:rowOff>
    </xdr:from>
    <xdr:to>
      <xdr:col>10</xdr:col>
      <xdr:colOff>39077</xdr:colOff>
      <xdr:row>48</xdr:row>
      <xdr:rowOff>151109</xdr:rowOff>
    </xdr:to>
    <xdr:graphicFrame macro="">
      <xdr:nvGraphicFramePr>
        <xdr:cNvPr id="4" name="Chart 3">
          <a:extLst>
            <a:ext uri="{FF2B5EF4-FFF2-40B4-BE49-F238E27FC236}">
              <a16:creationId xmlns:a16="http://schemas.microsoft.com/office/drawing/2014/main" id="{DAACF5B8-C10C-5954-2EAD-9202DF440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390768</xdr:colOff>
      <xdr:row>52</xdr:row>
      <xdr:rowOff>117231</xdr:rowOff>
    </xdr:from>
    <xdr:to>
      <xdr:col>11</xdr:col>
      <xdr:colOff>234461</xdr:colOff>
      <xdr:row>67</xdr:row>
      <xdr:rowOff>140677</xdr:rowOff>
    </xdr:to>
    <xdr:graphicFrame macro="">
      <xdr:nvGraphicFramePr>
        <xdr:cNvPr id="5" name="Chart 4">
          <a:extLst>
            <a:ext uri="{FF2B5EF4-FFF2-40B4-BE49-F238E27FC236}">
              <a16:creationId xmlns:a16="http://schemas.microsoft.com/office/drawing/2014/main" id="{31BD71F6-7C12-22B2-D1E0-F4CBD45A1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537308</xdr:colOff>
      <xdr:row>75</xdr:row>
      <xdr:rowOff>181708</xdr:rowOff>
    </xdr:from>
    <xdr:to>
      <xdr:col>11</xdr:col>
      <xdr:colOff>185615</xdr:colOff>
      <xdr:row>90</xdr:row>
      <xdr:rowOff>140677</xdr:rowOff>
    </xdr:to>
    <xdr:graphicFrame macro="">
      <xdr:nvGraphicFramePr>
        <xdr:cNvPr id="6" name="Chart 5">
          <a:extLst>
            <a:ext uri="{FF2B5EF4-FFF2-40B4-BE49-F238E27FC236}">
              <a16:creationId xmlns:a16="http://schemas.microsoft.com/office/drawing/2014/main" id="{DC517FF6-9542-1823-2DF1-89496F254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322385</xdr:colOff>
      <xdr:row>92</xdr:row>
      <xdr:rowOff>146050</xdr:rowOff>
    </xdr:from>
    <xdr:to>
      <xdr:col>20</xdr:col>
      <xdr:colOff>101600</xdr:colOff>
      <xdr:row>109</xdr:row>
      <xdr:rowOff>33215</xdr:rowOff>
    </xdr:to>
    <xdr:graphicFrame macro="">
      <xdr:nvGraphicFramePr>
        <xdr:cNvPr id="7" name="Chart 6">
          <a:extLst>
            <a:ext uri="{FF2B5EF4-FFF2-40B4-BE49-F238E27FC236}">
              <a16:creationId xmlns:a16="http://schemas.microsoft.com/office/drawing/2014/main" id="{5E77C536-9671-623C-B12E-12DA1D375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312616</xdr:colOff>
      <xdr:row>120</xdr:row>
      <xdr:rowOff>181709</xdr:rowOff>
    </xdr:from>
    <xdr:to>
      <xdr:col>13</xdr:col>
      <xdr:colOff>388775</xdr:colOff>
      <xdr:row>135</xdr:row>
      <xdr:rowOff>140678</xdr:rowOff>
    </xdr:to>
    <xdr:graphicFrame macro="">
      <xdr:nvGraphicFramePr>
        <xdr:cNvPr id="9" name="Chart 8">
          <a:extLst>
            <a:ext uri="{FF2B5EF4-FFF2-40B4-BE49-F238E27FC236}">
              <a16:creationId xmlns:a16="http://schemas.microsoft.com/office/drawing/2014/main" id="{92021781-CAD4-66B1-4EE1-04487D095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97693</xdr:colOff>
      <xdr:row>137</xdr:row>
      <xdr:rowOff>181708</xdr:rowOff>
    </xdr:from>
    <xdr:to>
      <xdr:col>13</xdr:col>
      <xdr:colOff>209939</xdr:colOff>
      <xdr:row>152</xdr:row>
      <xdr:rowOff>140678</xdr:rowOff>
    </xdr:to>
    <xdr:graphicFrame macro="">
      <xdr:nvGraphicFramePr>
        <xdr:cNvPr id="10" name="Chart 9">
          <a:extLst>
            <a:ext uri="{FF2B5EF4-FFF2-40B4-BE49-F238E27FC236}">
              <a16:creationId xmlns:a16="http://schemas.microsoft.com/office/drawing/2014/main" id="{29B5B055-8A06-B908-3D87-705AD3ADD9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49734</xdr:colOff>
      <xdr:row>102</xdr:row>
      <xdr:rowOff>173847</xdr:rowOff>
    </xdr:from>
    <xdr:to>
      <xdr:col>15</xdr:col>
      <xdr:colOff>798634</xdr:colOff>
      <xdr:row>119</xdr:row>
      <xdr:rowOff>51867</xdr:rowOff>
    </xdr:to>
    <xdr:graphicFrame macro="">
      <xdr:nvGraphicFramePr>
        <xdr:cNvPr id="12" name="Chart 11">
          <a:extLst>
            <a:ext uri="{FF2B5EF4-FFF2-40B4-BE49-F238E27FC236}">
              <a16:creationId xmlns:a16="http://schemas.microsoft.com/office/drawing/2014/main" id="{A61700D3-AD0E-0E8A-8CC7-3E98B9DA1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468923</xdr:colOff>
      <xdr:row>7</xdr:row>
      <xdr:rowOff>11723</xdr:rowOff>
    </xdr:from>
    <xdr:to>
      <xdr:col>24</xdr:col>
      <xdr:colOff>506241</xdr:colOff>
      <xdr:row>24</xdr:row>
      <xdr:rowOff>46892</xdr:rowOff>
    </xdr:to>
    <xdr:graphicFrame macro="">
      <xdr:nvGraphicFramePr>
        <xdr:cNvPr id="2" name="Chart 1">
          <a:extLst>
            <a:ext uri="{FF2B5EF4-FFF2-40B4-BE49-F238E27FC236}">
              <a16:creationId xmlns:a16="http://schemas.microsoft.com/office/drawing/2014/main" id="{C89576B1-3DF6-467C-AFE6-7E425ACDB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339969</xdr:colOff>
      <xdr:row>7</xdr:row>
      <xdr:rowOff>1</xdr:rowOff>
    </xdr:from>
    <xdr:to>
      <xdr:col>16</xdr:col>
      <xdr:colOff>470811</xdr:colOff>
      <xdr:row>24</xdr:row>
      <xdr:rowOff>70338</xdr:rowOff>
    </xdr:to>
    <xdr:graphicFrame macro="">
      <xdr:nvGraphicFramePr>
        <xdr:cNvPr id="3" name="Chart 2">
          <a:extLst>
            <a:ext uri="{FF2B5EF4-FFF2-40B4-BE49-F238E27FC236}">
              <a16:creationId xmlns:a16="http://schemas.microsoft.com/office/drawing/2014/main" id="{A61772D4-0143-420F-91F3-CAF91A732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xdr:row>
      <xdr:rowOff>0</xdr:rowOff>
    </xdr:from>
    <xdr:to>
      <xdr:col>8</xdr:col>
      <xdr:colOff>359508</xdr:colOff>
      <xdr:row>24</xdr:row>
      <xdr:rowOff>58615</xdr:rowOff>
    </xdr:to>
    <xdr:graphicFrame macro="">
      <xdr:nvGraphicFramePr>
        <xdr:cNvPr id="4" name="Chart 3">
          <a:extLst>
            <a:ext uri="{FF2B5EF4-FFF2-40B4-BE49-F238E27FC236}">
              <a16:creationId xmlns:a16="http://schemas.microsoft.com/office/drawing/2014/main" id="{AEA02605-F72E-4886-BB2E-9447EAF76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24</xdr:row>
      <xdr:rowOff>58615</xdr:rowOff>
    </xdr:from>
    <xdr:to>
      <xdr:col>8</xdr:col>
      <xdr:colOff>375138</xdr:colOff>
      <xdr:row>38</xdr:row>
      <xdr:rowOff>175846</xdr:rowOff>
    </xdr:to>
    <xdr:graphicFrame macro="">
      <xdr:nvGraphicFramePr>
        <xdr:cNvPr id="5" name="Chart 4">
          <a:extLst>
            <a:ext uri="{FF2B5EF4-FFF2-40B4-BE49-F238E27FC236}">
              <a16:creationId xmlns:a16="http://schemas.microsoft.com/office/drawing/2014/main" id="{A3AC55A0-9111-4056-AE81-E524895693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433756</xdr:colOff>
      <xdr:row>6</xdr:row>
      <xdr:rowOff>152400</xdr:rowOff>
    </xdr:from>
    <xdr:to>
      <xdr:col>34</xdr:col>
      <xdr:colOff>1</xdr:colOff>
      <xdr:row>24</xdr:row>
      <xdr:rowOff>58615</xdr:rowOff>
    </xdr:to>
    <xdr:graphicFrame macro="">
      <xdr:nvGraphicFramePr>
        <xdr:cNvPr id="7" name="Chart 6">
          <a:extLst>
            <a:ext uri="{FF2B5EF4-FFF2-40B4-BE49-F238E27FC236}">
              <a16:creationId xmlns:a16="http://schemas.microsoft.com/office/drawing/2014/main" id="{8983D382-88B8-4332-9D30-6574DC60E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527537</xdr:colOff>
      <xdr:row>24</xdr:row>
      <xdr:rowOff>11723</xdr:rowOff>
    </xdr:from>
    <xdr:to>
      <xdr:col>26</xdr:col>
      <xdr:colOff>58615</xdr:colOff>
      <xdr:row>39</xdr:row>
      <xdr:rowOff>46892</xdr:rowOff>
    </xdr:to>
    <xdr:graphicFrame macro="">
      <xdr:nvGraphicFramePr>
        <xdr:cNvPr id="8" name="Chart 7">
          <a:extLst>
            <a:ext uri="{FF2B5EF4-FFF2-40B4-BE49-F238E27FC236}">
              <a16:creationId xmlns:a16="http://schemas.microsoft.com/office/drawing/2014/main" id="{424E7292-5E5C-4E82-A513-27D86FCE2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339969</xdr:colOff>
      <xdr:row>24</xdr:row>
      <xdr:rowOff>58615</xdr:rowOff>
    </xdr:from>
    <xdr:to>
      <xdr:col>16</xdr:col>
      <xdr:colOff>550985</xdr:colOff>
      <xdr:row>39</xdr:row>
      <xdr:rowOff>3230</xdr:rowOff>
    </xdr:to>
    <xdr:graphicFrame macro="">
      <xdr:nvGraphicFramePr>
        <xdr:cNvPr id="9" name="Chart 8">
          <a:extLst>
            <a:ext uri="{FF2B5EF4-FFF2-40B4-BE49-F238E27FC236}">
              <a16:creationId xmlns:a16="http://schemas.microsoft.com/office/drawing/2014/main" id="{404D2C4A-C66C-4DBE-B4FB-303AE3D4C8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61784</xdr:colOff>
      <xdr:row>24</xdr:row>
      <xdr:rowOff>61784</xdr:rowOff>
    </xdr:from>
    <xdr:to>
      <xdr:col>34</xdr:col>
      <xdr:colOff>0</xdr:colOff>
      <xdr:row>39</xdr:row>
      <xdr:rowOff>8616</xdr:rowOff>
    </xdr:to>
    <xdr:graphicFrame macro="">
      <xdr:nvGraphicFramePr>
        <xdr:cNvPr id="10" name="Chart 9">
          <a:extLst>
            <a:ext uri="{FF2B5EF4-FFF2-40B4-BE49-F238E27FC236}">
              <a16:creationId xmlns:a16="http://schemas.microsoft.com/office/drawing/2014/main" id="{3DF61342-FC8C-46C4-A40A-8D12DA4AE4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37</xdr:col>
      <xdr:colOff>21202</xdr:colOff>
      <xdr:row>8</xdr:row>
      <xdr:rowOff>46384</xdr:rowOff>
    </xdr:from>
    <xdr:to>
      <xdr:col>39</xdr:col>
      <xdr:colOff>624176</xdr:colOff>
      <xdr:row>13</xdr:row>
      <xdr:rowOff>149087</xdr:rowOff>
    </xdr:to>
    <mc:AlternateContent xmlns:mc="http://schemas.openxmlformats.org/markup-compatibility/2006" xmlns:a14="http://schemas.microsoft.com/office/drawing/2010/main">
      <mc:Choice Requires="a14">
        <xdr:graphicFrame macro="">
          <xdr:nvGraphicFramePr>
            <xdr:cNvPr id="6" name="hotel">
              <a:extLst>
                <a:ext uri="{FF2B5EF4-FFF2-40B4-BE49-F238E27FC236}">
                  <a16:creationId xmlns:a16="http://schemas.microsoft.com/office/drawing/2014/main" id="{39FA99B5-30F9-C2BF-161E-A07C556E944C}"/>
                </a:ext>
              </a:extLst>
            </xdr:cNvPr>
            <xdr:cNvGraphicFramePr/>
          </xdr:nvGraphicFramePr>
          <xdr:xfrm>
            <a:off x="0" y="0"/>
            <a:ext cx="0" cy="0"/>
          </xdr:xfrm>
          <a:graphic>
            <a:graphicData uri="http://schemas.microsoft.com/office/drawing/2010/slicer">
              <sle:slicer xmlns:sle="http://schemas.microsoft.com/office/drawing/2010/slicer" name="hotel"/>
            </a:graphicData>
          </a:graphic>
        </xdr:graphicFrame>
      </mc:Choice>
      <mc:Fallback xmlns="">
        <xdr:sp macro="" textlink="">
          <xdr:nvSpPr>
            <xdr:cNvPr id="0" name=""/>
            <xdr:cNvSpPr>
              <a:spLocks noTextEdit="1"/>
            </xdr:cNvSpPr>
          </xdr:nvSpPr>
          <xdr:spPr>
            <a:xfrm>
              <a:off x="23227566" y="1524202"/>
              <a:ext cx="1803701" cy="1211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3052638</xdr:colOff>
      <xdr:row>8</xdr:row>
      <xdr:rowOff>29818</xdr:rowOff>
    </xdr:from>
    <xdr:to>
      <xdr:col>36</xdr:col>
      <xdr:colOff>574481</xdr:colOff>
      <xdr:row>24</xdr:row>
      <xdr:rowOff>149087</xdr:rowOff>
    </xdr:to>
    <mc:AlternateContent xmlns:mc="http://schemas.openxmlformats.org/markup-compatibility/2006" xmlns:a14="http://schemas.microsoft.com/office/drawing/2010/main">
      <mc:Choice Requires="a14">
        <xdr:graphicFrame macro="">
          <xdr:nvGraphicFramePr>
            <xdr:cNvPr id="11" name="Months (check_in_date)">
              <a:extLst>
                <a:ext uri="{FF2B5EF4-FFF2-40B4-BE49-F238E27FC236}">
                  <a16:creationId xmlns:a16="http://schemas.microsoft.com/office/drawing/2014/main" id="{21F0C760-2505-CE0B-C798-64A01FC9635B}"/>
                </a:ext>
              </a:extLst>
            </xdr:cNvPr>
            <xdr:cNvGraphicFramePr/>
          </xdr:nvGraphicFramePr>
          <xdr:xfrm>
            <a:off x="0" y="0"/>
            <a:ext cx="0" cy="0"/>
          </xdr:xfrm>
          <a:graphic>
            <a:graphicData uri="http://schemas.microsoft.com/office/drawing/2010/slicer">
              <sle:slicer xmlns:sle="http://schemas.microsoft.com/office/drawing/2010/slicer" name="Months (check_in_date)"/>
            </a:graphicData>
          </a:graphic>
        </xdr:graphicFrame>
      </mc:Choice>
      <mc:Fallback xmlns="">
        <xdr:sp macro="" textlink="">
          <xdr:nvSpPr>
            <xdr:cNvPr id="0" name=""/>
            <xdr:cNvSpPr>
              <a:spLocks noTextEdit="1"/>
            </xdr:cNvSpPr>
          </xdr:nvSpPr>
          <xdr:spPr>
            <a:xfrm>
              <a:off x="21363729" y="1507636"/>
              <a:ext cx="1816752" cy="3629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4638</xdr:colOff>
      <xdr:row>27</xdr:row>
      <xdr:rowOff>178904</xdr:rowOff>
    </xdr:from>
    <xdr:to>
      <xdr:col>37</xdr:col>
      <xdr:colOff>71</xdr:colOff>
      <xdr:row>38</xdr:row>
      <xdr:rowOff>132522</xdr:rowOff>
    </xdr:to>
    <mc:AlternateContent xmlns:mc="http://schemas.openxmlformats.org/markup-compatibility/2006" xmlns:a14="http://schemas.microsoft.com/office/drawing/2010/main">
      <mc:Choice Requires="a14">
        <xdr:graphicFrame macro="">
          <xdr:nvGraphicFramePr>
            <xdr:cNvPr id="12" name="room_type">
              <a:extLst>
                <a:ext uri="{FF2B5EF4-FFF2-40B4-BE49-F238E27FC236}">
                  <a16:creationId xmlns:a16="http://schemas.microsoft.com/office/drawing/2014/main" id="{24125295-959C-0667-30EF-F8E666BA8323}"/>
                </a:ext>
              </a:extLst>
            </xdr:cNvPr>
            <xdr:cNvGraphicFramePr/>
          </xdr:nvGraphicFramePr>
          <xdr:xfrm>
            <a:off x="0" y="0"/>
            <a:ext cx="0" cy="0"/>
          </xdr:xfrm>
          <a:graphic>
            <a:graphicData uri="http://schemas.microsoft.com/office/drawing/2010/slicer">
              <sle:slicer xmlns:sle="http://schemas.microsoft.com/office/drawing/2010/slicer" name="room_type"/>
            </a:graphicData>
          </a:graphic>
        </xdr:graphicFrame>
      </mc:Choice>
      <mc:Fallback xmlns="">
        <xdr:sp macro="" textlink="">
          <xdr:nvSpPr>
            <xdr:cNvPr id="0" name=""/>
            <xdr:cNvSpPr>
              <a:spLocks noTextEdit="1"/>
            </xdr:cNvSpPr>
          </xdr:nvSpPr>
          <xdr:spPr>
            <a:xfrm>
              <a:off x="21409911" y="5166540"/>
              <a:ext cx="1796524" cy="1985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21203</xdr:colOff>
      <xdr:row>14</xdr:row>
      <xdr:rowOff>178905</xdr:rowOff>
    </xdr:from>
    <xdr:to>
      <xdr:col>39</xdr:col>
      <xdr:colOff>624177</xdr:colOff>
      <xdr:row>29</xdr:row>
      <xdr:rowOff>82826</xdr:rowOff>
    </xdr:to>
    <mc:AlternateContent xmlns:mc="http://schemas.openxmlformats.org/markup-compatibility/2006" xmlns:a14="http://schemas.microsoft.com/office/drawing/2010/main">
      <mc:Choice Requires="a14">
        <xdr:graphicFrame macro="">
          <xdr:nvGraphicFramePr>
            <xdr:cNvPr id="13" name="country">
              <a:extLst>
                <a:ext uri="{FF2B5EF4-FFF2-40B4-BE49-F238E27FC236}">
                  <a16:creationId xmlns:a16="http://schemas.microsoft.com/office/drawing/2014/main" id="{80A6802C-6CD1-9CB1-2F26-8C96E17306E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3227567" y="2765087"/>
              <a:ext cx="1803701" cy="30442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600986</xdr:colOff>
      <xdr:row>31</xdr:row>
      <xdr:rowOff>112645</xdr:rowOff>
    </xdr:from>
    <xdr:to>
      <xdr:col>39</xdr:col>
      <xdr:colOff>591047</xdr:colOff>
      <xdr:row>39</xdr:row>
      <xdr:rowOff>0</xdr:rowOff>
    </xdr:to>
    <mc:AlternateContent xmlns:mc="http://schemas.openxmlformats.org/markup-compatibility/2006" xmlns:a14="http://schemas.microsoft.com/office/drawing/2010/main">
      <mc:Choice Requires="a14">
        <xdr:graphicFrame macro="">
          <xdr:nvGraphicFramePr>
            <xdr:cNvPr id="14" name="channel">
              <a:extLst>
                <a:ext uri="{FF2B5EF4-FFF2-40B4-BE49-F238E27FC236}">
                  <a16:creationId xmlns:a16="http://schemas.microsoft.com/office/drawing/2014/main" id="{D08A0723-D037-7E4B-EBDA-A7E3CB250E55}"/>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23206986" y="5839190"/>
              <a:ext cx="1791152" cy="1365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603968</xdr:colOff>
      <xdr:row>8</xdr:row>
      <xdr:rowOff>16565</xdr:rowOff>
    </xdr:from>
    <xdr:to>
      <xdr:col>39</xdr:col>
      <xdr:colOff>2430082</xdr:colOff>
      <xdr:row>23</xdr:row>
      <xdr:rowOff>16565</xdr:rowOff>
    </xdr:to>
    <mc:AlternateContent xmlns:mc="http://schemas.openxmlformats.org/markup-compatibility/2006" xmlns:a14="http://schemas.microsoft.com/office/drawing/2010/main">
      <mc:Choice Requires="a14">
        <xdr:graphicFrame macro="">
          <xdr:nvGraphicFramePr>
            <xdr:cNvPr id="15" name="Months (check_in_date) 1">
              <a:extLst>
                <a:ext uri="{FF2B5EF4-FFF2-40B4-BE49-F238E27FC236}">
                  <a16:creationId xmlns:a16="http://schemas.microsoft.com/office/drawing/2014/main" id="{D68B61C2-1273-EFCD-8F15-58D617A78A8A}"/>
                </a:ext>
              </a:extLst>
            </xdr:cNvPr>
            <xdr:cNvGraphicFramePr/>
          </xdr:nvGraphicFramePr>
          <xdr:xfrm>
            <a:off x="0" y="0"/>
            <a:ext cx="0" cy="0"/>
          </xdr:xfrm>
          <a:graphic>
            <a:graphicData uri="http://schemas.microsoft.com/office/drawing/2010/slicer">
              <sle:slicer xmlns:sle="http://schemas.microsoft.com/office/drawing/2010/slicer" name="Months (check_in_date) 1"/>
            </a:graphicData>
          </a:graphic>
        </xdr:graphicFrame>
      </mc:Choice>
      <mc:Fallback xmlns="">
        <xdr:sp macro="" textlink="">
          <xdr:nvSpPr>
            <xdr:cNvPr id="0" name=""/>
            <xdr:cNvSpPr>
              <a:spLocks noTextEdit="1"/>
            </xdr:cNvSpPr>
          </xdr:nvSpPr>
          <xdr:spPr>
            <a:xfrm>
              <a:off x="25011059" y="1494383"/>
              <a:ext cx="1826114" cy="3325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637430</xdr:colOff>
      <xdr:row>26</xdr:row>
      <xdr:rowOff>2</xdr:rowOff>
    </xdr:from>
    <xdr:to>
      <xdr:col>39</xdr:col>
      <xdr:colOff>2463544</xdr:colOff>
      <xdr:row>39</xdr:row>
      <xdr:rowOff>16566</xdr:rowOff>
    </xdr:to>
    <mc:AlternateContent xmlns:mc="http://schemas.openxmlformats.org/markup-compatibility/2006" xmlns:a14="http://schemas.microsoft.com/office/drawing/2010/main">
      <mc:Choice Requires="a14">
        <xdr:graphicFrame macro="">
          <xdr:nvGraphicFramePr>
            <xdr:cNvPr id="16" name="country 1">
              <a:extLst>
                <a:ext uri="{FF2B5EF4-FFF2-40B4-BE49-F238E27FC236}">
                  <a16:creationId xmlns:a16="http://schemas.microsoft.com/office/drawing/2014/main" id="{830B143A-D03A-7D19-7A60-614B762188B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5044521" y="4802911"/>
              <a:ext cx="1826114" cy="2418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5.3756931713" createdVersion="8" refreshedVersion="8" minRefreshableVersion="3" recordCount="5000" xr:uid="{68FA4C87-EC62-41C1-B37E-0951AE2C10BC}">
  <cacheSource type="worksheet">
    <worksheetSource ref="A1:M5001" sheet="hotel_revenue_project_data"/>
  </cacheSource>
  <cacheFields count="20">
    <cacheField name="booking_id" numFmtId="0">
      <sharedItems containsSemiMixedTypes="0" containsString="0" containsNumber="1" containsInteger="1" minValue="1" maxValue="5000" count="5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sharedItems>
    </cacheField>
    <cacheField name="hotel" numFmtId="0">
      <sharedItems count="3">
        <s v="Boutique Hotel"/>
        <s v="City Hotel"/>
        <s v="Resort Hotel"/>
      </sharedItems>
    </cacheField>
    <cacheField name="check_in_date" numFmtId="22">
      <sharedItems containsSemiMixedTypes="0" containsNonDate="0" containsDate="1" containsString="0" minDate="2023-01-01T00:00:00" maxDate="2025-01-01T00:00:00" count="731">
        <d v="2023-12-21T00:00:00"/>
        <d v="2024-04-29T00:00:00"/>
        <d v="2023-07-30T00:00:00"/>
        <d v="2024-12-04T00:00:00"/>
        <d v="2023-02-13T00:00:00"/>
        <d v="2024-06-24T00:00:00"/>
        <d v="2024-07-24T00:00:00"/>
        <d v="2024-08-05T00:00:00"/>
        <d v="2023-04-02T00:00:00"/>
        <d v="2023-09-22T00:00:00"/>
        <d v="2023-08-08T00:00:00"/>
        <d v="2024-03-17T00:00:00"/>
        <d v="2024-02-05T00:00:00"/>
        <d v="2024-02-04T00:00:00"/>
        <d v="2024-12-27T00:00:00"/>
        <d v="2024-07-29T00:00:00"/>
        <d v="2024-05-04T00:00:00"/>
        <d v="2024-04-14T00:00:00"/>
        <d v="2024-07-27T00:00:00"/>
        <d v="2024-11-12T00:00:00"/>
        <d v="2024-03-20T00:00:00"/>
        <d v="2023-09-26T00:00:00"/>
        <d v="2023-09-24T00:00:00"/>
        <d v="2023-02-23T00:00:00"/>
        <d v="2024-06-11T00:00:00"/>
        <d v="2024-06-03T00:00:00"/>
        <d v="2024-09-07T00:00:00"/>
        <d v="2023-02-28T00:00:00"/>
        <d v="2023-02-09T00:00:00"/>
        <d v="2023-08-25T00:00:00"/>
        <d v="2024-01-21T00:00:00"/>
        <d v="2024-08-28T00:00:00"/>
        <d v="2024-12-16T00:00:00"/>
        <d v="2024-10-11T00:00:00"/>
        <d v="2023-10-27T00:00:00"/>
        <d v="2024-01-30T00:00:00"/>
        <d v="2023-07-26T00:00:00"/>
        <d v="2023-12-02T00:00:00"/>
        <d v="2024-08-15T00:00:00"/>
        <d v="2024-12-30T00:00:00"/>
        <d v="2024-05-28T00:00:00"/>
        <d v="2023-06-27T00:00:00"/>
        <d v="2024-01-31T00:00:00"/>
        <d v="2024-01-06T00:00:00"/>
        <d v="2024-10-19T00:00:00"/>
        <d v="2023-11-14T00:00:00"/>
        <d v="2024-01-04T00:00:00"/>
        <d v="2024-01-19T00:00:00"/>
        <d v="2023-03-03T00:00:00"/>
        <d v="2024-05-19T00:00:00"/>
        <d v="2023-08-27T00:00:00"/>
        <d v="2023-07-14T00:00:00"/>
        <d v="2024-11-08T00:00:00"/>
        <d v="2023-08-10T00:00:00"/>
        <d v="2023-03-02T00:00:00"/>
        <d v="2023-05-09T00:00:00"/>
        <d v="2024-11-15T00:00:00"/>
        <d v="2023-06-05T00:00:00"/>
        <d v="2024-01-13T00:00:00"/>
        <d v="2024-09-13T00:00:00"/>
        <d v="2024-08-08T00:00:00"/>
        <d v="2024-03-12T00:00:00"/>
        <d v="2024-01-23T00:00:00"/>
        <d v="2024-04-24T00:00:00"/>
        <d v="2023-12-06T00:00:00"/>
        <d v="2023-07-23T00:00:00"/>
        <d v="2023-06-10T00:00:00"/>
        <d v="2024-06-23T00:00:00"/>
        <d v="2024-01-27T00:00:00"/>
        <d v="2024-11-07T00:00:00"/>
        <d v="2024-07-28T00:00:00"/>
        <d v="2024-06-17T00:00:00"/>
        <d v="2023-03-11T00:00:00"/>
        <d v="2024-02-09T00:00:00"/>
        <d v="2024-08-30T00:00:00"/>
        <d v="2024-11-05T00:00:00"/>
        <d v="2024-08-13T00:00:00"/>
        <d v="2024-05-31T00:00:00"/>
        <d v="2023-04-30T00:00:00"/>
        <d v="2024-11-20T00:00:00"/>
        <d v="2024-11-18T00:00:00"/>
        <d v="2023-08-05T00:00:00"/>
        <d v="2023-02-25T00:00:00"/>
        <d v="2024-01-01T00:00:00"/>
        <d v="2024-11-29T00:00:00"/>
        <d v="2024-05-18T00:00:00"/>
        <d v="2024-03-30T00:00:00"/>
        <d v="2023-04-14T00:00:00"/>
        <d v="2023-03-18T00:00:00"/>
        <d v="2023-08-18T00:00:00"/>
        <d v="2023-09-15T00:00:00"/>
        <d v="2023-09-21T00:00:00"/>
        <d v="2023-11-27T00:00:00"/>
        <d v="2023-07-01T00:00:00"/>
        <d v="2024-07-03T00:00:00"/>
        <d v="2023-01-27T00:00:00"/>
        <d v="2023-10-03T00:00:00"/>
        <d v="2024-10-13T00:00:00"/>
        <d v="2023-10-26T00:00:00"/>
        <d v="2023-04-01T00:00:00"/>
        <d v="2024-07-26T00:00:00"/>
        <d v="2024-04-02T00:00:00"/>
        <d v="2024-03-26T00:00:00"/>
        <d v="2023-12-31T00:00:00"/>
        <d v="2023-12-17T00:00:00"/>
        <d v="2024-10-16T00:00:00"/>
        <d v="2023-09-10T00:00:00"/>
        <d v="2024-04-03T00:00:00"/>
        <d v="2024-05-13T00:00:00"/>
        <d v="2024-05-22T00:00:00"/>
        <d v="2023-10-31T00:00:00"/>
        <d v="2024-05-15T00:00:00"/>
        <d v="2024-08-20T00:00:00"/>
        <d v="2023-06-15T00:00:00"/>
        <d v="2024-02-19T00:00:00"/>
        <d v="2024-04-06T00:00:00"/>
        <d v="2023-04-24T00:00:00"/>
        <d v="2024-03-08T00:00:00"/>
        <d v="2023-12-22T00:00:00"/>
        <d v="2024-11-25T00:00:00"/>
        <d v="2023-08-23T00:00:00"/>
        <d v="2024-05-29T00:00:00"/>
        <d v="2023-07-27T00:00:00"/>
        <d v="2024-12-09T00:00:00"/>
        <d v="2023-05-05T00:00:00"/>
        <d v="2023-05-18T00:00:00"/>
        <d v="2023-12-05T00:00:00"/>
        <d v="2024-06-20T00:00:00"/>
        <d v="2023-03-09T00:00:00"/>
        <d v="2024-01-18T00:00:00"/>
        <d v="2023-01-19T00:00:00"/>
        <d v="2024-11-13T00:00:00"/>
        <d v="2024-03-25T00:00:00"/>
        <d v="2023-03-15T00:00:00"/>
        <d v="2024-10-26T00:00:00"/>
        <d v="2023-02-17T00:00:00"/>
        <d v="2024-10-12T00:00:00"/>
        <d v="2023-07-10T00:00:00"/>
        <d v="2023-11-11T00:00:00"/>
        <d v="2024-07-16T00:00:00"/>
        <d v="2024-10-22T00:00:00"/>
        <d v="2024-07-15T00:00:00"/>
        <d v="2023-04-23T00:00:00"/>
        <d v="2023-06-19T00:00:00"/>
        <d v="2024-04-12T00:00:00"/>
        <d v="2023-01-14T00:00:00"/>
        <d v="2024-12-15T00:00:00"/>
        <d v="2023-10-15T00:00:00"/>
        <d v="2023-07-08T00:00:00"/>
        <d v="2023-06-04T00:00:00"/>
        <d v="2024-07-20T00:00:00"/>
        <d v="2024-11-24T00:00:00"/>
        <d v="2024-12-22T00:00:00"/>
        <d v="2024-04-15T00:00:00"/>
        <d v="2023-03-16T00:00:00"/>
        <d v="2023-10-04T00:00:00"/>
        <d v="2024-10-06T00:00:00"/>
        <d v="2023-12-09T00:00:00"/>
        <d v="2024-02-29T00:00:00"/>
        <d v="2024-05-25T00:00:00"/>
        <d v="2023-03-05T00:00:00"/>
        <d v="2023-09-17T00:00:00"/>
        <d v="2023-07-12T00:00:00"/>
        <d v="2024-02-10T00:00:00"/>
        <d v="2024-12-26T00:00:00"/>
        <d v="2024-12-21T00:00:00"/>
        <d v="2023-04-03T00:00:00"/>
        <d v="2024-03-05T00:00:00"/>
        <d v="2024-10-15T00:00:00"/>
        <d v="2024-03-09T00:00:00"/>
        <d v="2024-02-08T00:00:00"/>
        <d v="2023-04-22T00:00:00"/>
        <d v="2024-01-10T00:00:00"/>
        <d v="2023-02-12T00:00:00"/>
        <d v="2023-10-23T00:00:00"/>
        <d v="2023-04-28T00:00:00"/>
        <d v="2024-06-15T00:00:00"/>
        <d v="2024-10-04T00:00:00"/>
        <d v="2023-07-03T00:00:00"/>
        <d v="2023-03-31T00:00:00"/>
        <d v="2023-04-04T00:00:00"/>
        <d v="2023-01-13T00:00:00"/>
        <d v="2024-03-13T00:00:00"/>
        <d v="2024-06-21T00:00:00"/>
        <d v="2024-08-09T00:00:00"/>
        <d v="2023-05-30T00:00:00"/>
        <d v="2024-10-21T00:00:00"/>
        <d v="2023-01-08T00:00:00"/>
        <d v="2023-01-29T00:00:00"/>
        <d v="2024-10-01T00:00:00"/>
        <d v="2024-09-19T00:00:00"/>
        <d v="2024-03-14T00:00:00"/>
        <d v="2023-05-24T00:00:00"/>
        <d v="2024-06-02T00:00:00"/>
        <d v="2023-02-14T00:00:00"/>
        <d v="2023-06-30T00:00:00"/>
        <d v="2023-08-03T00:00:00"/>
        <d v="2023-03-29T00:00:00"/>
        <d v="2023-09-13T00:00:00"/>
        <d v="2023-03-14T00:00:00"/>
        <d v="2023-06-28T00:00:00"/>
        <d v="2023-07-31T00:00:00"/>
        <d v="2023-08-22T00:00:00"/>
        <d v="2024-04-09T00:00:00"/>
        <d v="2023-08-11T00:00:00"/>
        <d v="2024-09-22T00:00:00"/>
        <d v="2024-08-29T00:00:00"/>
        <d v="2024-01-15T00:00:00"/>
        <d v="2023-11-05T00:00:00"/>
        <d v="2023-09-25T00:00:00"/>
        <d v="2023-12-16T00:00:00"/>
        <d v="2024-05-08T00:00:00"/>
        <d v="2024-06-06T00:00:00"/>
        <d v="2023-04-08T00:00:00"/>
        <d v="2023-03-12T00:00:00"/>
        <d v="2023-12-30T00:00:00"/>
        <d v="2024-07-23T00:00:00"/>
        <d v="2023-02-19T00:00:00"/>
        <d v="2023-12-24T00:00:00"/>
        <d v="2024-12-28T00:00:00"/>
        <d v="2024-07-17T00:00:00"/>
        <d v="2023-03-25T00:00:00"/>
        <d v="2024-09-29T00:00:00"/>
        <d v="2024-08-06T00:00:00"/>
        <d v="2023-08-24T00:00:00"/>
        <d v="2023-12-26T00:00:00"/>
        <d v="2023-04-20T00:00:00"/>
        <d v="2023-07-11T00:00:00"/>
        <d v="2024-07-21T00:00:00"/>
        <d v="2023-03-01T00:00:00"/>
        <d v="2023-02-08T00:00:00"/>
        <d v="2023-02-18T00:00:00"/>
        <d v="2024-02-24T00:00:00"/>
        <d v="2024-09-28T00:00:00"/>
        <d v="2023-02-05T00:00:00"/>
        <d v="2023-04-11T00:00:00"/>
        <d v="2023-03-27T00:00:00"/>
        <d v="2024-05-30T00:00:00"/>
        <d v="2023-12-04T00:00:00"/>
        <d v="2024-01-11T00:00:00"/>
        <d v="2024-10-03T00:00:00"/>
        <d v="2023-01-31T00:00:00"/>
        <d v="2023-01-11T00:00:00"/>
        <d v="2023-10-29T00:00:00"/>
        <d v="2023-04-06T00:00:00"/>
        <d v="2023-07-09T00:00:00"/>
        <d v="2024-03-28T00:00:00"/>
        <d v="2024-04-30T00:00:00"/>
        <d v="2023-09-23T00:00:00"/>
        <d v="2024-02-28T00:00:00"/>
        <d v="2023-05-08T00:00:00"/>
        <d v="2023-08-26T00:00:00"/>
        <d v="2024-03-21T00:00:00"/>
        <d v="2023-05-25T00:00:00"/>
        <d v="2023-03-06T00:00:00"/>
        <d v="2023-09-04T00:00:00"/>
        <d v="2023-04-16T00:00:00"/>
        <d v="2023-08-14T00:00:00"/>
        <d v="2023-03-30T00:00:00"/>
        <d v="2024-06-13T00:00:00"/>
        <d v="2024-02-03T00:00:00"/>
        <d v="2023-09-28T00:00:00"/>
        <d v="2024-05-17T00:00:00"/>
        <d v="2024-11-09T00:00:00"/>
        <d v="2024-06-08T00:00:00"/>
        <d v="2023-02-01T00:00:00"/>
        <d v="2024-01-28T00:00:00"/>
        <d v="2023-08-06T00:00:00"/>
        <d v="2024-12-31T00:00:00"/>
        <d v="2023-03-23T00:00:00"/>
        <d v="2024-12-20T00:00:00"/>
        <d v="2023-07-20T00:00:00"/>
        <d v="2024-03-22T00:00:00"/>
        <d v="2024-03-03T00:00:00"/>
        <d v="2023-02-07T00:00:00"/>
        <d v="2024-03-19T00:00:00"/>
        <d v="2023-11-23T00:00:00"/>
        <d v="2023-08-15T00:00:00"/>
        <d v="2023-01-18T00:00:00"/>
        <d v="2024-12-08T00:00:00"/>
        <d v="2023-07-06T00:00:00"/>
        <d v="2023-12-11T00:00:00"/>
        <d v="2023-08-12T00:00:00"/>
        <d v="2024-05-02T00:00:00"/>
        <d v="2023-08-17T00:00:00"/>
        <d v="2024-01-25T00:00:00"/>
        <d v="2024-08-11T00:00:00"/>
        <d v="2023-07-07T00:00:00"/>
        <d v="2023-09-27T00:00:00"/>
        <d v="2023-11-06T00:00:00"/>
        <d v="2023-05-12T00:00:00"/>
        <d v="2024-07-04T00:00:00"/>
        <d v="2023-03-13T00:00:00"/>
        <d v="2024-11-02T00:00:00"/>
        <d v="2024-02-26T00:00:00"/>
        <d v="2023-02-22T00:00:00"/>
        <d v="2024-02-16T00:00:00"/>
        <d v="2024-12-12T00:00:00"/>
        <d v="2023-07-04T00:00:00"/>
        <d v="2023-01-06T00:00:00"/>
        <d v="2023-07-25T00:00:00"/>
        <d v="2024-06-27T00:00:00"/>
        <d v="2024-09-02T00:00:00"/>
        <d v="2024-01-22T00:00:00"/>
        <d v="2023-03-17T00:00:00"/>
        <d v="2023-06-26T00:00:00"/>
        <d v="2023-12-15T00:00:00"/>
        <d v="2023-09-12T00:00:00"/>
        <d v="2024-12-02T00:00:00"/>
        <d v="2023-11-04T00:00:00"/>
        <d v="2023-05-07T00:00:00"/>
        <d v="2023-10-14T00:00:00"/>
        <d v="2024-12-25T00:00:00"/>
        <d v="2024-08-18T00:00:00"/>
        <d v="2024-05-01T00:00:00"/>
        <d v="2024-07-10T00:00:00"/>
        <d v="2024-09-30T00:00:00"/>
        <d v="2024-09-17T00:00:00"/>
        <d v="2024-05-14T00:00:00"/>
        <d v="2024-12-17T00:00:00"/>
        <d v="2023-12-03T00:00:00"/>
        <d v="2024-04-25T00:00:00"/>
        <d v="2023-09-30T00:00:00"/>
        <d v="2023-02-27T00:00:00"/>
        <d v="2023-11-24T00:00:00"/>
        <d v="2023-04-19T00:00:00"/>
        <d v="2023-10-06T00:00:00"/>
        <d v="2024-11-16T00:00:00"/>
        <d v="2024-04-18T00:00:00"/>
        <d v="2023-04-21T00:00:00"/>
        <d v="2024-05-11T00:00:00"/>
        <d v="2024-04-17T00:00:00"/>
        <d v="2024-12-01T00:00:00"/>
        <d v="2023-09-29T00:00:00"/>
        <d v="2023-01-02T00:00:00"/>
        <d v="2023-10-13T00:00:00"/>
        <d v="2024-05-12T00:00:00"/>
        <d v="2023-06-20T00:00:00"/>
        <d v="2024-09-15T00:00:00"/>
        <d v="2024-04-11T00:00:00"/>
        <d v="2023-05-23T00:00:00"/>
        <d v="2023-06-29T00:00:00"/>
        <d v="2024-12-14T00:00:00"/>
        <d v="2024-04-23T00:00:00"/>
        <d v="2024-07-18T00:00:00"/>
        <d v="2024-11-22T00:00:00"/>
        <d v="2024-02-21T00:00:00"/>
        <d v="2024-10-10T00:00:00"/>
        <d v="2024-01-02T00:00:00"/>
        <d v="2023-01-01T00:00:00"/>
        <d v="2023-05-20T00:00:00"/>
        <d v="2024-10-28T00:00:00"/>
        <d v="2023-11-17T00:00:00"/>
        <d v="2023-04-17T00:00:00"/>
        <d v="2023-08-20T00:00:00"/>
        <d v="2023-02-11T00:00:00"/>
        <d v="2023-05-19T00:00:00"/>
        <d v="2024-09-06T00:00:00"/>
        <d v="2024-02-20T00:00:00"/>
        <d v="2024-05-20T00:00:00"/>
        <d v="2024-02-11T00:00:00"/>
        <d v="2023-12-08T00:00:00"/>
        <d v="2024-09-05T00:00:00"/>
        <d v="2024-05-07T00:00:00"/>
        <d v="2023-08-21T00:00:00"/>
        <d v="2023-05-29T00:00:00"/>
        <d v="2023-04-25T00:00:00"/>
        <d v="2023-03-04T00:00:00"/>
        <d v="2024-10-29T00:00:00"/>
        <d v="2023-05-27T00:00:00"/>
        <d v="2023-01-28T00:00:00"/>
        <d v="2023-04-29T00:00:00"/>
        <d v="2023-10-20T00:00:00"/>
        <d v="2023-09-01T00:00:00"/>
        <d v="2024-08-02T00:00:00"/>
        <d v="2024-11-06T00:00:00"/>
        <d v="2023-04-15T00:00:00"/>
        <d v="2023-08-16T00:00:00"/>
        <d v="2024-11-30T00:00:00"/>
        <d v="2023-03-24T00:00:00"/>
        <d v="2023-07-05T00:00:00"/>
        <d v="2023-09-09T00:00:00"/>
        <d v="2024-11-26T00:00:00"/>
        <d v="2023-07-29T00:00:00"/>
        <d v="2024-08-31T00:00:00"/>
        <d v="2024-04-04T00:00:00"/>
        <d v="2024-04-16T00:00:00"/>
        <d v="2024-01-05T00:00:00"/>
        <d v="2024-05-06T00:00:00"/>
        <d v="2023-05-17T00:00:00"/>
        <d v="2024-08-10T00:00:00"/>
        <d v="2024-08-01T00:00:00"/>
        <d v="2023-09-07T00:00:00"/>
        <d v="2024-05-24T00:00:00"/>
        <d v="2024-09-21T00:00:00"/>
        <d v="2023-10-09T00:00:00"/>
        <d v="2023-01-10T00:00:00"/>
        <d v="2023-06-01T00:00:00"/>
        <d v="2023-01-05T00:00:00"/>
        <d v="2023-10-10T00:00:00"/>
        <d v="2024-04-08T00:00:00"/>
        <d v="2023-06-12T00:00:00"/>
        <d v="2024-11-23T00:00:00"/>
        <d v="2024-07-09T00:00:00"/>
        <d v="2024-11-17T00:00:00"/>
        <d v="2023-06-11T00:00:00"/>
        <d v="2023-03-28T00:00:00"/>
        <d v="2023-07-02T00:00:00"/>
        <d v="2024-01-03T00:00:00"/>
        <d v="2023-09-03T00:00:00"/>
        <d v="2024-08-23T00:00:00"/>
        <d v="2024-07-31T00:00:00"/>
        <d v="2024-10-31T00:00:00"/>
        <d v="2024-04-13T00:00:00"/>
        <d v="2023-10-21T00:00:00"/>
        <d v="2023-01-25T00:00:00"/>
        <d v="2024-09-16T00:00:00"/>
        <d v="2023-10-30T00:00:00"/>
        <d v="2024-10-24T00:00:00"/>
        <d v="2024-07-05T00:00:00"/>
        <d v="2023-08-30T00:00:00"/>
        <d v="2023-07-22T00:00:00"/>
        <d v="2023-11-07T00:00:00"/>
        <d v="2024-07-02T00:00:00"/>
        <d v="2024-03-18T00:00:00"/>
        <d v="2023-07-16T00:00:00"/>
        <d v="2024-08-07T00:00:00"/>
        <d v="2024-03-24T00:00:00"/>
        <d v="2023-01-30T00:00:00"/>
        <d v="2023-04-18T00:00:00"/>
        <d v="2024-08-24T00:00:00"/>
        <d v="2024-04-01T00:00:00"/>
        <d v="2024-11-28T00:00:00"/>
        <d v="2024-05-09T00:00:00"/>
        <d v="2024-11-04T00:00:00"/>
        <d v="2024-06-26T00:00:00"/>
        <d v="2023-10-05T00:00:00"/>
        <d v="2024-09-04T00:00:00"/>
        <d v="2024-01-20T00:00:00"/>
        <d v="2024-03-01T00:00:00"/>
        <d v="2023-12-01T00:00:00"/>
        <d v="2023-07-28T00:00:00"/>
        <d v="2023-01-22T00:00:00"/>
        <d v="2024-06-12T00:00:00"/>
        <d v="2024-10-14T00:00:00"/>
        <d v="2024-10-18T00:00:00"/>
        <d v="2024-05-10T00:00:00"/>
        <d v="2024-08-12T00:00:00"/>
        <d v="2024-03-04T00:00:00"/>
        <d v="2024-06-09T00:00:00"/>
        <d v="2024-05-23T00:00:00"/>
        <d v="2023-09-02T00:00:00"/>
        <d v="2023-01-26T00:00:00"/>
        <d v="2024-12-10T00:00:00"/>
        <d v="2024-03-23T00:00:00"/>
        <d v="2023-05-26T00:00:00"/>
        <d v="2023-09-06T00:00:00"/>
        <d v="2024-05-05T00:00:00"/>
        <d v="2024-02-23T00:00:00"/>
        <d v="2024-09-03T00:00:00"/>
        <d v="2023-05-02T00:00:00"/>
        <d v="2024-03-07T00:00:00"/>
        <d v="2023-11-13T00:00:00"/>
        <d v="2024-01-16T00:00:00"/>
        <d v="2023-12-29T00:00:00"/>
        <d v="2023-06-13T00:00:00"/>
        <d v="2023-05-21T00:00:00"/>
        <d v="2024-02-02T00:00:00"/>
        <d v="2024-04-07T00:00:00"/>
        <d v="2023-10-11T00:00:00"/>
        <d v="2023-07-13T00:00:00"/>
        <d v="2023-05-16T00:00:00"/>
        <d v="2023-06-08T00:00:00"/>
        <d v="2023-04-13T00:00:00"/>
        <d v="2023-11-09T00:00:00"/>
        <d v="2024-02-27T00:00:00"/>
        <d v="2024-07-25T00:00:00"/>
        <d v="2024-09-01T00:00:00"/>
        <d v="2024-01-17T00:00:00"/>
        <d v="2023-06-22T00:00:00"/>
        <d v="2024-09-25T00:00:00"/>
        <d v="2024-09-11T00:00:00"/>
        <d v="2023-01-04T00:00:00"/>
        <d v="2024-09-09T00:00:00"/>
        <d v="2023-07-21T00:00:00"/>
        <d v="2024-03-27T00:00:00"/>
        <d v="2024-03-29T00:00:00"/>
        <d v="2023-10-18T00:00:00"/>
        <d v="2023-11-12T00:00:00"/>
        <d v="2024-08-21T00:00:00"/>
        <d v="2023-08-13T00:00:00"/>
        <d v="2023-09-08T00:00:00"/>
        <d v="2023-06-24T00:00:00"/>
        <d v="2023-03-10T00:00:00"/>
        <d v="2023-02-16T00:00:00"/>
        <d v="2023-10-08T00:00:00"/>
        <d v="2023-09-05T00:00:00"/>
        <d v="2024-12-18T00:00:00"/>
        <d v="2023-11-10T00:00:00"/>
        <d v="2023-11-30T00:00:00"/>
        <d v="2023-04-26T00:00:00"/>
        <d v="2023-04-09T00:00:00"/>
        <d v="2024-08-19T00:00:00"/>
        <d v="2023-08-02T00:00:00"/>
        <d v="2023-05-01T00:00:00"/>
        <d v="2023-08-29T00:00:00"/>
        <d v="2024-04-27T00:00:00"/>
        <d v="2024-10-17T00:00:00"/>
        <d v="2023-09-19T00:00:00"/>
        <d v="2024-03-06T00:00:00"/>
        <d v="2023-10-25T00:00:00"/>
        <d v="2023-11-29T00:00:00"/>
        <d v="2023-09-20T00:00:00"/>
        <d v="2024-12-03T00:00:00"/>
        <d v="2023-01-12T00:00:00"/>
        <d v="2024-07-08T00:00:00"/>
        <d v="2023-01-17T00:00:00"/>
        <d v="2023-05-04T00:00:00"/>
        <d v="2024-03-11T00:00:00"/>
        <d v="2024-04-05T00:00:00"/>
        <d v="2023-01-21T00:00:00"/>
        <d v="2023-06-14T00:00:00"/>
        <d v="2023-10-12T00:00:00"/>
        <d v="2023-02-03T00:00:00"/>
        <d v="2024-03-02T00:00:00"/>
        <d v="2023-08-09T00:00:00"/>
        <d v="2024-08-04T00:00:00"/>
        <d v="2024-03-16T00:00:00"/>
        <d v="2023-05-28T00:00:00"/>
        <d v="2023-01-09T00:00:00"/>
        <d v="2023-05-15T00:00:00"/>
        <d v="2024-04-22T00:00:00"/>
        <d v="2023-05-10T00:00:00"/>
        <d v="2023-01-16T00:00:00"/>
        <d v="2023-12-07T00:00:00"/>
        <d v="2024-02-14T00:00:00"/>
        <d v="2023-11-02T00:00:00"/>
        <d v="2023-12-14T00:00:00"/>
        <d v="2024-07-12T00:00:00"/>
        <d v="2024-12-11T00:00:00"/>
        <d v="2024-06-14T00:00:00"/>
        <d v="2023-12-27T00:00:00"/>
        <d v="2024-01-09T00:00:00"/>
        <d v="2024-07-07T00:00:00"/>
        <d v="2024-02-25T00:00:00"/>
        <d v="2024-07-06T00:00:00"/>
        <d v="2023-06-09T00:00:00"/>
        <d v="2023-11-18T00:00:00"/>
        <d v="2024-06-05T00:00:00"/>
        <d v="2024-03-10T00:00:00"/>
        <d v="2024-09-27T00:00:00"/>
        <d v="2024-02-12T00:00:00"/>
        <d v="2024-11-01T00:00:00"/>
        <d v="2024-07-22T00:00:00"/>
        <d v="2023-03-19T00:00:00"/>
        <d v="2024-06-10T00:00:00"/>
        <d v="2024-06-07T00:00:00"/>
        <d v="2023-10-07T00:00:00"/>
        <d v="2023-11-28T00:00:00"/>
        <d v="2024-03-15T00:00:00"/>
        <d v="2024-12-29T00:00:00"/>
        <d v="2023-05-03T00:00:00"/>
        <d v="2023-05-22T00:00:00"/>
        <d v="2024-07-11T00:00:00"/>
        <d v="2024-11-11T00:00:00"/>
        <d v="2024-01-07T00:00:00"/>
        <d v="2024-04-20T00:00:00"/>
        <d v="2024-12-24T00:00:00"/>
        <d v="2023-11-22T00:00:00"/>
        <d v="2024-02-13T00:00:00"/>
        <d v="2024-10-02T00:00:00"/>
        <d v="2024-07-19T00:00:00"/>
        <d v="2023-12-10T00:00:00"/>
        <d v="2024-12-06T00:00:00"/>
        <d v="2024-11-03T00:00:00"/>
        <d v="2023-05-11T00:00:00"/>
        <d v="2024-04-19T00:00:00"/>
        <d v="2024-09-12T00:00:00"/>
        <d v="2023-08-31T00:00:00"/>
        <d v="2023-04-12T00:00:00"/>
        <d v="2023-02-21T00:00:00"/>
        <d v="2023-07-19T00:00:00"/>
        <d v="2024-09-18T00:00:00"/>
        <d v="2023-01-20T00:00:00"/>
        <d v="2024-10-27T00:00:00"/>
        <d v="2024-02-15T00:00:00"/>
        <d v="2023-10-02T00:00:00"/>
        <d v="2024-07-30T00:00:00"/>
        <d v="2023-12-25T00:00:00"/>
        <d v="2023-11-20T00:00:00"/>
        <d v="2024-09-20T00:00:00"/>
        <d v="2023-02-15T00:00:00"/>
        <d v="2024-08-22T00:00:00"/>
        <d v="2023-11-01T00:00:00"/>
        <d v="2023-01-07T00:00:00"/>
        <d v="2024-06-30T00:00:00"/>
        <d v="2024-02-18T00:00:00"/>
        <d v="2023-03-20T00:00:00"/>
        <d v="2024-05-21T00:00:00"/>
        <d v="2023-11-16T00:00:00"/>
        <d v="2023-06-18T00:00:00"/>
        <d v="2023-11-26T00:00:00"/>
        <d v="2024-01-26T00:00:00"/>
        <d v="2024-05-27T00:00:00"/>
        <d v="2024-10-05T00:00:00"/>
        <d v="2024-05-16T00:00:00"/>
        <d v="2023-10-19T00:00:00"/>
        <d v="2024-09-26T00:00:00"/>
        <d v="2024-01-12T00:00:00"/>
        <d v="2024-02-17T00:00:00"/>
        <d v="2024-05-03T00:00:00"/>
        <d v="2024-06-25T00:00:00"/>
        <d v="2023-03-07T00:00:00"/>
        <d v="2023-09-14T00:00:00"/>
        <d v="2024-10-25T00:00:00"/>
        <d v="2023-12-23T00:00:00"/>
        <d v="2023-02-02T00:00:00"/>
        <d v="2023-04-27T00:00:00"/>
        <d v="2023-06-21T00:00:00"/>
        <d v="2023-10-01T00:00:00"/>
        <d v="2023-09-16T00:00:00"/>
        <d v="2023-07-15T00:00:00"/>
        <d v="2024-08-27T00:00:00"/>
        <d v="2023-05-14T00:00:00"/>
        <d v="2023-03-26T00:00:00"/>
        <d v="2024-10-23T00:00:00"/>
        <d v="2023-02-04T00:00:00"/>
        <d v="2024-06-01T00:00:00"/>
        <d v="2024-09-14T00:00:00"/>
        <d v="2023-03-08T00:00:00"/>
        <d v="2024-11-21T00:00:00"/>
        <d v="2023-01-15T00:00:00"/>
        <d v="2023-11-15T00:00:00"/>
        <d v="2023-11-19T00:00:00"/>
        <d v="2024-12-05T00:00:00"/>
        <d v="2023-10-16T00:00:00"/>
        <d v="2023-05-06T00:00:00"/>
        <d v="2023-02-06T00:00:00"/>
        <d v="2023-06-17T00:00:00"/>
        <d v="2024-08-14T00:00:00"/>
        <d v="2024-10-07T00:00:00"/>
        <d v="2023-12-18T00:00:00"/>
        <d v="2023-06-07T00:00:00"/>
        <d v="2024-04-10T00:00:00"/>
        <d v="2024-11-10T00:00:00"/>
        <d v="2023-12-13T00:00:00"/>
        <d v="2024-06-16T00:00:00"/>
        <d v="2024-08-26T00:00:00"/>
        <d v="2023-10-24T00:00:00"/>
        <d v="2023-06-02T00:00:00"/>
        <d v="2024-04-26T00:00:00"/>
        <d v="2024-12-23T00:00:00"/>
        <d v="2024-02-06T00:00:00"/>
        <d v="2024-06-29T00:00:00"/>
        <d v="2023-11-25T00:00:00"/>
        <d v="2024-06-04T00:00:00"/>
        <d v="2023-06-03T00:00:00"/>
        <d v="2023-09-18T00:00:00"/>
        <d v="2023-04-05T00:00:00"/>
        <d v="2024-09-08T00:00:00"/>
        <d v="2023-07-18T00:00:00"/>
        <d v="2023-05-31T00:00:00"/>
        <d v="2024-10-30T00:00:00"/>
        <d v="2024-12-07T00:00:00"/>
        <d v="2024-08-16T00:00:00"/>
        <d v="2023-11-21T00:00:00"/>
        <d v="2023-08-04T00:00:00"/>
        <d v="2024-08-17T00:00:00"/>
        <d v="2024-07-01T00:00:00"/>
        <d v="2023-11-08T00:00:00"/>
        <d v="2024-01-14T00:00:00"/>
        <d v="2024-04-28T00:00:00"/>
        <d v="2024-01-24T00:00:00"/>
        <d v="2024-07-13T00:00:00"/>
        <d v="2023-01-03T00:00:00"/>
        <d v="2023-01-24T00:00:00"/>
        <d v="2024-04-21T00:00:00"/>
        <d v="2024-12-13T00:00:00"/>
        <d v="2024-11-27T00:00:00"/>
        <d v="2023-06-06T00:00:00"/>
        <d v="2023-04-07T00:00:00"/>
        <d v="2023-10-22T00:00:00"/>
        <d v="2023-07-17T00:00:00"/>
        <d v="2024-06-19T00:00:00"/>
        <d v="2023-08-07T00:00:00"/>
        <d v="2024-06-18T00:00:00"/>
        <d v="2024-10-20T00:00:00"/>
        <d v="2023-03-22T00:00:00"/>
        <d v="2024-05-26T00:00:00"/>
        <d v="2023-06-25T00:00:00"/>
        <d v="2023-02-10T00:00:00"/>
        <d v="2023-07-24T00:00:00"/>
        <d v="2024-07-14T00:00:00"/>
        <d v="2023-10-28T00:00:00"/>
        <d v="2023-09-11T00:00:00"/>
        <d v="2024-01-08T00:00:00"/>
        <d v="2023-02-20T00:00:00"/>
        <d v="2024-09-10T00:00:00"/>
        <d v="2024-10-08T00:00:00"/>
        <d v="2024-08-03T00:00:00"/>
        <d v="2024-02-01T00:00:00"/>
        <d v="2023-11-03T00:00:00"/>
        <d v="2023-02-26T00:00:00"/>
        <d v="2023-08-01T00:00:00"/>
        <d v="2024-11-14T00:00:00"/>
        <d v="2023-12-28T00:00:00"/>
        <d v="2023-12-19T00:00:00"/>
        <d v="2024-06-28T00:00:00"/>
        <d v="2024-09-24T00:00:00"/>
        <d v="2023-06-16T00:00:00"/>
        <d v="2024-11-19T00:00:00"/>
        <d v="2023-03-21T00:00:00"/>
        <d v="2024-06-22T00:00:00"/>
        <d v="2024-02-07T00:00:00"/>
        <d v="2023-02-24T00:00:00"/>
        <d v="2023-08-19T00:00:00"/>
        <d v="2024-01-29T00:00:00"/>
        <d v="2024-09-23T00:00:00"/>
        <d v="2023-05-13T00:00:00"/>
        <d v="2024-02-22T00:00:00"/>
        <d v="2024-08-25T00:00:00"/>
        <d v="2023-12-12T00:00:00"/>
        <d v="2023-06-23T00:00:00"/>
        <d v="2024-03-31T00:00:00"/>
        <d v="2023-04-10T00:00:00"/>
        <d v="2023-12-20T00:00:00"/>
        <d v="2024-12-19T00:00:00"/>
        <d v="2024-10-09T00:00:00"/>
        <d v="2023-10-17T00:00:00"/>
        <d v="2023-08-28T00:00:00"/>
        <d v="2023-01-23T00:00:00"/>
      </sharedItems>
      <fieldGroup par="19"/>
    </cacheField>
    <cacheField name="nights" numFmtId="0">
      <sharedItems containsSemiMixedTypes="0" containsString="0" containsNumber="1" containsInteger="1" minValue="1" maxValue="14"/>
    </cacheField>
    <cacheField name="guests" numFmtId="0">
      <sharedItems containsSemiMixedTypes="0" containsString="0" containsNumber="1" containsInteger="1" minValue="1" maxValue="4"/>
    </cacheField>
    <cacheField name="is_canceled" numFmtId="0">
      <sharedItems containsSemiMixedTypes="0" containsString="0" containsNumber="1" containsInteger="1" minValue="0" maxValue="1" count="2">
        <n v="0"/>
        <n v="1"/>
      </sharedItems>
    </cacheField>
    <cacheField name="customer_rating" numFmtId="0">
      <sharedItems containsSemiMixedTypes="0" containsString="0" containsNumber="1" minValue="1" maxValue="5"/>
    </cacheField>
    <cacheField name="adr" numFmtId="0">
      <sharedItems containsSemiMixedTypes="0" containsString="0" containsNumber="1" minValue="50.01" maxValue="499.95"/>
    </cacheField>
    <cacheField name="room_type" numFmtId="0">
      <sharedItems count="5">
        <s v="Single"/>
        <s v="Family"/>
        <s v="Double"/>
        <s v="Luxury"/>
        <s v="Suite"/>
      </sharedItems>
    </cacheField>
    <cacheField name="country" numFmtId="0">
      <sharedItems count="10">
        <s v="Spain"/>
        <s v="France"/>
        <s v="China"/>
        <s v="Brazil"/>
        <s v="Germany"/>
        <s v="Italy"/>
        <s v="Canada"/>
        <s v="India"/>
        <s v="UK"/>
        <s v="USA"/>
      </sharedItems>
    </cacheField>
    <cacheField name="complaints" numFmtId="0">
      <sharedItems containsSemiMixedTypes="0" containsString="0" containsNumber="1" containsInteger="1" minValue="0" maxValue="5"/>
    </cacheField>
    <cacheField name="customer_type" numFmtId="0">
      <sharedItems/>
    </cacheField>
    <cacheField name="channel" numFmtId="0">
      <sharedItems count="3">
        <s v="Travel Agent"/>
        <s v="Online"/>
        <s v="Direct"/>
      </sharedItems>
    </cacheField>
    <cacheField name="Complete " numFmtId="0" formula="1 -is_canceled+ 5000" databaseField="0"/>
    <cacheField name="Field1" numFmtId="0" formula="SUM( 1-is_canceled)" databaseField="0"/>
    <cacheField name="Field2" numFmtId="0" formula="IF(is_canceled=0,adr*nights, 0)" databaseField="0"/>
    <cacheField name="Field3" numFmtId="0" formula="adr*nights" databaseField="0"/>
    <cacheField name="Months (check_in_date)" numFmtId="0" databaseField="0">
      <fieldGroup base="2">
        <rangePr groupBy="months" startDate="2023-01-01T00:00:00" endDate="2025-01-01T00:00:00"/>
        <groupItems count="14">
          <s v="&lt;1/1/2023"/>
          <s v="Jan"/>
          <s v="Feb"/>
          <s v="Mar"/>
          <s v="Apr"/>
          <s v="May"/>
          <s v="Jun"/>
          <s v="Jul"/>
          <s v="Aug"/>
          <s v="Sep"/>
          <s v="Oct"/>
          <s v="Nov"/>
          <s v="Dec"/>
          <s v="&gt;1/1/2025"/>
        </groupItems>
      </fieldGroup>
    </cacheField>
    <cacheField name="Quarters (check_in_date)" numFmtId="0" databaseField="0">
      <fieldGroup base="2">
        <rangePr groupBy="quarters" startDate="2023-01-01T00:00:00" endDate="2025-01-01T00:00:00"/>
        <groupItems count="6">
          <s v="&lt;1/1/2023"/>
          <s v="Qtr1"/>
          <s v="Qtr2"/>
          <s v="Qtr3"/>
          <s v="Qtr4"/>
          <s v="&gt;1/1/2025"/>
        </groupItems>
      </fieldGroup>
    </cacheField>
    <cacheField name="Years (check_in_date)" numFmtId="0" databaseField="0">
      <fieldGroup base="2">
        <rangePr groupBy="years" startDate="2023-01-01T00:00:00" endDate="2025-01-01T00:00:00"/>
        <groupItems count="5">
          <s v="&lt;1/1/2023"/>
          <s v="2023"/>
          <s v="2024"/>
          <s v="2025"/>
          <s v="&gt;1/1/2025"/>
        </groupItems>
      </fieldGroup>
    </cacheField>
  </cacheFields>
  <extLst>
    <ext xmlns:x14="http://schemas.microsoft.com/office/spreadsheetml/2009/9/main" uri="{725AE2AE-9491-48be-B2B4-4EB974FC3084}">
      <x14:pivotCacheDefinition pivotCacheId="3747009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5.424602430554" createdVersion="8" refreshedVersion="8" minRefreshableVersion="3" recordCount="5000" xr:uid="{4E93A6ED-46EB-4359-858B-C00CB78AA345}">
  <cacheSource type="worksheet">
    <worksheetSource ref="A1:N5001" sheet="hotel_revenue_project_data"/>
  </cacheSource>
  <cacheFields count="17">
    <cacheField name="booking_id" numFmtId="0">
      <sharedItems containsSemiMixedTypes="0" containsString="0" containsNumber="1" containsInteger="1" minValue="1" maxValue="5000"/>
    </cacheField>
    <cacheField name="hotel" numFmtId="0">
      <sharedItems count="3">
        <s v="Boutique Hotel"/>
        <s v="City Hotel"/>
        <s v="Resort Hotel"/>
      </sharedItems>
    </cacheField>
    <cacheField name="check_in_date" numFmtId="14">
      <sharedItems containsSemiMixedTypes="0" containsNonDate="0" containsDate="1" containsString="0" minDate="2023-01-01T00:00:00" maxDate="2025-01-01T00:00:00" count="731">
        <d v="2023-12-21T00:00:00"/>
        <d v="2024-04-29T00:00:00"/>
        <d v="2023-07-30T00:00:00"/>
        <d v="2024-12-04T00:00:00"/>
        <d v="2023-02-13T00:00:00"/>
        <d v="2024-06-24T00:00:00"/>
        <d v="2024-07-24T00:00:00"/>
        <d v="2024-08-05T00:00:00"/>
        <d v="2023-04-02T00:00:00"/>
        <d v="2023-09-22T00:00:00"/>
        <d v="2023-08-08T00:00:00"/>
        <d v="2024-03-17T00:00:00"/>
        <d v="2024-02-05T00:00:00"/>
        <d v="2024-02-04T00:00:00"/>
        <d v="2024-12-27T00:00:00"/>
        <d v="2024-07-29T00:00:00"/>
        <d v="2024-05-04T00:00:00"/>
        <d v="2024-04-14T00:00:00"/>
        <d v="2024-07-27T00:00:00"/>
        <d v="2024-11-12T00:00:00"/>
        <d v="2024-03-20T00:00:00"/>
        <d v="2023-09-26T00:00:00"/>
        <d v="2023-09-24T00:00:00"/>
        <d v="2023-02-23T00:00:00"/>
        <d v="2024-06-11T00:00:00"/>
        <d v="2024-06-03T00:00:00"/>
        <d v="2024-09-07T00:00:00"/>
        <d v="2023-02-28T00:00:00"/>
        <d v="2023-02-09T00:00:00"/>
        <d v="2023-08-25T00:00:00"/>
        <d v="2024-01-21T00:00:00"/>
        <d v="2024-08-28T00:00:00"/>
        <d v="2024-12-16T00:00:00"/>
        <d v="2024-10-11T00:00:00"/>
        <d v="2023-10-27T00:00:00"/>
        <d v="2024-01-30T00:00:00"/>
        <d v="2023-07-26T00:00:00"/>
        <d v="2023-12-02T00:00:00"/>
        <d v="2024-08-15T00:00:00"/>
        <d v="2024-12-30T00:00:00"/>
        <d v="2024-05-28T00:00:00"/>
        <d v="2023-06-27T00:00:00"/>
        <d v="2024-01-31T00:00:00"/>
        <d v="2024-01-06T00:00:00"/>
        <d v="2024-10-19T00:00:00"/>
        <d v="2023-11-14T00:00:00"/>
        <d v="2024-01-04T00:00:00"/>
        <d v="2024-01-19T00:00:00"/>
        <d v="2023-03-03T00:00:00"/>
        <d v="2024-05-19T00:00:00"/>
        <d v="2023-08-27T00:00:00"/>
        <d v="2023-07-14T00:00:00"/>
        <d v="2024-11-08T00:00:00"/>
        <d v="2023-08-10T00:00:00"/>
        <d v="2023-03-02T00:00:00"/>
        <d v="2023-05-09T00:00:00"/>
        <d v="2024-11-15T00:00:00"/>
        <d v="2023-06-05T00:00:00"/>
        <d v="2024-01-13T00:00:00"/>
        <d v="2024-09-13T00:00:00"/>
        <d v="2024-08-08T00:00:00"/>
        <d v="2024-03-12T00:00:00"/>
        <d v="2024-01-23T00:00:00"/>
        <d v="2024-04-24T00:00:00"/>
        <d v="2023-12-06T00:00:00"/>
        <d v="2023-07-23T00:00:00"/>
        <d v="2023-06-10T00:00:00"/>
        <d v="2024-06-23T00:00:00"/>
        <d v="2024-01-27T00:00:00"/>
        <d v="2024-11-07T00:00:00"/>
        <d v="2024-07-28T00:00:00"/>
        <d v="2024-06-17T00:00:00"/>
        <d v="2023-03-11T00:00:00"/>
        <d v="2024-02-09T00:00:00"/>
        <d v="2024-08-30T00:00:00"/>
        <d v="2024-11-05T00:00:00"/>
        <d v="2024-08-13T00:00:00"/>
        <d v="2024-05-31T00:00:00"/>
        <d v="2023-04-30T00:00:00"/>
        <d v="2024-11-20T00:00:00"/>
        <d v="2024-11-18T00:00:00"/>
        <d v="2023-08-05T00:00:00"/>
        <d v="2023-02-25T00:00:00"/>
        <d v="2024-01-01T00:00:00"/>
        <d v="2024-11-29T00:00:00"/>
        <d v="2024-05-18T00:00:00"/>
        <d v="2024-03-30T00:00:00"/>
        <d v="2023-04-14T00:00:00"/>
        <d v="2023-03-18T00:00:00"/>
        <d v="2023-08-18T00:00:00"/>
        <d v="2023-09-15T00:00:00"/>
        <d v="2023-09-21T00:00:00"/>
        <d v="2023-11-27T00:00:00"/>
        <d v="2023-07-01T00:00:00"/>
        <d v="2024-07-03T00:00:00"/>
        <d v="2023-01-27T00:00:00"/>
        <d v="2023-10-03T00:00:00"/>
        <d v="2024-10-13T00:00:00"/>
        <d v="2023-10-26T00:00:00"/>
        <d v="2023-04-01T00:00:00"/>
        <d v="2024-07-26T00:00:00"/>
        <d v="2024-04-02T00:00:00"/>
        <d v="2024-03-26T00:00:00"/>
        <d v="2023-12-31T00:00:00"/>
        <d v="2023-12-17T00:00:00"/>
        <d v="2024-10-16T00:00:00"/>
        <d v="2023-09-10T00:00:00"/>
        <d v="2024-04-03T00:00:00"/>
        <d v="2024-05-13T00:00:00"/>
        <d v="2024-05-22T00:00:00"/>
        <d v="2023-10-31T00:00:00"/>
        <d v="2024-05-15T00:00:00"/>
        <d v="2024-08-20T00:00:00"/>
        <d v="2023-06-15T00:00:00"/>
        <d v="2024-02-19T00:00:00"/>
        <d v="2024-04-06T00:00:00"/>
        <d v="2023-04-24T00:00:00"/>
        <d v="2024-03-08T00:00:00"/>
        <d v="2023-12-22T00:00:00"/>
        <d v="2024-11-25T00:00:00"/>
        <d v="2023-08-23T00:00:00"/>
        <d v="2024-05-29T00:00:00"/>
        <d v="2023-07-27T00:00:00"/>
        <d v="2024-12-09T00:00:00"/>
        <d v="2023-05-05T00:00:00"/>
        <d v="2023-05-18T00:00:00"/>
        <d v="2023-12-05T00:00:00"/>
        <d v="2024-06-20T00:00:00"/>
        <d v="2023-03-09T00:00:00"/>
        <d v="2024-01-18T00:00:00"/>
        <d v="2023-01-19T00:00:00"/>
        <d v="2024-11-13T00:00:00"/>
        <d v="2024-03-25T00:00:00"/>
        <d v="2023-03-15T00:00:00"/>
        <d v="2024-10-26T00:00:00"/>
        <d v="2023-02-17T00:00:00"/>
        <d v="2024-10-12T00:00:00"/>
        <d v="2023-07-10T00:00:00"/>
        <d v="2023-11-11T00:00:00"/>
        <d v="2024-07-16T00:00:00"/>
        <d v="2024-10-22T00:00:00"/>
        <d v="2024-07-15T00:00:00"/>
        <d v="2023-04-23T00:00:00"/>
        <d v="2023-06-19T00:00:00"/>
        <d v="2024-04-12T00:00:00"/>
        <d v="2023-01-14T00:00:00"/>
        <d v="2024-12-15T00:00:00"/>
        <d v="2023-10-15T00:00:00"/>
        <d v="2023-07-08T00:00:00"/>
        <d v="2023-06-04T00:00:00"/>
        <d v="2024-07-20T00:00:00"/>
        <d v="2024-11-24T00:00:00"/>
        <d v="2024-12-22T00:00:00"/>
        <d v="2024-04-15T00:00:00"/>
        <d v="2023-03-16T00:00:00"/>
        <d v="2023-10-04T00:00:00"/>
        <d v="2024-10-06T00:00:00"/>
        <d v="2023-12-09T00:00:00"/>
        <d v="2024-02-29T00:00:00"/>
        <d v="2024-05-25T00:00:00"/>
        <d v="2023-03-05T00:00:00"/>
        <d v="2023-09-17T00:00:00"/>
        <d v="2023-07-12T00:00:00"/>
        <d v="2024-02-10T00:00:00"/>
        <d v="2024-12-26T00:00:00"/>
        <d v="2024-12-21T00:00:00"/>
        <d v="2023-04-03T00:00:00"/>
        <d v="2024-03-05T00:00:00"/>
        <d v="2024-10-15T00:00:00"/>
        <d v="2024-03-09T00:00:00"/>
        <d v="2024-02-08T00:00:00"/>
        <d v="2023-04-22T00:00:00"/>
        <d v="2024-01-10T00:00:00"/>
        <d v="2023-02-12T00:00:00"/>
        <d v="2023-10-23T00:00:00"/>
        <d v="2023-04-28T00:00:00"/>
        <d v="2024-06-15T00:00:00"/>
        <d v="2024-10-04T00:00:00"/>
        <d v="2023-07-03T00:00:00"/>
        <d v="2023-03-31T00:00:00"/>
        <d v="2023-04-04T00:00:00"/>
        <d v="2023-01-13T00:00:00"/>
        <d v="2024-03-13T00:00:00"/>
        <d v="2024-06-21T00:00:00"/>
        <d v="2024-08-09T00:00:00"/>
        <d v="2023-05-30T00:00:00"/>
        <d v="2024-10-21T00:00:00"/>
        <d v="2023-01-08T00:00:00"/>
        <d v="2023-01-29T00:00:00"/>
        <d v="2024-10-01T00:00:00"/>
        <d v="2024-09-19T00:00:00"/>
        <d v="2024-03-14T00:00:00"/>
        <d v="2023-05-24T00:00:00"/>
        <d v="2024-06-02T00:00:00"/>
        <d v="2023-02-14T00:00:00"/>
        <d v="2023-06-30T00:00:00"/>
        <d v="2023-08-03T00:00:00"/>
        <d v="2023-03-29T00:00:00"/>
        <d v="2023-09-13T00:00:00"/>
        <d v="2023-03-14T00:00:00"/>
        <d v="2023-06-28T00:00:00"/>
        <d v="2023-07-31T00:00:00"/>
        <d v="2023-08-22T00:00:00"/>
        <d v="2024-04-09T00:00:00"/>
        <d v="2023-08-11T00:00:00"/>
        <d v="2024-09-22T00:00:00"/>
        <d v="2024-08-29T00:00:00"/>
        <d v="2024-01-15T00:00:00"/>
        <d v="2023-11-05T00:00:00"/>
        <d v="2023-09-25T00:00:00"/>
        <d v="2023-12-16T00:00:00"/>
        <d v="2024-05-08T00:00:00"/>
        <d v="2024-06-06T00:00:00"/>
        <d v="2023-04-08T00:00:00"/>
        <d v="2023-03-12T00:00:00"/>
        <d v="2023-12-30T00:00:00"/>
        <d v="2024-07-23T00:00:00"/>
        <d v="2023-02-19T00:00:00"/>
        <d v="2023-12-24T00:00:00"/>
        <d v="2024-12-28T00:00:00"/>
        <d v="2024-07-17T00:00:00"/>
        <d v="2023-03-25T00:00:00"/>
        <d v="2024-09-29T00:00:00"/>
        <d v="2024-08-06T00:00:00"/>
        <d v="2023-08-24T00:00:00"/>
        <d v="2023-12-26T00:00:00"/>
        <d v="2023-04-20T00:00:00"/>
        <d v="2023-07-11T00:00:00"/>
        <d v="2024-07-21T00:00:00"/>
        <d v="2023-03-01T00:00:00"/>
        <d v="2023-02-08T00:00:00"/>
        <d v="2023-02-18T00:00:00"/>
        <d v="2024-02-24T00:00:00"/>
        <d v="2024-09-28T00:00:00"/>
        <d v="2023-02-05T00:00:00"/>
        <d v="2023-04-11T00:00:00"/>
        <d v="2023-03-27T00:00:00"/>
        <d v="2024-05-30T00:00:00"/>
        <d v="2023-12-04T00:00:00"/>
        <d v="2024-01-11T00:00:00"/>
        <d v="2024-10-03T00:00:00"/>
        <d v="2023-01-31T00:00:00"/>
        <d v="2023-01-11T00:00:00"/>
        <d v="2023-10-29T00:00:00"/>
        <d v="2023-04-06T00:00:00"/>
        <d v="2023-07-09T00:00:00"/>
        <d v="2024-03-28T00:00:00"/>
        <d v="2024-04-30T00:00:00"/>
        <d v="2023-09-23T00:00:00"/>
        <d v="2024-02-28T00:00:00"/>
        <d v="2023-05-08T00:00:00"/>
        <d v="2023-08-26T00:00:00"/>
        <d v="2024-03-21T00:00:00"/>
        <d v="2023-05-25T00:00:00"/>
        <d v="2023-03-06T00:00:00"/>
        <d v="2023-09-04T00:00:00"/>
        <d v="2023-04-16T00:00:00"/>
        <d v="2023-08-14T00:00:00"/>
        <d v="2023-03-30T00:00:00"/>
        <d v="2024-06-13T00:00:00"/>
        <d v="2024-02-03T00:00:00"/>
        <d v="2023-09-28T00:00:00"/>
        <d v="2024-05-17T00:00:00"/>
        <d v="2024-11-09T00:00:00"/>
        <d v="2024-06-08T00:00:00"/>
        <d v="2023-02-01T00:00:00"/>
        <d v="2024-01-28T00:00:00"/>
        <d v="2023-08-06T00:00:00"/>
        <d v="2024-12-31T00:00:00"/>
        <d v="2023-03-23T00:00:00"/>
        <d v="2024-12-20T00:00:00"/>
        <d v="2023-07-20T00:00:00"/>
        <d v="2024-03-22T00:00:00"/>
        <d v="2024-03-03T00:00:00"/>
        <d v="2023-02-07T00:00:00"/>
        <d v="2024-03-19T00:00:00"/>
        <d v="2023-11-23T00:00:00"/>
        <d v="2023-08-15T00:00:00"/>
        <d v="2023-01-18T00:00:00"/>
        <d v="2024-12-08T00:00:00"/>
        <d v="2023-07-06T00:00:00"/>
        <d v="2023-12-11T00:00:00"/>
        <d v="2023-08-12T00:00:00"/>
        <d v="2024-05-02T00:00:00"/>
        <d v="2023-08-17T00:00:00"/>
        <d v="2024-01-25T00:00:00"/>
        <d v="2024-08-11T00:00:00"/>
        <d v="2023-07-07T00:00:00"/>
        <d v="2023-09-27T00:00:00"/>
        <d v="2023-11-06T00:00:00"/>
        <d v="2023-05-12T00:00:00"/>
        <d v="2024-07-04T00:00:00"/>
        <d v="2023-03-13T00:00:00"/>
        <d v="2024-11-02T00:00:00"/>
        <d v="2024-02-26T00:00:00"/>
        <d v="2023-02-22T00:00:00"/>
        <d v="2024-02-16T00:00:00"/>
        <d v="2024-12-12T00:00:00"/>
        <d v="2023-07-04T00:00:00"/>
        <d v="2023-01-06T00:00:00"/>
        <d v="2023-07-25T00:00:00"/>
        <d v="2024-06-27T00:00:00"/>
        <d v="2024-09-02T00:00:00"/>
        <d v="2024-01-22T00:00:00"/>
        <d v="2023-03-17T00:00:00"/>
        <d v="2023-06-26T00:00:00"/>
        <d v="2023-12-15T00:00:00"/>
        <d v="2023-09-12T00:00:00"/>
        <d v="2024-12-02T00:00:00"/>
        <d v="2023-11-04T00:00:00"/>
        <d v="2023-05-07T00:00:00"/>
        <d v="2023-10-14T00:00:00"/>
        <d v="2024-12-25T00:00:00"/>
        <d v="2024-08-18T00:00:00"/>
        <d v="2024-05-01T00:00:00"/>
        <d v="2024-07-10T00:00:00"/>
        <d v="2024-09-30T00:00:00"/>
        <d v="2024-09-17T00:00:00"/>
        <d v="2024-05-14T00:00:00"/>
        <d v="2024-12-17T00:00:00"/>
        <d v="2023-12-03T00:00:00"/>
        <d v="2024-04-25T00:00:00"/>
        <d v="2023-09-30T00:00:00"/>
        <d v="2023-02-27T00:00:00"/>
        <d v="2023-11-24T00:00:00"/>
        <d v="2023-04-19T00:00:00"/>
        <d v="2023-10-06T00:00:00"/>
        <d v="2024-11-16T00:00:00"/>
        <d v="2024-04-18T00:00:00"/>
        <d v="2023-04-21T00:00:00"/>
        <d v="2024-05-11T00:00:00"/>
        <d v="2024-04-17T00:00:00"/>
        <d v="2024-12-01T00:00:00"/>
        <d v="2023-09-29T00:00:00"/>
        <d v="2023-01-02T00:00:00"/>
        <d v="2023-10-13T00:00:00"/>
        <d v="2024-05-12T00:00:00"/>
        <d v="2023-06-20T00:00:00"/>
        <d v="2024-09-15T00:00:00"/>
        <d v="2024-04-11T00:00:00"/>
        <d v="2023-05-23T00:00:00"/>
        <d v="2023-06-29T00:00:00"/>
        <d v="2024-12-14T00:00:00"/>
        <d v="2024-04-23T00:00:00"/>
        <d v="2024-07-18T00:00:00"/>
        <d v="2024-11-22T00:00:00"/>
        <d v="2024-02-21T00:00:00"/>
        <d v="2024-10-10T00:00:00"/>
        <d v="2024-01-02T00:00:00"/>
        <d v="2023-01-01T00:00:00"/>
        <d v="2023-05-20T00:00:00"/>
        <d v="2024-10-28T00:00:00"/>
        <d v="2023-11-17T00:00:00"/>
        <d v="2023-04-17T00:00:00"/>
        <d v="2023-08-20T00:00:00"/>
        <d v="2023-02-11T00:00:00"/>
        <d v="2023-05-19T00:00:00"/>
        <d v="2024-09-06T00:00:00"/>
        <d v="2024-02-20T00:00:00"/>
        <d v="2024-05-20T00:00:00"/>
        <d v="2024-02-11T00:00:00"/>
        <d v="2023-12-08T00:00:00"/>
        <d v="2024-09-05T00:00:00"/>
        <d v="2024-05-07T00:00:00"/>
        <d v="2023-08-21T00:00:00"/>
        <d v="2023-05-29T00:00:00"/>
        <d v="2023-04-25T00:00:00"/>
        <d v="2023-03-04T00:00:00"/>
        <d v="2024-10-29T00:00:00"/>
        <d v="2023-05-27T00:00:00"/>
        <d v="2023-01-28T00:00:00"/>
        <d v="2023-04-29T00:00:00"/>
        <d v="2023-10-20T00:00:00"/>
        <d v="2023-09-01T00:00:00"/>
        <d v="2024-08-02T00:00:00"/>
        <d v="2024-11-06T00:00:00"/>
        <d v="2023-04-15T00:00:00"/>
        <d v="2023-08-16T00:00:00"/>
        <d v="2024-11-30T00:00:00"/>
        <d v="2023-03-24T00:00:00"/>
        <d v="2023-07-05T00:00:00"/>
        <d v="2023-09-09T00:00:00"/>
        <d v="2024-11-26T00:00:00"/>
        <d v="2023-07-29T00:00:00"/>
        <d v="2024-08-31T00:00:00"/>
        <d v="2024-04-04T00:00:00"/>
        <d v="2024-04-16T00:00:00"/>
        <d v="2024-01-05T00:00:00"/>
        <d v="2024-05-06T00:00:00"/>
        <d v="2023-05-17T00:00:00"/>
        <d v="2024-08-10T00:00:00"/>
        <d v="2024-08-01T00:00:00"/>
        <d v="2023-09-07T00:00:00"/>
        <d v="2024-05-24T00:00:00"/>
        <d v="2024-09-21T00:00:00"/>
        <d v="2023-10-09T00:00:00"/>
        <d v="2023-01-10T00:00:00"/>
        <d v="2023-06-01T00:00:00"/>
        <d v="2023-01-05T00:00:00"/>
        <d v="2023-10-10T00:00:00"/>
        <d v="2024-04-08T00:00:00"/>
        <d v="2023-06-12T00:00:00"/>
        <d v="2024-11-23T00:00:00"/>
        <d v="2024-07-09T00:00:00"/>
        <d v="2024-11-17T00:00:00"/>
        <d v="2023-06-11T00:00:00"/>
        <d v="2023-03-28T00:00:00"/>
        <d v="2023-07-02T00:00:00"/>
        <d v="2024-01-03T00:00:00"/>
        <d v="2023-09-03T00:00:00"/>
        <d v="2024-08-23T00:00:00"/>
        <d v="2024-07-31T00:00:00"/>
        <d v="2024-10-31T00:00:00"/>
        <d v="2024-04-13T00:00:00"/>
        <d v="2023-10-21T00:00:00"/>
        <d v="2023-01-25T00:00:00"/>
        <d v="2024-09-16T00:00:00"/>
        <d v="2023-10-30T00:00:00"/>
        <d v="2024-10-24T00:00:00"/>
        <d v="2024-07-05T00:00:00"/>
        <d v="2023-08-30T00:00:00"/>
        <d v="2023-07-22T00:00:00"/>
        <d v="2023-11-07T00:00:00"/>
        <d v="2024-07-02T00:00:00"/>
        <d v="2024-03-18T00:00:00"/>
        <d v="2023-07-16T00:00:00"/>
        <d v="2024-08-07T00:00:00"/>
        <d v="2024-03-24T00:00:00"/>
        <d v="2023-01-30T00:00:00"/>
        <d v="2023-04-18T00:00:00"/>
        <d v="2024-08-24T00:00:00"/>
        <d v="2024-04-01T00:00:00"/>
        <d v="2024-11-28T00:00:00"/>
        <d v="2024-05-09T00:00:00"/>
        <d v="2024-11-04T00:00:00"/>
        <d v="2024-06-26T00:00:00"/>
        <d v="2023-10-05T00:00:00"/>
        <d v="2024-09-04T00:00:00"/>
        <d v="2024-01-20T00:00:00"/>
        <d v="2024-03-01T00:00:00"/>
        <d v="2023-12-01T00:00:00"/>
        <d v="2023-07-28T00:00:00"/>
        <d v="2023-01-22T00:00:00"/>
        <d v="2024-06-12T00:00:00"/>
        <d v="2024-10-14T00:00:00"/>
        <d v="2024-10-18T00:00:00"/>
        <d v="2024-05-10T00:00:00"/>
        <d v="2024-08-12T00:00:00"/>
        <d v="2024-03-04T00:00:00"/>
        <d v="2024-06-09T00:00:00"/>
        <d v="2024-05-23T00:00:00"/>
        <d v="2023-09-02T00:00:00"/>
        <d v="2023-01-26T00:00:00"/>
        <d v="2024-12-10T00:00:00"/>
        <d v="2024-03-23T00:00:00"/>
        <d v="2023-05-26T00:00:00"/>
        <d v="2023-09-06T00:00:00"/>
        <d v="2024-05-05T00:00:00"/>
        <d v="2024-02-23T00:00:00"/>
        <d v="2024-09-03T00:00:00"/>
        <d v="2023-05-02T00:00:00"/>
        <d v="2024-03-07T00:00:00"/>
        <d v="2023-11-13T00:00:00"/>
        <d v="2024-01-16T00:00:00"/>
        <d v="2023-12-29T00:00:00"/>
        <d v="2023-06-13T00:00:00"/>
        <d v="2023-05-21T00:00:00"/>
        <d v="2024-02-02T00:00:00"/>
        <d v="2024-04-07T00:00:00"/>
        <d v="2023-10-11T00:00:00"/>
        <d v="2023-07-13T00:00:00"/>
        <d v="2023-05-16T00:00:00"/>
        <d v="2023-06-08T00:00:00"/>
        <d v="2023-04-13T00:00:00"/>
        <d v="2023-11-09T00:00:00"/>
        <d v="2024-02-27T00:00:00"/>
        <d v="2024-07-25T00:00:00"/>
        <d v="2024-09-01T00:00:00"/>
        <d v="2024-01-17T00:00:00"/>
        <d v="2023-06-22T00:00:00"/>
        <d v="2024-09-25T00:00:00"/>
        <d v="2024-09-11T00:00:00"/>
        <d v="2023-01-04T00:00:00"/>
        <d v="2024-09-09T00:00:00"/>
        <d v="2023-07-21T00:00:00"/>
        <d v="2024-03-27T00:00:00"/>
        <d v="2024-03-29T00:00:00"/>
        <d v="2023-10-18T00:00:00"/>
        <d v="2023-11-12T00:00:00"/>
        <d v="2024-08-21T00:00:00"/>
        <d v="2023-08-13T00:00:00"/>
        <d v="2023-09-08T00:00:00"/>
        <d v="2023-06-24T00:00:00"/>
        <d v="2023-03-10T00:00:00"/>
        <d v="2023-02-16T00:00:00"/>
        <d v="2023-10-08T00:00:00"/>
        <d v="2023-09-05T00:00:00"/>
        <d v="2024-12-18T00:00:00"/>
        <d v="2023-11-10T00:00:00"/>
        <d v="2023-11-30T00:00:00"/>
        <d v="2023-04-26T00:00:00"/>
        <d v="2023-04-09T00:00:00"/>
        <d v="2024-08-19T00:00:00"/>
        <d v="2023-08-02T00:00:00"/>
        <d v="2023-05-01T00:00:00"/>
        <d v="2023-08-29T00:00:00"/>
        <d v="2024-04-27T00:00:00"/>
        <d v="2024-10-17T00:00:00"/>
        <d v="2023-09-19T00:00:00"/>
        <d v="2024-03-06T00:00:00"/>
        <d v="2023-10-25T00:00:00"/>
        <d v="2023-11-29T00:00:00"/>
        <d v="2023-09-20T00:00:00"/>
        <d v="2024-12-03T00:00:00"/>
        <d v="2023-01-12T00:00:00"/>
        <d v="2024-07-08T00:00:00"/>
        <d v="2023-01-17T00:00:00"/>
        <d v="2023-05-04T00:00:00"/>
        <d v="2024-03-11T00:00:00"/>
        <d v="2024-04-05T00:00:00"/>
        <d v="2023-01-21T00:00:00"/>
        <d v="2023-06-14T00:00:00"/>
        <d v="2023-10-12T00:00:00"/>
        <d v="2023-02-03T00:00:00"/>
        <d v="2024-03-02T00:00:00"/>
        <d v="2023-08-09T00:00:00"/>
        <d v="2024-08-04T00:00:00"/>
        <d v="2024-03-16T00:00:00"/>
        <d v="2023-05-28T00:00:00"/>
        <d v="2023-01-09T00:00:00"/>
        <d v="2023-05-15T00:00:00"/>
        <d v="2024-04-22T00:00:00"/>
        <d v="2023-05-10T00:00:00"/>
        <d v="2023-01-16T00:00:00"/>
        <d v="2023-12-07T00:00:00"/>
        <d v="2024-02-14T00:00:00"/>
        <d v="2023-11-02T00:00:00"/>
        <d v="2023-12-14T00:00:00"/>
        <d v="2024-07-12T00:00:00"/>
        <d v="2024-12-11T00:00:00"/>
        <d v="2024-06-14T00:00:00"/>
        <d v="2023-12-27T00:00:00"/>
        <d v="2024-01-09T00:00:00"/>
        <d v="2024-07-07T00:00:00"/>
        <d v="2024-02-25T00:00:00"/>
        <d v="2024-07-06T00:00:00"/>
        <d v="2023-06-09T00:00:00"/>
        <d v="2023-11-18T00:00:00"/>
        <d v="2024-06-05T00:00:00"/>
        <d v="2024-03-10T00:00:00"/>
        <d v="2024-09-27T00:00:00"/>
        <d v="2024-02-12T00:00:00"/>
        <d v="2024-11-01T00:00:00"/>
        <d v="2024-07-22T00:00:00"/>
        <d v="2023-03-19T00:00:00"/>
        <d v="2024-06-10T00:00:00"/>
        <d v="2024-06-07T00:00:00"/>
        <d v="2023-10-07T00:00:00"/>
        <d v="2023-11-28T00:00:00"/>
        <d v="2024-03-15T00:00:00"/>
        <d v="2024-12-29T00:00:00"/>
        <d v="2023-05-03T00:00:00"/>
        <d v="2023-05-22T00:00:00"/>
        <d v="2024-07-11T00:00:00"/>
        <d v="2024-11-11T00:00:00"/>
        <d v="2024-01-07T00:00:00"/>
        <d v="2024-04-20T00:00:00"/>
        <d v="2024-12-24T00:00:00"/>
        <d v="2023-11-22T00:00:00"/>
        <d v="2024-02-13T00:00:00"/>
        <d v="2024-10-02T00:00:00"/>
        <d v="2024-07-19T00:00:00"/>
        <d v="2023-12-10T00:00:00"/>
        <d v="2024-12-06T00:00:00"/>
        <d v="2024-11-03T00:00:00"/>
        <d v="2023-05-11T00:00:00"/>
        <d v="2024-04-19T00:00:00"/>
        <d v="2024-09-12T00:00:00"/>
        <d v="2023-08-31T00:00:00"/>
        <d v="2023-04-12T00:00:00"/>
        <d v="2023-02-21T00:00:00"/>
        <d v="2023-07-19T00:00:00"/>
        <d v="2024-09-18T00:00:00"/>
        <d v="2023-01-20T00:00:00"/>
        <d v="2024-10-27T00:00:00"/>
        <d v="2024-02-15T00:00:00"/>
        <d v="2023-10-02T00:00:00"/>
        <d v="2024-07-30T00:00:00"/>
        <d v="2023-12-25T00:00:00"/>
        <d v="2023-11-20T00:00:00"/>
        <d v="2024-09-20T00:00:00"/>
        <d v="2023-02-15T00:00:00"/>
        <d v="2024-08-22T00:00:00"/>
        <d v="2023-11-01T00:00:00"/>
        <d v="2023-01-07T00:00:00"/>
        <d v="2024-06-30T00:00:00"/>
        <d v="2024-02-18T00:00:00"/>
        <d v="2023-03-20T00:00:00"/>
        <d v="2024-05-21T00:00:00"/>
        <d v="2023-11-16T00:00:00"/>
        <d v="2023-06-18T00:00:00"/>
        <d v="2023-11-26T00:00:00"/>
        <d v="2024-01-26T00:00:00"/>
        <d v="2024-05-27T00:00:00"/>
        <d v="2024-10-05T00:00:00"/>
        <d v="2024-05-16T00:00:00"/>
        <d v="2023-10-19T00:00:00"/>
        <d v="2024-09-26T00:00:00"/>
        <d v="2024-01-12T00:00:00"/>
        <d v="2024-02-17T00:00:00"/>
        <d v="2024-05-03T00:00:00"/>
        <d v="2024-06-25T00:00:00"/>
        <d v="2023-03-07T00:00:00"/>
        <d v="2023-09-14T00:00:00"/>
        <d v="2024-10-25T00:00:00"/>
        <d v="2023-12-23T00:00:00"/>
        <d v="2023-02-02T00:00:00"/>
        <d v="2023-04-27T00:00:00"/>
        <d v="2023-06-21T00:00:00"/>
        <d v="2023-10-01T00:00:00"/>
        <d v="2023-09-16T00:00:00"/>
        <d v="2023-07-15T00:00:00"/>
        <d v="2024-08-27T00:00:00"/>
        <d v="2023-05-14T00:00:00"/>
        <d v="2023-03-26T00:00:00"/>
        <d v="2024-10-23T00:00:00"/>
        <d v="2023-02-04T00:00:00"/>
        <d v="2024-06-01T00:00:00"/>
        <d v="2024-09-14T00:00:00"/>
        <d v="2023-03-08T00:00:00"/>
        <d v="2024-11-21T00:00:00"/>
        <d v="2023-01-15T00:00:00"/>
        <d v="2023-11-15T00:00:00"/>
        <d v="2023-11-19T00:00:00"/>
        <d v="2024-12-05T00:00:00"/>
        <d v="2023-10-16T00:00:00"/>
        <d v="2023-05-06T00:00:00"/>
        <d v="2023-02-06T00:00:00"/>
        <d v="2023-06-17T00:00:00"/>
        <d v="2024-08-14T00:00:00"/>
        <d v="2024-10-07T00:00:00"/>
        <d v="2023-12-18T00:00:00"/>
        <d v="2023-06-07T00:00:00"/>
        <d v="2024-04-10T00:00:00"/>
        <d v="2024-11-10T00:00:00"/>
        <d v="2023-12-13T00:00:00"/>
        <d v="2024-06-16T00:00:00"/>
        <d v="2024-08-26T00:00:00"/>
        <d v="2023-10-24T00:00:00"/>
        <d v="2023-06-02T00:00:00"/>
        <d v="2024-04-26T00:00:00"/>
        <d v="2024-12-23T00:00:00"/>
        <d v="2024-02-06T00:00:00"/>
        <d v="2024-06-29T00:00:00"/>
        <d v="2023-11-25T00:00:00"/>
        <d v="2024-06-04T00:00:00"/>
        <d v="2023-06-03T00:00:00"/>
        <d v="2023-09-18T00:00:00"/>
        <d v="2023-04-05T00:00:00"/>
        <d v="2024-09-08T00:00:00"/>
        <d v="2023-07-18T00:00:00"/>
        <d v="2023-05-31T00:00:00"/>
        <d v="2024-10-30T00:00:00"/>
        <d v="2024-12-07T00:00:00"/>
        <d v="2024-08-16T00:00:00"/>
        <d v="2023-11-21T00:00:00"/>
        <d v="2023-08-04T00:00:00"/>
        <d v="2024-08-17T00:00:00"/>
        <d v="2024-07-01T00:00:00"/>
        <d v="2023-11-08T00:00:00"/>
        <d v="2024-01-14T00:00:00"/>
        <d v="2024-04-28T00:00:00"/>
        <d v="2024-01-24T00:00:00"/>
        <d v="2024-07-13T00:00:00"/>
        <d v="2023-01-03T00:00:00"/>
        <d v="2023-01-24T00:00:00"/>
        <d v="2024-04-21T00:00:00"/>
        <d v="2024-12-13T00:00:00"/>
        <d v="2024-11-27T00:00:00"/>
        <d v="2023-06-06T00:00:00"/>
        <d v="2023-04-07T00:00:00"/>
        <d v="2023-10-22T00:00:00"/>
        <d v="2023-07-17T00:00:00"/>
        <d v="2024-06-19T00:00:00"/>
        <d v="2023-08-07T00:00:00"/>
        <d v="2024-06-18T00:00:00"/>
        <d v="2024-10-20T00:00:00"/>
        <d v="2023-03-22T00:00:00"/>
        <d v="2024-05-26T00:00:00"/>
        <d v="2023-06-25T00:00:00"/>
        <d v="2023-02-10T00:00:00"/>
        <d v="2023-07-24T00:00:00"/>
        <d v="2024-07-14T00:00:00"/>
        <d v="2023-10-28T00:00:00"/>
        <d v="2023-09-11T00:00:00"/>
        <d v="2024-01-08T00:00:00"/>
        <d v="2023-02-20T00:00:00"/>
        <d v="2024-09-10T00:00:00"/>
        <d v="2024-10-08T00:00:00"/>
        <d v="2024-08-03T00:00:00"/>
        <d v="2024-02-01T00:00:00"/>
        <d v="2023-11-03T00:00:00"/>
        <d v="2023-02-26T00:00:00"/>
        <d v="2023-08-01T00:00:00"/>
        <d v="2024-11-14T00:00:00"/>
        <d v="2023-12-28T00:00:00"/>
        <d v="2023-12-19T00:00:00"/>
        <d v="2024-06-28T00:00:00"/>
        <d v="2024-09-24T00:00:00"/>
        <d v="2023-06-16T00:00:00"/>
        <d v="2024-11-19T00:00:00"/>
        <d v="2023-03-21T00:00:00"/>
        <d v="2024-06-22T00:00:00"/>
        <d v="2024-02-07T00:00:00"/>
        <d v="2023-02-24T00:00:00"/>
        <d v="2023-08-19T00:00:00"/>
        <d v="2024-01-29T00:00:00"/>
        <d v="2024-09-23T00:00:00"/>
        <d v="2023-05-13T00:00:00"/>
        <d v="2024-02-22T00:00:00"/>
        <d v="2024-08-25T00:00:00"/>
        <d v="2023-12-12T00:00:00"/>
        <d v="2023-06-23T00:00:00"/>
        <d v="2024-03-31T00:00:00"/>
        <d v="2023-04-10T00:00:00"/>
        <d v="2023-12-20T00:00:00"/>
        <d v="2024-12-19T00:00:00"/>
        <d v="2024-10-09T00:00:00"/>
        <d v="2023-10-17T00:00:00"/>
        <d v="2023-08-28T00:00:00"/>
        <d v="2023-01-23T00:00:00"/>
      </sharedItems>
      <fieldGroup par="16"/>
    </cacheField>
    <cacheField name="nights" numFmtId="0">
      <sharedItems containsSemiMixedTypes="0" containsString="0" containsNumber="1" containsInteger="1" minValue="1" maxValue="14"/>
    </cacheField>
    <cacheField name="guests" numFmtId="0">
      <sharedItems containsSemiMixedTypes="0" containsString="0" containsNumber="1" containsInteger="1" minValue="1" maxValue="4"/>
    </cacheField>
    <cacheField name="is_canceled" numFmtId="0">
      <sharedItems containsSemiMixedTypes="0" containsString="0" containsNumber="1" containsInteger="1" minValue="0" maxValue="1"/>
    </cacheField>
    <cacheField name="customer_rating" numFmtId="0">
      <sharedItems containsSemiMixedTypes="0" containsString="0" containsNumber="1" minValue="1" maxValue="5"/>
    </cacheField>
    <cacheField name="adr" numFmtId="0">
      <sharedItems containsSemiMixedTypes="0" containsString="0" containsNumber="1" minValue="50.01" maxValue="499.95"/>
    </cacheField>
    <cacheField name="room_type" numFmtId="0">
      <sharedItems count="5">
        <s v="Single"/>
        <s v="Family"/>
        <s v="Double"/>
        <s v="Luxury"/>
        <s v="Suite"/>
      </sharedItems>
    </cacheField>
    <cacheField name="country" numFmtId="0">
      <sharedItems count="10">
        <s v="Spain"/>
        <s v="France"/>
        <s v="China"/>
        <s v="Brazil"/>
        <s v="Germany"/>
        <s v="Italy"/>
        <s v="Canada"/>
        <s v="India"/>
        <s v="UK"/>
        <s v="USA"/>
      </sharedItems>
    </cacheField>
    <cacheField name="complaints" numFmtId="0">
      <sharedItems containsSemiMixedTypes="0" containsString="0" containsNumber="1" containsInteger="1" minValue="0" maxValue="5"/>
    </cacheField>
    <cacheField name="customer_type" numFmtId="0">
      <sharedItems/>
    </cacheField>
    <cacheField name="channel" numFmtId="0">
      <sharedItems/>
    </cacheField>
    <cacheField name="total_in" numFmtId="0">
      <sharedItems containsSemiMixedTypes="0" containsString="0" containsNumber="1" minValue="50.2" maxValue="6993.1399999999994"/>
    </cacheField>
    <cacheField name="Months (check_in_date)" numFmtId="0" databaseField="0">
      <fieldGroup base="2">
        <rangePr groupBy="months" startDate="2023-01-01T00:00:00" endDate="2025-01-01T00:00:00"/>
        <groupItems count="14">
          <s v="&lt;1/1/2023"/>
          <s v="Jan"/>
          <s v="Feb"/>
          <s v="Mar"/>
          <s v="Apr"/>
          <s v="May"/>
          <s v="Jun"/>
          <s v="Jul"/>
          <s v="Aug"/>
          <s v="Sep"/>
          <s v="Oct"/>
          <s v="Nov"/>
          <s v="Dec"/>
          <s v="&gt;1/1/2025"/>
        </groupItems>
      </fieldGroup>
    </cacheField>
    <cacheField name="Quarters (check_in_date)" numFmtId="0" databaseField="0">
      <fieldGroup base="2">
        <rangePr groupBy="quarters" startDate="2023-01-01T00:00:00" endDate="2025-01-01T00:00:00"/>
        <groupItems count="6">
          <s v="&lt;1/1/2023"/>
          <s v="Qtr1"/>
          <s v="Qtr2"/>
          <s v="Qtr3"/>
          <s v="Qtr4"/>
          <s v="&gt;1/1/2025"/>
        </groupItems>
      </fieldGroup>
    </cacheField>
    <cacheField name="Years (check_in_date)" numFmtId="0" databaseField="0">
      <fieldGroup base="2">
        <rangePr groupBy="years" startDate="2023-01-01T00:00:00" endDate="2025-01-01T00:00:00"/>
        <groupItems count="5">
          <s v="&lt;1/1/2023"/>
          <s v="2023"/>
          <s v="2024"/>
          <s v="2025"/>
          <s v="&gt;1/1/2025"/>
        </groupItems>
      </fieldGroup>
    </cacheField>
  </cacheFields>
  <extLst>
    <ext xmlns:x14="http://schemas.microsoft.com/office/spreadsheetml/2009/9/main" uri="{725AE2AE-9491-48be-B2B4-4EB974FC3084}">
      <x14:pivotCacheDefinition pivotCacheId="19565425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n v="4"/>
    <n v="3"/>
    <x v="0"/>
    <n v="2.8"/>
    <n v="138.59"/>
    <x v="0"/>
    <x v="0"/>
    <n v="0"/>
    <s v="Repeat"/>
    <x v="0"/>
  </r>
  <r>
    <x v="1"/>
    <x v="1"/>
    <x v="1"/>
    <n v="4"/>
    <n v="4"/>
    <x v="0"/>
    <n v="2"/>
    <n v="367.58"/>
    <x v="0"/>
    <x v="1"/>
    <n v="0"/>
    <s v="Leisure"/>
    <x v="1"/>
  </r>
  <r>
    <x v="2"/>
    <x v="0"/>
    <x v="2"/>
    <n v="5"/>
    <n v="1"/>
    <x v="0"/>
    <n v="2.1"/>
    <n v="309.91000000000003"/>
    <x v="1"/>
    <x v="2"/>
    <n v="1"/>
    <s v="Leisure"/>
    <x v="0"/>
  </r>
  <r>
    <x v="3"/>
    <x v="0"/>
    <x v="3"/>
    <n v="2"/>
    <n v="3"/>
    <x v="0"/>
    <n v="2"/>
    <n v="163.19"/>
    <x v="2"/>
    <x v="3"/>
    <n v="0"/>
    <s v="Leisure"/>
    <x v="2"/>
  </r>
  <r>
    <x v="4"/>
    <x v="1"/>
    <x v="4"/>
    <n v="9"/>
    <n v="4"/>
    <x v="0"/>
    <n v="1.8"/>
    <n v="180.14"/>
    <x v="3"/>
    <x v="4"/>
    <n v="0"/>
    <s v="Leisure"/>
    <x v="0"/>
  </r>
  <r>
    <x v="5"/>
    <x v="1"/>
    <x v="5"/>
    <n v="2"/>
    <n v="2"/>
    <x v="0"/>
    <n v="4.4000000000000004"/>
    <n v="215.29"/>
    <x v="2"/>
    <x v="3"/>
    <n v="1"/>
    <s v="Business"/>
    <x v="2"/>
  </r>
  <r>
    <x v="6"/>
    <x v="0"/>
    <x v="6"/>
    <n v="10"/>
    <n v="1"/>
    <x v="0"/>
    <n v="1.7"/>
    <n v="252.66"/>
    <x v="1"/>
    <x v="5"/>
    <n v="0"/>
    <s v="Business"/>
    <x v="1"/>
  </r>
  <r>
    <x v="7"/>
    <x v="2"/>
    <x v="7"/>
    <n v="2"/>
    <n v="1"/>
    <x v="0"/>
    <n v="3.2"/>
    <n v="418.11"/>
    <x v="2"/>
    <x v="1"/>
    <n v="0"/>
    <s v="Leisure"/>
    <x v="2"/>
  </r>
  <r>
    <x v="8"/>
    <x v="0"/>
    <x v="8"/>
    <n v="10"/>
    <n v="2"/>
    <x v="0"/>
    <n v="1.3"/>
    <n v="56.22"/>
    <x v="0"/>
    <x v="4"/>
    <n v="0"/>
    <s v="Leisure"/>
    <x v="0"/>
  </r>
  <r>
    <x v="9"/>
    <x v="0"/>
    <x v="9"/>
    <n v="14"/>
    <n v="2"/>
    <x v="0"/>
    <n v="4.8"/>
    <n v="454.11"/>
    <x v="4"/>
    <x v="2"/>
    <n v="0"/>
    <s v="Group"/>
    <x v="0"/>
  </r>
  <r>
    <x v="10"/>
    <x v="0"/>
    <x v="10"/>
    <n v="9"/>
    <n v="4"/>
    <x v="0"/>
    <n v="3.4"/>
    <n v="235.86"/>
    <x v="2"/>
    <x v="6"/>
    <n v="1"/>
    <s v="Group"/>
    <x v="0"/>
  </r>
  <r>
    <x v="11"/>
    <x v="0"/>
    <x v="11"/>
    <n v="14"/>
    <n v="1"/>
    <x v="1"/>
    <n v="4.5999999999999996"/>
    <n v="153.72"/>
    <x v="4"/>
    <x v="6"/>
    <n v="0"/>
    <s v="Repeat"/>
    <x v="0"/>
  </r>
  <r>
    <x v="12"/>
    <x v="1"/>
    <x v="12"/>
    <n v="3"/>
    <n v="4"/>
    <x v="0"/>
    <n v="2.6"/>
    <n v="278.79000000000002"/>
    <x v="2"/>
    <x v="0"/>
    <n v="0"/>
    <s v="Repeat"/>
    <x v="0"/>
  </r>
  <r>
    <x v="13"/>
    <x v="0"/>
    <x v="13"/>
    <n v="10"/>
    <n v="2"/>
    <x v="0"/>
    <n v="4.2"/>
    <n v="346.85"/>
    <x v="1"/>
    <x v="4"/>
    <n v="0"/>
    <s v="Repeat"/>
    <x v="0"/>
  </r>
  <r>
    <x v="14"/>
    <x v="2"/>
    <x v="14"/>
    <n v="7"/>
    <n v="1"/>
    <x v="0"/>
    <n v="4.4000000000000004"/>
    <n v="70.14"/>
    <x v="4"/>
    <x v="7"/>
    <n v="0"/>
    <s v="Group"/>
    <x v="1"/>
  </r>
  <r>
    <x v="15"/>
    <x v="1"/>
    <x v="15"/>
    <n v="4"/>
    <n v="2"/>
    <x v="0"/>
    <n v="3.8"/>
    <n v="372.1"/>
    <x v="2"/>
    <x v="8"/>
    <n v="0"/>
    <s v="Leisure"/>
    <x v="0"/>
  </r>
  <r>
    <x v="16"/>
    <x v="2"/>
    <x v="16"/>
    <n v="13"/>
    <n v="4"/>
    <x v="0"/>
    <n v="1.4"/>
    <n v="392.34"/>
    <x v="1"/>
    <x v="4"/>
    <n v="1"/>
    <s v="Leisure"/>
    <x v="2"/>
  </r>
  <r>
    <x v="17"/>
    <x v="2"/>
    <x v="1"/>
    <n v="13"/>
    <n v="4"/>
    <x v="0"/>
    <n v="1.1000000000000001"/>
    <n v="124.78"/>
    <x v="0"/>
    <x v="9"/>
    <n v="1"/>
    <s v="Repeat"/>
    <x v="2"/>
  </r>
  <r>
    <x v="18"/>
    <x v="2"/>
    <x v="17"/>
    <n v="6"/>
    <n v="4"/>
    <x v="0"/>
    <n v="1.7"/>
    <n v="125.55"/>
    <x v="3"/>
    <x v="6"/>
    <n v="0"/>
    <s v="Repeat"/>
    <x v="2"/>
  </r>
  <r>
    <x v="19"/>
    <x v="2"/>
    <x v="18"/>
    <n v="14"/>
    <n v="1"/>
    <x v="0"/>
    <n v="1.5"/>
    <n v="141.69999999999999"/>
    <x v="1"/>
    <x v="8"/>
    <n v="0"/>
    <s v="Business"/>
    <x v="1"/>
  </r>
  <r>
    <x v="20"/>
    <x v="1"/>
    <x v="19"/>
    <n v="4"/>
    <n v="2"/>
    <x v="0"/>
    <n v="3.9"/>
    <n v="408.48"/>
    <x v="1"/>
    <x v="2"/>
    <n v="0"/>
    <s v="Repeat"/>
    <x v="2"/>
  </r>
  <r>
    <x v="21"/>
    <x v="1"/>
    <x v="20"/>
    <n v="10"/>
    <n v="2"/>
    <x v="1"/>
    <n v="3.2"/>
    <n v="172.4"/>
    <x v="0"/>
    <x v="3"/>
    <n v="2"/>
    <s v="Group"/>
    <x v="2"/>
  </r>
  <r>
    <x v="22"/>
    <x v="2"/>
    <x v="21"/>
    <n v="7"/>
    <n v="4"/>
    <x v="0"/>
    <n v="3.1"/>
    <n v="408.17"/>
    <x v="4"/>
    <x v="7"/>
    <n v="1"/>
    <s v="Group"/>
    <x v="2"/>
  </r>
  <r>
    <x v="23"/>
    <x v="2"/>
    <x v="22"/>
    <n v="1"/>
    <n v="4"/>
    <x v="1"/>
    <n v="2"/>
    <n v="293.24"/>
    <x v="2"/>
    <x v="8"/>
    <n v="1"/>
    <s v="Repeat"/>
    <x v="1"/>
  </r>
  <r>
    <x v="24"/>
    <x v="1"/>
    <x v="23"/>
    <n v="3"/>
    <n v="4"/>
    <x v="0"/>
    <n v="1.6"/>
    <n v="395.23"/>
    <x v="4"/>
    <x v="0"/>
    <n v="1"/>
    <s v="Repeat"/>
    <x v="2"/>
  </r>
  <r>
    <x v="25"/>
    <x v="1"/>
    <x v="24"/>
    <n v="13"/>
    <n v="4"/>
    <x v="0"/>
    <n v="1.8"/>
    <n v="299.14999999999998"/>
    <x v="1"/>
    <x v="9"/>
    <n v="1"/>
    <s v="Business"/>
    <x v="2"/>
  </r>
  <r>
    <x v="26"/>
    <x v="1"/>
    <x v="25"/>
    <n v="3"/>
    <n v="3"/>
    <x v="0"/>
    <n v="2.6"/>
    <n v="201.1"/>
    <x v="2"/>
    <x v="3"/>
    <n v="0"/>
    <s v="Business"/>
    <x v="1"/>
  </r>
  <r>
    <x v="27"/>
    <x v="0"/>
    <x v="26"/>
    <n v="1"/>
    <n v="3"/>
    <x v="1"/>
    <n v="4"/>
    <n v="459.82"/>
    <x v="3"/>
    <x v="5"/>
    <n v="0"/>
    <s v="Business"/>
    <x v="0"/>
  </r>
  <r>
    <x v="28"/>
    <x v="0"/>
    <x v="27"/>
    <n v="6"/>
    <n v="3"/>
    <x v="0"/>
    <n v="2"/>
    <n v="371.88"/>
    <x v="3"/>
    <x v="7"/>
    <n v="0"/>
    <s v="Group"/>
    <x v="2"/>
  </r>
  <r>
    <x v="29"/>
    <x v="0"/>
    <x v="28"/>
    <n v="13"/>
    <n v="4"/>
    <x v="0"/>
    <n v="3.8"/>
    <n v="267.82"/>
    <x v="2"/>
    <x v="4"/>
    <n v="0"/>
    <s v="Business"/>
    <x v="0"/>
  </r>
  <r>
    <x v="30"/>
    <x v="2"/>
    <x v="29"/>
    <n v="11"/>
    <n v="4"/>
    <x v="0"/>
    <n v="3"/>
    <n v="336.84"/>
    <x v="1"/>
    <x v="8"/>
    <n v="0"/>
    <s v="Leisure"/>
    <x v="2"/>
  </r>
  <r>
    <x v="31"/>
    <x v="0"/>
    <x v="30"/>
    <n v="14"/>
    <n v="2"/>
    <x v="0"/>
    <n v="4.5"/>
    <n v="327.13"/>
    <x v="0"/>
    <x v="6"/>
    <n v="0"/>
    <s v="Leisure"/>
    <x v="1"/>
  </r>
  <r>
    <x v="32"/>
    <x v="2"/>
    <x v="31"/>
    <n v="9"/>
    <n v="1"/>
    <x v="1"/>
    <n v="1.9"/>
    <n v="211.15"/>
    <x v="4"/>
    <x v="6"/>
    <n v="0"/>
    <s v="Leisure"/>
    <x v="0"/>
  </r>
  <r>
    <x v="33"/>
    <x v="2"/>
    <x v="32"/>
    <n v="8"/>
    <n v="2"/>
    <x v="0"/>
    <n v="2.8"/>
    <n v="240.7"/>
    <x v="4"/>
    <x v="2"/>
    <n v="0"/>
    <s v="Business"/>
    <x v="1"/>
  </r>
  <r>
    <x v="34"/>
    <x v="0"/>
    <x v="33"/>
    <n v="11"/>
    <n v="3"/>
    <x v="0"/>
    <n v="1.4"/>
    <n v="193.22"/>
    <x v="0"/>
    <x v="5"/>
    <n v="1"/>
    <s v="Group"/>
    <x v="0"/>
  </r>
  <r>
    <x v="35"/>
    <x v="2"/>
    <x v="34"/>
    <n v="7"/>
    <n v="2"/>
    <x v="0"/>
    <n v="2.2999999999999998"/>
    <n v="499.78"/>
    <x v="0"/>
    <x v="6"/>
    <n v="1"/>
    <s v="Group"/>
    <x v="1"/>
  </r>
  <r>
    <x v="36"/>
    <x v="0"/>
    <x v="35"/>
    <n v="10"/>
    <n v="4"/>
    <x v="0"/>
    <n v="3"/>
    <n v="311.02999999999997"/>
    <x v="3"/>
    <x v="0"/>
    <n v="1"/>
    <s v="Business"/>
    <x v="0"/>
  </r>
  <r>
    <x v="37"/>
    <x v="0"/>
    <x v="36"/>
    <n v="8"/>
    <n v="3"/>
    <x v="0"/>
    <n v="3.9"/>
    <n v="91.42"/>
    <x v="0"/>
    <x v="7"/>
    <n v="0"/>
    <s v="Repeat"/>
    <x v="0"/>
  </r>
  <r>
    <x v="38"/>
    <x v="1"/>
    <x v="37"/>
    <n v="6"/>
    <n v="3"/>
    <x v="0"/>
    <n v="1.8"/>
    <n v="283.60000000000002"/>
    <x v="2"/>
    <x v="4"/>
    <n v="0"/>
    <s v="Repeat"/>
    <x v="0"/>
  </r>
  <r>
    <x v="39"/>
    <x v="0"/>
    <x v="38"/>
    <n v="9"/>
    <n v="1"/>
    <x v="0"/>
    <n v="1.9"/>
    <n v="72.48"/>
    <x v="3"/>
    <x v="1"/>
    <n v="1"/>
    <s v="Business"/>
    <x v="2"/>
  </r>
  <r>
    <x v="40"/>
    <x v="1"/>
    <x v="39"/>
    <n v="3"/>
    <n v="1"/>
    <x v="1"/>
    <n v="3.5"/>
    <n v="179.89"/>
    <x v="1"/>
    <x v="7"/>
    <n v="1"/>
    <s v="Group"/>
    <x v="0"/>
  </r>
  <r>
    <x v="41"/>
    <x v="0"/>
    <x v="40"/>
    <n v="10"/>
    <n v="3"/>
    <x v="0"/>
    <n v="2.5"/>
    <n v="250.68"/>
    <x v="3"/>
    <x v="2"/>
    <n v="0"/>
    <s v="Leisure"/>
    <x v="0"/>
  </r>
  <r>
    <x v="42"/>
    <x v="0"/>
    <x v="41"/>
    <n v="10"/>
    <n v="3"/>
    <x v="1"/>
    <n v="2.9"/>
    <n v="290.42"/>
    <x v="3"/>
    <x v="3"/>
    <n v="0"/>
    <s v="Repeat"/>
    <x v="2"/>
  </r>
  <r>
    <x v="43"/>
    <x v="1"/>
    <x v="42"/>
    <n v="9"/>
    <n v="2"/>
    <x v="0"/>
    <n v="4.3"/>
    <n v="489.28"/>
    <x v="4"/>
    <x v="2"/>
    <n v="0"/>
    <s v="Leisure"/>
    <x v="2"/>
  </r>
  <r>
    <x v="44"/>
    <x v="1"/>
    <x v="43"/>
    <n v="4"/>
    <n v="3"/>
    <x v="0"/>
    <n v="3"/>
    <n v="492"/>
    <x v="0"/>
    <x v="0"/>
    <n v="0"/>
    <s v="Group"/>
    <x v="1"/>
  </r>
  <r>
    <x v="45"/>
    <x v="0"/>
    <x v="44"/>
    <n v="7"/>
    <n v="4"/>
    <x v="0"/>
    <n v="3.6"/>
    <n v="94.13"/>
    <x v="2"/>
    <x v="4"/>
    <n v="0"/>
    <s v="Repeat"/>
    <x v="1"/>
  </r>
  <r>
    <x v="46"/>
    <x v="2"/>
    <x v="45"/>
    <n v="13"/>
    <n v="2"/>
    <x v="1"/>
    <n v="3.6"/>
    <n v="292.16000000000003"/>
    <x v="0"/>
    <x v="7"/>
    <n v="0"/>
    <s v="Business"/>
    <x v="2"/>
  </r>
  <r>
    <x v="47"/>
    <x v="1"/>
    <x v="46"/>
    <n v="9"/>
    <n v="4"/>
    <x v="0"/>
    <n v="4.2"/>
    <n v="417.7"/>
    <x v="4"/>
    <x v="7"/>
    <n v="0"/>
    <s v="Leisure"/>
    <x v="2"/>
  </r>
  <r>
    <x v="48"/>
    <x v="2"/>
    <x v="47"/>
    <n v="2"/>
    <n v="4"/>
    <x v="0"/>
    <n v="3.6"/>
    <n v="156.97"/>
    <x v="0"/>
    <x v="0"/>
    <n v="0"/>
    <s v="Leisure"/>
    <x v="2"/>
  </r>
  <r>
    <x v="49"/>
    <x v="2"/>
    <x v="48"/>
    <n v="2"/>
    <n v="4"/>
    <x v="0"/>
    <n v="1.3"/>
    <n v="387.75"/>
    <x v="2"/>
    <x v="8"/>
    <n v="1"/>
    <s v="Leisure"/>
    <x v="2"/>
  </r>
  <r>
    <x v="50"/>
    <x v="2"/>
    <x v="49"/>
    <n v="9"/>
    <n v="3"/>
    <x v="1"/>
    <n v="2.4"/>
    <n v="445.38"/>
    <x v="0"/>
    <x v="6"/>
    <n v="1"/>
    <s v="Business"/>
    <x v="2"/>
  </r>
  <r>
    <x v="51"/>
    <x v="1"/>
    <x v="50"/>
    <n v="12"/>
    <n v="1"/>
    <x v="0"/>
    <n v="5"/>
    <n v="348.12"/>
    <x v="4"/>
    <x v="7"/>
    <n v="0"/>
    <s v="Business"/>
    <x v="1"/>
  </r>
  <r>
    <x v="52"/>
    <x v="2"/>
    <x v="51"/>
    <n v="13"/>
    <n v="1"/>
    <x v="0"/>
    <n v="1.8"/>
    <n v="197.47"/>
    <x v="2"/>
    <x v="7"/>
    <n v="0"/>
    <s v="Leisure"/>
    <x v="2"/>
  </r>
  <r>
    <x v="53"/>
    <x v="1"/>
    <x v="52"/>
    <n v="3"/>
    <n v="4"/>
    <x v="0"/>
    <n v="3.3"/>
    <n v="465.41"/>
    <x v="0"/>
    <x v="4"/>
    <n v="1"/>
    <s v="Business"/>
    <x v="2"/>
  </r>
  <r>
    <x v="54"/>
    <x v="2"/>
    <x v="53"/>
    <n v="9"/>
    <n v="3"/>
    <x v="1"/>
    <n v="4.4000000000000004"/>
    <n v="447.58"/>
    <x v="4"/>
    <x v="8"/>
    <n v="1"/>
    <s v="Repeat"/>
    <x v="1"/>
  </r>
  <r>
    <x v="55"/>
    <x v="0"/>
    <x v="54"/>
    <n v="13"/>
    <n v="2"/>
    <x v="1"/>
    <n v="3.3"/>
    <n v="372.12"/>
    <x v="4"/>
    <x v="5"/>
    <n v="1"/>
    <s v="Group"/>
    <x v="0"/>
  </r>
  <r>
    <x v="56"/>
    <x v="0"/>
    <x v="55"/>
    <n v="5"/>
    <n v="4"/>
    <x v="0"/>
    <n v="2.5"/>
    <n v="213.65"/>
    <x v="3"/>
    <x v="2"/>
    <n v="1"/>
    <s v="Repeat"/>
    <x v="1"/>
  </r>
  <r>
    <x v="57"/>
    <x v="1"/>
    <x v="56"/>
    <n v="6"/>
    <n v="2"/>
    <x v="0"/>
    <n v="1.3"/>
    <n v="406.35"/>
    <x v="2"/>
    <x v="6"/>
    <n v="1"/>
    <s v="Business"/>
    <x v="1"/>
  </r>
  <r>
    <x v="58"/>
    <x v="0"/>
    <x v="57"/>
    <n v="2"/>
    <n v="2"/>
    <x v="1"/>
    <n v="2.4"/>
    <n v="192.25"/>
    <x v="2"/>
    <x v="4"/>
    <n v="1"/>
    <s v="Group"/>
    <x v="2"/>
  </r>
  <r>
    <x v="59"/>
    <x v="0"/>
    <x v="58"/>
    <n v="8"/>
    <n v="3"/>
    <x v="1"/>
    <n v="1.7"/>
    <n v="163.83000000000001"/>
    <x v="0"/>
    <x v="1"/>
    <n v="0"/>
    <s v="Leisure"/>
    <x v="0"/>
  </r>
  <r>
    <x v="60"/>
    <x v="2"/>
    <x v="59"/>
    <n v="11"/>
    <n v="3"/>
    <x v="0"/>
    <n v="4.8"/>
    <n v="281.76"/>
    <x v="3"/>
    <x v="2"/>
    <n v="1"/>
    <s v="Leisure"/>
    <x v="1"/>
  </r>
  <r>
    <x v="61"/>
    <x v="1"/>
    <x v="60"/>
    <n v="9"/>
    <n v="1"/>
    <x v="1"/>
    <n v="3.9"/>
    <n v="498.71"/>
    <x v="2"/>
    <x v="8"/>
    <n v="1"/>
    <s v="Group"/>
    <x v="0"/>
  </r>
  <r>
    <x v="62"/>
    <x v="2"/>
    <x v="61"/>
    <n v="2"/>
    <n v="1"/>
    <x v="0"/>
    <n v="4"/>
    <n v="411.94"/>
    <x v="4"/>
    <x v="2"/>
    <n v="0"/>
    <s v="Repeat"/>
    <x v="1"/>
  </r>
  <r>
    <x v="63"/>
    <x v="2"/>
    <x v="36"/>
    <n v="6"/>
    <n v="3"/>
    <x v="0"/>
    <n v="2.7"/>
    <n v="378.41"/>
    <x v="2"/>
    <x v="8"/>
    <n v="1"/>
    <s v="Leisure"/>
    <x v="2"/>
  </r>
  <r>
    <x v="64"/>
    <x v="2"/>
    <x v="62"/>
    <n v="6"/>
    <n v="4"/>
    <x v="1"/>
    <n v="1.4"/>
    <n v="253.41"/>
    <x v="3"/>
    <x v="6"/>
    <n v="1"/>
    <s v="Leisure"/>
    <x v="1"/>
  </r>
  <r>
    <x v="65"/>
    <x v="2"/>
    <x v="63"/>
    <n v="8"/>
    <n v="1"/>
    <x v="0"/>
    <n v="2.1"/>
    <n v="190.38"/>
    <x v="1"/>
    <x v="8"/>
    <n v="2"/>
    <s v="Leisure"/>
    <x v="1"/>
  </r>
  <r>
    <x v="66"/>
    <x v="2"/>
    <x v="64"/>
    <n v="10"/>
    <n v="2"/>
    <x v="1"/>
    <n v="2"/>
    <n v="435.16"/>
    <x v="4"/>
    <x v="9"/>
    <n v="1"/>
    <s v="Business"/>
    <x v="1"/>
  </r>
  <r>
    <x v="67"/>
    <x v="2"/>
    <x v="64"/>
    <n v="12"/>
    <n v="4"/>
    <x v="0"/>
    <n v="2.9"/>
    <n v="305.48"/>
    <x v="2"/>
    <x v="1"/>
    <n v="1"/>
    <s v="Repeat"/>
    <x v="0"/>
  </r>
  <r>
    <x v="68"/>
    <x v="2"/>
    <x v="65"/>
    <n v="5"/>
    <n v="2"/>
    <x v="0"/>
    <n v="2.8"/>
    <n v="415.96"/>
    <x v="4"/>
    <x v="0"/>
    <n v="0"/>
    <s v="Business"/>
    <x v="0"/>
  </r>
  <r>
    <x v="69"/>
    <x v="1"/>
    <x v="66"/>
    <n v="9"/>
    <n v="3"/>
    <x v="1"/>
    <n v="2.7"/>
    <n v="269.49"/>
    <x v="0"/>
    <x v="2"/>
    <n v="0"/>
    <s v="Group"/>
    <x v="2"/>
  </r>
  <r>
    <x v="70"/>
    <x v="0"/>
    <x v="67"/>
    <n v="1"/>
    <n v="2"/>
    <x v="0"/>
    <n v="3"/>
    <n v="389.28"/>
    <x v="4"/>
    <x v="2"/>
    <n v="1"/>
    <s v="Group"/>
    <x v="0"/>
  </r>
  <r>
    <x v="71"/>
    <x v="2"/>
    <x v="68"/>
    <n v="9"/>
    <n v="4"/>
    <x v="0"/>
    <n v="4.9000000000000004"/>
    <n v="440.48"/>
    <x v="2"/>
    <x v="1"/>
    <n v="0"/>
    <s v="Business"/>
    <x v="0"/>
  </r>
  <r>
    <x v="72"/>
    <x v="2"/>
    <x v="69"/>
    <n v="10"/>
    <n v="3"/>
    <x v="1"/>
    <n v="2.2000000000000002"/>
    <n v="226.13"/>
    <x v="0"/>
    <x v="9"/>
    <n v="0"/>
    <s v="Leisure"/>
    <x v="0"/>
  </r>
  <r>
    <x v="73"/>
    <x v="2"/>
    <x v="70"/>
    <n v="7"/>
    <n v="4"/>
    <x v="0"/>
    <n v="3.5"/>
    <n v="56.11"/>
    <x v="0"/>
    <x v="9"/>
    <n v="0"/>
    <s v="Business"/>
    <x v="2"/>
  </r>
  <r>
    <x v="74"/>
    <x v="2"/>
    <x v="71"/>
    <n v="4"/>
    <n v="2"/>
    <x v="0"/>
    <n v="2"/>
    <n v="164.72"/>
    <x v="0"/>
    <x v="7"/>
    <n v="0"/>
    <s v="Repeat"/>
    <x v="2"/>
  </r>
  <r>
    <x v="75"/>
    <x v="2"/>
    <x v="72"/>
    <n v="3"/>
    <n v="4"/>
    <x v="1"/>
    <n v="2.9"/>
    <n v="461.71"/>
    <x v="1"/>
    <x v="9"/>
    <n v="0"/>
    <s v="Leisure"/>
    <x v="2"/>
  </r>
  <r>
    <x v="76"/>
    <x v="2"/>
    <x v="73"/>
    <n v="14"/>
    <n v="3"/>
    <x v="0"/>
    <n v="1.8"/>
    <n v="359.39"/>
    <x v="1"/>
    <x v="6"/>
    <n v="0"/>
    <s v="Group"/>
    <x v="2"/>
  </r>
  <r>
    <x v="77"/>
    <x v="0"/>
    <x v="74"/>
    <n v="10"/>
    <n v="2"/>
    <x v="1"/>
    <n v="3.2"/>
    <n v="381.75"/>
    <x v="0"/>
    <x v="6"/>
    <n v="0"/>
    <s v="Repeat"/>
    <x v="1"/>
  </r>
  <r>
    <x v="78"/>
    <x v="0"/>
    <x v="75"/>
    <n v="11"/>
    <n v="2"/>
    <x v="1"/>
    <n v="2.1"/>
    <n v="196.38"/>
    <x v="2"/>
    <x v="9"/>
    <n v="2"/>
    <s v="Group"/>
    <x v="2"/>
  </r>
  <r>
    <x v="79"/>
    <x v="2"/>
    <x v="76"/>
    <n v="14"/>
    <n v="1"/>
    <x v="0"/>
    <n v="1.1000000000000001"/>
    <n v="365.57"/>
    <x v="0"/>
    <x v="9"/>
    <n v="0"/>
    <s v="Repeat"/>
    <x v="2"/>
  </r>
  <r>
    <x v="80"/>
    <x v="0"/>
    <x v="77"/>
    <n v="6"/>
    <n v="1"/>
    <x v="0"/>
    <n v="4.3"/>
    <n v="340.83"/>
    <x v="0"/>
    <x v="0"/>
    <n v="1"/>
    <s v="Repeat"/>
    <x v="1"/>
  </r>
  <r>
    <x v="81"/>
    <x v="1"/>
    <x v="78"/>
    <n v="12"/>
    <n v="4"/>
    <x v="1"/>
    <n v="1.5"/>
    <n v="130.27000000000001"/>
    <x v="4"/>
    <x v="3"/>
    <n v="1"/>
    <s v="Repeat"/>
    <x v="1"/>
  </r>
  <r>
    <x v="82"/>
    <x v="2"/>
    <x v="79"/>
    <n v="13"/>
    <n v="1"/>
    <x v="0"/>
    <n v="2.5"/>
    <n v="485.91"/>
    <x v="4"/>
    <x v="6"/>
    <n v="0"/>
    <s v="Group"/>
    <x v="0"/>
  </r>
  <r>
    <x v="83"/>
    <x v="1"/>
    <x v="80"/>
    <n v="1"/>
    <n v="1"/>
    <x v="0"/>
    <n v="2.9"/>
    <n v="209.31"/>
    <x v="4"/>
    <x v="0"/>
    <n v="0"/>
    <s v="Business"/>
    <x v="0"/>
  </r>
  <r>
    <x v="84"/>
    <x v="1"/>
    <x v="81"/>
    <n v="3"/>
    <n v="1"/>
    <x v="0"/>
    <n v="2.7"/>
    <n v="198.18"/>
    <x v="3"/>
    <x v="2"/>
    <n v="1"/>
    <s v="Business"/>
    <x v="2"/>
  </r>
  <r>
    <x v="85"/>
    <x v="2"/>
    <x v="82"/>
    <n v="2"/>
    <n v="1"/>
    <x v="0"/>
    <n v="3.9"/>
    <n v="216.12"/>
    <x v="4"/>
    <x v="4"/>
    <n v="0"/>
    <s v="Leisure"/>
    <x v="0"/>
  </r>
  <r>
    <x v="86"/>
    <x v="0"/>
    <x v="83"/>
    <n v="11"/>
    <n v="3"/>
    <x v="0"/>
    <n v="3.4"/>
    <n v="91.27"/>
    <x v="4"/>
    <x v="6"/>
    <n v="0"/>
    <s v="Group"/>
    <x v="1"/>
  </r>
  <r>
    <x v="87"/>
    <x v="1"/>
    <x v="84"/>
    <n v="13"/>
    <n v="3"/>
    <x v="1"/>
    <n v="2.2000000000000002"/>
    <n v="331.23"/>
    <x v="2"/>
    <x v="0"/>
    <n v="0"/>
    <s v="Leisure"/>
    <x v="0"/>
  </r>
  <r>
    <x v="88"/>
    <x v="2"/>
    <x v="85"/>
    <n v="9"/>
    <n v="1"/>
    <x v="1"/>
    <n v="1.2"/>
    <n v="157.38"/>
    <x v="1"/>
    <x v="3"/>
    <n v="0"/>
    <s v="Leisure"/>
    <x v="0"/>
  </r>
  <r>
    <x v="89"/>
    <x v="1"/>
    <x v="86"/>
    <n v="3"/>
    <n v="4"/>
    <x v="0"/>
    <n v="4.0999999999999996"/>
    <n v="411.49"/>
    <x v="1"/>
    <x v="1"/>
    <n v="0"/>
    <s v="Repeat"/>
    <x v="2"/>
  </r>
  <r>
    <x v="90"/>
    <x v="1"/>
    <x v="87"/>
    <n v="13"/>
    <n v="3"/>
    <x v="0"/>
    <n v="2.4"/>
    <n v="227.37"/>
    <x v="1"/>
    <x v="7"/>
    <n v="0"/>
    <s v="Repeat"/>
    <x v="1"/>
  </r>
  <r>
    <x v="91"/>
    <x v="1"/>
    <x v="88"/>
    <n v="2"/>
    <n v="1"/>
    <x v="0"/>
    <n v="4.5999999999999996"/>
    <n v="256.35000000000002"/>
    <x v="3"/>
    <x v="9"/>
    <n v="0"/>
    <s v="Business"/>
    <x v="1"/>
  </r>
  <r>
    <x v="92"/>
    <x v="1"/>
    <x v="89"/>
    <n v="4"/>
    <n v="3"/>
    <x v="0"/>
    <n v="2.6"/>
    <n v="340.89"/>
    <x v="0"/>
    <x v="6"/>
    <n v="2"/>
    <s v="Business"/>
    <x v="0"/>
  </r>
  <r>
    <x v="93"/>
    <x v="0"/>
    <x v="90"/>
    <n v="14"/>
    <n v="2"/>
    <x v="1"/>
    <n v="3.9"/>
    <n v="392.84"/>
    <x v="4"/>
    <x v="7"/>
    <n v="0"/>
    <s v="Leisure"/>
    <x v="0"/>
  </r>
  <r>
    <x v="94"/>
    <x v="1"/>
    <x v="91"/>
    <n v="2"/>
    <n v="3"/>
    <x v="1"/>
    <n v="4.8"/>
    <n v="154"/>
    <x v="2"/>
    <x v="2"/>
    <n v="0"/>
    <s v="Leisure"/>
    <x v="0"/>
  </r>
  <r>
    <x v="95"/>
    <x v="1"/>
    <x v="92"/>
    <n v="1"/>
    <n v="3"/>
    <x v="1"/>
    <n v="3.6"/>
    <n v="484.83"/>
    <x v="3"/>
    <x v="9"/>
    <n v="0"/>
    <s v="Leisure"/>
    <x v="2"/>
  </r>
  <r>
    <x v="96"/>
    <x v="1"/>
    <x v="93"/>
    <n v="6"/>
    <n v="4"/>
    <x v="0"/>
    <n v="2.7"/>
    <n v="330.04"/>
    <x v="1"/>
    <x v="2"/>
    <n v="0"/>
    <s v="Business"/>
    <x v="0"/>
  </r>
  <r>
    <x v="97"/>
    <x v="0"/>
    <x v="94"/>
    <n v="10"/>
    <n v="3"/>
    <x v="0"/>
    <n v="3.3"/>
    <n v="52.54"/>
    <x v="3"/>
    <x v="4"/>
    <n v="0"/>
    <s v="Leisure"/>
    <x v="0"/>
  </r>
  <r>
    <x v="98"/>
    <x v="1"/>
    <x v="80"/>
    <n v="8"/>
    <n v="4"/>
    <x v="0"/>
    <n v="3.2"/>
    <n v="237.03"/>
    <x v="2"/>
    <x v="6"/>
    <n v="0"/>
    <s v="Business"/>
    <x v="2"/>
  </r>
  <r>
    <x v="99"/>
    <x v="1"/>
    <x v="95"/>
    <n v="10"/>
    <n v="2"/>
    <x v="0"/>
    <n v="3.3"/>
    <n v="246.57"/>
    <x v="3"/>
    <x v="7"/>
    <n v="0"/>
    <s v="Group"/>
    <x v="1"/>
  </r>
  <r>
    <x v="100"/>
    <x v="0"/>
    <x v="96"/>
    <n v="10"/>
    <n v="1"/>
    <x v="0"/>
    <n v="1.6"/>
    <n v="414.12"/>
    <x v="1"/>
    <x v="9"/>
    <n v="2"/>
    <s v="Group"/>
    <x v="2"/>
  </r>
  <r>
    <x v="101"/>
    <x v="0"/>
    <x v="97"/>
    <n v="2"/>
    <n v="4"/>
    <x v="1"/>
    <n v="3.8"/>
    <n v="187.31"/>
    <x v="0"/>
    <x v="0"/>
    <n v="1"/>
    <s v="Leisure"/>
    <x v="0"/>
  </r>
  <r>
    <x v="102"/>
    <x v="0"/>
    <x v="98"/>
    <n v="14"/>
    <n v="3"/>
    <x v="1"/>
    <n v="1.6"/>
    <n v="199.05"/>
    <x v="1"/>
    <x v="8"/>
    <n v="1"/>
    <s v="Business"/>
    <x v="0"/>
  </r>
  <r>
    <x v="103"/>
    <x v="1"/>
    <x v="99"/>
    <n v="9"/>
    <n v="3"/>
    <x v="1"/>
    <n v="1.1000000000000001"/>
    <n v="81.72"/>
    <x v="1"/>
    <x v="5"/>
    <n v="0"/>
    <s v="Group"/>
    <x v="1"/>
  </r>
  <r>
    <x v="104"/>
    <x v="0"/>
    <x v="63"/>
    <n v="13"/>
    <n v="4"/>
    <x v="1"/>
    <n v="3.5"/>
    <n v="177.6"/>
    <x v="1"/>
    <x v="6"/>
    <n v="1"/>
    <s v="Business"/>
    <x v="2"/>
  </r>
  <r>
    <x v="105"/>
    <x v="0"/>
    <x v="100"/>
    <n v="3"/>
    <n v="2"/>
    <x v="0"/>
    <n v="1.5"/>
    <n v="372.63"/>
    <x v="3"/>
    <x v="6"/>
    <n v="1"/>
    <s v="Business"/>
    <x v="0"/>
  </r>
  <r>
    <x v="106"/>
    <x v="1"/>
    <x v="101"/>
    <n v="8"/>
    <n v="1"/>
    <x v="0"/>
    <n v="4.0999999999999996"/>
    <n v="335.64"/>
    <x v="2"/>
    <x v="2"/>
    <n v="1"/>
    <s v="Group"/>
    <x v="1"/>
  </r>
  <r>
    <x v="107"/>
    <x v="0"/>
    <x v="102"/>
    <n v="12"/>
    <n v="3"/>
    <x v="0"/>
    <n v="4.5"/>
    <n v="86.63"/>
    <x v="1"/>
    <x v="6"/>
    <n v="0"/>
    <s v="Leisure"/>
    <x v="0"/>
  </r>
  <r>
    <x v="108"/>
    <x v="1"/>
    <x v="103"/>
    <n v="8"/>
    <n v="2"/>
    <x v="0"/>
    <n v="4.8"/>
    <n v="101.61"/>
    <x v="3"/>
    <x v="1"/>
    <n v="2"/>
    <s v="Leisure"/>
    <x v="1"/>
  </r>
  <r>
    <x v="109"/>
    <x v="2"/>
    <x v="75"/>
    <n v="3"/>
    <n v="1"/>
    <x v="0"/>
    <n v="3.7"/>
    <n v="219.62"/>
    <x v="2"/>
    <x v="0"/>
    <n v="0"/>
    <s v="Group"/>
    <x v="0"/>
  </r>
  <r>
    <x v="110"/>
    <x v="0"/>
    <x v="104"/>
    <n v="3"/>
    <n v="1"/>
    <x v="1"/>
    <n v="2.9"/>
    <n v="384.69"/>
    <x v="0"/>
    <x v="2"/>
    <n v="0"/>
    <s v="Repeat"/>
    <x v="0"/>
  </r>
  <r>
    <x v="111"/>
    <x v="2"/>
    <x v="105"/>
    <n v="12"/>
    <n v="3"/>
    <x v="0"/>
    <n v="2.4"/>
    <n v="424.81"/>
    <x v="1"/>
    <x v="0"/>
    <n v="0"/>
    <s v="Business"/>
    <x v="1"/>
  </r>
  <r>
    <x v="112"/>
    <x v="1"/>
    <x v="13"/>
    <n v="6"/>
    <n v="4"/>
    <x v="0"/>
    <n v="3"/>
    <n v="56.58"/>
    <x v="4"/>
    <x v="6"/>
    <n v="0"/>
    <s v="Repeat"/>
    <x v="1"/>
  </r>
  <r>
    <x v="113"/>
    <x v="0"/>
    <x v="106"/>
    <n v="1"/>
    <n v="3"/>
    <x v="0"/>
    <n v="1.8"/>
    <n v="198.05"/>
    <x v="3"/>
    <x v="7"/>
    <n v="1"/>
    <s v="Leisure"/>
    <x v="0"/>
  </r>
  <r>
    <x v="114"/>
    <x v="1"/>
    <x v="107"/>
    <n v="4"/>
    <n v="3"/>
    <x v="0"/>
    <n v="2.4"/>
    <n v="240.92"/>
    <x v="0"/>
    <x v="0"/>
    <n v="1"/>
    <s v="Business"/>
    <x v="1"/>
  </r>
  <r>
    <x v="115"/>
    <x v="2"/>
    <x v="84"/>
    <n v="1"/>
    <n v="3"/>
    <x v="0"/>
    <n v="3.9"/>
    <n v="460.01"/>
    <x v="0"/>
    <x v="2"/>
    <n v="0"/>
    <s v="Group"/>
    <x v="0"/>
  </r>
  <r>
    <x v="116"/>
    <x v="1"/>
    <x v="108"/>
    <n v="14"/>
    <n v="2"/>
    <x v="0"/>
    <n v="1.9"/>
    <n v="275.63"/>
    <x v="0"/>
    <x v="9"/>
    <n v="0"/>
    <s v="Leisure"/>
    <x v="0"/>
  </r>
  <r>
    <x v="117"/>
    <x v="0"/>
    <x v="109"/>
    <n v="3"/>
    <n v="4"/>
    <x v="0"/>
    <n v="2.1"/>
    <n v="171.37"/>
    <x v="3"/>
    <x v="3"/>
    <n v="0"/>
    <s v="Leisure"/>
    <x v="2"/>
  </r>
  <r>
    <x v="118"/>
    <x v="0"/>
    <x v="110"/>
    <n v="9"/>
    <n v="2"/>
    <x v="1"/>
    <n v="4"/>
    <n v="225.52"/>
    <x v="2"/>
    <x v="8"/>
    <n v="0"/>
    <s v="Leisure"/>
    <x v="0"/>
  </r>
  <r>
    <x v="119"/>
    <x v="2"/>
    <x v="111"/>
    <n v="14"/>
    <n v="3"/>
    <x v="0"/>
    <n v="1.7"/>
    <n v="246.4"/>
    <x v="4"/>
    <x v="4"/>
    <n v="0"/>
    <s v="Group"/>
    <x v="0"/>
  </r>
  <r>
    <x v="120"/>
    <x v="1"/>
    <x v="112"/>
    <n v="14"/>
    <n v="4"/>
    <x v="0"/>
    <n v="2"/>
    <n v="351.5"/>
    <x v="2"/>
    <x v="5"/>
    <n v="2"/>
    <s v="Group"/>
    <x v="1"/>
  </r>
  <r>
    <x v="121"/>
    <x v="0"/>
    <x v="113"/>
    <n v="5"/>
    <n v="1"/>
    <x v="0"/>
    <n v="1.1000000000000001"/>
    <n v="68.489999999999995"/>
    <x v="1"/>
    <x v="0"/>
    <n v="0"/>
    <s v="Repeat"/>
    <x v="2"/>
  </r>
  <r>
    <x v="122"/>
    <x v="2"/>
    <x v="114"/>
    <n v="12"/>
    <n v="4"/>
    <x v="1"/>
    <n v="3.9"/>
    <n v="225.25"/>
    <x v="4"/>
    <x v="6"/>
    <n v="0"/>
    <s v="Group"/>
    <x v="1"/>
  </r>
  <r>
    <x v="123"/>
    <x v="0"/>
    <x v="115"/>
    <n v="5"/>
    <n v="3"/>
    <x v="0"/>
    <n v="3.5"/>
    <n v="340.95"/>
    <x v="2"/>
    <x v="1"/>
    <n v="0"/>
    <s v="Repeat"/>
    <x v="1"/>
  </r>
  <r>
    <x v="124"/>
    <x v="0"/>
    <x v="116"/>
    <n v="11"/>
    <n v="4"/>
    <x v="1"/>
    <n v="3.8"/>
    <n v="177.5"/>
    <x v="1"/>
    <x v="4"/>
    <n v="0"/>
    <s v="Business"/>
    <x v="0"/>
  </r>
  <r>
    <x v="125"/>
    <x v="1"/>
    <x v="117"/>
    <n v="4"/>
    <n v="1"/>
    <x v="1"/>
    <n v="1.9"/>
    <n v="316.29000000000002"/>
    <x v="4"/>
    <x v="7"/>
    <n v="0"/>
    <s v="Business"/>
    <x v="0"/>
  </r>
  <r>
    <x v="126"/>
    <x v="0"/>
    <x v="118"/>
    <n v="3"/>
    <n v="1"/>
    <x v="1"/>
    <n v="3.7"/>
    <n v="210.78"/>
    <x v="3"/>
    <x v="1"/>
    <n v="1"/>
    <s v="Business"/>
    <x v="0"/>
  </r>
  <r>
    <x v="127"/>
    <x v="1"/>
    <x v="119"/>
    <n v="5"/>
    <n v="4"/>
    <x v="0"/>
    <n v="3.4"/>
    <n v="391.42"/>
    <x v="1"/>
    <x v="7"/>
    <n v="0"/>
    <s v="Leisure"/>
    <x v="1"/>
  </r>
  <r>
    <x v="128"/>
    <x v="0"/>
    <x v="36"/>
    <n v="14"/>
    <n v="1"/>
    <x v="0"/>
    <n v="2.5"/>
    <n v="77.27"/>
    <x v="2"/>
    <x v="7"/>
    <n v="1"/>
    <s v="Leisure"/>
    <x v="1"/>
  </r>
  <r>
    <x v="129"/>
    <x v="2"/>
    <x v="120"/>
    <n v="11"/>
    <n v="2"/>
    <x v="0"/>
    <n v="2.8"/>
    <n v="463.08"/>
    <x v="4"/>
    <x v="4"/>
    <n v="0"/>
    <s v="Leisure"/>
    <x v="0"/>
  </r>
  <r>
    <x v="130"/>
    <x v="0"/>
    <x v="11"/>
    <n v="4"/>
    <n v="4"/>
    <x v="0"/>
    <n v="3.3"/>
    <n v="127.23"/>
    <x v="1"/>
    <x v="4"/>
    <n v="1"/>
    <s v="Group"/>
    <x v="1"/>
  </r>
  <r>
    <x v="131"/>
    <x v="1"/>
    <x v="0"/>
    <n v="8"/>
    <n v="1"/>
    <x v="0"/>
    <n v="3"/>
    <n v="121.35"/>
    <x v="1"/>
    <x v="3"/>
    <n v="1"/>
    <s v="Group"/>
    <x v="2"/>
  </r>
  <r>
    <x v="132"/>
    <x v="1"/>
    <x v="121"/>
    <n v="4"/>
    <n v="1"/>
    <x v="1"/>
    <n v="3.6"/>
    <n v="428.29"/>
    <x v="3"/>
    <x v="9"/>
    <n v="1"/>
    <s v="Repeat"/>
    <x v="2"/>
  </r>
  <r>
    <x v="133"/>
    <x v="2"/>
    <x v="122"/>
    <n v="11"/>
    <n v="4"/>
    <x v="1"/>
    <n v="1.7"/>
    <n v="441.18"/>
    <x v="1"/>
    <x v="0"/>
    <n v="0"/>
    <s v="Leisure"/>
    <x v="2"/>
  </r>
  <r>
    <x v="134"/>
    <x v="0"/>
    <x v="123"/>
    <n v="12"/>
    <n v="2"/>
    <x v="0"/>
    <n v="3.2"/>
    <n v="91.84"/>
    <x v="4"/>
    <x v="0"/>
    <n v="1"/>
    <s v="Group"/>
    <x v="1"/>
  </r>
  <r>
    <x v="135"/>
    <x v="0"/>
    <x v="124"/>
    <n v="8"/>
    <n v="4"/>
    <x v="0"/>
    <n v="2.8"/>
    <n v="458.92"/>
    <x v="0"/>
    <x v="7"/>
    <n v="1"/>
    <s v="Business"/>
    <x v="2"/>
  </r>
  <r>
    <x v="136"/>
    <x v="2"/>
    <x v="125"/>
    <n v="6"/>
    <n v="1"/>
    <x v="1"/>
    <n v="2.8"/>
    <n v="172.98"/>
    <x v="4"/>
    <x v="8"/>
    <n v="1"/>
    <s v="Business"/>
    <x v="0"/>
  </r>
  <r>
    <x v="137"/>
    <x v="0"/>
    <x v="126"/>
    <n v="14"/>
    <n v="4"/>
    <x v="0"/>
    <n v="2.9"/>
    <n v="328.38"/>
    <x v="4"/>
    <x v="3"/>
    <n v="1"/>
    <s v="Group"/>
    <x v="0"/>
  </r>
  <r>
    <x v="138"/>
    <x v="0"/>
    <x v="127"/>
    <n v="12"/>
    <n v="1"/>
    <x v="0"/>
    <n v="4.5"/>
    <n v="80.87"/>
    <x v="3"/>
    <x v="6"/>
    <n v="0"/>
    <s v="Business"/>
    <x v="0"/>
  </r>
  <r>
    <x v="139"/>
    <x v="1"/>
    <x v="128"/>
    <n v="11"/>
    <n v="3"/>
    <x v="0"/>
    <n v="4.3"/>
    <n v="221.3"/>
    <x v="3"/>
    <x v="8"/>
    <n v="3"/>
    <s v="Business"/>
    <x v="2"/>
  </r>
  <r>
    <x v="140"/>
    <x v="0"/>
    <x v="100"/>
    <n v="5"/>
    <n v="4"/>
    <x v="1"/>
    <n v="3.5"/>
    <n v="252.83"/>
    <x v="1"/>
    <x v="9"/>
    <n v="1"/>
    <s v="Repeat"/>
    <x v="2"/>
  </r>
  <r>
    <x v="141"/>
    <x v="0"/>
    <x v="5"/>
    <n v="4"/>
    <n v="4"/>
    <x v="0"/>
    <n v="3.9"/>
    <n v="319.92"/>
    <x v="3"/>
    <x v="1"/>
    <n v="1"/>
    <s v="Business"/>
    <x v="1"/>
  </r>
  <r>
    <x v="142"/>
    <x v="2"/>
    <x v="129"/>
    <n v="4"/>
    <n v="1"/>
    <x v="1"/>
    <n v="1.2"/>
    <n v="286.37"/>
    <x v="1"/>
    <x v="8"/>
    <n v="0"/>
    <s v="Leisure"/>
    <x v="0"/>
  </r>
  <r>
    <x v="143"/>
    <x v="2"/>
    <x v="130"/>
    <n v="12"/>
    <n v="1"/>
    <x v="0"/>
    <n v="4"/>
    <n v="257.67"/>
    <x v="0"/>
    <x v="4"/>
    <n v="2"/>
    <s v="Group"/>
    <x v="1"/>
  </r>
  <r>
    <x v="144"/>
    <x v="1"/>
    <x v="131"/>
    <n v="4"/>
    <n v="1"/>
    <x v="0"/>
    <n v="2.9"/>
    <n v="481.84"/>
    <x v="2"/>
    <x v="8"/>
    <n v="1"/>
    <s v="Group"/>
    <x v="2"/>
  </r>
  <r>
    <x v="145"/>
    <x v="0"/>
    <x v="132"/>
    <n v="11"/>
    <n v="1"/>
    <x v="0"/>
    <n v="2.2999999999999998"/>
    <n v="133.26"/>
    <x v="3"/>
    <x v="7"/>
    <n v="0"/>
    <s v="Leisure"/>
    <x v="1"/>
  </r>
  <r>
    <x v="146"/>
    <x v="0"/>
    <x v="133"/>
    <n v="13"/>
    <n v="4"/>
    <x v="0"/>
    <n v="1.6"/>
    <n v="121.1"/>
    <x v="3"/>
    <x v="1"/>
    <n v="1"/>
    <s v="Business"/>
    <x v="0"/>
  </r>
  <r>
    <x v="147"/>
    <x v="0"/>
    <x v="100"/>
    <n v="13"/>
    <n v="1"/>
    <x v="0"/>
    <n v="1.3"/>
    <n v="371.04"/>
    <x v="0"/>
    <x v="9"/>
    <n v="0"/>
    <s v="Repeat"/>
    <x v="1"/>
  </r>
  <r>
    <x v="148"/>
    <x v="1"/>
    <x v="134"/>
    <n v="9"/>
    <n v="4"/>
    <x v="0"/>
    <n v="1.2"/>
    <n v="83.55"/>
    <x v="3"/>
    <x v="3"/>
    <n v="3"/>
    <s v="Repeat"/>
    <x v="1"/>
  </r>
  <r>
    <x v="149"/>
    <x v="1"/>
    <x v="96"/>
    <n v="4"/>
    <n v="2"/>
    <x v="1"/>
    <n v="1.6"/>
    <n v="267.3"/>
    <x v="0"/>
    <x v="1"/>
    <n v="0"/>
    <s v="Leisure"/>
    <x v="2"/>
  </r>
  <r>
    <x v="150"/>
    <x v="2"/>
    <x v="135"/>
    <n v="12"/>
    <n v="4"/>
    <x v="0"/>
    <n v="1.1000000000000001"/>
    <n v="267.82"/>
    <x v="1"/>
    <x v="2"/>
    <n v="1"/>
    <s v="Business"/>
    <x v="2"/>
  </r>
  <r>
    <x v="151"/>
    <x v="1"/>
    <x v="2"/>
    <n v="9"/>
    <n v="1"/>
    <x v="1"/>
    <n v="3.9"/>
    <n v="189.51"/>
    <x v="3"/>
    <x v="3"/>
    <n v="2"/>
    <s v="Leisure"/>
    <x v="2"/>
  </r>
  <r>
    <x v="152"/>
    <x v="0"/>
    <x v="136"/>
    <n v="13"/>
    <n v="1"/>
    <x v="1"/>
    <n v="2"/>
    <n v="468.7"/>
    <x v="3"/>
    <x v="3"/>
    <n v="1"/>
    <s v="Repeat"/>
    <x v="2"/>
  </r>
  <r>
    <x v="153"/>
    <x v="0"/>
    <x v="59"/>
    <n v="10"/>
    <n v="2"/>
    <x v="1"/>
    <n v="2.5"/>
    <n v="177.14"/>
    <x v="1"/>
    <x v="7"/>
    <n v="0"/>
    <s v="Business"/>
    <x v="0"/>
  </r>
  <r>
    <x v="154"/>
    <x v="1"/>
    <x v="119"/>
    <n v="6"/>
    <n v="4"/>
    <x v="1"/>
    <n v="4.3"/>
    <n v="179.8"/>
    <x v="3"/>
    <x v="2"/>
    <n v="0"/>
    <s v="Leisure"/>
    <x v="0"/>
  </r>
  <r>
    <x v="155"/>
    <x v="0"/>
    <x v="67"/>
    <n v="10"/>
    <n v="2"/>
    <x v="0"/>
    <n v="1.5"/>
    <n v="155.43"/>
    <x v="4"/>
    <x v="6"/>
    <n v="1"/>
    <s v="Leisure"/>
    <x v="1"/>
  </r>
  <r>
    <x v="156"/>
    <x v="0"/>
    <x v="123"/>
    <n v="13"/>
    <n v="4"/>
    <x v="0"/>
    <n v="4.3"/>
    <n v="115.6"/>
    <x v="0"/>
    <x v="1"/>
    <n v="1"/>
    <s v="Business"/>
    <x v="0"/>
  </r>
  <r>
    <x v="157"/>
    <x v="1"/>
    <x v="137"/>
    <n v="7"/>
    <n v="1"/>
    <x v="1"/>
    <n v="3.6"/>
    <n v="213.8"/>
    <x v="2"/>
    <x v="8"/>
    <n v="1"/>
    <s v="Repeat"/>
    <x v="1"/>
  </r>
  <r>
    <x v="158"/>
    <x v="1"/>
    <x v="138"/>
    <n v="12"/>
    <n v="4"/>
    <x v="1"/>
    <n v="2.4"/>
    <n v="356.4"/>
    <x v="4"/>
    <x v="0"/>
    <n v="0"/>
    <s v="Business"/>
    <x v="2"/>
  </r>
  <r>
    <x v="159"/>
    <x v="0"/>
    <x v="139"/>
    <n v="10"/>
    <n v="1"/>
    <x v="1"/>
    <n v="1.5"/>
    <n v="383.97"/>
    <x v="2"/>
    <x v="1"/>
    <n v="1"/>
    <s v="Repeat"/>
    <x v="1"/>
  </r>
  <r>
    <x v="160"/>
    <x v="0"/>
    <x v="140"/>
    <n v="3"/>
    <n v="1"/>
    <x v="0"/>
    <n v="1.4"/>
    <n v="416.04"/>
    <x v="4"/>
    <x v="0"/>
    <n v="0"/>
    <s v="Group"/>
    <x v="1"/>
  </r>
  <r>
    <x v="161"/>
    <x v="0"/>
    <x v="141"/>
    <n v="8"/>
    <n v="3"/>
    <x v="0"/>
    <n v="2.2999999999999998"/>
    <n v="138.88999999999999"/>
    <x v="4"/>
    <x v="3"/>
    <n v="1"/>
    <s v="Repeat"/>
    <x v="0"/>
  </r>
  <r>
    <x v="162"/>
    <x v="2"/>
    <x v="142"/>
    <n v="3"/>
    <n v="3"/>
    <x v="0"/>
    <n v="1.6"/>
    <n v="66.03"/>
    <x v="4"/>
    <x v="4"/>
    <n v="0"/>
    <s v="Repeat"/>
    <x v="1"/>
  </r>
  <r>
    <x v="163"/>
    <x v="2"/>
    <x v="143"/>
    <n v="1"/>
    <n v="4"/>
    <x v="1"/>
    <n v="2.1"/>
    <n v="488.61"/>
    <x v="0"/>
    <x v="9"/>
    <n v="0"/>
    <s v="Group"/>
    <x v="0"/>
  </r>
  <r>
    <x v="164"/>
    <x v="2"/>
    <x v="144"/>
    <n v="13"/>
    <n v="1"/>
    <x v="0"/>
    <n v="1.2"/>
    <n v="56.45"/>
    <x v="2"/>
    <x v="5"/>
    <n v="1"/>
    <s v="Leisure"/>
    <x v="1"/>
  </r>
  <r>
    <x v="165"/>
    <x v="1"/>
    <x v="52"/>
    <n v="13"/>
    <n v="2"/>
    <x v="0"/>
    <n v="3.4"/>
    <n v="482.31"/>
    <x v="1"/>
    <x v="4"/>
    <n v="1"/>
    <s v="Leisure"/>
    <x v="0"/>
  </r>
  <r>
    <x v="166"/>
    <x v="2"/>
    <x v="145"/>
    <n v="10"/>
    <n v="1"/>
    <x v="0"/>
    <n v="1.6"/>
    <n v="422.97"/>
    <x v="1"/>
    <x v="0"/>
    <n v="0"/>
    <s v="Repeat"/>
    <x v="2"/>
  </r>
  <r>
    <x v="167"/>
    <x v="1"/>
    <x v="146"/>
    <n v="12"/>
    <n v="2"/>
    <x v="0"/>
    <n v="4"/>
    <n v="460.43"/>
    <x v="3"/>
    <x v="4"/>
    <n v="0"/>
    <s v="Group"/>
    <x v="0"/>
  </r>
  <r>
    <x v="168"/>
    <x v="1"/>
    <x v="147"/>
    <n v="5"/>
    <n v="4"/>
    <x v="0"/>
    <n v="1.9"/>
    <n v="224.23"/>
    <x v="0"/>
    <x v="9"/>
    <n v="2"/>
    <s v="Group"/>
    <x v="2"/>
  </r>
  <r>
    <x v="169"/>
    <x v="2"/>
    <x v="148"/>
    <n v="2"/>
    <n v="4"/>
    <x v="1"/>
    <n v="4.2"/>
    <n v="138.74"/>
    <x v="0"/>
    <x v="7"/>
    <n v="0"/>
    <s v="Business"/>
    <x v="0"/>
  </r>
  <r>
    <x v="170"/>
    <x v="2"/>
    <x v="149"/>
    <n v="10"/>
    <n v="2"/>
    <x v="1"/>
    <n v="1.8"/>
    <n v="322.91000000000003"/>
    <x v="0"/>
    <x v="5"/>
    <n v="0"/>
    <s v="Repeat"/>
    <x v="2"/>
  </r>
  <r>
    <x v="171"/>
    <x v="2"/>
    <x v="150"/>
    <n v="14"/>
    <n v="2"/>
    <x v="0"/>
    <n v="3.9"/>
    <n v="383.56"/>
    <x v="4"/>
    <x v="8"/>
    <n v="1"/>
    <s v="Group"/>
    <x v="2"/>
  </r>
  <r>
    <x v="172"/>
    <x v="0"/>
    <x v="151"/>
    <n v="6"/>
    <n v="1"/>
    <x v="0"/>
    <n v="2.2999999999999998"/>
    <n v="108.89"/>
    <x v="0"/>
    <x v="8"/>
    <n v="0"/>
    <s v="Leisure"/>
    <x v="0"/>
  </r>
  <r>
    <x v="173"/>
    <x v="2"/>
    <x v="152"/>
    <n v="13"/>
    <n v="4"/>
    <x v="1"/>
    <n v="3.3"/>
    <n v="408.93"/>
    <x v="1"/>
    <x v="7"/>
    <n v="0"/>
    <s v="Group"/>
    <x v="2"/>
  </r>
  <r>
    <x v="174"/>
    <x v="0"/>
    <x v="153"/>
    <n v="10"/>
    <n v="1"/>
    <x v="0"/>
    <n v="1.2"/>
    <n v="143.87"/>
    <x v="0"/>
    <x v="9"/>
    <n v="1"/>
    <s v="Group"/>
    <x v="1"/>
  </r>
  <r>
    <x v="175"/>
    <x v="1"/>
    <x v="154"/>
    <n v="9"/>
    <n v="2"/>
    <x v="1"/>
    <n v="3"/>
    <n v="271.25"/>
    <x v="4"/>
    <x v="2"/>
    <n v="0"/>
    <s v="Group"/>
    <x v="1"/>
  </r>
  <r>
    <x v="176"/>
    <x v="0"/>
    <x v="155"/>
    <n v="1"/>
    <n v="3"/>
    <x v="0"/>
    <n v="1.6"/>
    <n v="435.42"/>
    <x v="2"/>
    <x v="4"/>
    <n v="1"/>
    <s v="Group"/>
    <x v="2"/>
  </r>
  <r>
    <x v="177"/>
    <x v="2"/>
    <x v="156"/>
    <n v="14"/>
    <n v="3"/>
    <x v="0"/>
    <n v="2.9"/>
    <n v="137.04"/>
    <x v="0"/>
    <x v="2"/>
    <n v="1"/>
    <s v="Leisure"/>
    <x v="2"/>
  </r>
  <r>
    <x v="178"/>
    <x v="1"/>
    <x v="157"/>
    <n v="13"/>
    <n v="3"/>
    <x v="0"/>
    <n v="1.6"/>
    <n v="158.85"/>
    <x v="2"/>
    <x v="6"/>
    <n v="0"/>
    <s v="Group"/>
    <x v="2"/>
  </r>
  <r>
    <x v="179"/>
    <x v="1"/>
    <x v="158"/>
    <n v="4"/>
    <n v="2"/>
    <x v="1"/>
    <n v="2.7"/>
    <n v="78.25"/>
    <x v="3"/>
    <x v="9"/>
    <n v="0"/>
    <s v="Repeat"/>
    <x v="0"/>
  </r>
  <r>
    <x v="180"/>
    <x v="1"/>
    <x v="6"/>
    <n v="1"/>
    <n v="1"/>
    <x v="0"/>
    <n v="1.4"/>
    <n v="115.98"/>
    <x v="4"/>
    <x v="8"/>
    <n v="1"/>
    <s v="Group"/>
    <x v="1"/>
  </r>
  <r>
    <x v="181"/>
    <x v="0"/>
    <x v="159"/>
    <n v="1"/>
    <n v="4"/>
    <x v="0"/>
    <n v="1.9"/>
    <n v="115.94"/>
    <x v="0"/>
    <x v="0"/>
    <n v="0"/>
    <s v="Leisure"/>
    <x v="2"/>
  </r>
  <r>
    <x v="182"/>
    <x v="2"/>
    <x v="93"/>
    <n v="8"/>
    <n v="2"/>
    <x v="0"/>
    <n v="3.4"/>
    <n v="141.54"/>
    <x v="3"/>
    <x v="7"/>
    <n v="0"/>
    <s v="Repeat"/>
    <x v="2"/>
  </r>
  <r>
    <x v="183"/>
    <x v="1"/>
    <x v="101"/>
    <n v="14"/>
    <n v="3"/>
    <x v="0"/>
    <n v="4.9000000000000004"/>
    <n v="178.79"/>
    <x v="3"/>
    <x v="7"/>
    <n v="0"/>
    <s v="Group"/>
    <x v="0"/>
  </r>
  <r>
    <x v="184"/>
    <x v="1"/>
    <x v="160"/>
    <n v="14"/>
    <n v="1"/>
    <x v="0"/>
    <n v="2.8"/>
    <n v="416.74"/>
    <x v="2"/>
    <x v="3"/>
    <n v="0"/>
    <s v="Leisure"/>
    <x v="1"/>
  </r>
  <r>
    <x v="185"/>
    <x v="1"/>
    <x v="161"/>
    <n v="13"/>
    <n v="4"/>
    <x v="0"/>
    <n v="3.7"/>
    <n v="462.09"/>
    <x v="1"/>
    <x v="4"/>
    <n v="0"/>
    <s v="Repeat"/>
    <x v="2"/>
  </r>
  <r>
    <x v="186"/>
    <x v="0"/>
    <x v="162"/>
    <n v="14"/>
    <n v="4"/>
    <x v="0"/>
    <n v="3.2"/>
    <n v="232.83"/>
    <x v="1"/>
    <x v="8"/>
    <n v="0"/>
    <s v="Group"/>
    <x v="1"/>
  </r>
  <r>
    <x v="187"/>
    <x v="0"/>
    <x v="105"/>
    <n v="11"/>
    <n v="2"/>
    <x v="0"/>
    <n v="3"/>
    <n v="107.69"/>
    <x v="1"/>
    <x v="9"/>
    <n v="0"/>
    <s v="Group"/>
    <x v="0"/>
  </r>
  <r>
    <x v="188"/>
    <x v="2"/>
    <x v="26"/>
    <n v="2"/>
    <n v="2"/>
    <x v="0"/>
    <n v="1.3"/>
    <n v="150.71"/>
    <x v="1"/>
    <x v="7"/>
    <n v="0"/>
    <s v="Group"/>
    <x v="1"/>
  </r>
  <r>
    <x v="189"/>
    <x v="0"/>
    <x v="163"/>
    <n v="1"/>
    <n v="4"/>
    <x v="0"/>
    <n v="1.6"/>
    <n v="381.29"/>
    <x v="4"/>
    <x v="5"/>
    <n v="0"/>
    <s v="Repeat"/>
    <x v="2"/>
  </r>
  <r>
    <x v="190"/>
    <x v="1"/>
    <x v="164"/>
    <n v="11"/>
    <n v="4"/>
    <x v="0"/>
    <n v="4.5"/>
    <n v="354.84"/>
    <x v="0"/>
    <x v="4"/>
    <n v="0"/>
    <s v="Business"/>
    <x v="2"/>
  </r>
  <r>
    <x v="191"/>
    <x v="2"/>
    <x v="165"/>
    <n v="8"/>
    <n v="3"/>
    <x v="0"/>
    <n v="2.6"/>
    <n v="485.24"/>
    <x v="0"/>
    <x v="2"/>
    <n v="0"/>
    <s v="Group"/>
    <x v="1"/>
  </r>
  <r>
    <x v="192"/>
    <x v="1"/>
    <x v="166"/>
    <n v="4"/>
    <n v="4"/>
    <x v="0"/>
    <n v="3.5"/>
    <n v="56.52"/>
    <x v="4"/>
    <x v="2"/>
    <n v="0"/>
    <s v="Leisure"/>
    <x v="0"/>
  </r>
  <r>
    <x v="193"/>
    <x v="1"/>
    <x v="167"/>
    <n v="3"/>
    <n v="2"/>
    <x v="0"/>
    <n v="3.1"/>
    <n v="387.84"/>
    <x v="2"/>
    <x v="5"/>
    <n v="1"/>
    <s v="Business"/>
    <x v="0"/>
  </r>
  <r>
    <x v="194"/>
    <x v="0"/>
    <x v="168"/>
    <n v="13"/>
    <n v="1"/>
    <x v="0"/>
    <n v="2.5"/>
    <n v="277.61"/>
    <x v="0"/>
    <x v="4"/>
    <n v="0"/>
    <s v="Group"/>
    <x v="0"/>
  </r>
  <r>
    <x v="195"/>
    <x v="2"/>
    <x v="169"/>
    <n v="12"/>
    <n v="3"/>
    <x v="0"/>
    <n v="2.6"/>
    <n v="456.21"/>
    <x v="3"/>
    <x v="7"/>
    <n v="2"/>
    <s v="Leisure"/>
    <x v="0"/>
  </r>
  <r>
    <x v="196"/>
    <x v="0"/>
    <x v="170"/>
    <n v="4"/>
    <n v="3"/>
    <x v="0"/>
    <n v="3.2"/>
    <n v="309.27999999999997"/>
    <x v="0"/>
    <x v="9"/>
    <n v="0"/>
    <s v="Group"/>
    <x v="2"/>
  </r>
  <r>
    <x v="197"/>
    <x v="0"/>
    <x v="169"/>
    <n v="14"/>
    <n v="4"/>
    <x v="0"/>
    <n v="1.6"/>
    <n v="251"/>
    <x v="4"/>
    <x v="9"/>
    <n v="2"/>
    <s v="Leisure"/>
    <x v="1"/>
  </r>
  <r>
    <x v="198"/>
    <x v="2"/>
    <x v="171"/>
    <n v="11"/>
    <n v="1"/>
    <x v="0"/>
    <n v="2.5"/>
    <n v="349.63"/>
    <x v="2"/>
    <x v="4"/>
    <n v="0"/>
    <s v="Group"/>
    <x v="2"/>
  </r>
  <r>
    <x v="199"/>
    <x v="1"/>
    <x v="172"/>
    <n v="5"/>
    <n v="3"/>
    <x v="1"/>
    <n v="2.8"/>
    <n v="425.09"/>
    <x v="0"/>
    <x v="0"/>
    <n v="0"/>
    <s v="Leisure"/>
    <x v="1"/>
  </r>
  <r>
    <x v="200"/>
    <x v="1"/>
    <x v="27"/>
    <n v="1"/>
    <n v="2"/>
    <x v="1"/>
    <n v="4.9000000000000004"/>
    <n v="177.12"/>
    <x v="4"/>
    <x v="8"/>
    <n v="0"/>
    <s v="Leisure"/>
    <x v="1"/>
  </r>
  <r>
    <x v="201"/>
    <x v="2"/>
    <x v="173"/>
    <n v="14"/>
    <n v="4"/>
    <x v="0"/>
    <n v="2.4"/>
    <n v="98.39"/>
    <x v="3"/>
    <x v="9"/>
    <n v="1"/>
    <s v="Business"/>
    <x v="0"/>
  </r>
  <r>
    <x v="202"/>
    <x v="1"/>
    <x v="36"/>
    <n v="11"/>
    <n v="2"/>
    <x v="0"/>
    <n v="3.6"/>
    <n v="244.86"/>
    <x v="1"/>
    <x v="3"/>
    <n v="2"/>
    <s v="Business"/>
    <x v="0"/>
  </r>
  <r>
    <x v="203"/>
    <x v="2"/>
    <x v="174"/>
    <n v="1"/>
    <n v="4"/>
    <x v="1"/>
    <n v="1.5"/>
    <n v="146.53"/>
    <x v="3"/>
    <x v="2"/>
    <n v="0"/>
    <s v="Repeat"/>
    <x v="1"/>
  </r>
  <r>
    <x v="204"/>
    <x v="2"/>
    <x v="175"/>
    <n v="3"/>
    <n v="3"/>
    <x v="1"/>
    <n v="1.3"/>
    <n v="243.29"/>
    <x v="3"/>
    <x v="7"/>
    <n v="1"/>
    <s v="Leisure"/>
    <x v="1"/>
  </r>
  <r>
    <x v="205"/>
    <x v="0"/>
    <x v="176"/>
    <n v="6"/>
    <n v="4"/>
    <x v="0"/>
    <n v="4.5"/>
    <n v="495.97"/>
    <x v="2"/>
    <x v="2"/>
    <n v="2"/>
    <s v="Leisure"/>
    <x v="1"/>
  </r>
  <r>
    <x v="206"/>
    <x v="2"/>
    <x v="53"/>
    <n v="1"/>
    <n v="1"/>
    <x v="0"/>
    <n v="3.9"/>
    <n v="308.35000000000002"/>
    <x v="0"/>
    <x v="9"/>
    <n v="0"/>
    <s v="Business"/>
    <x v="2"/>
  </r>
  <r>
    <x v="207"/>
    <x v="0"/>
    <x v="113"/>
    <n v="14"/>
    <n v="2"/>
    <x v="0"/>
    <n v="2.2999999999999998"/>
    <n v="362.12"/>
    <x v="1"/>
    <x v="4"/>
    <n v="1"/>
    <s v="Repeat"/>
    <x v="1"/>
  </r>
  <r>
    <x v="208"/>
    <x v="1"/>
    <x v="177"/>
    <n v="11"/>
    <n v="1"/>
    <x v="0"/>
    <n v="3"/>
    <n v="355.07"/>
    <x v="4"/>
    <x v="5"/>
    <n v="0"/>
    <s v="Leisure"/>
    <x v="2"/>
  </r>
  <r>
    <x v="209"/>
    <x v="1"/>
    <x v="57"/>
    <n v="12"/>
    <n v="2"/>
    <x v="0"/>
    <n v="1.5"/>
    <n v="419.32"/>
    <x v="1"/>
    <x v="6"/>
    <n v="0"/>
    <s v="Group"/>
    <x v="1"/>
  </r>
  <r>
    <x v="210"/>
    <x v="1"/>
    <x v="178"/>
    <n v="2"/>
    <n v="2"/>
    <x v="0"/>
    <n v="3.8"/>
    <n v="474.86"/>
    <x v="0"/>
    <x v="2"/>
    <n v="1"/>
    <s v="Group"/>
    <x v="0"/>
  </r>
  <r>
    <x v="211"/>
    <x v="1"/>
    <x v="179"/>
    <n v="12"/>
    <n v="4"/>
    <x v="1"/>
    <n v="1.3"/>
    <n v="346.47"/>
    <x v="2"/>
    <x v="1"/>
    <n v="1"/>
    <s v="Repeat"/>
    <x v="1"/>
  </r>
  <r>
    <x v="212"/>
    <x v="0"/>
    <x v="180"/>
    <n v="14"/>
    <n v="3"/>
    <x v="0"/>
    <n v="4"/>
    <n v="264.24"/>
    <x v="0"/>
    <x v="0"/>
    <n v="0"/>
    <s v="Leisure"/>
    <x v="1"/>
  </r>
  <r>
    <x v="213"/>
    <x v="1"/>
    <x v="181"/>
    <n v="7"/>
    <n v="3"/>
    <x v="0"/>
    <n v="3.2"/>
    <n v="193.02"/>
    <x v="4"/>
    <x v="9"/>
    <n v="0"/>
    <s v="Leisure"/>
    <x v="2"/>
  </r>
  <r>
    <x v="214"/>
    <x v="2"/>
    <x v="182"/>
    <n v="14"/>
    <n v="1"/>
    <x v="0"/>
    <n v="2.1"/>
    <n v="212.12"/>
    <x v="1"/>
    <x v="1"/>
    <n v="0"/>
    <s v="Business"/>
    <x v="1"/>
  </r>
  <r>
    <x v="215"/>
    <x v="2"/>
    <x v="183"/>
    <n v="14"/>
    <n v="4"/>
    <x v="0"/>
    <n v="4.5"/>
    <n v="200.52"/>
    <x v="3"/>
    <x v="3"/>
    <n v="2"/>
    <s v="Business"/>
    <x v="2"/>
  </r>
  <r>
    <x v="216"/>
    <x v="2"/>
    <x v="184"/>
    <n v="1"/>
    <n v="3"/>
    <x v="0"/>
    <n v="4.9000000000000004"/>
    <n v="196.01"/>
    <x v="0"/>
    <x v="5"/>
    <n v="0"/>
    <s v="Leisure"/>
    <x v="2"/>
  </r>
  <r>
    <x v="217"/>
    <x v="0"/>
    <x v="185"/>
    <n v="13"/>
    <n v="2"/>
    <x v="0"/>
    <n v="2"/>
    <n v="362.58"/>
    <x v="2"/>
    <x v="3"/>
    <n v="1"/>
    <s v="Group"/>
    <x v="0"/>
  </r>
  <r>
    <x v="218"/>
    <x v="1"/>
    <x v="186"/>
    <n v="14"/>
    <n v="2"/>
    <x v="0"/>
    <n v="4.2"/>
    <n v="314.47000000000003"/>
    <x v="2"/>
    <x v="9"/>
    <n v="0"/>
    <s v="Business"/>
    <x v="0"/>
  </r>
  <r>
    <x v="219"/>
    <x v="1"/>
    <x v="187"/>
    <n v="7"/>
    <n v="4"/>
    <x v="0"/>
    <n v="4"/>
    <n v="140.9"/>
    <x v="1"/>
    <x v="2"/>
    <n v="0"/>
    <s v="Group"/>
    <x v="0"/>
  </r>
  <r>
    <x v="220"/>
    <x v="1"/>
    <x v="188"/>
    <n v="4"/>
    <n v="1"/>
    <x v="1"/>
    <n v="4"/>
    <n v="486.33"/>
    <x v="3"/>
    <x v="7"/>
    <n v="1"/>
    <s v="Group"/>
    <x v="0"/>
  </r>
  <r>
    <x v="221"/>
    <x v="0"/>
    <x v="174"/>
    <n v="10"/>
    <n v="4"/>
    <x v="0"/>
    <n v="4.8"/>
    <n v="242.48"/>
    <x v="4"/>
    <x v="1"/>
    <n v="1"/>
    <s v="Group"/>
    <x v="2"/>
  </r>
  <r>
    <x v="222"/>
    <x v="2"/>
    <x v="165"/>
    <n v="14"/>
    <n v="1"/>
    <x v="0"/>
    <n v="2.9"/>
    <n v="304.74"/>
    <x v="3"/>
    <x v="7"/>
    <n v="0"/>
    <s v="Group"/>
    <x v="1"/>
  </r>
  <r>
    <x v="223"/>
    <x v="2"/>
    <x v="189"/>
    <n v="6"/>
    <n v="4"/>
    <x v="0"/>
    <n v="3.7"/>
    <n v="366.17"/>
    <x v="1"/>
    <x v="3"/>
    <n v="0"/>
    <s v="Repeat"/>
    <x v="2"/>
  </r>
  <r>
    <x v="224"/>
    <x v="1"/>
    <x v="64"/>
    <n v="14"/>
    <n v="2"/>
    <x v="0"/>
    <n v="4.3"/>
    <n v="326.14999999999998"/>
    <x v="3"/>
    <x v="3"/>
    <n v="2"/>
    <s v="Repeat"/>
    <x v="0"/>
  </r>
  <r>
    <x v="225"/>
    <x v="2"/>
    <x v="190"/>
    <n v="8"/>
    <n v="4"/>
    <x v="0"/>
    <n v="2.9"/>
    <n v="189.97"/>
    <x v="1"/>
    <x v="8"/>
    <n v="0"/>
    <s v="Business"/>
    <x v="1"/>
  </r>
  <r>
    <x v="226"/>
    <x v="2"/>
    <x v="191"/>
    <n v="9"/>
    <n v="3"/>
    <x v="0"/>
    <n v="2.9"/>
    <n v="408.97"/>
    <x v="3"/>
    <x v="4"/>
    <n v="0"/>
    <s v="Leisure"/>
    <x v="2"/>
  </r>
  <r>
    <x v="227"/>
    <x v="0"/>
    <x v="192"/>
    <n v="6"/>
    <n v="3"/>
    <x v="0"/>
    <n v="2.2999999999999998"/>
    <n v="99.57"/>
    <x v="0"/>
    <x v="2"/>
    <n v="0"/>
    <s v="Repeat"/>
    <x v="1"/>
  </r>
  <r>
    <x v="228"/>
    <x v="0"/>
    <x v="193"/>
    <n v="12"/>
    <n v="4"/>
    <x v="0"/>
    <n v="4.0999999999999996"/>
    <n v="306.05"/>
    <x v="2"/>
    <x v="7"/>
    <n v="0"/>
    <s v="Leisure"/>
    <x v="2"/>
  </r>
  <r>
    <x v="229"/>
    <x v="0"/>
    <x v="194"/>
    <n v="11"/>
    <n v="1"/>
    <x v="1"/>
    <n v="3.7"/>
    <n v="172.99"/>
    <x v="1"/>
    <x v="4"/>
    <n v="1"/>
    <s v="Business"/>
    <x v="1"/>
  </r>
  <r>
    <x v="230"/>
    <x v="0"/>
    <x v="50"/>
    <n v="13"/>
    <n v="1"/>
    <x v="0"/>
    <n v="2.8"/>
    <n v="327.08999999999997"/>
    <x v="1"/>
    <x v="3"/>
    <n v="1"/>
    <s v="Group"/>
    <x v="1"/>
  </r>
  <r>
    <x v="231"/>
    <x v="1"/>
    <x v="149"/>
    <n v="14"/>
    <n v="2"/>
    <x v="0"/>
    <n v="2.7"/>
    <n v="148.1"/>
    <x v="2"/>
    <x v="5"/>
    <n v="0"/>
    <s v="Leisure"/>
    <x v="0"/>
  </r>
  <r>
    <x v="232"/>
    <x v="0"/>
    <x v="195"/>
    <n v="9"/>
    <n v="2"/>
    <x v="0"/>
    <n v="1.3"/>
    <n v="397.49"/>
    <x v="4"/>
    <x v="6"/>
    <n v="1"/>
    <s v="Repeat"/>
    <x v="0"/>
  </r>
  <r>
    <x v="233"/>
    <x v="2"/>
    <x v="196"/>
    <n v="4"/>
    <n v="1"/>
    <x v="1"/>
    <n v="1"/>
    <n v="152.38999999999999"/>
    <x v="1"/>
    <x v="1"/>
    <n v="0"/>
    <s v="Leisure"/>
    <x v="1"/>
  </r>
  <r>
    <x v="234"/>
    <x v="1"/>
    <x v="197"/>
    <n v="6"/>
    <n v="4"/>
    <x v="0"/>
    <n v="3.1"/>
    <n v="450.68"/>
    <x v="0"/>
    <x v="3"/>
    <n v="0"/>
    <s v="Repeat"/>
    <x v="1"/>
  </r>
  <r>
    <x v="235"/>
    <x v="2"/>
    <x v="198"/>
    <n v="8"/>
    <n v="2"/>
    <x v="0"/>
    <n v="2.7"/>
    <n v="437.7"/>
    <x v="3"/>
    <x v="1"/>
    <n v="1"/>
    <s v="Leisure"/>
    <x v="0"/>
  </r>
  <r>
    <x v="236"/>
    <x v="2"/>
    <x v="159"/>
    <n v="9"/>
    <n v="1"/>
    <x v="1"/>
    <n v="4.2"/>
    <n v="213.08"/>
    <x v="0"/>
    <x v="5"/>
    <n v="0"/>
    <s v="Repeat"/>
    <x v="2"/>
  </r>
  <r>
    <x v="237"/>
    <x v="2"/>
    <x v="199"/>
    <n v="3"/>
    <n v="1"/>
    <x v="0"/>
    <n v="3.2"/>
    <n v="223.62"/>
    <x v="1"/>
    <x v="9"/>
    <n v="1"/>
    <s v="Group"/>
    <x v="1"/>
  </r>
  <r>
    <x v="238"/>
    <x v="0"/>
    <x v="200"/>
    <n v="2"/>
    <n v="4"/>
    <x v="0"/>
    <n v="4.7"/>
    <n v="365.68"/>
    <x v="4"/>
    <x v="2"/>
    <n v="0"/>
    <s v="Leisure"/>
    <x v="2"/>
  </r>
  <r>
    <x v="239"/>
    <x v="0"/>
    <x v="201"/>
    <n v="6"/>
    <n v="3"/>
    <x v="0"/>
    <n v="1.8"/>
    <n v="90.67"/>
    <x v="1"/>
    <x v="3"/>
    <n v="0"/>
    <s v="Business"/>
    <x v="0"/>
  </r>
  <r>
    <x v="240"/>
    <x v="1"/>
    <x v="202"/>
    <n v="4"/>
    <n v="1"/>
    <x v="1"/>
    <n v="5"/>
    <n v="86.41"/>
    <x v="4"/>
    <x v="6"/>
    <n v="0"/>
    <s v="Leisure"/>
    <x v="1"/>
  </r>
  <r>
    <x v="241"/>
    <x v="1"/>
    <x v="203"/>
    <n v="1"/>
    <n v="2"/>
    <x v="1"/>
    <n v="2.2000000000000002"/>
    <n v="111.35"/>
    <x v="2"/>
    <x v="5"/>
    <n v="0"/>
    <s v="Repeat"/>
    <x v="2"/>
  </r>
  <r>
    <x v="242"/>
    <x v="0"/>
    <x v="204"/>
    <n v="8"/>
    <n v="4"/>
    <x v="1"/>
    <n v="3.6"/>
    <n v="303.11"/>
    <x v="3"/>
    <x v="0"/>
    <n v="1"/>
    <s v="Leisure"/>
    <x v="0"/>
  </r>
  <r>
    <x v="243"/>
    <x v="2"/>
    <x v="205"/>
    <n v="9"/>
    <n v="4"/>
    <x v="1"/>
    <n v="3"/>
    <n v="117.05"/>
    <x v="0"/>
    <x v="9"/>
    <n v="0"/>
    <s v="Business"/>
    <x v="1"/>
  </r>
  <r>
    <x v="244"/>
    <x v="1"/>
    <x v="91"/>
    <n v="14"/>
    <n v="4"/>
    <x v="1"/>
    <n v="2.4"/>
    <n v="174.93"/>
    <x v="4"/>
    <x v="3"/>
    <n v="0"/>
    <s v="Group"/>
    <x v="2"/>
  </r>
  <r>
    <x v="245"/>
    <x v="0"/>
    <x v="36"/>
    <n v="9"/>
    <n v="3"/>
    <x v="0"/>
    <n v="1.6"/>
    <n v="341.11"/>
    <x v="0"/>
    <x v="7"/>
    <n v="0"/>
    <s v="Leisure"/>
    <x v="1"/>
  </r>
  <r>
    <x v="246"/>
    <x v="0"/>
    <x v="206"/>
    <n v="2"/>
    <n v="3"/>
    <x v="1"/>
    <n v="1.5"/>
    <n v="57.03"/>
    <x v="2"/>
    <x v="5"/>
    <n v="0"/>
    <s v="Group"/>
    <x v="2"/>
  </r>
  <r>
    <x v="247"/>
    <x v="0"/>
    <x v="83"/>
    <n v="9"/>
    <n v="2"/>
    <x v="0"/>
    <n v="3.8"/>
    <n v="131.11000000000001"/>
    <x v="1"/>
    <x v="2"/>
    <n v="0"/>
    <s v="Group"/>
    <x v="2"/>
  </r>
  <r>
    <x v="248"/>
    <x v="2"/>
    <x v="96"/>
    <n v="7"/>
    <n v="2"/>
    <x v="0"/>
    <n v="2.5"/>
    <n v="468.47"/>
    <x v="4"/>
    <x v="6"/>
    <n v="0"/>
    <s v="Group"/>
    <x v="1"/>
  </r>
  <r>
    <x v="249"/>
    <x v="0"/>
    <x v="207"/>
    <n v="5"/>
    <n v="4"/>
    <x v="0"/>
    <n v="4.8"/>
    <n v="348.61"/>
    <x v="3"/>
    <x v="2"/>
    <n v="0"/>
    <s v="Repeat"/>
    <x v="0"/>
  </r>
  <r>
    <x v="250"/>
    <x v="0"/>
    <x v="208"/>
    <n v="7"/>
    <n v="2"/>
    <x v="0"/>
    <n v="2.2999999999999998"/>
    <n v="187.5"/>
    <x v="4"/>
    <x v="1"/>
    <n v="0"/>
    <s v="Leisure"/>
    <x v="1"/>
  </r>
  <r>
    <x v="251"/>
    <x v="0"/>
    <x v="205"/>
    <n v="13"/>
    <n v="1"/>
    <x v="1"/>
    <n v="4.9000000000000004"/>
    <n v="70.39"/>
    <x v="1"/>
    <x v="0"/>
    <n v="0"/>
    <s v="Leisure"/>
    <x v="0"/>
  </r>
  <r>
    <x v="252"/>
    <x v="0"/>
    <x v="209"/>
    <n v="9"/>
    <n v="3"/>
    <x v="0"/>
    <n v="1.8"/>
    <n v="313.72000000000003"/>
    <x v="1"/>
    <x v="8"/>
    <n v="0"/>
    <s v="Business"/>
    <x v="2"/>
  </r>
  <r>
    <x v="253"/>
    <x v="1"/>
    <x v="160"/>
    <n v="8"/>
    <n v="4"/>
    <x v="0"/>
    <n v="1.4"/>
    <n v="150.29"/>
    <x v="3"/>
    <x v="1"/>
    <n v="0"/>
    <s v="Group"/>
    <x v="2"/>
  </r>
  <r>
    <x v="254"/>
    <x v="1"/>
    <x v="210"/>
    <n v="6"/>
    <n v="4"/>
    <x v="0"/>
    <n v="2.2999999999999998"/>
    <n v="482.08"/>
    <x v="3"/>
    <x v="5"/>
    <n v="0"/>
    <s v="Repeat"/>
    <x v="2"/>
  </r>
  <r>
    <x v="255"/>
    <x v="0"/>
    <x v="211"/>
    <n v="13"/>
    <n v="1"/>
    <x v="1"/>
    <n v="4.5"/>
    <n v="359.13"/>
    <x v="2"/>
    <x v="7"/>
    <n v="1"/>
    <s v="Repeat"/>
    <x v="0"/>
  </r>
  <r>
    <x v="256"/>
    <x v="2"/>
    <x v="212"/>
    <n v="4"/>
    <n v="1"/>
    <x v="0"/>
    <n v="3.1"/>
    <n v="488.36"/>
    <x v="0"/>
    <x v="7"/>
    <n v="0"/>
    <s v="Business"/>
    <x v="2"/>
  </r>
  <r>
    <x v="257"/>
    <x v="1"/>
    <x v="213"/>
    <n v="13"/>
    <n v="1"/>
    <x v="0"/>
    <n v="1.5"/>
    <n v="432"/>
    <x v="4"/>
    <x v="3"/>
    <n v="2"/>
    <s v="Leisure"/>
    <x v="1"/>
  </r>
  <r>
    <x v="258"/>
    <x v="0"/>
    <x v="214"/>
    <n v="1"/>
    <n v="1"/>
    <x v="0"/>
    <n v="1.8"/>
    <n v="267.36"/>
    <x v="2"/>
    <x v="1"/>
    <n v="0"/>
    <s v="Leisure"/>
    <x v="2"/>
  </r>
  <r>
    <x v="259"/>
    <x v="1"/>
    <x v="215"/>
    <n v="6"/>
    <n v="4"/>
    <x v="0"/>
    <n v="2.2000000000000002"/>
    <n v="351.3"/>
    <x v="0"/>
    <x v="0"/>
    <n v="1"/>
    <s v="Repeat"/>
    <x v="0"/>
  </r>
  <r>
    <x v="260"/>
    <x v="1"/>
    <x v="216"/>
    <n v="3"/>
    <n v="3"/>
    <x v="0"/>
    <n v="3.4"/>
    <n v="415.45"/>
    <x v="2"/>
    <x v="6"/>
    <n v="0"/>
    <s v="Repeat"/>
    <x v="0"/>
  </r>
  <r>
    <x v="261"/>
    <x v="2"/>
    <x v="96"/>
    <n v="6"/>
    <n v="3"/>
    <x v="0"/>
    <n v="2.2999999999999998"/>
    <n v="310.18"/>
    <x v="3"/>
    <x v="9"/>
    <n v="2"/>
    <s v="Business"/>
    <x v="1"/>
  </r>
  <r>
    <x v="262"/>
    <x v="0"/>
    <x v="217"/>
    <n v="6"/>
    <n v="1"/>
    <x v="1"/>
    <n v="4"/>
    <n v="77.67"/>
    <x v="3"/>
    <x v="9"/>
    <n v="1"/>
    <s v="Repeat"/>
    <x v="1"/>
  </r>
  <r>
    <x v="263"/>
    <x v="0"/>
    <x v="218"/>
    <n v="14"/>
    <n v="2"/>
    <x v="0"/>
    <n v="3.5"/>
    <n v="261.7"/>
    <x v="1"/>
    <x v="1"/>
    <n v="1"/>
    <s v="Repeat"/>
    <x v="0"/>
  </r>
  <r>
    <x v="264"/>
    <x v="2"/>
    <x v="219"/>
    <n v="4"/>
    <n v="4"/>
    <x v="0"/>
    <n v="4.5"/>
    <n v="108.76"/>
    <x v="4"/>
    <x v="4"/>
    <n v="0"/>
    <s v="Business"/>
    <x v="0"/>
  </r>
  <r>
    <x v="265"/>
    <x v="2"/>
    <x v="220"/>
    <n v="2"/>
    <n v="3"/>
    <x v="0"/>
    <n v="3"/>
    <n v="371.68"/>
    <x v="4"/>
    <x v="2"/>
    <n v="1"/>
    <s v="Group"/>
    <x v="1"/>
  </r>
  <r>
    <x v="266"/>
    <x v="0"/>
    <x v="1"/>
    <n v="9"/>
    <n v="1"/>
    <x v="0"/>
    <n v="2.2999999999999998"/>
    <n v="356.28"/>
    <x v="4"/>
    <x v="1"/>
    <n v="0"/>
    <s v="Repeat"/>
    <x v="1"/>
  </r>
  <r>
    <x v="267"/>
    <x v="0"/>
    <x v="221"/>
    <n v="2"/>
    <n v="2"/>
    <x v="0"/>
    <n v="5"/>
    <n v="496.81"/>
    <x v="2"/>
    <x v="7"/>
    <n v="0"/>
    <s v="Leisure"/>
    <x v="1"/>
  </r>
  <r>
    <x v="268"/>
    <x v="2"/>
    <x v="222"/>
    <n v="3"/>
    <n v="2"/>
    <x v="0"/>
    <n v="2.4"/>
    <n v="332.96"/>
    <x v="2"/>
    <x v="8"/>
    <n v="0"/>
    <s v="Group"/>
    <x v="1"/>
  </r>
  <r>
    <x v="269"/>
    <x v="1"/>
    <x v="223"/>
    <n v="10"/>
    <n v="1"/>
    <x v="0"/>
    <n v="2.7"/>
    <n v="410.06"/>
    <x v="4"/>
    <x v="1"/>
    <n v="1"/>
    <s v="Repeat"/>
    <x v="0"/>
  </r>
  <r>
    <x v="270"/>
    <x v="1"/>
    <x v="174"/>
    <n v="1"/>
    <n v="4"/>
    <x v="1"/>
    <n v="4.2"/>
    <n v="170.73"/>
    <x v="1"/>
    <x v="6"/>
    <n v="0"/>
    <s v="Group"/>
    <x v="2"/>
  </r>
  <r>
    <x v="271"/>
    <x v="2"/>
    <x v="224"/>
    <n v="7"/>
    <n v="3"/>
    <x v="0"/>
    <n v="1.4"/>
    <n v="203.01"/>
    <x v="0"/>
    <x v="8"/>
    <n v="1"/>
    <s v="Repeat"/>
    <x v="0"/>
  </r>
  <r>
    <x v="272"/>
    <x v="1"/>
    <x v="82"/>
    <n v="1"/>
    <n v="2"/>
    <x v="0"/>
    <n v="2.5"/>
    <n v="462.66"/>
    <x v="2"/>
    <x v="3"/>
    <n v="0"/>
    <s v="Leisure"/>
    <x v="1"/>
  </r>
  <r>
    <x v="273"/>
    <x v="2"/>
    <x v="225"/>
    <n v="11"/>
    <n v="3"/>
    <x v="0"/>
    <n v="1.3"/>
    <n v="389.84"/>
    <x v="4"/>
    <x v="2"/>
    <n v="0"/>
    <s v="Repeat"/>
    <x v="0"/>
  </r>
  <r>
    <x v="274"/>
    <x v="1"/>
    <x v="226"/>
    <n v="9"/>
    <n v="3"/>
    <x v="0"/>
    <n v="1.6"/>
    <n v="344.87"/>
    <x v="3"/>
    <x v="1"/>
    <n v="0"/>
    <s v="Leisure"/>
    <x v="1"/>
  </r>
  <r>
    <x v="275"/>
    <x v="1"/>
    <x v="227"/>
    <n v="11"/>
    <n v="2"/>
    <x v="0"/>
    <n v="1"/>
    <n v="164.31"/>
    <x v="2"/>
    <x v="7"/>
    <n v="0"/>
    <s v="Repeat"/>
    <x v="0"/>
  </r>
  <r>
    <x v="276"/>
    <x v="0"/>
    <x v="166"/>
    <n v="11"/>
    <n v="1"/>
    <x v="0"/>
    <n v="1"/>
    <n v="364.36"/>
    <x v="0"/>
    <x v="9"/>
    <n v="0"/>
    <s v="Repeat"/>
    <x v="1"/>
  </r>
  <r>
    <x v="277"/>
    <x v="0"/>
    <x v="228"/>
    <n v="1"/>
    <n v="2"/>
    <x v="1"/>
    <n v="2.5"/>
    <n v="449.04"/>
    <x v="2"/>
    <x v="6"/>
    <n v="1"/>
    <s v="Group"/>
    <x v="1"/>
  </r>
  <r>
    <x v="278"/>
    <x v="1"/>
    <x v="229"/>
    <n v="5"/>
    <n v="2"/>
    <x v="0"/>
    <n v="4.2"/>
    <n v="153.86000000000001"/>
    <x v="0"/>
    <x v="9"/>
    <n v="2"/>
    <s v="Business"/>
    <x v="0"/>
  </r>
  <r>
    <x v="279"/>
    <x v="1"/>
    <x v="33"/>
    <n v="7"/>
    <n v="4"/>
    <x v="0"/>
    <n v="3.3"/>
    <n v="367.76"/>
    <x v="0"/>
    <x v="2"/>
    <n v="1"/>
    <s v="Leisure"/>
    <x v="1"/>
  </r>
  <r>
    <x v="280"/>
    <x v="0"/>
    <x v="230"/>
    <n v="3"/>
    <n v="3"/>
    <x v="1"/>
    <n v="3.5"/>
    <n v="227.16"/>
    <x v="2"/>
    <x v="7"/>
    <n v="1"/>
    <s v="Group"/>
    <x v="2"/>
  </r>
  <r>
    <x v="281"/>
    <x v="0"/>
    <x v="67"/>
    <n v="9"/>
    <n v="1"/>
    <x v="0"/>
    <n v="3.1"/>
    <n v="103.45"/>
    <x v="0"/>
    <x v="2"/>
    <n v="0"/>
    <s v="Business"/>
    <x v="1"/>
  </r>
  <r>
    <x v="282"/>
    <x v="0"/>
    <x v="231"/>
    <n v="8"/>
    <n v="3"/>
    <x v="1"/>
    <n v="4.3"/>
    <n v="393.56"/>
    <x v="2"/>
    <x v="2"/>
    <n v="2"/>
    <s v="Group"/>
    <x v="1"/>
  </r>
  <r>
    <x v="283"/>
    <x v="2"/>
    <x v="232"/>
    <n v="13"/>
    <n v="2"/>
    <x v="0"/>
    <n v="4.5"/>
    <n v="125.21"/>
    <x v="2"/>
    <x v="9"/>
    <n v="0"/>
    <s v="Leisure"/>
    <x v="1"/>
  </r>
  <r>
    <x v="284"/>
    <x v="1"/>
    <x v="233"/>
    <n v="3"/>
    <n v="1"/>
    <x v="0"/>
    <n v="4.4000000000000004"/>
    <n v="163.80000000000001"/>
    <x v="1"/>
    <x v="4"/>
    <n v="1"/>
    <s v="Business"/>
    <x v="2"/>
  </r>
  <r>
    <x v="285"/>
    <x v="0"/>
    <x v="181"/>
    <n v="5"/>
    <n v="1"/>
    <x v="0"/>
    <n v="4.2"/>
    <n v="402.32"/>
    <x v="3"/>
    <x v="6"/>
    <n v="0"/>
    <s v="Business"/>
    <x v="0"/>
  </r>
  <r>
    <x v="286"/>
    <x v="1"/>
    <x v="234"/>
    <n v="7"/>
    <n v="1"/>
    <x v="1"/>
    <n v="1.7"/>
    <n v="383.96"/>
    <x v="0"/>
    <x v="9"/>
    <n v="0"/>
    <s v="Business"/>
    <x v="2"/>
  </r>
  <r>
    <x v="287"/>
    <x v="2"/>
    <x v="235"/>
    <n v="12"/>
    <n v="1"/>
    <x v="1"/>
    <n v="3.4"/>
    <n v="164.38"/>
    <x v="2"/>
    <x v="5"/>
    <n v="3"/>
    <s v="Leisure"/>
    <x v="2"/>
  </r>
  <r>
    <x v="288"/>
    <x v="2"/>
    <x v="236"/>
    <n v="14"/>
    <n v="4"/>
    <x v="0"/>
    <n v="3.3"/>
    <n v="473.43"/>
    <x v="0"/>
    <x v="0"/>
    <n v="1"/>
    <s v="Leisure"/>
    <x v="2"/>
  </r>
  <r>
    <x v="289"/>
    <x v="0"/>
    <x v="237"/>
    <n v="4"/>
    <n v="1"/>
    <x v="0"/>
    <n v="3.1"/>
    <n v="146.88"/>
    <x v="2"/>
    <x v="4"/>
    <n v="1"/>
    <s v="Group"/>
    <x v="0"/>
  </r>
  <r>
    <x v="290"/>
    <x v="2"/>
    <x v="204"/>
    <n v="5"/>
    <n v="2"/>
    <x v="0"/>
    <n v="2.9"/>
    <n v="497.13"/>
    <x v="2"/>
    <x v="0"/>
    <n v="0"/>
    <s v="Repeat"/>
    <x v="1"/>
  </r>
  <r>
    <x v="291"/>
    <x v="1"/>
    <x v="238"/>
    <n v="3"/>
    <n v="4"/>
    <x v="0"/>
    <n v="1.4"/>
    <n v="382.05"/>
    <x v="2"/>
    <x v="1"/>
    <n v="1"/>
    <s v="Repeat"/>
    <x v="2"/>
  </r>
  <r>
    <x v="292"/>
    <x v="0"/>
    <x v="113"/>
    <n v="9"/>
    <n v="2"/>
    <x v="0"/>
    <n v="1.4"/>
    <n v="226.63"/>
    <x v="3"/>
    <x v="0"/>
    <n v="0"/>
    <s v="Repeat"/>
    <x v="1"/>
  </r>
  <r>
    <x v="293"/>
    <x v="1"/>
    <x v="129"/>
    <n v="10"/>
    <n v="2"/>
    <x v="0"/>
    <n v="4.5999999999999996"/>
    <n v="108.66"/>
    <x v="0"/>
    <x v="0"/>
    <n v="0"/>
    <s v="Repeat"/>
    <x v="2"/>
  </r>
  <r>
    <x v="294"/>
    <x v="1"/>
    <x v="239"/>
    <n v="9"/>
    <n v="3"/>
    <x v="0"/>
    <n v="3.5"/>
    <n v="194.23"/>
    <x v="3"/>
    <x v="1"/>
    <n v="1"/>
    <s v="Group"/>
    <x v="2"/>
  </r>
  <r>
    <x v="295"/>
    <x v="2"/>
    <x v="153"/>
    <n v="7"/>
    <n v="1"/>
    <x v="0"/>
    <n v="2"/>
    <n v="137.18"/>
    <x v="3"/>
    <x v="9"/>
    <n v="0"/>
    <s v="Leisure"/>
    <x v="2"/>
  </r>
  <r>
    <x v="296"/>
    <x v="2"/>
    <x v="240"/>
    <n v="10"/>
    <n v="1"/>
    <x v="0"/>
    <n v="2.1"/>
    <n v="329.83"/>
    <x v="3"/>
    <x v="4"/>
    <n v="0"/>
    <s v="Group"/>
    <x v="2"/>
  </r>
  <r>
    <x v="297"/>
    <x v="2"/>
    <x v="241"/>
    <n v="2"/>
    <n v="2"/>
    <x v="1"/>
    <n v="3.4"/>
    <n v="210.58"/>
    <x v="3"/>
    <x v="2"/>
    <n v="1"/>
    <s v="Business"/>
    <x v="2"/>
  </r>
  <r>
    <x v="298"/>
    <x v="2"/>
    <x v="172"/>
    <n v="7"/>
    <n v="1"/>
    <x v="1"/>
    <n v="2.6"/>
    <n v="182.75"/>
    <x v="1"/>
    <x v="6"/>
    <n v="2"/>
    <s v="Leisure"/>
    <x v="2"/>
  </r>
  <r>
    <x v="299"/>
    <x v="2"/>
    <x v="242"/>
    <n v="7"/>
    <n v="4"/>
    <x v="0"/>
    <n v="2.8"/>
    <n v="390.71"/>
    <x v="0"/>
    <x v="8"/>
    <n v="1"/>
    <s v="Leisure"/>
    <x v="0"/>
  </r>
  <r>
    <x v="300"/>
    <x v="0"/>
    <x v="243"/>
    <n v="11"/>
    <n v="3"/>
    <x v="1"/>
    <n v="1.2"/>
    <n v="153.77000000000001"/>
    <x v="0"/>
    <x v="1"/>
    <n v="0"/>
    <s v="Repeat"/>
    <x v="1"/>
  </r>
  <r>
    <x v="301"/>
    <x v="1"/>
    <x v="244"/>
    <n v="5"/>
    <n v="1"/>
    <x v="0"/>
    <n v="1.6"/>
    <n v="314.10000000000002"/>
    <x v="2"/>
    <x v="0"/>
    <n v="0"/>
    <s v="Group"/>
    <x v="1"/>
  </r>
  <r>
    <x v="302"/>
    <x v="1"/>
    <x v="245"/>
    <n v="9"/>
    <n v="1"/>
    <x v="1"/>
    <n v="2.6"/>
    <n v="137.57"/>
    <x v="0"/>
    <x v="5"/>
    <n v="0"/>
    <s v="Repeat"/>
    <x v="0"/>
  </r>
  <r>
    <x v="303"/>
    <x v="1"/>
    <x v="246"/>
    <n v="13"/>
    <n v="4"/>
    <x v="0"/>
    <n v="3.8"/>
    <n v="371.66"/>
    <x v="3"/>
    <x v="0"/>
    <n v="4"/>
    <s v="Leisure"/>
    <x v="2"/>
  </r>
  <r>
    <x v="304"/>
    <x v="1"/>
    <x v="227"/>
    <n v="12"/>
    <n v="3"/>
    <x v="0"/>
    <n v="1.2"/>
    <n v="331.3"/>
    <x v="4"/>
    <x v="5"/>
    <n v="0"/>
    <s v="Repeat"/>
    <x v="0"/>
  </r>
  <r>
    <x v="305"/>
    <x v="2"/>
    <x v="247"/>
    <n v="11"/>
    <n v="4"/>
    <x v="1"/>
    <n v="2.2999999999999998"/>
    <n v="409.17"/>
    <x v="0"/>
    <x v="7"/>
    <n v="0"/>
    <s v="Business"/>
    <x v="0"/>
  </r>
  <r>
    <x v="306"/>
    <x v="1"/>
    <x v="248"/>
    <n v="3"/>
    <n v="2"/>
    <x v="0"/>
    <n v="3.8"/>
    <n v="80.819999999999993"/>
    <x v="4"/>
    <x v="8"/>
    <n v="1"/>
    <s v="Leisure"/>
    <x v="0"/>
  </r>
  <r>
    <x v="307"/>
    <x v="0"/>
    <x v="249"/>
    <n v="4"/>
    <n v="2"/>
    <x v="1"/>
    <n v="4.2"/>
    <n v="144.55000000000001"/>
    <x v="1"/>
    <x v="1"/>
    <n v="2"/>
    <s v="Business"/>
    <x v="1"/>
  </r>
  <r>
    <x v="308"/>
    <x v="0"/>
    <x v="250"/>
    <n v="1"/>
    <n v="1"/>
    <x v="1"/>
    <n v="1.8"/>
    <n v="119.51"/>
    <x v="2"/>
    <x v="9"/>
    <n v="0"/>
    <s v="Leisure"/>
    <x v="0"/>
  </r>
  <r>
    <x v="309"/>
    <x v="1"/>
    <x v="251"/>
    <n v="6"/>
    <n v="3"/>
    <x v="1"/>
    <n v="3.9"/>
    <n v="135.75"/>
    <x v="2"/>
    <x v="6"/>
    <n v="0"/>
    <s v="Repeat"/>
    <x v="2"/>
  </r>
  <r>
    <x v="310"/>
    <x v="1"/>
    <x v="0"/>
    <n v="4"/>
    <n v="2"/>
    <x v="0"/>
    <n v="4.8"/>
    <n v="96.36"/>
    <x v="2"/>
    <x v="9"/>
    <n v="0"/>
    <s v="Leisure"/>
    <x v="0"/>
  </r>
  <r>
    <x v="311"/>
    <x v="0"/>
    <x v="171"/>
    <n v="1"/>
    <n v="4"/>
    <x v="0"/>
    <n v="4.5999999999999996"/>
    <n v="302.94"/>
    <x v="1"/>
    <x v="0"/>
    <n v="1"/>
    <s v="Leisure"/>
    <x v="1"/>
  </r>
  <r>
    <x v="312"/>
    <x v="0"/>
    <x v="252"/>
    <n v="2"/>
    <n v="2"/>
    <x v="0"/>
    <n v="4.2"/>
    <n v="317.04000000000002"/>
    <x v="3"/>
    <x v="2"/>
    <n v="2"/>
    <s v="Group"/>
    <x v="1"/>
  </r>
  <r>
    <x v="313"/>
    <x v="2"/>
    <x v="157"/>
    <n v="3"/>
    <n v="2"/>
    <x v="1"/>
    <n v="3.8"/>
    <n v="429.57"/>
    <x v="4"/>
    <x v="2"/>
    <n v="0"/>
    <s v="Group"/>
    <x v="2"/>
  </r>
  <r>
    <x v="314"/>
    <x v="0"/>
    <x v="253"/>
    <n v="9"/>
    <n v="4"/>
    <x v="0"/>
    <n v="1.9"/>
    <n v="237.98"/>
    <x v="0"/>
    <x v="7"/>
    <n v="0"/>
    <s v="Business"/>
    <x v="0"/>
  </r>
  <r>
    <x v="315"/>
    <x v="2"/>
    <x v="254"/>
    <n v="13"/>
    <n v="1"/>
    <x v="0"/>
    <n v="3.5"/>
    <n v="289.57"/>
    <x v="3"/>
    <x v="8"/>
    <n v="0"/>
    <s v="Group"/>
    <x v="2"/>
  </r>
  <r>
    <x v="316"/>
    <x v="2"/>
    <x v="255"/>
    <n v="8"/>
    <n v="3"/>
    <x v="0"/>
    <n v="3.6"/>
    <n v="496.09"/>
    <x v="2"/>
    <x v="9"/>
    <n v="1"/>
    <s v="Leisure"/>
    <x v="0"/>
  </r>
  <r>
    <x v="317"/>
    <x v="2"/>
    <x v="16"/>
    <n v="7"/>
    <n v="1"/>
    <x v="0"/>
    <n v="2.6"/>
    <n v="289.33"/>
    <x v="2"/>
    <x v="2"/>
    <n v="0"/>
    <s v="Group"/>
    <x v="2"/>
  </r>
  <r>
    <x v="318"/>
    <x v="2"/>
    <x v="191"/>
    <n v="13"/>
    <n v="4"/>
    <x v="0"/>
    <n v="3"/>
    <n v="308.11"/>
    <x v="3"/>
    <x v="4"/>
    <n v="0"/>
    <s v="Repeat"/>
    <x v="2"/>
  </r>
  <r>
    <x v="319"/>
    <x v="2"/>
    <x v="256"/>
    <n v="11"/>
    <n v="2"/>
    <x v="0"/>
    <n v="3.8"/>
    <n v="498.16"/>
    <x v="4"/>
    <x v="0"/>
    <n v="0"/>
    <s v="Group"/>
    <x v="2"/>
  </r>
  <r>
    <x v="320"/>
    <x v="1"/>
    <x v="195"/>
    <n v="12"/>
    <n v="3"/>
    <x v="1"/>
    <n v="4.8"/>
    <n v="497.36"/>
    <x v="3"/>
    <x v="6"/>
    <n v="0"/>
    <s v="Business"/>
    <x v="1"/>
  </r>
  <r>
    <x v="321"/>
    <x v="0"/>
    <x v="178"/>
    <n v="14"/>
    <n v="1"/>
    <x v="0"/>
    <n v="2.2000000000000002"/>
    <n v="240.81"/>
    <x v="1"/>
    <x v="3"/>
    <n v="1"/>
    <s v="Leisure"/>
    <x v="1"/>
  </r>
  <r>
    <x v="322"/>
    <x v="2"/>
    <x v="257"/>
    <n v="4"/>
    <n v="4"/>
    <x v="1"/>
    <n v="2"/>
    <n v="335.73"/>
    <x v="2"/>
    <x v="1"/>
    <n v="1"/>
    <s v="Repeat"/>
    <x v="0"/>
  </r>
  <r>
    <x v="323"/>
    <x v="0"/>
    <x v="258"/>
    <n v="1"/>
    <n v="2"/>
    <x v="0"/>
    <n v="3.4"/>
    <n v="266.36"/>
    <x v="4"/>
    <x v="3"/>
    <n v="0"/>
    <s v="Repeat"/>
    <x v="1"/>
  </r>
  <r>
    <x v="324"/>
    <x v="0"/>
    <x v="80"/>
    <n v="8"/>
    <n v="2"/>
    <x v="0"/>
    <n v="1.5"/>
    <n v="374.32"/>
    <x v="0"/>
    <x v="6"/>
    <n v="1"/>
    <s v="Business"/>
    <x v="2"/>
  </r>
  <r>
    <x v="325"/>
    <x v="2"/>
    <x v="259"/>
    <n v="4"/>
    <n v="1"/>
    <x v="0"/>
    <n v="3.3"/>
    <n v="472.27"/>
    <x v="2"/>
    <x v="3"/>
    <n v="0"/>
    <s v="Group"/>
    <x v="1"/>
  </r>
  <r>
    <x v="326"/>
    <x v="1"/>
    <x v="43"/>
    <n v="3"/>
    <n v="4"/>
    <x v="0"/>
    <n v="1.4"/>
    <n v="189.35"/>
    <x v="3"/>
    <x v="5"/>
    <n v="0"/>
    <s v="Leisure"/>
    <x v="1"/>
  </r>
  <r>
    <x v="327"/>
    <x v="2"/>
    <x v="260"/>
    <n v="9"/>
    <n v="2"/>
    <x v="0"/>
    <n v="3"/>
    <n v="418.49"/>
    <x v="4"/>
    <x v="2"/>
    <n v="1"/>
    <s v="Business"/>
    <x v="0"/>
  </r>
  <r>
    <x v="328"/>
    <x v="1"/>
    <x v="256"/>
    <n v="10"/>
    <n v="2"/>
    <x v="1"/>
    <n v="3.5"/>
    <n v="344.68"/>
    <x v="2"/>
    <x v="6"/>
    <n v="0"/>
    <s v="Repeat"/>
    <x v="2"/>
  </r>
  <r>
    <x v="329"/>
    <x v="0"/>
    <x v="261"/>
    <n v="4"/>
    <n v="3"/>
    <x v="0"/>
    <n v="1.3"/>
    <n v="176.08"/>
    <x v="0"/>
    <x v="1"/>
    <n v="0"/>
    <s v="Repeat"/>
    <x v="1"/>
  </r>
  <r>
    <x v="330"/>
    <x v="1"/>
    <x v="262"/>
    <n v="4"/>
    <n v="2"/>
    <x v="0"/>
    <n v="1.8"/>
    <n v="408.78"/>
    <x v="0"/>
    <x v="9"/>
    <n v="0"/>
    <s v="Repeat"/>
    <x v="1"/>
  </r>
  <r>
    <x v="331"/>
    <x v="1"/>
    <x v="263"/>
    <n v="14"/>
    <n v="1"/>
    <x v="0"/>
    <n v="2.2999999999999998"/>
    <n v="242.21"/>
    <x v="3"/>
    <x v="4"/>
    <n v="0"/>
    <s v="Business"/>
    <x v="0"/>
  </r>
  <r>
    <x v="332"/>
    <x v="1"/>
    <x v="264"/>
    <n v="9"/>
    <n v="4"/>
    <x v="1"/>
    <n v="2.5"/>
    <n v="104.18"/>
    <x v="1"/>
    <x v="2"/>
    <n v="2"/>
    <s v="Repeat"/>
    <x v="0"/>
  </r>
  <r>
    <x v="333"/>
    <x v="0"/>
    <x v="265"/>
    <n v="13"/>
    <n v="4"/>
    <x v="0"/>
    <n v="3.7"/>
    <n v="497.04"/>
    <x v="3"/>
    <x v="7"/>
    <n v="0"/>
    <s v="Leisure"/>
    <x v="2"/>
  </r>
  <r>
    <x v="334"/>
    <x v="0"/>
    <x v="266"/>
    <n v="12"/>
    <n v="3"/>
    <x v="0"/>
    <n v="3.1"/>
    <n v="241.54"/>
    <x v="4"/>
    <x v="1"/>
    <n v="0"/>
    <s v="Repeat"/>
    <x v="0"/>
  </r>
  <r>
    <x v="335"/>
    <x v="1"/>
    <x v="28"/>
    <n v="11"/>
    <n v="4"/>
    <x v="0"/>
    <n v="2.5"/>
    <n v="293.7"/>
    <x v="3"/>
    <x v="5"/>
    <n v="0"/>
    <s v="Business"/>
    <x v="2"/>
  </r>
  <r>
    <x v="336"/>
    <x v="1"/>
    <x v="186"/>
    <n v="12"/>
    <n v="1"/>
    <x v="1"/>
    <n v="2.8"/>
    <n v="413.58"/>
    <x v="4"/>
    <x v="4"/>
    <n v="1"/>
    <s v="Business"/>
    <x v="2"/>
  </r>
  <r>
    <x v="337"/>
    <x v="2"/>
    <x v="267"/>
    <n v="14"/>
    <n v="2"/>
    <x v="0"/>
    <n v="1.1000000000000001"/>
    <n v="482.39"/>
    <x v="1"/>
    <x v="0"/>
    <n v="0"/>
    <s v="Repeat"/>
    <x v="1"/>
  </r>
  <r>
    <x v="338"/>
    <x v="1"/>
    <x v="268"/>
    <n v="2"/>
    <n v="3"/>
    <x v="0"/>
    <n v="4.0999999999999996"/>
    <n v="442.8"/>
    <x v="3"/>
    <x v="1"/>
    <n v="0"/>
    <s v="Business"/>
    <x v="1"/>
  </r>
  <r>
    <x v="339"/>
    <x v="2"/>
    <x v="269"/>
    <n v="14"/>
    <n v="4"/>
    <x v="0"/>
    <n v="1.2"/>
    <n v="286.27"/>
    <x v="0"/>
    <x v="5"/>
    <n v="0"/>
    <s v="Group"/>
    <x v="1"/>
  </r>
  <r>
    <x v="340"/>
    <x v="1"/>
    <x v="270"/>
    <n v="12"/>
    <n v="3"/>
    <x v="1"/>
    <n v="4.3"/>
    <n v="295.56"/>
    <x v="4"/>
    <x v="6"/>
    <n v="0"/>
    <s v="Business"/>
    <x v="1"/>
  </r>
  <r>
    <x v="341"/>
    <x v="2"/>
    <x v="271"/>
    <n v="5"/>
    <n v="3"/>
    <x v="0"/>
    <n v="3.2"/>
    <n v="176.4"/>
    <x v="4"/>
    <x v="6"/>
    <n v="1"/>
    <s v="Group"/>
    <x v="1"/>
  </r>
  <r>
    <x v="342"/>
    <x v="0"/>
    <x v="272"/>
    <n v="4"/>
    <n v="4"/>
    <x v="1"/>
    <n v="3.1"/>
    <n v="258.26"/>
    <x v="0"/>
    <x v="7"/>
    <n v="0"/>
    <s v="Business"/>
    <x v="2"/>
  </r>
  <r>
    <x v="343"/>
    <x v="1"/>
    <x v="273"/>
    <n v="9"/>
    <n v="3"/>
    <x v="0"/>
    <n v="3.8"/>
    <n v="476.08"/>
    <x v="3"/>
    <x v="8"/>
    <n v="0"/>
    <s v="Business"/>
    <x v="1"/>
  </r>
  <r>
    <x v="344"/>
    <x v="1"/>
    <x v="274"/>
    <n v="12"/>
    <n v="4"/>
    <x v="0"/>
    <n v="4.4000000000000004"/>
    <n v="377.12"/>
    <x v="1"/>
    <x v="1"/>
    <n v="1"/>
    <s v="Business"/>
    <x v="1"/>
  </r>
  <r>
    <x v="345"/>
    <x v="1"/>
    <x v="2"/>
    <n v="5"/>
    <n v="1"/>
    <x v="0"/>
    <n v="4.8"/>
    <n v="55.34"/>
    <x v="2"/>
    <x v="3"/>
    <n v="0"/>
    <s v="Repeat"/>
    <x v="1"/>
  </r>
  <r>
    <x v="346"/>
    <x v="1"/>
    <x v="275"/>
    <n v="9"/>
    <n v="4"/>
    <x v="1"/>
    <n v="3.2"/>
    <n v="102.43"/>
    <x v="3"/>
    <x v="1"/>
    <n v="0"/>
    <s v="Business"/>
    <x v="2"/>
  </r>
  <r>
    <x v="347"/>
    <x v="2"/>
    <x v="276"/>
    <n v="11"/>
    <n v="2"/>
    <x v="0"/>
    <n v="1.6"/>
    <n v="465.72"/>
    <x v="3"/>
    <x v="4"/>
    <n v="0"/>
    <s v="Leisure"/>
    <x v="0"/>
  </r>
  <r>
    <x v="348"/>
    <x v="1"/>
    <x v="277"/>
    <n v="9"/>
    <n v="4"/>
    <x v="1"/>
    <n v="4.5"/>
    <n v="431.92"/>
    <x v="4"/>
    <x v="2"/>
    <n v="0"/>
    <s v="Repeat"/>
    <x v="0"/>
  </r>
  <r>
    <x v="349"/>
    <x v="0"/>
    <x v="135"/>
    <n v="14"/>
    <n v="2"/>
    <x v="0"/>
    <n v="1.2"/>
    <n v="268.77"/>
    <x v="4"/>
    <x v="0"/>
    <n v="0"/>
    <s v="Group"/>
    <x v="1"/>
  </r>
  <r>
    <x v="350"/>
    <x v="0"/>
    <x v="278"/>
    <n v="2"/>
    <n v="3"/>
    <x v="1"/>
    <n v="4.2"/>
    <n v="327.64"/>
    <x v="1"/>
    <x v="4"/>
    <n v="0"/>
    <s v="Leisure"/>
    <x v="0"/>
  </r>
  <r>
    <x v="351"/>
    <x v="1"/>
    <x v="191"/>
    <n v="14"/>
    <n v="4"/>
    <x v="0"/>
    <n v="3.7"/>
    <n v="180.34"/>
    <x v="1"/>
    <x v="8"/>
    <n v="0"/>
    <s v="Leisure"/>
    <x v="2"/>
  </r>
  <r>
    <x v="352"/>
    <x v="0"/>
    <x v="279"/>
    <n v="9"/>
    <n v="2"/>
    <x v="0"/>
    <n v="4.5999999999999996"/>
    <n v="406.77"/>
    <x v="1"/>
    <x v="7"/>
    <n v="0"/>
    <s v="Leisure"/>
    <x v="1"/>
  </r>
  <r>
    <x v="353"/>
    <x v="1"/>
    <x v="280"/>
    <n v="3"/>
    <n v="4"/>
    <x v="0"/>
    <n v="4.5999999999999996"/>
    <n v="321.49"/>
    <x v="0"/>
    <x v="4"/>
    <n v="1"/>
    <s v="Leisure"/>
    <x v="2"/>
  </r>
  <r>
    <x v="354"/>
    <x v="1"/>
    <x v="281"/>
    <n v="4"/>
    <n v="4"/>
    <x v="0"/>
    <n v="1.2"/>
    <n v="362.67"/>
    <x v="2"/>
    <x v="9"/>
    <n v="0"/>
    <s v="Business"/>
    <x v="2"/>
  </r>
  <r>
    <x v="355"/>
    <x v="0"/>
    <x v="282"/>
    <n v="1"/>
    <n v="4"/>
    <x v="0"/>
    <n v="3.4"/>
    <n v="218.71"/>
    <x v="2"/>
    <x v="7"/>
    <n v="0"/>
    <s v="Business"/>
    <x v="1"/>
  </r>
  <r>
    <x v="356"/>
    <x v="1"/>
    <x v="283"/>
    <n v="14"/>
    <n v="1"/>
    <x v="0"/>
    <n v="1.5"/>
    <n v="243.7"/>
    <x v="1"/>
    <x v="5"/>
    <n v="2"/>
    <s v="Leisure"/>
    <x v="2"/>
  </r>
  <r>
    <x v="357"/>
    <x v="0"/>
    <x v="284"/>
    <n v="1"/>
    <n v="2"/>
    <x v="0"/>
    <n v="1.3"/>
    <n v="143.46"/>
    <x v="4"/>
    <x v="6"/>
    <n v="0"/>
    <s v="Repeat"/>
    <x v="1"/>
  </r>
  <r>
    <x v="358"/>
    <x v="2"/>
    <x v="285"/>
    <n v="1"/>
    <n v="1"/>
    <x v="0"/>
    <n v="2.8"/>
    <n v="476.62"/>
    <x v="2"/>
    <x v="8"/>
    <n v="1"/>
    <s v="Leisure"/>
    <x v="2"/>
  </r>
  <r>
    <x v="359"/>
    <x v="1"/>
    <x v="286"/>
    <n v="9"/>
    <n v="1"/>
    <x v="0"/>
    <n v="1.4"/>
    <n v="475.95"/>
    <x v="3"/>
    <x v="9"/>
    <n v="0"/>
    <s v="Group"/>
    <x v="0"/>
  </r>
  <r>
    <x v="360"/>
    <x v="2"/>
    <x v="287"/>
    <n v="11"/>
    <n v="2"/>
    <x v="0"/>
    <n v="3.9"/>
    <n v="417.99"/>
    <x v="0"/>
    <x v="0"/>
    <n v="0"/>
    <s v="Leisure"/>
    <x v="0"/>
  </r>
  <r>
    <x v="361"/>
    <x v="0"/>
    <x v="288"/>
    <n v="8"/>
    <n v="4"/>
    <x v="0"/>
    <n v="4.9000000000000004"/>
    <n v="471"/>
    <x v="4"/>
    <x v="5"/>
    <n v="0"/>
    <s v="Business"/>
    <x v="0"/>
  </r>
  <r>
    <x v="362"/>
    <x v="2"/>
    <x v="206"/>
    <n v="5"/>
    <n v="1"/>
    <x v="0"/>
    <n v="3.3"/>
    <n v="349.4"/>
    <x v="0"/>
    <x v="2"/>
    <n v="0"/>
    <s v="Group"/>
    <x v="2"/>
  </r>
  <r>
    <x v="363"/>
    <x v="2"/>
    <x v="289"/>
    <n v="5"/>
    <n v="1"/>
    <x v="0"/>
    <n v="1.9"/>
    <n v="155.59"/>
    <x v="3"/>
    <x v="0"/>
    <n v="0"/>
    <s v="Repeat"/>
    <x v="1"/>
  </r>
  <r>
    <x v="364"/>
    <x v="0"/>
    <x v="290"/>
    <n v="9"/>
    <n v="1"/>
    <x v="0"/>
    <n v="4.4000000000000004"/>
    <n v="392.09"/>
    <x v="2"/>
    <x v="8"/>
    <n v="0"/>
    <s v="Leisure"/>
    <x v="0"/>
  </r>
  <r>
    <x v="365"/>
    <x v="2"/>
    <x v="291"/>
    <n v="3"/>
    <n v="4"/>
    <x v="1"/>
    <n v="4.4000000000000004"/>
    <n v="196.37"/>
    <x v="0"/>
    <x v="6"/>
    <n v="1"/>
    <s v="Group"/>
    <x v="1"/>
  </r>
  <r>
    <x v="366"/>
    <x v="2"/>
    <x v="292"/>
    <n v="3"/>
    <n v="1"/>
    <x v="1"/>
    <n v="3.9"/>
    <n v="248.22"/>
    <x v="0"/>
    <x v="9"/>
    <n v="0"/>
    <s v="Leisure"/>
    <x v="0"/>
  </r>
  <r>
    <x v="367"/>
    <x v="0"/>
    <x v="293"/>
    <n v="7"/>
    <n v="3"/>
    <x v="0"/>
    <n v="3.5"/>
    <n v="173.46"/>
    <x v="0"/>
    <x v="3"/>
    <n v="1"/>
    <s v="Repeat"/>
    <x v="0"/>
  </r>
  <r>
    <x v="368"/>
    <x v="2"/>
    <x v="280"/>
    <n v="9"/>
    <n v="2"/>
    <x v="0"/>
    <n v="4.5"/>
    <n v="240.63"/>
    <x v="3"/>
    <x v="6"/>
    <n v="0"/>
    <s v="Repeat"/>
    <x v="2"/>
  </r>
  <r>
    <x v="369"/>
    <x v="0"/>
    <x v="247"/>
    <n v="6"/>
    <n v="3"/>
    <x v="0"/>
    <n v="1.7"/>
    <n v="355.69"/>
    <x v="4"/>
    <x v="6"/>
    <n v="1"/>
    <s v="Group"/>
    <x v="0"/>
  </r>
  <r>
    <x v="370"/>
    <x v="2"/>
    <x v="137"/>
    <n v="14"/>
    <n v="4"/>
    <x v="0"/>
    <n v="4.7"/>
    <n v="99.77"/>
    <x v="4"/>
    <x v="0"/>
    <n v="0"/>
    <s v="Repeat"/>
    <x v="1"/>
  </r>
  <r>
    <x v="371"/>
    <x v="0"/>
    <x v="294"/>
    <n v="2"/>
    <n v="1"/>
    <x v="0"/>
    <n v="4.8"/>
    <n v="97.34"/>
    <x v="3"/>
    <x v="2"/>
    <n v="1"/>
    <s v="Group"/>
    <x v="1"/>
  </r>
  <r>
    <x v="372"/>
    <x v="0"/>
    <x v="78"/>
    <n v="1"/>
    <n v="2"/>
    <x v="0"/>
    <n v="4.5"/>
    <n v="357.7"/>
    <x v="0"/>
    <x v="5"/>
    <n v="1"/>
    <s v="Repeat"/>
    <x v="0"/>
  </r>
  <r>
    <x v="373"/>
    <x v="2"/>
    <x v="10"/>
    <n v="2"/>
    <n v="1"/>
    <x v="0"/>
    <n v="2"/>
    <n v="400.81"/>
    <x v="0"/>
    <x v="7"/>
    <n v="1"/>
    <s v="Business"/>
    <x v="1"/>
  </r>
  <r>
    <x v="374"/>
    <x v="2"/>
    <x v="295"/>
    <n v="14"/>
    <n v="4"/>
    <x v="0"/>
    <n v="4.4000000000000004"/>
    <n v="298.16000000000003"/>
    <x v="1"/>
    <x v="4"/>
    <n v="1"/>
    <s v="Group"/>
    <x v="1"/>
  </r>
  <r>
    <x v="375"/>
    <x v="2"/>
    <x v="102"/>
    <n v="14"/>
    <n v="2"/>
    <x v="0"/>
    <n v="3"/>
    <n v="131.74"/>
    <x v="2"/>
    <x v="7"/>
    <n v="1"/>
    <s v="Leisure"/>
    <x v="1"/>
  </r>
  <r>
    <x v="376"/>
    <x v="1"/>
    <x v="296"/>
    <n v="1"/>
    <n v="3"/>
    <x v="0"/>
    <n v="3.4"/>
    <n v="243.84"/>
    <x v="2"/>
    <x v="5"/>
    <n v="1"/>
    <s v="Group"/>
    <x v="1"/>
  </r>
  <r>
    <x v="377"/>
    <x v="1"/>
    <x v="177"/>
    <n v="10"/>
    <n v="2"/>
    <x v="0"/>
    <n v="4.4000000000000004"/>
    <n v="391.18"/>
    <x v="4"/>
    <x v="3"/>
    <n v="0"/>
    <s v="Repeat"/>
    <x v="1"/>
  </r>
  <r>
    <x v="378"/>
    <x v="1"/>
    <x v="29"/>
    <n v="10"/>
    <n v="1"/>
    <x v="0"/>
    <n v="1.1000000000000001"/>
    <n v="358.58"/>
    <x v="3"/>
    <x v="4"/>
    <n v="1"/>
    <s v="Repeat"/>
    <x v="0"/>
  </r>
  <r>
    <x v="379"/>
    <x v="0"/>
    <x v="270"/>
    <n v="9"/>
    <n v="2"/>
    <x v="0"/>
    <n v="2.5"/>
    <n v="99.44"/>
    <x v="0"/>
    <x v="6"/>
    <n v="0"/>
    <s v="Repeat"/>
    <x v="1"/>
  </r>
  <r>
    <x v="380"/>
    <x v="2"/>
    <x v="163"/>
    <n v="10"/>
    <n v="4"/>
    <x v="1"/>
    <n v="4.3"/>
    <n v="486.12"/>
    <x v="2"/>
    <x v="2"/>
    <n v="2"/>
    <s v="Leisure"/>
    <x v="1"/>
  </r>
  <r>
    <x v="381"/>
    <x v="0"/>
    <x v="74"/>
    <n v="12"/>
    <n v="4"/>
    <x v="1"/>
    <n v="4.3"/>
    <n v="150.51"/>
    <x v="3"/>
    <x v="1"/>
    <n v="0"/>
    <s v="Leisure"/>
    <x v="0"/>
  </r>
  <r>
    <x v="382"/>
    <x v="1"/>
    <x v="294"/>
    <n v="14"/>
    <n v="2"/>
    <x v="0"/>
    <n v="4.4000000000000004"/>
    <n v="149.18"/>
    <x v="3"/>
    <x v="5"/>
    <n v="0"/>
    <s v="Repeat"/>
    <x v="2"/>
  </r>
  <r>
    <x v="383"/>
    <x v="2"/>
    <x v="297"/>
    <n v="13"/>
    <n v="4"/>
    <x v="0"/>
    <n v="1.7"/>
    <n v="256.94"/>
    <x v="0"/>
    <x v="1"/>
    <n v="2"/>
    <s v="Business"/>
    <x v="1"/>
  </r>
  <r>
    <x v="384"/>
    <x v="0"/>
    <x v="255"/>
    <n v="8"/>
    <n v="4"/>
    <x v="0"/>
    <n v="3.8"/>
    <n v="197.26"/>
    <x v="3"/>
    <x v="7"/>
    <n v="0"/>
    <s v="Group"/>
    <x v="2"/>
  </r>
  <r>
    <x v="385"/>
    <x v="2"/>
    <x v="292"/>
    <n v="7"/>
    <n v="4"/>
    <x v="0"/>
    <n v="1.6"/>
    <n v="492.79"/>
    <x v="2"/>
    <x v="6"/>
    <n v="0"/>
    <s v="Repeat"/>
    <x v="2"/>
  </r>
  <r>
    <x v="386"/>
    <x v="0"/>
    <x v="298"/>
    <n v="3"/>
    <n v="3"/>
    <x v="0"/>
    <n v="4.0999999999999996"/>
    <n v="84.42"/>
    <x v="1"/>
    <x v="0"/>
    <n v="0"/>
    <s v="Business"/>
    <x v="0"/>
  </r>
  <r>
    <x v="387"/>
    <x v="2"/>
    <x v="299"/>
    <n v="8"/>
    <n v="1"/>
    <x v="0"/>
    <n v="2"/>
    <n v="187.9"/>
    <x v="2"/>
    <x v="0"/>
    <n v="2"/>
    <s v="Leisure"/>
    <x v="2"/>
  </r>
  <r>
    <x v="388"/>
    <x v="1"/>
    <x v="300"/>
    <n v="2"/>
    <n v="4"/>
    <x v="0"/>
    <n v="4"/>
    <n v="222.22"/>
    <x v="1"/>
    <x v="2"/>
    <n v="1"/>
    <s v="Repeat"/>
    <x v="2"/>
  </r>
  <r>
    <x v="389"/>
    <x v="1"/>
    <x v="301"/>
    <n v="2"/>
    <n v="2"/>
    <x v="0"/>
    <n v="2.8"/>
    <n v="272.06"/>
    <x v="3"/>
    <x v="6"/>
    <n v="1"/>
    <s v="Group"/>
    <x v="2"/>
  </r>
  <r>
    <x v="390"/>
    <x v="2"/>
    <x v="302"/>
    <n v="11"/>
    <n v="4"/>
    <x v="1"/>
    <n v="4.9000000000000004"/>
    <n v="57.38"/>
    <x v="2"/>
    <x v="5"/>
    <n v="0"/>
    <s v="Group"/>
    <x v="0"/>
  </r>
  <r>
    <x v="391"/>
    <x v="0"/>
    <x v="303"/>
    <n v="10"/>
    <n v="3"/>
    <x v="1"/>
    <n v="3.3"/>
    <n v="87.06"/>
    <x v="0"/>
    <x v="2"/>
    <n v="1"/>
    <s v="Leisure"/>
    <x v="1"/>
  </r>
  <r>
    <x v="392"/>
    <x v="1"/>
    <x v="84"/>
    <n v="3"/>
    <n v="2"/>
    <x v="0"/>
    <n v="3.5"/>
    <n v="166.01"/>
    <x v="3"/>
    <x v="4"/>
    <n v="1"/>
    <s v="Repeat"/>
    <x v="0"/>
  </r>
  <r>
    <x v="393"/>
    <x v="1"/>
    <x v="304"/>
    <n v="7"/>
    <n v="1"/>
    <x v="0"/>
    <n v="2.5"/>
    <n v="299.3"/>
    <x v="0"/>
    <x v="4"/>
    <n v="2"/>
    <s v="Repeat"/>
    <x v="0"/>
  </r>
  <r>
    <x v="394"/>
    <x v="1"/>
    <x v="305"/>
    <n v="1"/>
    <n v="2"/>
    <x v="0"/>
    <n v="3.9"/>
    <n v="395.5"/>
    <x v="1"/>
    <x v="6"/>
    <n v="0"/>
    <s v="Repeat"/>
    <x v="0"/>
  </r>
  <r>
    <x v="395"/>
    <x v="2"/>
    <x v="306"/>
    <n v="8"/>
    <n v="2"/>
    <x v="1"/>
    <n v="3"/>
    <n v="358.92"/>
    <x v="4"/>
    <x v="2"/>
    <n v="0"/>
    <s v="Business"/>
    <x v="1"/>
  </r>
  <r>
    <x v="396"/>
    <x v="2"/>
    <x v="307"/>
    <n v="12"/>
    <n v="2"/>
    <x v="1"/>
    <n v="1.1000000000000001"/>
    <n v="305.16000000000003"/>
    <x v="4"/>
    <x v="9"/>
    <n v="0"/>
    <s v="Business"/>
    <x v="2"/>
  </r>
  <r>
    <x v="397"/>
    <x v="0"/>
    <x v="308"/>
    <n v="7"/>
    <n v="2"/>
    <x v="1"/>
    <n v="3.4"/>
    <n v="228.75"/>
    <x v="1"/>
    <x v="1"/>
    <n v="0"/>
    <s v="Repeat"/>
    <x v="1"/>
  </r>
  <r>
    <x v="398"/>
    <x v="0"/>
    <x v="309"/>
    <n v="4"/>
    <n v="4"/>
    <x v="0"/>
    <n v="4.3"/>
    <n v="441.81"/>
    <x v="4"/>
    <x v="2"/>
    <n v="0"/>
    <s v="Group"/>
    <x v="2"/>
  </r>
  <r>
    <x v="399"/>
    <x v="0"/>
    <x v="281"/>
    <n v="14"/>
    <n v="1"/>
    <x v="1"/>
    <n v="1.9"/>
    <n v="256.89999999999998"/>
    <x v="3"/>
    <x v="3"/>
    <n v="0"/>
    <s v="Business"/>
    <x v="1"/>
  </r>
  <r>
    <x v="400"/>
    <x v="2"/>
    <x v="310"/>
    <n v="5"/>
    <n v="4"/>
    <x v="0"/>
    <n v="1.9"/>
    <n v="184.66"/>
    <x v="3"/>
    <x v="1"/>
    <n v="0"/>
    <s v="Group"/>
    <x v="0"/>
  </r>
  <r>
    <x v="401"/>
    <x v="2"/>
    <x v="311"/>
    <n v="10"/>
    <n v="3"/>
    <x v="1"/>
    <n v="3.4"/>
    <n v="333.2"/>
    <x v="2"/>
    <x v="9"/>
    <n v="0"/>
    <s v="Business"/>
    <x v="0"/>
  </r>
  <r>
    <x v="402"/>
    <x v="0"/>
    <x v="312"/>
    <n v="13"/>
    <n v="3"/>
    <x v="1"/>
    <n v="4.3"/>
    <n v="361.45"/>
    <x v="3"/>
    <x v="5"/>
    <n v="0"/>
    <s v="Leisure"/>
    <x v="2"/>
  </r>
  <r>
    <x v="403"/>
    <x v="0"/>
    <x v="313"/>
    <n v="1"/>
    <n v="2"/>
    <x v="0"/>
    <n v="2"/>
    <n v="229.31"/>
    <x v="4"/>
    <x v="9"/>
    <n v="0"/>
    <s v="Leisure"/>
    <x v="0"/>
  </r>
  <r>
    <x v="404"/>
    <x v="2"/>
    <x v="314"/>
    <n v="4"/>
    <n v="4"/>
    <x v="0"/>
    <n v="4.7"/>
    <n v="62.66"/>
    <x v="0"/>
    <x v="7"/>
    <n v="0"/>
    <s v="Leisure"/>
    <x v="0"/>
  </r>
  <r>
    <x v="405"/>
    <x v="0"/>
    <x v="129"/>
    <n v="1"/>
    <n v="4"/>
    <x v="1"/>
    <n v="4.7"/>
    <n v="92.36"/>
    <x v="2"/>
    <x v="3"/>
    <n v="0"/>
    <s v="Group"/>
    <x v="1"/>
  </r>
  <r>
    <x v="406"/>
    <x v="1"/>
    <x v="163"/>
    <n v="1"/>
    <n v="1"/>
    <x v="0"/>
    <n v="1.8"/>
    <n v="430.52"/>
    <x v="0"/>
    <x v="6"/>
    <n v="0"/>
    <s v="Group"/>
    <x v="2"/>
  </r>
  <r>
    <x v="407"/>
    <x v="2"/>
    <x v="62"/>
    <n v="10"/>
    <n v="1"/>
    <x v="0"/>
    <n v="2.1"/>
    <n v="75.45"/>
    <x v="4"/>
    <x v="5"/>
    <n v="0"/>
    <s v="Repeat"/>
    <x v="1"/>
  </r>
  <r>
    <x v="408"/>
    <x v="0"/>
    <x v="264"/>
    <n v="1"/>
    <n v="1"/>
    <x v="0"/>
    <n v="3.8"/>
    <n v="316.41000000000003"/>
    <x v="0"/>
    <x v="1"/>
    <n v="0"/>
    <s v="Repeat"/>
    <x v="1"/>
  </r>
  <r>
    <x v="409"/>
    <x v="2"/>
    <x v="315"/>
    <n v="7"/>
    <n v="4"/>
    <x v="0"/>
    <n v="4.8"/>
    <n v="132.66999999999999"/>
    <x v="4"/>
    <x v="6"/>
    <n v="0"/>
    <s v="Leisure"/>
    <x v="0"/>
  </r>
  <r>
    <x v="410"/>
    <x v="1"/>
    <x v="316"/>
    <n v="7"/>
    <n v="1"/>
    <x v="0"/>
    <n v="3.8"/>
    <n v="153.02000000000001"/>
    <x v="3"/>
    <x v="4"/>
    <n v="0"/>
    <s v="Leisure"/>
    <x v="1"/>
  </r>
  <r>
    <x v="411"/>
    <x v="2"/>
    <x v="317"/>
    <n v="4"/>
    <n v="1"/>
    <x v="0"/>
    <n v="2.8"/>
    <n v="173"/>
    <x v="2"/>
    <x v="3"/>
    <n v="0"/>
    <s v="Business"/>
    <x v="2"/>
  </r>
  <r>
    <x v="412"/>
    <x v="2"/>
    <x v="96"/>
    <n v="13"/>
    <n v="1"/>
    <x v="0"/>
    <n v="1.7"/>
    <n v="67.23"/>
    <x v="1"/>
    <x v="5"/>
    <n v="1"/>
    <s v="Leisure"/>
    <x v="0"/>
  </r>
  <r>
    <x v="413"/>
    <x v="2"/>
    <x v="318"/>
    <n v="12"/>
    <n v="2"/>
    <x v="0"/>
    <n v="2.8"/>
    <n v="129.76"/>
    <x v="4"/>
    <x v="5"/>
    <n v="1"/>
    <s v="Leisure"/>
    <x v="2"/>
  </r>
  <r>
    <x v="414"/>
    <x v="2"/>
    <x v="319"/>
    <n v="2"/>
    <n v="3"/>
    <x v="0"/>
    <n v="3.4"/>
    <n v="342.72"/>
    <x v="3"/>
    <x v="9"/>
    <n v="1"/>
    <s v="Leisure"/>
    <x v="2"/>
  </r>
  <r>
    <x v="415"/>
    <x v="1"/>
    <x v="320"/>
    <n v="12"/>
    <n v="3"/>
    <x v="0"/>
    <n v="2.2999999999999998"/>
    <n v="274.42"/>
    <x v="0"/>
    <x v="2"/>
    <n v="0"/>
    <s v="Group"/>
    <x v="2"/>
  </r>
  <r>
    <x v="416"/>
    <x v="2"/>
    <x v="321"/>
    <n v="3"/>
    <n v="4"/>
    <x v="0"/>
    <n v="3"/>
    <n v="408.8"/>
    <x v="3"/>
    <x v="3"/>
    <n v="0"/>
    <s v="Group"/>
    <x v="2"/>
  </r>
  <r>
    <x v="417"/>
    <x v="2"/>
    <x v="322"/>
    <n v="8"/>
    <n v="4"/>
    <x v="0"/>
    <n v="1.5"/>
    <n v="77.56"/>
    <x v="0"/>
    <x v="6"/>
    <n v="0"/>
    <s v="Leisure"/>
    <x v="1"/>
  </r>
  <r>
    <x v="418"/>
    <x v="0"/>
    <x v="323"/>
    <n v="13"/>
    <n v="2"/>
    <x v="0"/>
    <n v="2.8"/>
    <n v="450"/>
    <x v="0"/>
    <x v="9"/>
    <n v="0"/>
    <s v="Business"/>
    <x v="0"/>
  </r>
  <r>
    <x v="419"/>
    <x v="2"/>
    <x v="324"/>
    <n v="8"/>
    <n v="3"/>
    <x v="1"/>
    <n v="1.4"/>
    <n v="498.38"/>
    <x v="0"/>
    <x v="1"/>
    <n v="0"/>
    <s v="Business"/>
    <x v="1"/>
  </r>
  <r>
    <x v="420"/>
    <x v="0"/>
    <x v="268"/>
    <n v="11"/>
    <n v="1"/>
    <x v="0"/>
    <n v="1.2"/>
    <n v="57.08"/>
    <x v="0"/>
    <x v="1"/>
    <n v="0"/>
    <s v="Repeat"/>
    <x v="0"/>
  </r>
  <r>
    <x v="421"/>
    <x v="1"/>
    <x v="325"/>
    <n v="11"/>
    <n v="1"/>
    <x v="1"/>
    <n v="4.4000000000000004"/>
    <n v="485.44"/>
    <x v="2"/>
    <x v="7"/>
    <n v="2"/>
    <s v="Leisure"/>
    <x v="1"/>
  </r>
  <r>
    <x v="422"/>
    <x v="1"/>
    <x v="326"/>
    <n v="6"/>
    <n v="4"/>
    <x v="0"/>
    <n v="1.8"/>
    <n v="156.13999999999999"/>
    <x v="0"/>
    <x v="2"/>
    <n v="1"/>
    <s v="Group"/>
    <x v="0"/>
  </r>
  <r>
    <x v="423"/>
    <x v="1"/>
    <x v="327"/>
    <n v="10"/>
    <n v="3"/>
    <x v="1"/>
    <n v="3.3"/>
    <n v="361.64"/>
    <x v="2"/>
    <x v="8"/>
    <n v="1"/>
    <s v="Leisure"/>
    <x v="2"/>
  </r>
  <r>
    <x v="424"/>
    <x v="1"/>
    <x v="324"/>
    <n v="9"/>
    <n v="4"/>
    <x v="0"/>
    <n v="1.6"/>
    <n v="181.62"/>
    <x v="1"/>
    <x v="1"/>
    <n v="0"/>
    <s v="Business"/>
    <x v="2"/>
  </r>
  <r>
    <x v="425"/>
    <x v="0"/>
    <x v="138"/>
    <n v="11"/>
    <n v="4"/>
    <x v="0"/>
    <n v="2.1"/>
    <n v="284.82"/>
    <x v="2"/>
    <x v="2"/>
    <n v="1"/>
    <s v="Group"/>
    <x v="1"/>
  </r>
  <r>
    <x v="426"/>
    <x v="2"/>
    <x v="328"/>
    <n v="12"/>
    <n v="1"/>
    <x v="0"/>
    <n v="2.4"/>
    <n v="279.69"/>
    <x v="0"/>
    <x v="4"/>
    <n v="1"/>
    <s v="Group"/>
    <x v="1"/>
  </r>
  <r>
    <x v="427"/>
    <x v="1"/>
    <x v="329"/>
    <n v="9"/>
    <n v="1"/>
    <x v="0"/>
    <n v="1.6"/>
    <n v="212.5"/>
    <x v="1"/>
    <x v="2"/>
    <n v="0"/>
    <s v="Group"/>
    <x v="2"/>
  </r>
  <r>
    <x v="428"/>
    <x v="2"/>
    <x v="84"/>
    <n v="4"/>
    <n v="3"/>
    <x v="0"/>
    <n v="1.2"/>
    <n v="372.9"/>
    <x v="3"/>
    <x v="5"/>
    <n v="2"/>
    <s v="Repeat"/>
    <x v="1"/>
  </r>
  <r>
    <x v="429"/>
    <x v="0"/>
    <x v="284"/>
    <n v="12"/>
    <n v="4"/>
    <x v="0"/>
    <n v="4.5"/>
    <n v="319.83999999999997"/>
    <x v="2"/>
    <x v="6"/>
    <n v="1"/>
    <s v="Leisure"/>
    <x v="1"/>
  </r>
  <r>
    <x v="430"/>
    <x v="0"/>
    <x v="330"/>
    <n v="1"/>
    <n v="2"/>
    <x v="0"/>
    <n v="1"/>
    <n v="278.72000000000003"/>
    <x v="3"/>
    <x v="5"/>
    <n v="0"/>
    <s v="Leisure"/>
    <x v="0"/>
  </r>
  <r>
    <x v="431"/>
    <x v="0"/>
    <x v="57"/>
    <n v="1"/>
    <n v="3"/>
    <x v="1"/>
    <n v="1.2"/>
    <n v="492.28"/>
    <x v="1"/>
    <x v="5"/>
    <n v="1"/>
    <s v="Leisure"/>
    <x v="0"/>
  </r>
  <r>
    <x v="432"/>
    <x v="1"/>
    <x v="331"/>
    <n v="12"/>
    <n v="4"/>
    <x v="0"/>
    <n v="4.2"/>
    <n v="473"/>
    <x v="2"/>
    <x v="1"/>
    <n v="0"/>
    <s v="Business"/>
    <x v="0"/>
  </r>
  <r>
    <x v="433"/>
    <x v="2"/>
    <x v="332"/>
    <n v="10"/>
    <n v="3"/>
    <x v="0"/>
    <n v="2.1"/>
    <n v="479.95"/>
    <x v="0"/>
    <x v="7"/>
    <n v="0"/>
    <s v="Group"/>
    <x v="1"/>
  </r>
  <r>
    <x v="434"/>
    <x v="2"/>
    <x v="333"/>
    <n v="5"/>
    <n v="3"/>
    <x v="0"/>
    <n v="3.9"/>
    <n v="446.6"/>
    <x v="2"/>
    <x v="0"/>
    <n v="0"/>
    <s v="Group"/>
    <x v="2"/>
  </r>
  <r>
    <x v="435"/>
    <x v="2"/>
    <x v="334"/>
    <n v="14"/>
    <n v="3"/>
    <x v="0"/>
    <n v="1.6"/>
    <n v="164.82"/>
    <x v="0"/>
    <x v="2"/>
    <n v="0"/>
    <s v="Business"/>
    <x v="2"/>
  </r>
  <r>
    <x v="436"/>
    <x v="0"/>
    <x v="152"/>
    <n v="13"/>
    <n v="2"/>
    <x v="1"/>
    <n v="1.9"/>
    <n v="207.49"/>
    <x v="4"/>
    <x v="0"/>
    <n v="1"/>
    <s v="Repeat"/>
    <x v="2"/>
  </r>
  <r>
    <x v="437"/>
    <x v="1"/>
    <x v="159"/>
    <n v="2"/>
    <n v="2"/>
    <x v="1"/>
    <n v="3.3"/>
    <n v="153.97"/>
    <x v="2"/>
    <x v="0"/>
    <n v="0"/>
    <s v="Business"/>
    <x v="2"/>
  </r>
  <r>
    <x v="438"/>
    <x v="0"/>
    <x v="335"/>
    <n v="6"/>
    <n v="1"/>
    <x v="1"/>
    <n v="5"/>
    <n v="493.78"/>
    <x v="2"/>
    <x v="0"/>
    <n v="0"/>
    <s v="Group"/>
    <x v="0"/>
  </r>
  <r>
    <x v="439"/>
    <x v="0"/>
    <x v="181"/>
    <n v="7"/>
    <n v="1"/>
    <x v="1"/>
    <n v="1.3"/>
    <n v="118.7"/>
    <x v="3"/>
    <x v="9"/>
    <n v="0"/>
    <s v="Repeat"/>
    <x v="0"/>
  </r>
  <r>
    <x v="440"/>
    <x v="2"/>
    <x v="74"/>
    <n v="1"/>
    <n v="4"/>
    <x v="0"/>
    <n v="2.6"/>
    <n v="214.93"/>
    <x v="3"/>
    <x v="0"/>
    <n v="0"/>
    <s v="Repeat"/>
    <x v="1"/>
  </r>
  <r>
    <x v="441"/>
    <x v="0"/>
    <x v="336"/>
    <n v="6"/>
    <n v="3"/>
    <x v="0"/>
    <n v="1.2"/>
    <n v="139.57"/>
    <x v="1"/>
    <x v="1"/>
    <n v="0"/>
    <s v="Group"/>
    <x v="2"/>
  </r>
  <r>
    <x v="442"/>
    <x v="2"/>
    <x v="251"/>
    <n v="8"/>
    <n v="4"/>
    <x v="0"/>
    <n v="1.8"/>
    <n v="150.55000000000001"/>
    <x v="0"/>
    <x v="8"/>
    <n v="0"/>
    <s v="Business"/>
    <x v="1"/>
  </r>
  <r>
    <x v="443"/>
    <x v="1"/>
    <x v="180"/>
    <n v="12"/>
    <n v="1"/>
    <x v="1"/>
    <n v="4.5999999999999996"/>
    <n v="161.19"/>
    <x v="3"/>
    <x v="0"/>
    <n v="0"/>
    <s v="Leisure"/>
    <x v="2"/>
  </r>
  <r>
    <x v="444"/>
    <x v="2"/>
    <x v="238"/>
    <n v="5"/>
    <n v="2"/>
    <x v="1"/>
    <n v="1.4"/>
    <n v="337.85"/>
    <x v="1"/>
    <x v="9"/>
    <n v="0"/>
    <s v="Leisure"/>
    <x v="2"/>
  </r>
  <r>
    <x v="445"/>
    <x v="1"/>
    <x v="337"/>
    <n v="14"/>
    <n v="1"/>
    <x v="0"/>
    <n v="4.4000000000000004"/>
    <n v="84.22"/>
    <x v="0"/>
    <x v="9"/>
    <n v="1"/>
    <s v="Leisure"/>
    <x v="1"/>
  </r>
  <r>
    <x v="446"/>
    <x v="2"/>
    <x v="31"/>
    <n v="12"/>
    <n v="4"/>
    <x v="0"/>
    <n v="1.7"/>
    <n v="307.64"/>
    <x v="0"/>
    <x v="5"/>
    <n v="0"/>
    <s v="Business"/>
    <x v="0"/>
  </r>
  <r>
    <x v="447"/>
    <x v="0"/>
    <x v="140"/>
    <n v="7"/>
    <n v="1"/>
    <x v="1"/>
    <n v="4.4000000000000004"/>
    <n v="418.68"/>
    <x v="0"/>
    <x v="0"/>
    <n v="0"/>
    <s v="Group"/>
    <x v="1"/>
  </r>
  <r>
    <x v="448"/>
    <x v="0"/>
    <x v="338"/>
    <n v="10"/>
    <n v="4"/>
    <x v="0"/>
    <n v="3.2"/>
    <n v="394.94"/>
    <x v="4"/>
    <x v="8"/>
    <n v="4"/>
    <s v="Business"/>
    <x v="1"/>
  </r>
  <r>
    <x v="449"/>
    <x v="1"/>
    <x v="150"/>
    <n v="6"/>
    <n v="4"/>
    <x v="1"/>
    <n v="4.5"/>
    <n v="118.03"/>
    <x v="0"/>
    <x v="2"/>
    <n v="1"/>
    <s v="Leisure"/>
    <x v="2"/>
  </r>
  <r>
    <x v="450"/>
    <x v="1"/>
    <x v="339"/>
    <n v="4"/>
    <n v="4"/>
    <x v="0"/>
    <n v="1.6"/>
    <n v="461.63"/>
    <x v="1"/>
    <x v="3"/>
    <n v="0"/>
    <s v="Leisure"/>
    <x v="0"/>
  </r>
  <r>
    <x v="451"/>
    <x v="1"/>
    <x v="190"/>
    <n v="7"/>
    <n v="4"/>
    <x v="0"/>
    <n v="4"/>
    <n v="396.54"/>
    <x v="0"/>
    <x v="1"/>
    <n v="0"/>
    <s v="Leisure"/>
    <x v="1"/>
  </r>
  <r>
    <x v="452"/>
    <x v="2"/>
    <x v="340"/>
    <n v="10"/>
    <n v="1"/>
    <x v="0"/>
    <n v="3.7"/>
    <n v="52.39"/>
    <x v="0"/>
    <x v="1"/>
    <n v="0"/>
    <s v="Business"/>
    <x v="0"/>
  </r>
  <r>
    <x v="453"/>
    <x v="2"/>
    <x v="271"/>
    <n v="9"/>
    <n v="4"/>
    <x v="0"/>
    <n v="3.2"/>
    <n v="381.82"/>
    <x v="1"/>
    <x v="2"/>
    <n v="1"/>
    <s v="Business"/>
    <x v="0"/>
  </r>
  <r>
    <x v="454"/>
    <x v="1"/>
    <x v="341"/>
    <n v="10"/>
    <n v="4"/>
    <x v="0"/>
    <n v="4.2"/>
    <n v="381.84"/>
    <x v="2"/>
    <x v="5"/>
    <n v="0"/>
    <s v="Leisure"/>
    <x v="0"/>
  </r>
  <r>
    <x v="455"/>
    <x v="0"/>
    <x v="342"/>
    <n v="10"/>
    <n v="3"/>
    <x v="0"/>
    <n v="3.6"/>
    <n v="273.57"/>
    <x v="0"/>
    <x v="2"/>
    <n v="1"/>
    <s v="Repeat"/>
    <x v="0"/>
  </r>
  <r>
    <x v="456"/>
    <x v="2"/>
    <x v="215"/>
    <n v="13"/>
    <n v="4"/>
    <x v="1"/>
    <n v="4.5"/>
    <n v="70.69"/>
    <x v="1"/>
    <x v="1"/>
    <n v="2"/>
    <s v="Leisure"/>
    <x v="2"/>
  </r>
  <r>
    <x v="457"/>
    <x v="2"/>
    <x v="343"/>
    <n v="7"/>
    <n v="1"/>
    <x v="0"/>
    <n v="2.5"/>
    <n v="310.95999999999998"/>
    <x v="3"/>
    <x v="5"/>
    <n v="0"/>
    <s v="Group"/>
    <x v="2"/>
  </r>
  <r>
    <x v="458"/>
    <x v="2"/>
    <x v="344"/>
    <n v="12"/>
    <n v="4"/>
    <x v="1"/>
    <n v="3.4"/>
    <n v="394.59"/>
    <x v="1"/>
    <x v="2"/>
    <n v="0"/>
    <s v="Business"/>
    <x v="2"/>
  </r>
  <r>
    <x v="459"/>
    <x v="1"/>
    <x v="153"/>
    <n v="14"/>
    <n v="2"/>
    <x v="0"/>
    <n v="4.5"/>
    <n v="171.89"/>
    <x v="4"/>
    <x v="4"/>
    <n v="1"/>
    <s v="Repeat"/>
    <x v="2"/>
  </r>
  <r>
    <x v="460"/>
    <x v="1"/>
    <x v="47"/>
    <n v="5"/>
    <n v="2"/>
    <x v="1"/>
    <n v="1.9"/>
    <n v="350.18"/>
    <x v="3"/>
    <x v="3"/>
    <n v="0"/>
    <s v="Repeat"/>
    <x v="2"/>
  </r>
  <r>
    <x v="461"/>
    <x v="1"/>
    <x v="345"/>
    <n v="7"/>
    <n v="4"/>
    <x v="0"/>
    <n v="2.9"/>
    <n v="209.27"/>
    <x v="2"/>
    <x v="0"/>
    <n v="0"/>
    <s v="Group"/>
    <x v="1"/>
  </r>
  <r>
    <x v="462"/>
    <x v="1"/>
    <x v="346"/>
    <n v="3"/>
    <n v="2"/>
    <x v="0"/>
    <n v="4.8"/>
    <n v="308.23"/>
    <x v="2"/>
    <x v="3"/>
    <n v="0"/>
    <s v="Leisure"/>
    <x v="0"/>
  </r>
  <r>
    <x v="463"/>
    <x v="1"/>
    <x v="309"/>
    <n v="2"/>
    <n v="2"/>
    <x v="0"/>
    <n v="2.9"/>
    <n v="223.05"/>
    <x v="1"/>
    <x v="5"/>
    <n v="0"/>
    <s v="Leisure"/>
    <x v="2"/>
  </r>
  <r>
    <x v="464"/>
    <x v="0"/>
    <x v="347"/>
    <n v="11"/>
    <n v="1"/>
    <x v="0"/>
    <n v="2"/>
    <n v="186.69"/>
    <x v="1"/>
    <x v="6"/>
    <n v="1"/>
    <s v="Leisure"/>
    <x v="0"/>
  </r>
  <r>
    <x v="465"/>
    <x v="0"/>
    <x v="151"/>
    <n v="5"/>
    <n v="3"/>
    <x v="1"/>
    <n v="2.4"/>
    <n v="435.16"/>
    <x v="0"/>
    <x v="2"/>
    <n v="1"/>
    <s v="Group"/>
    <x v="2"/>
  </r>
  <r>
    <x v="466"/>
    <x v="1"/>
    <x v="348"/>
    <n v="4"/>
    <n v="2"/>
    <x v="0"/>
    <n v="4.5"/>
    <n v="389.23"/>
    <x v="0"/>
    <x v="6"/>
    <n v="0"/>
    <s v="Business"/>
    <x v="2"/>
  </r>
  <r>
    <x v="467"/>
    <x v="2"/>
    <x v="349"/>
    <n v="5"/>
    <n v="2"/>
    <x v="0"/>
    <n v="4.8"/>
    <n v="205.45"/>
    <x v="4"/>
    <x v="0"/>
    <n v="0"/>
    <s v="Business"/>
    <x v="1"/>
  </r>
  <r>
    <x v="468"/>
    <x v="1"/>
    <x v="4"/>
    <n v="8"/>
    <n v="3"/>
    <x v="1"/>
    <n v="4.8"/>
    <n v="245.58"/>
    <x v="0"/>
    <x v="2"/>
    <n v="0"/>
    <s v="Group"/>
    <x v="0"/>
  </r>
  <r>
    <x v="469"/>
    <x v="0"/>
    <x v="213"/>
    <n v="12"/>
    <n v="3"/>
    <x v="0"/>
    <n v="3.8"/>
    <n v="361.27"/>
    <x v="1"/>
    <x v="1"/>
    <n v="0"/>
    <s v="Business"/>
    <x v="2"/>
  </r>
  <r>
    <x v="470"/>
    <x v="0"/>
    <x v="270"/>
    <n v="4"/>
    <n v="2"/>
    <x v="1"/>
    <n v="3"/>
    <n v="414.99"/>
    <x v="1"/>
    <x v="0"/>
    <n v="1"/>
    <s v="Group"/>
    <x v="2"/>
  </r>
  <r>
    <x v="471"/>
    <x v="2"/>
    <x v="9"/>
    <n v="9"/>
    <n v="4"/>
    <x v="0"/>
    <n v="1.7"/>
    <n v="357.95"/>
    <x v="0"/>
    <x v="7"/>
    <n v="0"/>
    <s v="Group"/>
    <x v="1"/>
  </r>
  <r>
    <x v="472"/>
    <x v="0"/>
    <x v="350"/>
    <n v="7"/>
    <n v="2"/>
    <x v="1"/>
    <n v="1.5"/>
    <n v="293.42"/>
    <x v="4"/>
    <x v="1"/>
    <n v="0"/>
    <s v="Repeat"/>
    <x v="0"/>
  </r>
  <r>
    <x v="473"/>
    <x v="1"/>
    <x v="321"/>
    <n v="10"/>
    <n v="4"/>
    <x v="0"/>
    <n v="1.2"/>
    <n v="479.47"/>
    <x v="1"/>
    <x v="0"/>
    <n v="0"/>
    <s v="Repeat"/>
    <x v="0"/>
  </r>
  <r>
    <x v="474"/>
    <x v="2"/>
    <x v="29"/>
    <n v="13"/>
    <n v="4"/>
    <x v="1"/>
    <n v="1.1000000000000001"/>
    <n v="398.36"/>
    <x v="4"/>
    <x v="0"/>
    <n v="0"/>
    <s v="Business"/>
    <x v="2"/>
  </r>
  <r>
    <x v="475"/>
    <x v="1"/>
    <x v="292"/>
    <n v="12"/>
    <n v="4"/>
    <x v="0"/>
    <n v="4.5"/>
    <n v="102.02"/>
    <x v="1"/>
    <x v="4"/>
    <n v="0"/>
    <s v="Repeat"/>
    <x v="1"/>
  </r>
  <r>
    <x v="476"/>
    <x v="1"/>
    <x v="351"/>
    <n v="7"/>
    <n v="3"/>
    <x v="0"/>
    <n v="4.2"/>
    <n v="301.16000000000003"/>
    <x v="4"/>
    <x v="1"/>
    <n v="0"/>
    <s v="Business"/>
    <x v="1"/>
  </r>
  <r>
    <x v="477"/>
    <x v="2"/>
    <x v="245"/>
    <n v="13"/>
    <n v="2"/>
    <x v="0"/>
    <n v="3.3"/>
    <n v="234.3"/>
    <x v="4"/>
    <x v="4"/>
    <n v="0"/>
    <s v="Group"/>
    <x v="2"/>
  </r>
  <r>
    <x v="478"/>
    <x v="1"/>
    <x v="209"/>
    <n v="13"/>
    <n v="2"/>
    <x v="0"/>
    <n v="5"/>
    <n v="407.72"/>
    <x v="4"/>
    <x v="4"/>
    <n v="0"/>
    <s v="Business"/>
    <x v="0"/>
  </r>
  <r>
    <x v="479"/>
    <x v="0"/>
    <x v="352"/>
    <n v="8"/>
    <n v="1"/>
    <x v="0"/>
    <n v="4.8"/>
    <n v="70.099999999999994"/>
    <x v="0"/>
    <x v="2"/>
    <n v="1"/>
    <s v="Repeat"/>
    <x v="2"/>
  </r>
  <r>
    <x v="480"/>
    <x v="1"/>
    <x v="353"/>
    <n v="12"/>
    <n v="3"/>
    <x v="0"/>
    <n v="3.6"/>
    <n v="234.83"/>
    <x v="2"/>
    <x v="1"/>
    <n v="0"/>
    <s v="Business"/>
    <x v="0"/>
  </r>
  <r>
    <x v="481"/>
    <x v="2"/>
    <x v="354"/>
    <n v="6"/>
    <n v="1"/>
    <x v="0"/>
    <n v="2.9"/>
    <n v="193.22"/>
    <x v="4"/>
    <x v="1"/>
    <n v="0"/>
    <s v="Repeat"/>
    <x v="1"/>
  </r>
  <r>
    <x v="482"/>
    <x v="2"/>
    <x v="355"/>
    <n v="8"/>
    <n v="1"/>
    <x v="1"/>
    <n v="1.6"/>
    <n v="113.53"/>
    <x v="4"/>
    <x v="0"/>
    <n v="1"/>
    <s v="Group"/>
    <x v="2"/>
  </r>
  <r>
    <x v="483"/>
    <x v="2"/>
    <x v="308"/>
    <n v="3"/>
    <n v="4"/>
    <x v="0"/>
    <n v="3.1"/>
    <n v="220.46"/>
    <x v="1"/>
    <x v="1"/>
    <n v="0"/>
    <s v="Leisure"/>
    <x v="2"/>
  </r>
  <r>
    <x v="484"/>
    <x v="1"/>
    <x v="356"/>
    <n v="10"/>
    <n v="3"/>
    <x v="1"/>
    <n v="1.6"/>
    <n v="352.76"/>
    <x v="2"/>
    <x v="0"/>
    <n v="3"/>
    <s v="Group"/>
    <x v="2"/>
  </r>
  <r>
    <x v="485"/>
    <x v="2"/>
    <x v="357"/>
    <n v="10"/>
    <n v="1"/>
    <x v="0"/>
    <n v="2.6"/>
    <n v="212.76"/>
    <x v="1"/>
    <x v="8"/>
    <n v="2"/>
    <s v="Repeat"/>
    <x v="0"/>
  </r>
  <r>
    <x v="486"/>
    <x v="2"/>
    <x v="131"/>
    <n v="14"/>
    <n v="2"/>
    <x v="0"/>
    <n v="4.8"/>
    <n v="311"/>
    <x v="1"/>
    <x v="1"/>
    <n v="1"/>
    <s v="Business"/>
    <x v="0"/>
  </r>
  <r>
    <x v="487"/>
    <x v="1"/>
    <x v="322"/>
    <n v="1"/>
    <n v="1"/>
    <x v="1"/>
    <n v="2.4"/>
    <n v="316.77"/>
    <x v="4"/>
    <x v="8"/>
    <n v="1"/>
    <s v="Repeat"/>
    <x v="1"/>
  </r>
  <r>
    <x v="488"/>
    <x v="0"/>
    <x v="321"/>
    <n v="6"/>
    <n v="3"/>
    <x v="1"/>
    <n v="1.6"/>
    <n v="314.2"/>
    <x v="3"/>
    <x v="3"/>
    <n v="0"/>
    <s v="Repeat"/>
    <x v="0"/>
  </r>
  <r>
    <x v="489"/>
    <x v="1"/>
    <x v="358"/>
    <n v="1"/>
    <n v="2"/>
    <x v="0"/>
    <n v="3.3"/>
    <n v="288.29000000000002"/>
    <x v="2"/>
    <x v="7"/>
    <n v="1"/>
    <s v="Leisure"/>
    <x v="0"/>
  </r>
  <r>
    <x v="490"/>
    <x v="2"/>
    <x v="359"/>
    <n v="9"/>
    <n v="2"/>
    <x v="0"/>
    <n v="3.4"/>
    <n v="102.64"/>
    <x v="1"/>
    <x v="6"/>
    <n v="0"/>
    <s v="Business"/>
    <x v="2"/>
  </r>
  <r>
    <x v="491"/>
    <x v="2"/>
    <x v="312"/>
    <n v="14"/>
    <n v="2"/>
    <x v="0"/>
    <n v="1.8"/>
    <n v="148.31"/>
    <x v="3"/>
    <x v="0"/>
    <n v="0"/>
    <s v="Repeat"/>
    <x v="1"/>
  </r>
  <r>
    <x v="492"/>
    <x v="1"/>
    <x v="249"/>
    <n v="2"/>
    <n v="4"/>
    <x v="0"/>
    <n v="1.8"/>
    <n v="410.03"/>
    <x v="3"/>
    <x v="3"/>
    <n v="0"/>
    <s v="Group"/>
    <x v="1"/>
  </r>
  <r>
    <x v="493"/>
    <x v="0"/>
    <x v="360"/>
    <n v="11"/>
    <n v="2"/>
    <x v="0"/>
    <n v="5"/>
    <n v="276.06"/>
    <x v="1"/>
    <x v="1"/>
    <n v="1"/>
    <s v="Group"/>
    <x v="2"/>
  </r>
  <r>
    <x v="494"/>
    <x v="2"/>
    <x v="228"/>
    <n v="2"/>
    <n v="4"/>
    <x v="0"/>
    <n v="2"/>
    <n v="367.73"/>
    <x v="4"/>
    <x v="2"/>
    <n v="1"/>
    <s v="Repeat"/>
    <x v="0"/>
  </r>
  <r>
    <x v="495"/>
    <x v="2"/>
    <x v="285"/>
    <n v="7"/>
    <n v="4"/>
    <x v="0"/>
    <n v="4.4000000000000004"/>
    <n v="306.45999999999998"/>
    <x v="0"/>
    <x v="8"/>
    <n v="0"/>
    <s v="Repeat"/>
    <x v="0"/>
  </r>
  <r>
    <x v="496"/>
    <x v="2"/>
    <x v="361"/>
    <n v="2"/>
    <n v="1"/>
    <x v="0"/>
    <n v="2.9"/>
    <n v="67.41"/>
    <x v="1"/>
    <x v="1"/>
    <n v="0"/>
    <s v="Repeat"/>
    <x v="2"/>
  </r>
  <r>
    <x v="497"/>
    <x v="1"/>
    <x v="362"/>
    <n v="10"/>
    <n v="1"/>
    <x v="1"/>
    <n v="2.7"/>
    <n v="408.3"/>
    <x v="4"/>
    <x v="5"/>
    <n v="2"/>
    <s v="Repeat"/>
    <x v="2"/>
  </r>
  <r>
    <x v="498"/>
    <x v="2"/>
    <x v="363"/>
    <n v="8"/>
    <n v="2"/>
    <x v="1"/>
    <n v="2.2000000000000002"/>
    <n v="78.95"/>
    <x v="2"/>
    <x v="7"/>
    <n v="1"/>
    <s v="Group"/>
    <x v="0"/>
  </r>
  <r>
    <x v="499"/>
    <x v="0"/>
    <x v="227"/>
    <n v="6"/>
    <n v="3"/>
    <x v="0"/>
    <n v="4.0999999999999996"/>
    <n v="474.43"/>
    <x v="4"/>
    <x v="5"/>
    <n v="0"/>
    <s v="Leisure"/>
    <x v="1"/>
  </r>
  <r>
    <x v="500"/>
    <x v="2"/>
    <x v="108"/>
    <n v="14"/>
    <n v="2"/>
    <x v="0"/>
    <n v="4.5"/>
    <n v="146.91999999999999"/>
    <x v="3"/>
    <x v="7"/>
    <n v="1"/>
    <s v="Repeat"/>
    <x v="2"/>
  </r>
  <r>
    <x v="501"/>
    <x v="2"/>
    <x v="297"/>
    <n v="7"/>
    <n v="1"/>
    <x v="0"/>
    <n v="2"/>
    <n v="280.58"/>
    <x v="2"/>
    <x v="7"/>
    <n v="1"/>
    <s v="Business"/>
    <x v="0"/>
  </r>
  <r>
    <x v="502"/>
    <x v="0"/>
    <x v="364"/>
    <n v="7"/>
    <n v="2"/>
    <x v="1"/>
    <n v="1.4"/>
    <n v="78.61"/>
    <x v="2"/>
    <x v="3"/>
    <n v="1"/>
    <s v="Leisure"/>
    <x v="2"/>
  </r>
  <r>
    <x v="503"/>
    <x v="2"/>
    <x v="277"/>
    <n v="6"/>
    <n v="1"/>
    <x v="0"/>
    <n v="1.5"/>
    <n v="452.72"/>
    <x v="0"/>
    <x v="5"/>
    <n v="0"/>
    <s v="Group"/>
    <x v="1"/>
  </r>
  <r>
    <x v="504"/>
    <x v="1"/>
    <x v="43"/>
    <n v="10"/>
    <n v="2"/>
    <x v="0"/>
    <n v="4.2"/>
    <n v="490.97"/>
    <x v="0"/>
    <x v="8"/>
    <n v="0"/>
    <s v="Repeat"/>
    <x v="1"/>
  </r>
  <r>
    <x v="505"/>
    <x v="1"/>
    <x v="356"/>
    <n v="11"/>
    <n v="3"/>
    <x v="0"/>
    <n v="2.7"/>
    <n v="115.83"/>
    <x v="1"/>
    <x v="5"/>
    <n v="0"/>
    <s v="Repeat"/>
    <x v="0"/>
  </r>
  <r>
    <x v="506"/>
    <x v="1"/>
    <x v="365"/>
    <n v="9"/>
    <n v="2"/>
    <x v="0"/>
    <n v="1.5"/>
    <n v="183.1"/>
    <x v="4"/>
    <x v="9"/>
    <n v="1"/>
    <s v="Repeat"/>
    <x v="1"/>
  </r>
  <r>
    <x v="507"/>
    <x v="0"/>
    <x v="366"/>
    <n v="13"/>
    <n v="3"/>
    <x v="0"/>
    <n v="2.4"/>
    <n v="57.14"/>
    <x v="1"/>
    <x v="3"/>
    <n v="0"/>
    <s v="Repeat"/>
    <x v="2"/>
  </r>
  <r>
    <x v="508"/>
    <x v="2"/>
    <x v="132"/>
    <n v="9"/>
    <n v="3"/>
    <x v="1"/>
    <n v="3.1"/>
    <n v="404.13"/>
    <x v="0"/>
    <x v="8"/>
    <n v="1"/>
    <s v="Business"/>
    <x v="1"/>
  </r>
  <r>
    <x v="509"/>
    <x v="1"/>
    <x v="367"/>
    <n v="7"/>
    <n v="2"/>
    <x v="0"/>
    <n v="4.4000000000000004"/>
    <n v="190.16"/>
    <x v="3"/>
    <x v="6"/>
    <n v="0"/>
    <s v="Repeat"/>
    <x v="0"/>
  </r>
  <r>
    <x v="510"/>
    <x v="0"/>
    <x v="87"/>
    <n v="9"/>
    <n v="3"/>
    <x v="0"/>
    <n v="3.6"/>
    <n v="314.98"/>
    <x v="0"/>
    <x v="8"/>
    <n v="1"/>
    <s v="Group"/>
    <x v="2"/>
  </r>
  <r>
    <x v="511"/>
    <x v="2"/>
    <x v="368"/>
    <n v="13"/>
    <n v="3"/>
    <x v="0"/>
    <n v="1.7"/>
    <n v="67.650000000000006"/>
    <x v="4"/>
    <x v="5"/>
    <n v="0"/>
    <s v="Business"/>
    <x v="1"/>
  </r>
  <r>
    <x v="512"/>
    <x v="0"/>
    <x v="322"/>
    <n v="10"/>
    <n v="1"/>
    <x v="0"/>
    <n v="1.6"/>
    <n v="371.96"/>
    <x v="3"/>
    <x v="2"/>
    <n v="0"/>
    <s v="Leisure"/>
    <x v="1"/>
  </r>
  <r>
    <x v="513"/>
    <x v="1"/>
    <x v="299"/>
    <n v="3"/>
    <n v="1"/>
    <x v="0"/>
    <n v="2.6"/>
    <n v="288.23"/>
    <x v="1"/>
    <x v="6"/>
    <n v="0"/>
    <s v="Leisure"/>
    <x v="1"/>
  </r>
  <r>
    <x v="514"/>
    <x v="1"/>
    <x v="369"/>
    <n v="3"/>
    <n v="3"/>
    <x v="0"/>
    <n v="1.3"/>
    <n v="376.24"/>
    <x v="1"/>
    <x v="0"/>
    <n v="1"/>
    <s v="Leisure"/>
    <x v="0"/>
  </r>
  <r>
    <x v="515"/>
    <x v="1"/>
    <x v="178"/>
    <n v="1"/>
    <n v="4"/>
    <x v="0"/>
    <n v="4"/>
    <n v="405.3"/>
    <x v="0"/>
    <x v="5"/>
    <n v="0"/>
    <s v="Repeat"/>
    <x v="0"/>
  </r>
  <r>
    <x v="516"/>
    <x v="0"/>
    <x v="370"/>
    <n v="5"/>
    <n v="2"/>
    <x v="1"/>
    <n v="2.6"/>
    <n v="90.16"/>
    <x v="0"/>
    <x v="0"/>
    <n v="0"/>
    <s v="Leisure"/>
    <x v="1"/>
  </r>
  <r>
    <x v="517"/>
    <x v="0"/>
    <x v="94"/>
    <n v="4"/>
    <n v="3"/>
    <x v="1"/>
    <n v="2.4"/>
    <n v="310.14"/>
    <x v="1"/>
    <x v="8"/>
    <n v="0"/>
    <s v="Business"/>
    <x v="2"/>
  </r>
  <r>
    <x v="518"/>
    <x v="1"/>
    <x v="371"/>
    <n v="2"/>
    <n v="2"/>
    <x v="0"/>
    <n v="3"/>
    <n v="342.47"/>
    <x v="1"/>
    <x v="2"/>
    <n v="0"/>
    <s v="Business"/>
    <x v="1"/>
  </r>
  <r>
    <x v="519"/>
    <x v="0"/>
    <x v="372"/>
    <n v="9"/>
    <n v="1"/>
    <x v="1"/>
    <n v="3.8"/>
    <n v="282.52"/>
    <x v="2"/>
    <x v="9"/>
    <n v="1"/>
    <s v="Leisure"/>
    <x v="2"/>
  </r>
  <r>
    <x v="520"/>
    <x v="1"/>
    <x v="43"/>
    <n v="3"/>
    <n v="2"/>
    <x v="1"/>
    <n v="3.3"/>
    <n v="132.08000000000001"/>
    <x v="4"/>
    <x v="9"/>
    <n v="0"/>
    <s v="Leisure"/>
    <x v="2"/>
  </r>
  <r>
    <x v="521"/>
    <x v="1"/>
    <x v="373"/>
    <n v="8"/>
    <n v="3"/>
    <x v="0"/>
    <n v="4.2"/>
    <n v="408.02"/>
    <x v="2"/>
    <x v="3"/>
    <n v="1"/>
    <s v="Business"/>
    <x v="0"/>
  </r>
  <r>
    <x v="522"/>
    <x v="2"/>
    <x v="374"/>
    <n v="6"/>
    <n v="3"/>
    <x v="0"/>
    <n v="3.5"/>
    <n v="498.86"/>
    <x v="2"/>
    <x v="4"/>
    <n v="0"/>
    <s v="Group"/>
    <x v="1"/>
  </r>
  <r>
    <x v="523"/>
    <x v="0"/>
    <x v="164"/>
    <n v="14"/>
    <n v="3"/>
    <x v="0"/>
    <n v="4.2"/>
    <n v="486.17"/>
    <x v="1"/>
    <x v="4"/>
    <n v="1"/>
    <s v="Leisure"/>
    <x v="0"/>
  </r>
  <r>
    <x v="524"/>
    <x v="1"/>
    <x v="267"/>
    <n v="13"/>
    <n v="3"/>
    <x v="0"/>
    <n v="3.8"/>
    <n v="399.89"/>
    <x v="4"/>
    <x v="7"/>
    <n v="2"/>
    <s v="Business"/>
    <x v="1"/>
  </r>
  <r>
    <x v="525"/>
    <x v="1"/>
    <x v="305"/>
    <n v="5"/>
    <n v="4"/>
    <x v="1"/>
    <n v="1.8"/>
    <n v="238.15"/>
    <x v="1"/>
    <x v="0"/>
    <n v="0"/>
    <s v="Leisure"/>
    <x v="2"/>
  </r>
  <r>
    <x v="526"/>
    <x v="0"/>
    <x v="98"/>
    <n v="1"/>
    <n v="4"/>
    <x v="0"/>
    <n v="1.2"/>
    <n v="201.79"/>
    <x v="2"/>
    <x v="1"/>
    <n v="1"/>
    <s v="Business"/>
    <x v="0"/>
  </r>
  <r>
    <x v="527"/>
    <x v="2"/>
    <x v="375"/>
    <n v="4"/>
    <n v="4"/>
    <x v="0"/>
    <n v="4.5999999999999996"/>
    <n v="80.849999999999994"/>
    <x v="2"/>
    <x v="1"/>
    <n v="0"/>
    <s v="Repeat"/>
    <x v="0"/>
  </r>
  <r>
    <x v="528"/>
    <x v="2"/>
    <x v="323"/>
    <n v="3"/>
    <n v="3"/>
    <x v="0"/>
    <n v="4.8"/>
    <n v="237.33"/>
    <x v="1"/>
    <x v="6"/>
    <n v="1"/>
    <s v="Leisure"/>
    <x v="0"/>
  </r>
  <r>
    <x v="529"/>
    <x v="1"/>
    <x v="21"/>
    <n v="1"/>
    <n v="4"/>
    <x v="0"/>
    <n v="3.9"/>
    <n v="120.22"/>
    <x v="0"/>
    <x v="0"/>
    <n v="0"/>
    <s v="Leisure"/>
    <x v="2"/>
  </r>
  <r>
    <x v="530"/>
    <x v="0"/>
    <x v="309"/>
    <n v="12"/>
    <n v="2"/>
    <x v="0"/>
    <n v="3.9"/>
    <n v="164.45"/>
    <x v="0"/>
    <x v="8"/>
    <n v="1"/>
    <s v="Group"/>
    <x v="0"/>
  </r>
  <r>
    <x v="531"/>
    <x v="2"/>
    <x v="216"/>
    <n v="5"/>
    <n v="3"/>
    <x v="0"/>
    <n v="2.1"/>
    <n v="451.35"/>
    <x v="1"/>
    <x v="7"/>
    <n v="1"/>
    <s v="Group"/>
    <x v="1"/>
  </r>
  <r>
    <x v="532"/>
    <x v="0"/>
    <x v="147"/>
    <n v="6"/>
    <n v="1"/>
    <x v="0"/>
    <n v="3.2"/>
    <n v="485.84"/>
    <x v="3"/>
    <x v="8"/>
    <n v="1"/>
    <s v="Group"/>
    <x v="1"/>
  </r>
  <r>
    <x v="533"/>
    <x v="0"/>
    <x v="376"/>
    <n v="2"/>
    <n v="3"/>
    <x v="1"/>
    <n v="5"/>
    <n v="476.85"/>
    <x v="3"/>
    <x v="3"/>
    <n v="0"/>
    <s v="Group"/>
    <x v="2"/>
  </r>
  <r>
    <x v="534"/>
    <x v="1"/>
    <x v="377"/>
    <n v="14"/>
    <n v="2"/>
    <x v="1"/>
    <n v="4.4000000000000004"/>
    <n v="137.01"/>
    <x v="0"/>
    <x v="1"/>
    <n v="0"/>
    <s v="Leisure"/>
    <x v="0"/>
  </r>
  <r>
    <x v="535"/>
    <x v="2"/>
    <x v="255"/>
    <n v="3"/>
    <n v="4"/>
    <x v="1"/>
    <n v="2.2000000000000002"/>
    <n v="455.4"/>
    <x v="4"/>
    <x v="2"/>
    <n v="0"/>
    <s v="Leisure"/>
    <x v="1"/>
  </r>
  <r>
    <x v="536"/>
    <x v="1"/>
    <x v="378"/>
    <n v="11"/>
    <n v="3"/>
    <x v="1"/>
    <n v="2.2000000000000002"/>
    <n v="113.68"/>
    <x v="2"/>
    <x v="9"/>
    <n v="1"/>
    <s v="Group"/>
    <x v="0"/>
  </r>
  <r>
    <x v="537"/>
    <x v="2"/>
    <x v="211"/>
    <n v="14"/>
    <n v="4"/>
    <x v="1"/>
    <n v="2.9"/>
    <n v="278.45"/>
    <x v="4"/>
    <x v="9"/>
    <n v="1"/>
    <s v="Group"/>
    <x v="1"/>
  </r>
  <r>
    <x v="538"/>
    <x v="2"/>
    <x v="379"/>
    <n v="6"/>
    <n v="3"/>
    <x v="0"/>
    <n v="2.6"/>
    <n v="339.65"/>
    <x v="0"/>
    <x v="7"/>
    <n v="1"/>
    <s v="Leisure"/>
    <x v="2"/>
  </r>
  <r>
    <x v="539"/>
    <x v="2"/>
    <x v="380"/>
    <n v="4"/>
    <n v="2"/>
    <x v="0"/>
    <n v="2.5"/>
    <n v="258.11"/>
    <x v="1"/>
    <x v="1"/>
    <n v="0"/>
    <s v="Repeat"/>
    <x v="1"/>
  </r>
  <r>
    <x v="540"/>
    <x v="2"/>
    <x v="381"/>
    <n v="9"/>
    <n v="3"/>
    <x v="0"/>
    <n v="3.5"/>
    <n v="478.33"/>
    <x v="3"/>
    <x v="9"/>
    <n v="0"/>
    <s v="Business"/>
    <x v="1"/>
  </r>
  <r>
    <x v="541"/>
    <x v="2"/>
    <x v="0"/>
    <n v="5"/>
    <n v="4"/>
    <x v="0"/>
    <n v="1"/>
    <n v="199.95"/>
    <x v="0"/>
    <x v="4"/>
    <n v="1"/>
    <s v="Group"/>
    <x v="1"/>
  </r>
  <r>
    <x v="542"/>
    <x v="0"/>
    <x v="382"/>
    <n v="4"/>
    <n v="4"/>
    <x v="0"/>
    <n v="4.0999999999999996"/>
    <n v="287.32"/>
    <x v="4"/>
    <x v="4"/>
    <n v="0"/>
    <s v="Business"/>
    <x v="2"/>
  </r>
  <r>
    <x v="543"/>
    <x v="1"/>
    <x v="383"/>
    <n v="2"/>
    <n v="2"/>
    <x v="1"/>
    <n v="4"/>
    <n v="83.95"/>
    <x v="4"/>
    <x v="6"/>
    <n v="0"/>
    <s v="Repeat"/>
    <x v="1"/>
  </r>
  <r>
    <x v="544"/>
    <x v="0"/>
    <x v="384"/>
    <n v="6"/>
    <n v="3"/>
    <x v="0"/>
    <n v="4.3"/>
    <n v="433.5"/>
    <x v="0"/>
    <x v="0"/>
    <n v="0"/>
    <s v="Repeat"/>
    <x v="2"/>
  </r>
  <r>
    <x v="545"/>
    <x v="2"/>
    <x v="272"/>
    <n v="10"/>
    <n v="1"/>
    <x v="0"/>
    <n v="4.4000000000000004"/>
    <n v="236.01"/>
    <x v="2"/>
    <x v="3"/>
    <n v="1"/>
    <s v="Repeat"/>
    <x v="2"/>
  </r>
  <r>
    <x v="546"/>
    <x v="1"/>
    <x v="385"/>
    <n v="2"/>
    <n v="3"/>
    <x v="0"/>
    <n v="3.3"/>
    <n v="365.24"/>
    <x v="4"/>
    <x v="6"/>
    <n v="0"/>
    <s v="Leisure"/>
    <x v="1"/>
  </r>
  <r>
    <x v="547"/>
    <x v="2"/>
    <x v="386"/>
    <n v="12"/>
    <n v="2"/>
    <x v="0"/>
    <n v="4.0999999999999996"/>
    <n v="357.01"/>
    <x v="2"/>
    <x v="9"/>
    <n v="2"/>
    <s v="Business"/>
    <x v="0"/>
  </r>
  <r>
    <x v="548"/>
    <x v="1"/>
    <x v="270"/>
    <n v="13"/>
    <n v="1"/>
    <x v="1"/>
    <n v="3"/>
    <n v="354.32"/>
    <x v="2"/>
    <x v="4"/>
    <n v="1"/>
    <s v="Repeat"/>
    <x v="1"/>
  </r>
  <r>
    <x v="549"/>
    <x v="0"/>
    <x v="387"/>
    <n v="7"/>
    <n v="2"/>
    <x v="0"/>
    <n v="4.8"/>
    <n v="278.12"/>
    <x v="1"/>
    <x v="7"/>
    <n v="1"/>
    <s v="Group"/>
    <x v="2"/>
  </r>
  <r>
    <x v="550"/>
    <x v="1"/>
    <x v="388"/>
    <n v="3"/>
    <n v="3"/>
    <x v="0"/>
    <n v="1.8"/>
    <n v="174.88"/>
    <x v="0"/>
    <x v="1"/>
    <n v="0"/>
    <s v="Repeat"/>
    <x v="0"/>
  </r>
  <r>
    <x v="551"/>
    <x v="1"/>
    <x v="389"/>
    <n v="9"/>
    <n v="1"/>
    <x v="0"/>
    <n v="4.7"/>
    <n v="331.29"/>
    <x v="0"/>
    <x v="4"/>
    <n v="1"/>
    <s v="Group"/>
    <x v="1"/>
  </r>
  <r>
    <x v="552"/>
    <x v="1"/>
    <x v="348"/>
    <n v="11"/>
    <n v="2"/>
    <x v="1"/>
    <n v="2"/>
    <n v="482.81"/>
    <x v="2"/>
    <x v="5"/>
    <n v="1"/>
    <s v="Group"/>
    <x v="1"/>
  </r>
  <r>
    <x v="553"/>
    <x v="1"/>
    <x v="178"/>
    <n v="5"/>
    <n v="4"/>
    <x v="0"/>
    <n v="1.4"/>
    <n v="425.28"/>
    <x v="1"/>
    <x v="3"/>
    <n v="0"/>
    <s v="Repeat"/>
    <x v="1"/>
  </r>
  <r>
    <x v="554"/>
    <x v="1"/>
    <x v="390"/>
    <n v="8"/>
    <n v="1"/>
    <x v="0"/>
    <n v="2.8"/>
    <n v="98.95"/>
    <x v="4"/>
    <x v="9"/>
    <n v="0"/>
    <s v="Group"/>
    <x v="1"/>
  </r>
  <r>
    <x v="555"/>
    <x v="2"/>
    <x v="311"/>
    <n v="11"/>
    <n v="1"/>
    <x v="1"/>
    <n v="3.5"/>
    <n v="60.43"/>
    <x v="4"/>
    <x v="8"/>
    <n v="0"/>
    <s v="Group"/>
    <x v="1"/>
  </r>
  <r>
    <x v="556"/>
    <x v="1"/>
    <x v="386"/>
    <n v="6"/>
    <n v="2"/>
    <x v="0"/>
    <n v="1.9"/>
    <n v="274.54000000000002"/>
    <x v="0"/>
    <x v="6"/>
    <n v="2"/>
    <s v="Leisure"/>
    <x v="0"/>
  </r>
  <r>
    <x v="557"/>
    <x v="1"/>
    <x v="172"/>
    <n v="14"/>
    <n v="4"/>
    <x v="0"/>
    <n v="3.2"/>
    <n v="399.12"/>
    <x v="2"/>
    <x v="9"/>
    <n v="0"/>
    <s v="Business"/>
    <x v="1"/>
  </r>
  <r>
    <x v="558"/>
    <x v="0"/>
    <x v="168"/>
    <n v="12"/>
    <n v="1"/>
    <x v="0"/>
    <n v="4.2"/>
    <n v="191.26"/>
    <x v="1"/>
    <x v="5"/>
    <n v="0"/>
    <s v="Leisure"/>
    <x v="2"/>
  </r>
  <r>
    <x v="559"/>
    <x v="1"/>
    <x v="127"/>
    <n v="10"/>
    <n v="2"/>
    <x v="1"/>
    <n v="2"/>
    <n v="365.56"/>
    <x v="1"/>
    <x v="2"/>
    <n v="1"/>
    <s v="Leisure"/>
    <x v="2"/>
  </r>
  <r>
    <x v="560"/>
    <x v="0"/>
    <x v="159"/>
    <n v="8"/>
    <n v="1"/>
    <x v="0"/>
    <n v="3.3"/>
    <n v="469.36"/>
    <x v="4"/>
    <x v="3"/>
    <n v="0"/>
    <s v="Leisure"/>
    <x v="0"/>
  </r>
  <r>
    <x v="561"/>
    <x v="2"/>
    <x v="391"/>
    <n v="13"/>
    <n v="1"/>
    <x v="0"/>
    <n v="2.4"/>
    <n v="256.54000000000002"/>
    <x v="4"/>
    <x v="0"/>
    <n v="0"/>
    <s v="Business"/>
    <x v="2"/>
  </r>
  <r>
    <x v="562"/>
    <x v="1"/>
    <x v="392"/>
    <n v="13"/>
    <n v="1"/>
    <x v="0"/>
    <n v="3.1"/>
    <n v="159.87"/>
    <x v="3"/>
    <x v="4"/>
    <n v="0"/>
    <s v="Business"/>
    <x v="0"/>
  </r>
  <r>
    <x v="563"/>
    <x v="0"/>
    <x v="393"/>
    <n v="11"/>
    <n v="4"/>
    <x v="0"/>
    <n v="3.7"/>
    <n v="462.99"/>
    <x v="3"/>
    <x v="6"/>
    <n v="0"/>
    <s v="Repeat"/>
    <x v="2"/>
  </r>
  <r>
    <x v="564"/>
    <x v="0"/>
    <x v="394"/>
    <n v="12"/>
    <n v="3"/>
    <x v="0"/>
    <n v="2.4"/>
    <n v="262.52"/>
    <x v="2"/>
    <x v="4"/>
    <n v="0"/>
    <s v="Leisure"/>
    <x v="0"/>
  </r>
  <r>
    <x v="565"/>
    <x v="2"/>
    <x v="199"/>
    <n v="3"/>
    <n v="3"/>
    <x v="0"/>
    <n v="5"/>
    <n v="233.53"/>
    <x v="3"/>
    <x v="5"/>
    <n v="0"/>
    <s v="Business"/>
    <x v="1"/>
  </r>
  <r>
    <x v="566"/>
    <x v="1"/>
    <x v="395"/>
    <n v="3"/>
    <n v="4"/>
    <x v="0"/>
    <n v="3.3"/>
    <n v="209.01"/>
    <x v="1"/>
    <x v="6"/>
    <n v="1"/>
    <s v="Repeat"/>
    <x v="2"/>
  </r>
  <r>
    <x v="567"/>
    <x v="1"/>
    <x v="225"/>
    <n v="5"/>
    <n v="4"/>
    <x v="0"/>
    <n v="4.3"/>
    <n v="240.36"/>
    <x v="3"/>
    <x v="8"/>
    <n v="0"/>
    <s v="Leisure"/>
    <x v="2"/>
  </r>
  <r>
    <x v="568"/>
    <x v="0"/>
    <x v="396"/>
    <n v="11"/>
    <n v="2"/>
    <x v="0"/>
    <n v="3.9"/>
    <n v="353.15"/>
    <x v="0"/>
    <x v="2"/>
    <n v="1"/>
    <s v="Leisure"/>
    <x v="0"/>
  </r>
  <r>
    <x v="569"/>
    <x v="1"/>
    <x v="2"/>
    <n v="10"/>
    <n v="1"/>
    <x v="0"/>
    <n v="4.4000000000000004"/>
    <n v="245.17"/>
    <x v="0"/>
    <x v="1"/>
    <n v="0"/>
    <s v="Group"/>
    <x v="0"/>
  </r>
  <r>
    <x v="570"/>
    <x v="0"/>
    <x v="397"/>
    <n v="3"/>
    <n v="4"/>
    <x v="0"/>
    <n v="1.7"/>
    <n v="195.9"/>
    <x v="4"/>
    <x v="8"/>
    <n v="0"/>
    <s v="Business"/>
    <x v="0"/>
  </r>
  <r>
    <x v="571"/>
    <x v="1"/>
    <x v="398"/>
    <n v="8"/>
    <n v="2"/>
    <x v="0"/>
    <n v="1.9"/>
    <n v="384.64"/>
    <x v="4"/>
    <x v="6"/>
    <n v="1"/>
    <s v="Group"/>
    <x v="2"/>
  </r>
  <r>
    <x v="572"/>
    <x v="0"/>
    <x v="51"/>
    <n v="10"/>
    <n v="3"/>
    <x v="0"/>
    <n v="2.9"/>
    <n v="141.34"/>
    <x v="2"/>
    <x v="4"/>
    <n v="0"/>
    <s v="Leisure"/>
    <x v="0"/>
  </r>
  <r>
    <x v="573"/>
    <x v="1"/>
    <x v="399"/>
    <n v="13"/>
    <n v="3"/>
    <x v="1"/>
    <n v="4.4000000000000004"/>
    <n v="140.87"/>
    <x v="0"/>
    <x v="7"/>
    <n v="1"/>
    <s v="Leisure"/>
    <x v="1"/>
  </r>
  <r>
    <x v="574"/>
    <x v="2"/>
    <x v="400"/>
    <n v="12"/>
    <n v="3"/>
    <x v="0"/>
    <n v="1.8"/>
    <n v="363.4"/>
    <x v="2"/>
    <x v="0"/>
    <n v="1"/>
    <s v="Leisure"/>
    <x v="0"/>
  </r>
  <r>
    <x v="575"/>
    <x v="1"/>
    <x v="142"/>
    <n v="14"/>
    <n v="3"/>
    <x v="0"/>
    <n v="4.9000000000000004"/>
    <n v="440.02"/>
    <x v="2"/>
    <x v="9"/>
    <n v="0"/>
    <s v="Repeat"/>
    <x v="1"/>
  </r>
  <r>
    <x v="576"/>
    <x v="1"/>
    <x v="261"/>
    <n v="8"/>
    <n v="2"/>
    <x v="0"/>
    <n v="1.5"/>
    <n v="158.54"/>
    <x v="3"/>
    <x v="2"/>
    <n v="0"/>
    <s v="Group"/>
    <x v="1"/>
  </r>
  <r>
    <x v="577"/>
    <x v="2"/>
    <x v="401"/>
    <n v="2"/>
    <n v="1"/>
    <x v="0"/>
    <n v="1.7"/>
    <n v="136.01"/>
    <x v="4"/>
    <x v="3"/>
    <n v="0"/>
    <s v="Group"/>
    <x v="0"/>
  </r>
  <r>
    <x v="578"/>
    <x v="1"/>
    <x v="385"/>
    <n v="12"/>
    <n v="2"/>
    <x v="1"/>
    <n v="1.7"/>
    <n v="351.64"/>
    <x v="2"/>
    <x v="6"/>
    <n v="0"/>
    <s v="Leisure"/>
    <x v="1"/>
  </r>
  <r>
    <x v="579"/>
    <x v="2"/>
    <x v="376"/>
    <n v="4"/>
    <n v="1"/>
    <x v="0"/>
    <n v="3.3"/>
    <n v="329.36"/>
    <x v="2"/>
    <x v="9"/>
    <n v="0"/>
    <s v="Group"/>
    <x v="1"/>
  </r>
  <r>
    <x v="580"/>
    <x v="1"/>
    <x v="402"/>
    <n v="10"/>
    <n v="3"/>
    <x v="0"/>
    <n v="4.7"/>
    <n v="251.26"/>
    <x v="4"/>
    <x v="4"/>
    <n v="0"/>
    <s v="Leisure"/>
    <x v="1"/>
  </r>
  <r>
    <x v="581"/>
    <x v="0"/>
    <x v="403"/>
    <n v="13"/>
    <n v="4"/>
    <x v="0"/>
    <n v="2"/>
    <n v="93.14"/>
    <x v="4"/>
    <x v="4"/>
    <n v="2"/>
    <s v="Leisure"/>
    <x v="0"/>
  </r>
  <r>
    <x v="582"/>
    <x v="0"/>
    <x v="395"/>
    <n v="1"/>
    <n v="4"/>
    <x v="0"/>
    <n v="3.2"/>
    <n v="91.3"/>
    <x v="0"/>
    <x v="4"/>
    <n v="1"/>
    <s v="Group"/>
    <x v="0"/>
  </r>
  <r>
    <x v="583"/>
    <x v="1"/>
    <x v="404"/>
    <n v="4"/>
    <n v="4"/>
    <x v="0"/>
    <n v="1.7"/>
    <n v="399.8"/>
    <x v="4"/>
    <x v="6"/>
    <n v="0"/>
    <s v="Business"/>
    <x v="1"/>
  </r>
  <r>
    <x v="584"/>
    <x v="1"/>
    <x v="405"/>
    <n v="12"/>
    <n v="1"/>
    <x v="0"/>
    <n v="3.5"/>
    <n v="253.3"/>
    <x v="3"/>
    <x v="0"/>
    <n v="0"/>
    <s v="Leisure"/>
    <x v="2"/>
  </r>
  <r>
    <x v="585"/>
    <x v="1"/>
    <x v="104"/>
    <n v="13"/>
    <n v="3"/>
    <x v="1"/>
    <n v="1.5"/>
    <n v="436.09"/>
    <x v="0"/>
    <x v="8"/>
    <n v="0"/>
    <s v="Leisure"/>
    <x v="1"/>
  </r>
  <r>
    <x v="586"/>
    <x v="0"/>
    <x v="169"/>
    <n v="13"/>
    <n v="2"/>
    <x v="1"/>
    <n v="3"/>
    <n v="308.63"/>
    <x v="2"/>
    <x v="5"/>
    <n v="2"/>
    <s v="Group"/>
    <x v="0"/>
  </r>
  <r>
    <x v="587"/>
    <x v="1"/>
    <x v="350"/>
    <n v="11"/>
    <n v="4"/>
    <x v="0"/>
    <n v="3.6"/>
    <n v="328.43"/>
    <x v="3"/>
    <x v="0"/>
    <n v="0"/>
    <s v="Group"/>
    <x v="1"/>
  </r>
  <r>
    <x v="588"/>
    <x v="0"/>
    <x v="153"/>
    <n v="13"/>
    <n v="1"/>
    <x v="0"/>
    <n v="3.3"/>
    <n v="470.39"/>
    <x v="3"/>
    <x v="8"/>
    <n v="1"/>
    <s v="Group"/>
    <x v="1"/>
  </r>
  <r>
    <x v="589"/>
    <x v="2"/>
    <x v="290"/>
    <n v="4"/>
    <n v="4"/>
    <x v="1"/>
    <n v="1.6"/>
    <n v="124.08"/>
    <x v="0"/>
    <x v="9"/>
    <n v="0"/>
    <s v="Leisure"/>
    <x v="0"/>
  </r>
  <r>
    <x v="590"/>
    <x v="0"/>
    <x v="406"/>
    <n v="10"/>
    <n v="2"/>
    <x v="0"/>
    <n v="1.6"/>
    <n v="294.36"/>
    <x v="2"/>
    <x v="1"/>
    <n v="0"/>
    <s v="Business"/>
    <x v="0"/>
  </r>
  <r>
    <x v="591"/>
    <x v="0"/>
    <x v="80"/>
    <n v="9"/>
    <n v="3"/>
    <x v="0"/>
    <n v="3.7"/>
    <n v="76.16"/>
    <x v="0"/>
    <x v="1"/>
    <n v="0"/>
    <s v="Business"/>
    <x v="2"/>
  </r>
  <r>
    <x v="592"/>
    <x v="2"/>
    <x v="407"/>
    <n v="3"/>
    <n v="2"/>
    <x v="1"/>
    <n v="4.2"/>
    <n v="211.52"/>
    <x v="1"/>
    <x v="1"/>
    <n v="1"/>
    <s v="Business"/>
    <x v="1"/>
  </r>
  <r>
    <x v="593"/>
    <x v="0"/>
    <x v="408"/>
    <n v="2"/>
    <n v="3"/>
    <x v="0"/>
    <n v="4.5999999999999996"/>
    <n v="116.64"/>
    <x v="1"/>
    <x v="9"/>
    <n v="0"/>
    <s v="Leisure"/>
    <x v="1"/>
  </r>
  <r>
    <x v="594"/>
    <x v="1"/>
    <x v="55"/>
    <n v="9"/>
    <n v="3"/>
    <x v="0"/>
    <n v="4.3"/>
    <n v="134.53"/>
    <x v="0"/>
    <x v="4"/>
    <n v="0"/>
    <s v="Group"/>
    <x v="1"/>
  </r>
  <r>
    <x v="595"/>
    <x v="1"/>
    <x v="409"/>
    <n v="9"/>
    <n v="3"/>
    <x v="0"/>
    <n v="4.9000000000000004"/>
    <n v="470.66"/>
    <x v="2"/>
    <x v="6"/>
    <n v="0"/>
    <s v="Business"/>
    <x v="2"/>
  </r>
  <r>
    <x v="596"/>
    <x v="0"/>
    <x v="410"/>
    <n v="1"/>
    <n v="4"/>
    <x v="0"/>
    <n v="2.6"/>
    <n v="324.81"/>
    <x v="2"/>
    <x v="1"/>
    <n v="3"/>
    <s v="Business"/>
    <x v="2"/>
  </r>
  <r>
    <x v="597"/>
    <x v="1"/>
    <x v="411"/>
    <n v="6"/>
    <n v="2"/>
    <x v="1"/>
    <n v="2.2999999999999998"/>
    <n v="451.47"/>
    <x v="4"/>
    <x v="8"/>
    <n v="0"/>
    <s v="Business"/>
    <x v="1"/>
  </r>
  <r>
    <x v="598"/>
    <x v="0"/>
    <x v="412"/>
    <n v="10"/>
    <n v="4"/>
    <x v="0"/>
    <n v="1.1000000000000001"/>
    <n v="249.58"/>
    <x v="3"/>
    <x v="3"/>
    <n v="2"/>
    <s v="Leisure"/>
    <x v="0"/>
  </r>
  <r>
    <x v="599"/>
    <x v="1"/>
    <x v="58"/>
    <n v="8"/>
    <n v="2"/>
    <x v="1"/>
    <n v="2.8"/>
    <n v="318.94"/>
    <x v="0"/>
    <x v="9"/>
    <n v="1"/>
    <s v="Group"/>
    <x v="1"/>
  </r>
  <r>
    <x v="600"/>
    <x v="1"/>
    <x v="365"/>
    <n v="3"/>
    <n v="1"/>
    <x v="0"/>
    <n v="3.6"/>
    <n v="64.44"/>
    <x v="3"/>
    <x v="7"/>
    <n v="1"/>
    <s v="Repeat"/>
    <x v="1"/>
  </r>
  <r>
    <x v="601"/>
    <x v="0"/>
    <x v="117"/>
    <n v="11"/>
    <n v="1"/>
    <x v="0"/>
    <n v="4.3"/>
    <n v="261.27999999999997"/>
    <x v="3"/>
    <x v="5"/>
    <n v="1"/>
    <s v="Group"/>
    <x v="1"/>
  </r>
  <r>
    <x v="602"/>
    <x v="1"/>
    <x v="190"/>
    <n v="9"/>
    <n v="2"/>
    <x v="0"/>
    <n v="2.1"/>
    <n v="303.83"/>
    <x v="1"/>
    <x v="8"/>
    <n v="0"/>
    <s v="Group"/>
    <x v="0"/>
  </r>
  <r>
    <x v="603"/>
    <x v="0"/>
    <x v="164"/>
    <n v="2"/>
    <n v="2"/>
    <x v="0"/>
    <n v="3.1"/>
    <n v="57.55"/>
    <x v="1"/>
    <x v="1"/>
    <n v="0"/>
    <s v="Group"/>
    <x v="2"/>
  </r>
  <r>
    <x v="604"/>
    <x v="1"/>
    <x v="413"/>
    <n v="6"/>
    <n v="2"/>
    <x v="0"/>
    <n v="3.6"/>
    <n v="405.27"/>
    <x v="0"/>
    <x v="4"/>
    <n v="0"/>
    <s v="Business"/>
    <x v="2"/>
  </r>
  <r>
    <x v="605"/>
    <x v="1"/>
    <x v="252"/>
    <n v="1"/>
    <n v="2"/>
    <x v="0"/>
    <n v="3.2"/>
    <n v="182.94"/>
    <x v="0"/>
    <x v="6"/>
    <n v="0"/>
    <s v="Group"/>
    <x v="1"/>
  </r>
  <r>
    <x v="606"/>
    <x v="2"/>
    <x v="321"/>
    <n v="13"/>
    <n v="3"/>
    <x v="1"/>
    <n v="2.1"/>
    <n v="253.62"/>
    <x v="2"/>
    <x v="0"/>
    <n v="1"/>
    <s v="Business"/>
    <x v="1"/>
  </r>
  <r>
    <x v="607"/>
    <x v="2"/>
    <x v="414"/>
    <n v="7"/>
    <n v="4"/>
    <x v="1"/>
    <n v="4.2"/>
    <n v="291.02999999999997"/>
    <x v="0"/>
    <x v="7"/>
    <n v="1"/>
    <s v="Leisure"/>
    <x v="1"/>
  </r>
  <r>
    <x v="608"/>
    <x v="0"/>
    <x v="340"/>
    <n v="3"/>
    <n v="3"/>
    <x v="0"/>
    <n v="1.7"/>
    <n v="496.49"/>
    <x v="2"/>
    <x v="1"/>
    <n v="0"/>
    <s v="Repeat"/>
    <x v="0"/>
  </r>
  <r>
    <x v="609"/>
    <x v="2"/>
    <x v="392"/>
    <n v="7"/>
    <n v="4"/>
    <x v="0"/>
    <n v="4.5999999999999996"/>
    <n v="94.63"/>
    <x v="2"/>
    <x v="4"/>
    <n v="1"/>
    <s v="Leisure"/>
    <x v="1"/>
  </r>
  <r>
    <x v="610"/>
    <x v="0"/>
    <x v="243"/>
    <n v="4"/>
    <n v="4"/>
    <x v="1"/>
    <n v="4.8"/>
    <n v="299.88"/>
    <x v="0"/>
    <x v="6"/>
    <n v="2"/>
    <s v="Leisure"/>
    <x v="0"/>
  </r>
  <r>
    <x v="611"/>
    <x v="2"/>
    <x v="415"/>
    <n v="9"/>
    <n v="4"/>
    <x v="0"/>
    <n v="2.5"/>
    <n v="288.77"/>
    <x v="2"/>
    <x v="0"/>
    <n v="0"/>
    <s v="Repeat"/>
    <x v="1"/>
  </r>
  <r>
    <x v="612"/>
    <x v="1"/>
    <x v="72"/>
    <n v="5"/>
    <n v="3"/>
    <x v="0"/>
    <n v="2.5"/>
    <n v="81.010000000000005"/>
    <x v="3"/>
    <x v="5"/>
    <n v="0"/>
    <s v="Group"/>
    <x v="1"/>
  </r>
  <r>
    <x v="613"/>
    <x v="0"/>
    <x v="416"/>
    <n v="3"/>
    <n v="2"/>
    <x v="1"/>
    <n v="4"/>
    <n v="335.27"/>
    <x v="2"/>
    <x v="2"/>
    <n v="1"/>
    <s v="Group"/>
    <x v="1"/>
  </r>
  <r>
    <x v="614"/>
    <x v="0"/>
    <x v="171"/>
    <n v="8"/>
    <n v="3"/>
    <x v="0"/>
    <n v="2.8"/>
    <n v="179.08"/>
    <x v="3"/>
    <x v="6"/>
    <n v="1"/>
    <s v="Business"/>
    <x v="2"/>
  </r>
  <r>
    <x v="615"/>
    <x v="1"/>
    <x v="215"/>
    <n v="6"/>
    <n v="3"/>
    <x v="0"/>
    <n v="1.1000000000000001"/>
    <n v="96.7"/>
    <x v="3"/>
    <x v="5"/>
    <n v="0"/>
    <s v="Group"/>
    <x v="1"/>
  </r>
  <r>
    <x v="616"/>
    <x v="0"/>
    <x v="417"/>
    <n v="2"/>
    <n v="4"/>
    <x v="0"/>
    <n v="4.7"/>
    <n v="130.38999999999999"/>
    <x v="3"/>
    <x v="7"/>
    <n v="2"/>
    <s v="Repeat"/>
    <x v="1"/>
  </r>
  <r>
    <x v="617"/>
    <x v="0"/>
    <x v="153"/>
    <n v="3"/>
    <n v="1"/>
    <x v="0"/>
    <n v="2.7"/>
    <n v="420.62"/>
    <x v="4"/>
    <x v="1"/>
    <n v="0"/>
    <s v="Leisure"/>
    <x v="1"/>
  </r>
  <r>
    <x v="618"/>
    <x v="2"/>
    <x v="99"/>
    <n v="8"/>
    <n v="1"/>
    <x v="0"/>
    <n v="1.8"/>
    <n v="96.86"/>
    <x v="4"/>
    <x v="9"/>
    <n v="1"/>
    <s v="Group"/>
    <x v="1"/>
  </r>
  <r>
    <x v="619"/>
    <x v="0"/>
    <x v="259"/>
    <n v="10"/>
    <n v="3"/>
    <x v="0"/>
    <n v="3.2"/>
    <n v="260.12"/>
    <x v="2"/>
    <x v="2"/>
    <n v="0"/>
    <s v="Business"/>
    <x v="0"/>
  </r>
  <r>
    <x v="620"/>
    <x v="1"/>
    <x v="140"/>
    <n v="7"/>
    <n v="4"/>
    <x v="1"/>
    <n v="1.9"/>
    <n v="137.87"/>
    <x v="0"/>
    <x v="5"/>
    <n v="0"/>
    <s v="Leisure"/>
    <x v="0"/>
  </r>
  <r>
    <x v="621"/>
    <x v="2"/>
    <x v="164"/>
    <n v="10"/>
    <n v="3"/>
    <x v="0"/>
    <n v="1.8"/>
    <n v="123.04"/>
    <x v="2"/>
    <x v="9"/>
    <n v="0"/>
    <s v="Leisure"/>
    <x v="1"/>
  </r>
  <r>
    <x v="622"/>
    <x v="2"/>
    <x v="418"/>
    <n v="6"/>
    <n v="3"/>
    <x v="0"/>
    <n v="3.2"/>
    <n v="142.57"/>
    <x v="4"/>
    <x v="9"/>
    <n v="2"/>
    <s v="Business"/>
    <x v="0"/>
  </r>
  <r>
    <x v="623"/>
    <x v="1"/>
    <x v="227"/>
    <n v="14"/>
    <n v="2"/>
    <x v="0"/>
    <n v="2.6"/>
    <n v="271.75"/>
    <x v="1"/>
    <x v="9"/>
    <n v="0"/>
    <s v="Leisure"/>
    <x v="1"/>
  </r>
  <r>
    <x v="624"/>
    <x v="1"/>
    <x v="419"/>
    <n v="1"/>
    <n v="4"/>
    <x v="1"/>
    <n v="3.3"/>
    <n v="157"/>
    <x v="1"/>
    <x v="9"/>
    <n v="0"/>
    <s v="Business"/>
    <x v="1"/>
  </r>
  <r>
    <x v="625"/>
    <x v="2"/>
    <x v="420"/>
    <n v="9"/>
    <n v="1"/>
    <x v="1"/>
    <n v="5"/>
    <n v="93.53"/>
    <x v="2"/>
    <x v="3"/>
    <n v="0"/>
    <s v="Business"/>
    <x v="0"/>
  </r>
  <r>
    <x v="626"/>
    <x v="0"/>
    <x v="125"/>
    <n v="3"/>
    <n v="1"/>
    <x v="1"/>
    <n v="4.4000000000000004"/>
    <n v="410.63"/>
    <x v="4"/>
    <x v="8"/>
    <n v="0"/>
    <s v="Repeat"/>
    <x v="0"/>
  </r>
  <r>
    <x v="627"/>
    <x v="2"/>
    <x v="281"/>
    <n v="14"/>
    <n v="1"/>
    <x v="0"/>
    <n v="1"/>
    <n v="292.92"/>
    <x v="3"/>
    <x v="7"/>
    <n v="1"/>
    <s v="Repeat"/>
    <x v="1"/>
  </r>
  <r>
    <x v="628"/>
    <x v="1"/>
    <x v="341"/>
    <n v="5"/>
    <n v="3"/>
    <x v="1"/>
    <n v="1.2"/>
    <n v="120.58"/>
    <x v="4"/>
    <x v="6"/>
    <n v="2"/>
    <s v="Group"/>
    <x v="2"/>
  </r>
  <r>
    <x v="629"/>
    <x v="2"/>
    <x v="297"/>
    <n v="7"/>
    <n v="4"/>
    <x v="0"/>
    <n v="3.4"/>
    <n v="262.14"/>
    <x v="2"/>
    <x v="4"/>
    <n v="0"/>
    <s v="Repeat"/>
    <x v="1"/>
  </r>
  <r>
    <x v="630"/>
    <x v="1"/>
    <x v="262"/>
    <n v="7"/>
    <n v="2"/>
    <x v="0"/>
    <n v="3.5"/>
    <n v="80.760000000000005"/>
    <x v="4"/>
    <x v="7"/>
    <n v="0"/>
    <s v="Leisure"/>
    <x v="1"/>
  </r>
  <r>
    <x v="631"/>
    <x v="2"/>
    <x v="421"/>
    <n v="3"/>
    <n v="1"/>
    <x v="0"/>
    <n v="4.5"/>
    <n v="311.19"/>
    <x v="1"/>
    <x v="1"/>
    <n v="0"/>
    <s v="Group"/>
    <x v="2"/>
  </r>
  <r>
    <x v="632"/>
    <x v="0"/>
    <x v="100"/>
    <n v="4"/>
    <n v="4"/>
    <x v="0"/>
    <n v="3.5"/>
    <n v="203.14"/>
    <x v="3"/>
    <x v="6"/>
    <n v="3"/>
    <s v="Group"/>
    <x v="0"/>
  </r>
  <r>
    <x v="633"/>
    <x v="2"/>
    <x v="227"/>
    <n v="10"/>
    <n v="1"/>
    <x v="1"/>
    <n v="1.9"/>
    <n v="96.59"/>
    <x v="2"/>
    <x v="4"/>
    <n v="0"/>
    <s v="Business"/>
    <x v="2"/>
  </r>
  <r>
    <x v="634"/>
    <x v="2"/>
    <x v="398"/>
    <n v="7"/>
    <n v="2"/>
    <x v="0"/>
    <n v="2.9"/>
    <n v="132.63999999999999"/>
    <x v="2"/>
    <x v="5"/>
    <n v="3"/>
    <s v="Repeat"/>
    <x v="1"/>
  </r>
  <r>
    <x v="635"/>
    <x v="1"/>
    <x v="29"/>
    <n v="8"/>
    <n v="4"/>
    <x v="0"/>
    <n v="4.2"/>
    <n v="205.57"/>
    <x v="0"/>
    <x v="1"/>
    <n v="0"/>
    <s v="Business"/>
    <x v="0"/>
  </r>
  <r>
    <x v="636"/>
    <x v="1"/>
    <x v="402"/>
    <n v="2"/>
    <n v="3"/>
    <x v="0"/>
    <n v="4.7"/>
    <n v="412.88"/>
    <x v="3"/>
    <x v="0"/>
    <n v="0"/>
    <s v="Group"/>
    <x v="2"/>
  </r>
  <r>
    <x v="637"/>
    <x v="1"/>
    <x v="422"/>
    <n v="9"/>
    <n v="3"/>
    <x v="0"/>
    <n v="1.9"/>
    <n v="128.19"/>
    <x v="2"/>
    <x v="7"/>
    <n v="2"/>
    <s v="Business"/>
    <x v="2"/>
  </r>
  <r>
    <x v="638"/>
    <x v="2"/>
    <x v="423"/>
    <n v="7"/>
    <n v="1"/>
    <x v="0"/>
    <n v="3.2"/>
    <n v="99.35"/>
    <x v="4"/>
    <x v="5"/>
    <n v="1"/>
    <s v="Leisure"/>
    <x v="1"/>
  </r>
  <r>
    <x v="639"/>
    <x v="0"/>
    <x v="82"/>
    <n v="13"/>
    <n v="1"/>
    <x v="0"/>
    <n v="1.6"/>
    <n v="282.17"/>
    <x v="4"/>
    <x v="9"/>
    <n v="0"/>
    <s v="Leisure"/>
    <x v="2"/>
  </r>
  <r>
    <x v="640"/>
    <x v="1"/>
    <x v="424"/>
    <n v="8"/>
    <n v="4"/>
    <x v="0"/>
    <n v="3"/>
    <n v="301.41000000000003"/>
    <x v="4"/>
    <x v="5"/>
    <n v="0"/>
    <s v="Group"/>
    <x v="1"/>
  </r>
  <r>
    <x v="641"/>
    <x v="1"/>
    <x v="29"/>
    <n v="6"/>
    <n v="2"/>
    <x v="0"/>
    <n v="1.4"/>
    <n v="90.61"/>
    <x v="4"/>
    <x v="5"/>
    <n v="0"/>
    <s v="Leisure"/>
    <x v="0"/>
  </r>
  <r>
    <x v="642"/>
    <x v="2"/>
    <x v="425"/>
    <n v="6"/>
    <n v="1"/>
    <x v="1"/>
    <n v="4.8"/>
    <n v="178.02"/>
    <x v="2"/>
    <x v="7"/>
    <n v="0"/>
    <s v="Repeat"/>
    <x v="2"/>
  </r>
  <r>
    <x v="643"/>
    <x v="1"/>
    <x v="426"/>
    <n v="9"/>
    <n v="4"/>
    <x v="1"/>
    <n v="3.6"/>
    <n v="168.24"/>
    <x v="1"/>
    <x v="3"/>
    <n v="0"/>
    <s v="Group"/>
    <x v="0"/>
  </r>
  <r>
    <x v="644"/>
    <x v="0"/>
    <x v="6"/>
    <n v="4"/>
    <n v="2"/>
    <x v="1"/>
    <n v="4.4000000000000004"/>
    <n v="133.80000000000001"/>
    <x v="3"/>
    <x v="5"/>
    <n v="1"/>
    <s v="Repeat"/>
    <x v="0"/>
  </r>
  <r>
    <x v="645"/>
    <x v="0"/>
    <x v="40"/>
    <n v="11"/>
    <n v="1"/>
    <x v="1"/>
    <n v="5"/>
    <n v="192.04"/>
    <x v="4"/>
    <x v="5"/>
    <n v="1"/>
    <s v="Leisure"/>
    <x v="1"/>
  </r>
  <r>
    <x v="646"/>
    <x v="1"/>
    <x v="427"/>
    <n v="11"/>
    <n v="1"/>
    <x v="0"/>
    <n v="1.7"/>
    <n v="66.7"/>
    <x v="2"/>
    <x v="8"/>
    <n v="2"/>
    <s v="Business"/>
    <x v="2"/>
  </r>
  <r>
    <x v="647"/>
    <x v="1"/>
    <x v="225"/>
    <n v="5"/>
    <n v="4"/>
    <x v="1"/>
    <n v="3.8"/>
    <n v="343.2"/>
    <x v="2"/>
    <x v="7"/>
    <n v="0"/>
    <s v="Repeat"/>
    <x v="0"/>
  </r>
  <r>
    <x v="648"/>
    <x v="2"/>
    <x v="378"/>
    <n v="9"/>
    <n v="1"/>
    <x v="0"/>
    <n v="4.5"/>
    <n v="494.82"/>
    <x v="4"/>
    <x v="1"/>
    <n v="0"/>
    <s v="Repeat"/>
    <x v="2"/>
  </r>
  <r>
    <x v="649"/>
    <x v="0"/>
    <x v="428"/>
    <n v="1"/>
    <n v="3"/>
    <x v="1"/>
    <n v="3.3"/>
    <n v="335.32"/>
    <x v="0"/>
    <x v="6"/>
    <n v="0"/>
    <s v="Leisure"/>
    <x v="2"/>
  </r>
  <r>
    <x v="650"/>
    <x v="0"/>
    <x v="429"/>
    <n v="4"/>
    <n v="2"/>
    <x v="0"/>
    <n v="3.6"/>
    <n v="212.48"/>
    <x v="2"/>
    <x v="2"/>
    <n v="0"/>
    <s v="Repeat"/>
    <x v="2"/>
  </r>
  <r>
    <x v="651"/>
    <x v="1"/>
    <x v="430"/>
    <n v="7"/>
    <n v="2"/>
    <x v="1"/>
    <n v="2.6"/>
    <n v="350.56"/>
    <x v="3"/>
    <x v="0"/>
    <n v="0"/>
    <s v="Repeat"/>
    <x v="2"/>
  </r>
  <r>
    <x v="652"/>
    <x v="2"/>
    <x v="319"/>
    <n v="11"/>
    <n v="3"/>
    <x v="0"/>
    <n v="3.7"/>
    <n v="307.18"/>
    <x v="3"/>
    <x v="5"/>
    <n v="1"/>
    <s v="Business"/>
    <x v="0"/>
  </r>
  <r>
    <x v="653"/>
    <x v="0"/>
    <x v="20"/>
    <n v="9"/>
    <n v="4"/>
    <x v="0"/>
    <n v="2.6"/>
    <n v="431.04"/>
    <x v="0"/>
    <x v="5"/>
    <n v="0"/>
    <s v="Group"/>
    <x v="2"/>
  </r>
  <r>
    <x v="654"/>
    <x v="0"/>
    <x v="182"/>
    <n v="14"/>
    <n v="3"/>
    <x v="0"/>
    <n v="2.9"/>
    <n v="329.84"/>
    <x v="2"/>
    <x v="6"/>
    <n v="0"/>
    <s v="Leisure"/>
    <x v="1"/>
  </r>
  <r>
    <x v="655"/>
    <x v="2"/>
    <x v="31"/>
    <n v="13"/>
    <n v="3"/>
    <x v="0"/>
    <n v="1.4"/>
    <n v="335.33"/>
    <x v="0"/>
    <x v="8"/>
    <n v="0"/>
    <s v="Business"/>
    <x v="1"/>
  </r>
  <r>
    <x v="656"/>
    <x v="2"/>
    <x v="431"/>
    <n v="11"/>
    <n v="2"/>
    <x v="1"/>
    <n v="1"/>
    <n v="149.75"/>
    <x v="2"/>
    <x v="7"/>
    <n v="1"/>
    <s v="Business"/>
    <x v="2"/>
  </r>
  <r>
    <x v="657"/>
    <x v="0"/>
    <x v="357"/>
    <n v="12"/>
    <n v="4"/>
    <x v="0"/>
    <n v="1.2"/>
    <n v="237.03"/>
    <x v="2"/>
    <x v="8"/>
    <n v="1"/>
    <s v="Group"/>
    <x v="2"/>
  </r>
  <r>
    <x v="658"/>
    <x v="0"/>
    <x v="432"/>
    <n v="13"/>
    <n v="1"/>
    <x v="0"/>
    <n v="1.8"/>
    <n v="204.99"/>
    <x v="0"/>
    <x v="7"/>
    <n v="0"/>
    <s v="Group"/>
    <x v="1"/>
  </r>
  <r>
    <x v="659"/>
    <x v="2"/>
    <x v="382"/>
    <n v="10"/>
    <n v="3"/>
    <x v="1"/>
    <n v="2.8"/>
    <n v="55.14"/>
    <x v="1"/>
    <x v="1"/>
    <n v="0"/>
    <s v="Leisure"/>
    <x v="2"/>
  </r>
  <r>
    <x v="660"/>
    <x v="0"/>
    <x v="433"/>
    <n v="6"/>
    <n v="3"/>
    <x v="0"/>
    <n v="1.1000000000000001"/>
    <n v="190.98"/>
    <x v="4"/>
    <x v="2"/>
    <n v="0"/>
    <s v="Leisure"/>
    <x v="0"/>
  </r>
  <r>
    <x v="661"/>
    <x v="1"/>
    <x v="434"/>
    <n v="12"/>
    <n v="4"/>
    <x v="0"/>
    <n v="1.6"/>
    <n v="268.73"/>
    <x v="4"/>
    <x v="2"/>
    <n v="2"/>
    <s v="Leisure"/>
    <x v="2"/>
  </r>
  <r>
    <x v="662"/>
    <x v="1"/>
    <x v="255"/>
    <n v="8"/>
    <n v="3"/>
    <x v="0"/>
    <n v="4.0999999999999996"/>
    <n v="319.93"/>
    <x v="4"/>
    <x v="0"/>
    <n v="1"/>
    <s v="Business"/>
    <x v="2"/>
  </r>
  <r>
    <x v="663"/>
    <x v="2"/>
    <x v="435"/>
    <n v="13"/>
    <n v="4"/>
    <x v="0"/>
    <n v="4"/>
    <n v="470.56"/>
    <x v="0"/>
    <x v="9"/>
    <n v="0"/>
    <s v="Repeat"/>
    <x v="0"/>
  </r>
  <r>
    <x v="664"/>
    <x v="2"/>
    <x v="220"/>
    <n v="9"/>
    <n v="1"/>
    <x v="1"/>
    <n v="4.2"/>
    <n v="157.6"/>
    <x v="2"/>
    <x v="5"/>
    <n v="0"/>
    <s v="Group"/>
    <x v="2"/>
  </r>
  <r>
    <x v="665"/>
    <x v="2"/>
    <x v="390"/>
    <n v="10"/>
    <n v="4"/>
    <x v="1"/>
    <n v="4.7"/>
    <n v="118.59"/>
    <x v="2"/>
    <x v="0"/>
    <n v="1"/>
    <s v="Leisure"/>
    <x v="0"/>
  </r>
  <r>
    <x v="666"/>
    <x v="1"/>
    <x v="191"/>
    <n v="4"/>
    <n v="1"/>
    <x v="1"/>
    <n v="1.5"/>
    <n v="441.25"/>
    <x v="3"/>
    <x v="7"/>
    <n v="0"/>
    <s v="Leisure"/>
    <x v="0"/>
  </r>
  <r>
    <x v="667"/>
    <x v="0"/>
    <x v="436"/>
    <n v="1"/>
    <n v="4"/>
    <x v="0"/>
    <n v="1.7"/>
    <n v="473.83"/>
    <x v="2"/>
    <x v="7"/>
    <n v="0"/>
    <s v="Business"/>
    <x v="1"/>
  </r>
  <r>
    <x v="668"/>
    <x v="1"/>
    <x v="419"/>
    <n v="14"/>
    <n v="3"/>
    <x v="0"/>
    <n v="2.2999999999999998"/>
    <n v="269.58"/>
    <x v="1"/>
    <x v="7"/>
    <n v="1"/>
    <s v="Leisure"/>
    <x v="1"/>
  </r>
  <r>
    <x v="669"/>
    <x v="0"/>
    <x v="437"/>
    <n v="8"/>
    <n v="1"/>
    <x v="0"/>
    <n v="4.7"/>
    <n v="101.85"/>
    <x v="4"/>
    <x v="4"/>
    <n v="0"/>
    <s v="Business"/>
    <x v="2"/>
  </r>
  <r>
    <x v="670"/>
    <x v="1"/>
    <x v="329"/>
    <n v="2"/>
    <n v="3"/>
    <x v="1"/>
    <n v="4.0999999999999996"/>
    <n v="268.42"/>
    <x v="1"/>
    <x v="1"/>
    <n v="3"/>
    <s v="Repeat"/>
    <x v="1"/>
  </r>
  <r>
    <x v="671"/>
    <x v="0"/>
    <x v="438"/>
    <n v="11"/>
    <n v="1"/>
    <x v="0"/>
    <n v="2.2999999999999998"/>
    <n v="99.25"/>
    <x v="4"/>
    <x v="3"/>
    <n v="1"/>
    <s v="Business"/>
    <x v="2"/>
  </r>
  <r>
    <x v="672"/>
    <x v="1"/>
    <x v="137"/>
    <n v="1"/>
    <n v="4"/>
    <x v="0"/>
    <n v="1.4"/>
    <n v="447.43"/>
    <x v="0"/>
    <x v="3"/>
    <n v="0"/>
    <s v="Group"/>
    <x v="2"/>
  </r>
  <r>
    <x v="673"/>
    <x v="2"/>
    <x v="16"/>
    <n v="13"/>
    <n v="4"/>
    <x v="0"/>
    <n v="3.5"/>
    <n v="368.67"/>
    <x v="1"/>
    <x v="8"/>
    <n v="0"/>
    <s v="Business"/>
    <x v="1"/>
  </r>
  <r>
    <x v="674"/>
    <x v="1"/>
    <x v="151"/>
    <n v="7"/>
    <n v="4"/>
    <x v="0"/>
    <n v="2"/>
    <n v="158.51"/>
    <x v="2"/>
    <x v="3"/>
    <n v="2"/>
    <s v="Repeat"/>
    <x v="1"/>
  </r>
  <r>
    <x v="675"/>
    <x v="0"/>
    <x v="439"/>
    <n v="12"/>
    <n v="2"/>
    <x v="1"/>
    <n v="3.1"/>
    <n v="449.01"/>
    <x v="4"/>
    <x v="6"/>
    <n v="0"/>
    <s v="Repeat"/>
    <x v="2"/>
  </r>
  <r>
    <x v="676"/>
    <x v="1"/>
    <x v="73"/>
    <n v="10"/>
    <n v="2"/>
    <x v="0"/>
    <n v="4.8"/>
    <n v="337.06"/>
    <x v="3"/>
    <x v="7"/>
    <n v="1"/>
    <s v="Group"/>
    <x v="2"/>
  </r>
  <r>
    <x v="677"/>
    <x v="1"/>
    <x v="440"/>
    <n v="9"/>
    <n v="1"/>
    <x v="0"/>
    <n v="3.3"/>
    <n v="478.97"/>
    <x v="1"/>
    <x v="5"/>
    <n v="0"/>
    <s v="Business"/>
    <x v="2"/>
  </r>
  <r>
    <x v="678"/>
    <x v="1"/>
    <x v="441"/>
    <n v="11"/>
    <n v="2"/>
    <x v="0"/>
    <n v="4.7"/>
    <n v="491.22"/>
    <x v="0"/>
    <x v="8"/>
    <n v="0"/>
    <s v="Group"/>
    <x v="0"/>
  </r>
  <r>
    <x v="679"/>
    <x v="2"/>
    <x v="442"/>
    <n v="12"/>
    <n v="4"/>
    <x v="1"/>
    <n v="2.6"/>
    <n v="51.48"/>
    <x v="3"/>
    <x v="5"/>
    <n v="0"/>
    <s v="Repeat"/>
    <x v="2"/>
  </r>
  <r>
    <x v="680"/>
    <x v="1"/>
    <x v="52"/>
    <n v="12"/>
    <n v="2"/>
    <x v="0"/>
    <n v="3.5"/>
    <n v="104.1"/>
    <x v="0"/>
    <x v="8"/>
    <n v="3"/>
    <s v="Business"/>
    <x v="2"/>
  </r>
  <r>
    <x v="681"/>
    <x v="2"/>
    <x v="302"/>
    <n v="9"/>
    <n v="2"/>
    <x v="0"/>
    <n v="4.5999999999999996"/>
    <n v="296.12"/>
    <x v="4"/>
    <x v="5"/>
    <n v="1"/>
    <s v="Leisure"/>
    <x v="2"/>
  </r>
  <r>
    <x v="682"/>
    <x v="2"/>
    <x v="122"/>
    <n v="3"/>
    <n v="3"/>
    <x v="0"/>
    <n v="3.4"/>
    <n v="480.13"/>
    <x v="1"/>
    <x v="7"/>
    <n v="0"/>
    <s v="Repeat"/>
    <x v="1"/>
  </r>
  <r>
    <x v="683"/>
    <x v="1"/>
    <x v="187"/>
    <n v="6"/>
    <n v="1"/>
    <x v="0"/>
    <n v="3.5"/>
    <n v="497.41"/>
    <x v="0"/>
    <x v="6"/>
    <n v="0"/>
    <s v="Repeat"/>
    <x v="1"/>
  </r>
  <r>
    <x v="684"/>
    <x v="1"/>
    <x v="308"/>
    <n v="7"/>
    <n v="1"/>
    <x v="1"/>
    <n v="3.9"/>
    <n v="305.33"/>
    <x v="3"/>
    <x v="6"/>
    <n v="2"/>
    <s v="Group"/>
    <x v="0"/>
  </r>
  <r>
    <x v="685"/>
    <x v="1"/>
    <x v="404"/>
    <n v="14"/>
    <n v="1"/>
    <x v="0"/>
    <n v="4.5"/>
    <n v="128.21"/>
    <x v="3"/>
    <x v="9"/>
    <n v="1"/>
    <s v="Repeat"/>
    <x v="2"/>
  </r>
  <r>
    <x v="686"/>
    <x v="0"/>
    <x v="443"/>
    <n v="10"/>
    <n v="2"/>
    <x v="1"/>
    <n v="1.4"/>
    <n v="123.37"/>
    <x v="2"/>
    <x v="7"/>
    <n v="2"/>
    <s v="Group"/>
    <x v="2"/>
  </r>
  <r>
    <x v="687"/>
    <x v="1"/>
    <x v="430"/>
    <n v="9"/>
    <n v="4"/>
    <x v="0"/>
    <n v="2.2999999999999998"/>
    <n v="393.74"/>
    <x v="0"/>
    <x v="0"/>
    <n v="1"/>
    <s v="Business"/>
    <x v="2"/>
  </r>
  <r>
    <x v="688"/>
    <x v="2"/>
    <x v="444"/>
    <n v="2"/>
    <n v="3"/>
    <x v="1"/>
    <n v="2.6"/>
    <n v="316.37"/>
    <x v="1"/>
    <x v="6"/>
    <n v="1"/>
    <s v="Leisure"/>
    <x v="2"/>
  </r>
  <r>
    <x v="689"/>
    <x v="1"/>
    <x v="445"/>
    <n v="8"/>
    <n v="1"/>
    <x v="1"/>
    <n v="4.5999999999999996"/>
    <n v="296.95"/>
    <x v="1"/>
    <x v="8"/>
    <n v="0"/>
    <s v="Leisure"/>
    <x v="2"/>
  </r>
  <r>
    <x v="690"/>
    <x v="0"/>
    <x v="113"/>
    <n v="14"/>
    <n v="2"/>
    <x v="0"/>
    <n v="4.8"/>
    <n v="259.58999999999997"/>
    <x v="2"/>
    <x v="9"/>
    <n v="0"/>
    <s v="Group"/>
    <x v="2"/>
  </r>
  <r>
    <x v="691"/>
    <x v="1"/>
    <x v="446"/>
    <n v="7"/>
    <n v="4"/>
    <x v="0"/>
    <n v="1.5"/>
    <n v="376.31"/>
    <x v="3"/>
    <x v="1"/>
    <n v="0"/>
    <s v="Leisure"/>
    <x v="1"/>
  </r>
  <r>
    <x v="692"/>
    <x v="0"/>
    <x v="447"/>
    <n v="4"/>
    <n v="3"/>
    <x v="0"/>
    <n v="1.5"/>
    <n v="436.12"/>
    <x v="0"/>
    <x v="7"/>
    <n v="0"/>
    <s v="Leisure"/>
    <x v="0"/>
  </r>
  <r>
    <x v="693"/>
    <x v="0"/>
    <x v="448"/>
    <n v="2"/>
    <n v="3"/>
    <x v="0"/>
    <n v="4.7"/>
    <n v="186.33"/>
    <x v="3"/>
    <x v="7"/>
    <n v="1"/>
    <s v="Repeat"/>
    <x v="1"/>
  </r>
  <r>
    <x v="694"/>
    <x v="1"/>
    <x v="401"/>
    <n v="8"/>
    <n v="1"/>
    <x v="0"/>
    <n v="2.2000000000000002"/>
    <n v="149.41"/>
    <x v="0"/>
    <x v="4"/>
    <n v="0"/>
    <s v="Repeat"/>
    <x v="1"/>
  </r>
  <r>
    <x v="695"/>
    <x v="2"/>
    <x v="83"/>
    <n v="11"/>
    <n v="1"/>
    <x v="0"/>
    <n v="2"/>
    <n v="351.59"/>
    <x v="0"/>
    <x v="9"/>
    <n v="1"/>
    <s v="Business"/>
    <x v="1"/>
  </r>
  <r>
    <x v="696"/>
    <x v="0"/>
    <x v="449"/>
    <n v="5"/>
    <n v="4"/>
    <x v="1"/>
    <n v="1.1000000000000001"/>
    <n v="461.63"/>
    <x v="0"/>
    <x v="8"/>
    <n v="0"/>
    <s v="Repeat"/>
    <x v="0"/>
  </r>
  <r>
    <x v="697"/>
    <x v="1"/>
    <x v="50"/>
    <n v="6"/>
    <n v="2"/>
    <x v="0"/>
    <n v="2.1"/>
    <n v="206.67"/>
    <x v="3"/>
    <x v="7"/>
    <n v="1"/>
    <s v="Repeat"/>
    <x v="2"/>
  </r>
  <r>
    <x v="698"/>
    <x v="1"/>
    <x v="292"/>
    <n v="14"/>
    <n v="4"/>
    <x v="1"/>
    <n v="3.8"/>
    <n v="172.6"/>
    <x v="3"/>
    <x v="7"/>
    <n v="0"/>
    <s v="Repeat"/>
    <x v="0"/>
  </r>
  <r>
    <x v="699"/>
    <x v="2"/>
    <x v="20"/>
    <n v="11"/>
    <n v="1"/>
    <x v="0"/>
    <n v="2.7"/>
    <n v="151.75"/>
    <x v="3"/>
    <x v="9"/>
    <n v="0"/>
    <s v="Repeat"/>
    <x v="1"/>
  </r>
  <r>
    <x v="700"/>
    <x v="0"/>
    <x v="105"/>
    <n v="7"/>
    <n v="4"/>
    <x v="0"/>
    <n v="3.1"/>
    <n v="164.52"/>
    <x v="4"/>
    <x v="7"/>
    <n v="1"/>
    <s v="Leisure"/>
    <x v="1"/>
  </r>
  <r>
    <x v="701"/>
    <x v="0"/>
    <x v="450"/>
    <n v="10"/>
    <n v="2"/>
    <x v="1"/>
    <n v="4.7"/>
    <n v="110.72"/>
    <x v="3"/>
    <x v="9"/>
    <n v="0"/>
    <s v="Leisure"/>
    <x v="1"/>
  </r>
  <r>
    <x v="702"/>
    <x v="1"/>
    <x v="21"/>
    <n v="1"/>
    <n v="3"/>
    <x v="0"/>
    <n v="1.5"/>
    <n v="318.55"/>
    <x v="2"/>
    <x v="2"/>
    <n v="1"/>
    <s v="Leisure"/>
    <x v="1"/>
  </r>
  <r>
    <x v="703"/>
    <x v="1"/>
    <x v="114"/>
    <n v="8"/>
    <n v="3"/>
    <x v="0"/>
    <n v="1.3"/>
    <n v="176.37"/>
    <x v="4"/>
    <x v="1"/>
    <n v="0"/>
    <s v="Repeat"/>
    <x v="2"/>
  </r>
  <r>
    <x v="704"/>
    <x v="2"/>
    <x v="451"/>
    <n v="4"/>
    <n v="3"/>
    <x v="1"/>
    <n v="4.4000000000000004"/>
    <n v="326.72000000000003"/>
    <x v="0"/>
    <x v="5"/>
    <n v="0"/>
    <s v="Leisure"/>
    <x v="1"/>
  </r>
  <r>
    <x v="705"/>
    <x v="2"/>
    <x v="75"/>
    <n v="13"/>
    <n v="3"/>
    <x v="1"/>
    <n v="4.0999999999999996"/>
    <n v="87.36"/>
    <x v="1"/>
    <x v="3"/>
    <n v="1"/>
    <s v="Business"/>
    <x v="1"/>
  </r>
  <r>
    <x v="706"/>
    <x v="0"/>
    <x v="229"/>
    <n v="9"/>
    <n v="1"/>
    <x v="0"/>
    <n v="2.1"/>
    <n v="101.96"/>
    <x v="4"/>
    <x v="5"/>
    <n v="0"/>
    <s v="Business"/>
    <x v="2"/>
  </r>
  <r>
    <x v="707"/>
    <x v="0"/>
    <x v="299"/>
    <n v="1"/>
    <n v="1"/>
    <x v="0"/>
    <n v="2.2999999999999998"/>
    <n v="291.26"/>
    <x v="4"/>
    <x v="5"/>
    <n v="0"/>
    <s v="Repeat"/>
    <x v="1"/>
  </r>
  <r>
    <x v="708"/>
    <x v="1"/>
    <x v="123"/>
    <n v="11"/>
    <n v="2"/>
    <x v="0"/>
    <n v="2.2000000000000002"/>
    <n v="280.19"/>
    <x v="0"/>
    <x v="1"/>
    <n v="1"/>
    <s v="Leisure"/>
    <x v="2"/>
  </r>
  <r>
    <x v="709"/>
    <x v="0"/>
    <x v="216"/>
    <n v="2"/>
    <n v="2"/>
    <x v="0"/>
    <n v="3.6"/>
    <n v="172.18"/>
    <x v="3"/>
    <x v="7"/>
    <n v="1"/>
    <s v="Business"/>
    <x v="0"/>
  </r>
  <r>
    <x v="710"/>
    <x v="2"/>
    <x v="360"/>
    <n v="14"/>
    <n v="2"/>
    <x v="0"/>
    <n v="1.2"/>
    <n v="422.21"/>
    <x v="3"/>
    <x v="3"/>
    <n v="0"/>
    <s v="Group"/>
    <x v="2"/>
  </r>
  <r>
    <x v="711"/>
    <x v="2"/>
    <x v="81"/>
    <n v="6"/>
    <n v="2"/>
    <x v="0"/>
    <n v="3"/>
    <n v="134.16999999999999"/>
    <x v="4"/>
    <x v="7"/>
    <n v="1"/>
    <s v="Repeat"/>
    <x v="1"/>
  </r>
  <r>
    <x v="712"/>
    <x v="1"/>
    <x v="452"/>
    <n v="11"/>
    <n v="4"/>
    <x v="0"/>
    <n v="1.5"/>
    <n v="212.3"/>
    <x v="3"/>
    <x v="6"/>
    <n v="0"/>
    <s v="Business"/>
    <x v="2"/>
  </r>
  <r>
    <x v="713"/>
    <x v="2"/>
    <x v="398"/>
    <n v="10"/>
    <n v="2"/>
    <x v="1"/>
    <n v="4.3"/>
    <n v="299.98"/>
    <x v="4"/>
    <x v="6"/>
    <n v="3"/>
    <s v="Business"/>
    <x v="1"/>
  </r>
  <r>
    <x v="714"/>
    <x v="2"/>
    <x v="176"/>
    <n v="11"/>
    <n v="3"/>
    <x v="1"/>
    <n v="2.5"/>
    <n v="440.24"/>
    <x v="1"/>
    <x v="5"/>
    <n v="1"/>
    <s v="Business"/>
    <x v="1"/>
  </r>
  <r>
    <x v="715"/>
    <x v="2"/>
    <x v="285"/>
    <n v="14"/>
    <n v="3"/>
    <x v="0"/>
    <n v="3.1"/>
    <n v="238.35"/>
    <x v="1"/>
    <x v="2"/>
    <n v="0"/>
    <s v="Group"/>
    <x v="0"/>
  </r>
  <r>
    <x v="716"/>
    <x v="2"/>
    <x v="453"/>
    <n v="1"/>
    <n v="3"/>
    <x v="0"/>
    <n v="1.1000000000000001"/>
    <n v="229.37"/>
    <x v="0"/>
    <x v="9"/>
    <n v="1"/>
    <s v="Group"/>
    <x v="1"/>
  </r>
  <r>
    <x v="717"/>
    <x v="1"/>
    <x v="6"/>
    <n v="4"/>
    <n v="4"/>
    <x v="0"/>
    <n v="1.2"/>
    <n v="310.79000000000002"/>
    <x v="2"/>
    <x v="0"/>
    <n v="0"/>
    <s v="Group"/>
    <x v="1"/>
  </r>
  <r>
    <x v="718"/>
    <x v="1"/>
    <x v="454"/>
    <n v="8"/>
    <n v="2"/>
    <x v="0"/>
    <n v="3.7"/>
    <n v="192.51"/>
    <x v="2"/>
    <x v="2"/>
    <n v="3"/>
    <s v="Business"/>
    <x v="1"/>
  </r>
  <r>
    <x v="719"/>
    <x v="0"/>
    <x v="455"/>
    <n v="10"/>
    <n v="3"/>
    <x v="0"/>
    <n v="4.0999999999999996"/>
    <n v="369.13"/>
    <x v="3"/>
    <x v="0"/>
    <n v="0"/>
    <s v="Group"/>
    <x v="2"/>
  </r>
  <r>
    <x v="720"/>
    <x v="2"/>
    <x v="62"/>
    <n v="5"/>
    <n v="3"/>
    <x v="0"/>
    <n v="3.8"/>
    <n v="161.91"/>
    <x v="2"/>
    <x v="2"/>
    <n v="0"/>
    <s v="Repeat"/>
    <x v="1"/>
  </r>
  <r>
    <x v="721"/>
    <x v="0"/>
    <x v="456"/>
    <n v="13"/>
    <n v="3"/>
    <x v="0"/>
    <n v="3.9"/>
    <n v="420.44"/>
    <x v="1"/>
    <x v="1"/>
    <n v="0"/>
    <s v="Group"/>
    <x v="1"/>
  </r>
  <r>
    <x v="722"/>
    <x v="1"/>
    <x v="449"/>
    <n v="9"/>
    <n v="3"/>
    <x v="1"/>
    <n v="1.4"/>
    <n v="172.56"/>
    <x v="0"/>
    <x v="8"/>
    <n v="1"/>
    <s v="Repeat"/>
    <x v="1"/>
  </r>
  <r>
    <x v="723"/>
    <x v="1"/>
    <x v="115"/>
    <n v="11"/>
    <n v="1"/>
    <x v="1"/>
    <n v="3.8"/>
    <n v="496.72"/>
    <x v="1"/>
    <x v="9"/>
    <n v="0"/>
    <s v="Business"/>
    <x v="0"/>
  </r>
  <r>
    <x v="724"/>
    <x v="1"/>
    <x v="181"/>
    <n v="11"/>
    <n v="2"/>
    <x v="1"/>
    <n v="1.7"/>
    <n v="192.41"/>
    <x v="4"/>
    <x v="4"/>
    <n v="1"/>
    <s v="Leisure"/>
    <x v="0"/>
  </r>
  <r>
    <x v="725"/>
    <x v="1"/>
    <x v="47"/>
    <n v="6"/>
    <n v="2"/>
    <x v="0"/>
    <n v="1.4"/>
    <n v="445.47"/>
    <x v="3"/>
    <x v="7"/>
    <n v="0"/>
    <s v="Repeat"/>
    <x v="2"/>
  </r>
  <r>
    <x v="726"/>
    <x v="1"/>
    <x v="403"/>
    <n v="1"/>
    <n v="4"/>
    <x v="0"/>
    <n v="4"/>
    <n v="228.81"/>
    <x v="3"/>
    <x v="9"/>
    <n v="0"/>
    <s v="Repeat"/>
    <x v="0"/>
  </r>
  <r>
    <x v="727"/>
    <x v="1"/>
    <x v="260"/>
    <n v="6"/>
    <n v="1"/>
    <x v="0"/>
    <n v="4.5999999999999996"/>
    <n v="160.72"/>
    <x v="2"/>
    <x v="5"/>
    <n v="0"/>
    <s v="Repeat"/>
    <x v="0"/>
  </r>
  <r>
    <x v="728"/>
    <x v="1"/>
    <x v="130"/>
    <n v="6"/>
    <n v="4"/>
    <x v="1"/>
    <n v="3.9"/>
    <n v="151.77000000000001"/>
    <x v="4"/>
    <x v="2"/>
    <n v="0"/>
    <s v="Business"/>
    <x v="2"/>
  </r>
  <r>
    <x v="729"/>
    <x v="2"/>
    <x v="70"/>
    <n v="13"/>
    <n v="3"/>
    <x v="0"/>
    <n v="4.2"/>
    <n v="432.59"/>
    <x v="2"/>
    <x v="0"/>
    <n v="1"/>
    <s v="Repeat"/>
    <x v="0"/>
  </r>
  <r>
    <x v="730"/>
    <x v="0"/>
    <x v="457"/>
    <n v="6"/>
    <n v="4"/>
    <x v="0"/>
    <n v="5"/>
    <n v="188.94"/>
    <x v="2"/>
    <x v="7"/>
    <n v="1"/>
    <s v="Business"/>
    <x v="1"/>
  </r>
  <r>
    <x v="731"/>
    <x v="1"/>
    <x v="458"/>
    <n v="8"/>
    <n v="3"/>
    <x v="0"/>
    <n v="1.5"/>
    <n v="202.35"/>
    <x v="2"/>
    <x v="9"/>
    <n v="0"/>
    <s v="Repeat"/>
    <x v="1"/>
  </r>
  <r>
    <x v="732"/>
    <x v="2"/>
    <x v="320"/>
    <n v="6"/>
    <n v="3"/>
    <x v="0"/>
    <n v="4.9000000000000004"/>
    <n v="138.65"/>
    <x v="4"/>
    <x v="5"/>
    <n v="1"/>
    <s v="Business"/>
    <x v="1"/>
  </r>
  <r>
    <x v="733"/>
    <x v="2"/>
    <x v="458"/>
    <n v="5"/>
    <n v="2"/>
    <x v="0"/>
    <n v="3.4"/>
    <n v="482.6"/>
    <x v="2"/>
    <x v="9"/>
    <n v="0"/>
    <s v="Leisure"/>
    <x v="0"/>
  </r>
  <r>
    <x v="734"/>
    <x v="0"/>
    <x v="459"/>
    <n v="11"/>
    <n v="2"/>
    <x v="0"/>
    <n v="4.3"/>
    <n v="160.13"/>
    <x v="3"/>
    <x v="8"/>
    <n v="0"/>
    <s v="Business"/>
    <x v="2"/>
  </r>
  <r>
    <x v="735"/>
    <x v="1"/>
    <x v="75"/>
    <n v="2"/>
    <n v="2"/>
    <x v="0"/>
    <n v="3.6"/>
    <n v="161.35"/>
    <x v="2"/>
    <x v="8"/>
    <n v="0"/>
    <s v="Business"/>
    <x v="0"/>
  </r>
  <r>
    <x v="736"/>
    <x v="0"/>
    <x v="460"/>
    <n v="4"/>
    <n v="2"/>
    <x v="0"/>
    <n v="3.3"/>
    <n v="474.75"/>
    <x v="4"/>
    <x v="5"/>
    <n v="1"/>
    <s v="Leisure"/>
    <x v="2"/>
  </r>
  <r>
    <x v="737"/>
    <x v="1"/>
    <x v="461"/>
    <n v="14"/>
    <n v="2"/>
    <x v="0"/>
    <n v="3.8"/>
    <n v="455.4"/>
    <x v="4"/>
    <x v="2"/>
    <n v="0"/>
    <s v="Business"/>
    <x v="1"/>
  </r>
  <r>
    <x v="738"/>
    <x v="2"/>
    <x v="4"/>
    <n v="10"/>
    <n v="1"/>
    <x v="0"/>
    <n v="2.2999999999999998"/>
    <n v="162.01"/>
    <x v="1"/>
    <x v="1"/>
    <n v="0"/>
    <s v="Business"/>
    <x v="2"/>
  </r>
  <r>
    <x v="739"/>
    <x v="2"/>
    <x v="462"/>
    <n v="5"/>
    <n v="2"/>
    <x v="1"/>
    <n v="4.7"/>
    <n v="439.13"/>
    <x v="2"/>
    <x v="0"/>
    <n v="0"/>
    <s v="Repeat"/>
    <x v="1"/>
  </r>
  <r>
    <x v="740"/>
    <x v="2"/>
    <x v="463"/>
    <n v="10"/>
    <n v="4"/>
    <x v="0"/>
    <n v="1.5"/>
    <n v="162.41999999999999"/>
    <x v="4"/>
    <x v="5"/>
    <n v="0"/>
    <s v="Business"/>
    <x v="0"/>
  </r>
  <r>
    <x v="741"/>
    <x v="2"/>
    <x v="253"/>
    <n v="4"/>
    <n v="3"/>
    <x v="0"/>
    <n v="2.2999999999999998"/>
    <n v="88.01"/>
    <x v="2"/>
    <x v="8"/>
    <n v="0"/>
    <s v="Repeat"/>
    <x v="0"/>
  </r>
  <r>
    <x v="742"/>
    <x v="0"/>
    <x v="276"/>
    <n v="2"/>
    <n v="2"/>
    <x v="0"/>
    <n v="1.1000000000000001"/>
    <n v="419.16"/>
    <x v="0"/>
    <x v="7"/>
    <n v="0"/>
    <s v="Leisure"/>
    <x v="2"/>
  </r>
  <r>
    <x v="743"/>
    <x v="1"/>
    <x v="464"/>
    <n v="7"/>
    <n v="1"/>
    <x v="1"/>
    <n v="2.1"/>
    <n v="397.2"/>
    <x v="3"/>
    <x v="2"/>
    <n v="0"/>
    <s v="Business"/>
    <x v="0"/>
  </r>
  <r>
    <x v="744"/>
    <x v="1"/>
    <x v="217"/>
    <n v="10"/>
    <n v="4"/>
    <x v="0"/>
    <n v="1.9"/>
    <n v="182.6"/>
    <x v="3"/>
    <x v="3"/>
    <n v="0"/>
    <s v="Leisure"/>
    <x v="2"/>
  </r>
  <r>
    <x v="745"/>
    <x v="0"/>
    <x v="254"/>
    <n v="10"/>
    <n v="4"/>
    <x v="0"/>
    <n v="1.2"/>
    <n v="90.56"/>
    <x v="2"/>
    <x v="7"/>
    <n v="0"/>
    <s v="Leisure"/>
    <x v="0"/>
  </r>
  <r>
    <x v="746"/>
    <x v="1"/>
    <x v="0"/>
    <n v="2"/>
    <n v="3"/>
    <x v="0"/>
    <n v="3"/>
    <n v="142.9"/>
    <x v="3"/>
    <x v="0"/>
    <n v="1"/>
    <s v="Group"/>
    <x v="0"/>
  </r>
  <r>
    <x v="747"/>
    <x v="2"/>
    <x v="465"/>
    <n v="1"/>
    <n v="4"/>
    <x v="0"/>
    <n v="2.9"/>
    <n v="396.98"/>
    <x v="3"/>
    <x v="5"/>
    <n v="0"/>
    <s v="Business"/>
    <x v="0"/>
  </r>
  <r>
    <x v="748"/>
    <x v="1"/>
    <x v="466"/>
    <n v="14"/>
    <n v="4"/>
    <x v="0"/>
    <n v="1.3"/>
    <n v="484.14"/>
    <x v="0"/>
    <x v="5"/>
    <n v="0"/>
    <s v="Business"/>
    <x v="2"/>
  </r>
  <r>
    <x v="749"/>
    <x v="2"/>
    <x v="250"/>
    <n v="5"/>
    <n v="4"/>
    <x v="0"/>
    <n v="2"/>
    <n v="166.55"/>
    <x v="3"/>
    <x v="8"/>
    <n v="3"/>
    <s v="Repeat"/>
    <x v="2"/>
  </r>
  <r>
    <x v="750"/>
    <x v="0"/>
    <x v="467"/>
    <n v="12"/>
    <n v="4"/>
    <x v="1"/>
    <n v="4.8"/>
    <n v="418.22"/>
    <x v="3"/>
    <x v="1"/>
    <n v="0"/>
    <s v="Repeat"/>
    <x v="2"/>
  </r>
  <r>
    <x v="751"/>
    <x v="1"/>
    <x v="468"/>
    <n v="13"/>
    <n v="1"/>
    <x v="1"/>
    <n v="1.4"/>
    <n v="152.57"/>
    <x v="4"/>
    <x v="8"/>
    <n v="1"/>
    <s v="Group"/>
    <x v="0"/>
  </r>
  <r>
    <x v="752"/>
    <x v="0"/>
    <x v="280"/>
    <n v="1"/>
    <n v="3"/>
    <x v="1"/>
    <n v="2.2000000000000002"/>
    <n v="355.82"/>
    <x v="3"/>
    <x v="8"/>
    <n v="0"/>
    <s v="Group"/>
    <x v="1"/>
  </r>
  <r>
    <x v="753"/>
    <x v="1"/>
    <x v="270"/>
    <n v="1"/>
    <n v="2"/>
    <x v="0"/>
    <n v="1.1000000000000001"/>
    <n v="87.63"/>
    <x v="2"/>
    <x v="3"/>
    <n v="0"/>
    <s v="Business"/>
    <x v="2"/>
  </r>
  <r>
    <x v="754"/>
    <x v="2"/>
    <x v="245"/>
    <n v="1"/>
    <n v="4"/>
    <x v="1"/>
    <n v="1.6"/>
    <n v="313.38"/>
    <x v="3"/>
    <x v="1"/>
    <n v="0"/>
    <s v="Business"/>
    <x v="1"/>
  </r>
  <r>
    <x v="755"/>
    <x v="0"/>
    <x v="62"/>
    <n v="6"/>
    <n v="1"/>
    <x v="0"/>
    <n v="3.8"/>
    <n v="171.14"/>
    <x v="2"/>
    <x v="1"/>
    <n v="0"/>
    <s v="Group"/>
    <x v="2"/>
  </r>
  <r>
    <x v="756"/>
    <x v="1"/>
    <x v="448"/>
    <n v="9"/>
    <n v="3"/>
    <x v="0"/>
    <n v="2.5"/>
    <n v="466.63"/>
    <x v="3"/>
    <x v="6"/>
    <n v="0"/>
    <s v="Business"/>
    <x v="2"/>
  </r>
  <r>
    <x v="757"/>
    <x v="2"/>
    <x v="469"/>
    <n v="10"/>
    <n v="2"/>
    <x v="1"/>
    <n v="2.8"/>
    <n v="180.39"/>
    <x v="2"/>
    <x v="1"/>
    <n v="1"/>
    <s v="Business"/>
    <x v="1"/>
  </r>
  <r>
    <x v="758"/>
    <x v="0"/>
    <x v="29"/>
    <n v="13"/>
    <n v="3"/>
    <x v="0"/>
    <n v="1.6"/>
    <n v="229.3"/>
    <x v="3"/>
    <x v="7"/>
    <n v="0"/>
    <s v="Business"/>
    <x v="1"/>
  </r>
  <r>
    <x v="759"/>
    <x v="0"/>
    <x v="470"/>
    <n v="11"/>
    <n v="1"/>
    <x v="0"/>
    <n v="3.7"/>
    <n v="428.31"/>
    <x v="2"/>
    <x v="7"/>
    <n v="1"/>
    <s v="Group"/>
    <x v="0"/>
  </r>
  <r>
    <x v="760"/>
    <x v="1"/>
    <x v="311"/>
    <n v="12"/>
    <n v="1"/>
    <x v="0"/>
    <n v="4"/>
    <n v="247.22"/>
    <x v="3"/>
    <x v="4"/>
    <n v="1"/>
    <s v="Group"/>
    <x v="1"/>
  </r>
  <r>
    <x v="761"/>
    <x v="1"/>
    <x v="471"/>
    <n v="1"/>
    <n v="1"/>
    <x v="0"/>
    <n v="1.7"/>
    <n v="157.29"/>
    <x v="0"/>
    <x v="0"/>
    <n v="0"/>
    <s v="Leisure"/>
    <x v="2"/>
  </r>
  <r>
    <x v="762"/>
    <x v="1"/>
    <x v="337"/>
    <n v="5"/>
    <n v="4"/>
    <x v="1"/>
    <n v="1.2"/>
    <n v="296.39"/>
    <x v="4"/>
    <x v="6"/>
    <n v="0"/>
    <s v="Repeat"/>
    <x v="1"/>
  </r>
  <r>
    <x v="763"/>
    <x v="2"/>
    <x v="472"/>
    <n v="9"/>
    <n v="1"/>
    <x v="0"/>
    <n v="1.3"/>
    <n v="428"/>
    <x v="4"/>
    <x v="4"/>
    <n v="1"/>
    <s v="Leisure"/>
    <x v="1"/>
  </r>
  <r>
    <x v="764"/>
    <x v="1"/>
    <x v="271"/>
    <n v="14"/>
    <n v="2"/>
    <x v="0"/>
    <n v="3.6"/>
    <n v="244.93"/>
    <x v="4"/>
    <x v="1"/>
    <n v="0"/>
    <s v="Business"/>
    <x v="1"/>
  </r>
  <r>
    <x v="765"/>
    <x v="0"/>
    <x v="314"/>
    <n v="9"/>
    <n v="4"/>
    <x v="0"/>
    <n v="1.5"/>
    <n v="109.8"/>
    <x v="4"/>
    <x v="9"/>
    <n v="0"/>
    <s v="Business"/>
    <x v="1"/>
  </r>
  <r>
    <x v="766"/>
    <x v="0"/>
    <x v="315"/>
    <n v="1"/>
    <n v="3"/>
    <x v="1"/>
    <n v="3"/>
    <n v="222.39"/>
    <x v="0"/>
    <x v="7"/>
    <n v="2"/>
    <s v="Leisure"/>
    <x v="0"/>
  </r>
  <r>
    <x v="767"/>
    <x v="1"/>
    <x v="7"/>
    <n v="8"/>
    <n v="2"/>
    <x v="0"/>
    <n v="1.6"/>
    <n v="479.51"/>
    <x v="0"/>
    <x v="6"/>
    <n v="0"/>
    <s v="Leisure"/>
    <x v="2"/>
  </r>
  <r>
    <x v="768"/>
    <x v="1"/>
    <x v="85"/>
    <n v="1"/>
    <n v="4"/>
    <x v="0"/>
    <n v="1.7"/>
    <n v="82.41"/>
    <x v="3"/>
    <x v="2"/>
    <n v="0"/>
    <s v="Leisure"/>
    <x v="2"/>
  </r>
  <r>
    <x v="769"/>
    <x v="0"/>
    <x v="43"/>
    <n v="8"/>
    <n v="1"/>
    <x v="1"/>
    <n v="1"/>
    <n v="233.8"/>
    <x v="0"/>
    <x v="6"/>
    <n v="0"/>
    <s v="Business"/>
    <x v="2"/>
  </r>
  <r>
    <x v="770"/>
    <x v="2"/>
    <x v="473"/>
    <n v="1"/>
    <n v="3"/>
    <x v="0"/>
    <n v="2.2999999999999998"/>
    <n v="341.61"/>
    <x v="4"/>
    <x v="7"/>
    <n v="0"/>
    <s v="Business"/>
    <x v="0"/>
  </r>
  <r>
    <x v="771"/>
    <x v="1"/>
    <x v="124"/>
    <n v="12"/>
    <n v="1"/>
    <x v="0"/>
    <n v="1.4"/>
    <n v="85.33"/>
    <x v="1"/>
    <x v="0"/>
    <n v="0"/>
    <s v="Leisure"/>
    <x v="1"/>
  </r>
  <r>
    <x v="772"/>
    <x v="1"/>
    <x v="474"/>
    <n v="5"/>
    <n v="2"/>
    <x v="1"/>
    <n v="2.6"/>
    <n v="205.23"/>
    <x v="3"/>
    <x v="3"/>
    <n v="1"/>
    <s v="Group"/>
    <x v="2"/>
  </r>
  <r>
    <x v="773"/>
    <x v="0"/>
    <x v="101"/>
    <n v="8"/>
    <n v="2"/>
    <x v="0"/>
    <n v="3.4"/>
    <n v="473.26"/>
    <x v="2"/>
    <x v="5"/>
    <n v="1"/>
    <s v="Repeat"/>
    <x v="2"/>
  </r>
  <r>
    <x v="774"/>
    <x v="1"/>
    <x v="89"/>
    <n v="6"/>
    <n v="4"/>
    <x v="1"/>
    <n v="2.5"/>
    <n v="63.79"/>
    <x v="4"/>
    <x v="3"/>
    <n v="0"/>
    <s v="Repeat"/>
    <x v="1"/>
  </r>
  <r>
    <x v="775"/>
    <x v="2"/>
    <x v="44"/>
    <n v="9"/>
    <n v="2"/>
    <x v="0"/>
    <n v="3.8"/>
    <n v="388.28"/>
    <x v="4"/>
    <x v="2"/>
    <n v="1"/>
    <s v="Leisure"/>
    <x v="2"/>
  </r>
  <r>
    <x v="776"/>
    <x v="0"/>
    <x v="425"/>
    <n v="1"/>
    <n v="3"/>
    <x v="1"/>
    <n v="4"/>
    <n v="428.62"/>
    <x v="4"/>
    <x v="9"/>
    <n v="0"/>
    <s v="Group"/>
    <x v="1"/>
  </r>
  <r>
    <x v="777"/>
    <x v="1"/>
    <x v="475"/>
    <n v="9"/>
    <n v="4"/>
    <x v="1"/>
    <n v="3.8"/>
    <n v="174.68"/>
    <x v="0"/>
    <x v="4"/>
    <n v="0"/>
    <s v="Repeat"/>
    <x v="0"/>
  </r>
  <r>
    <x v="778"/>
    <x v="0"/>
    <x v="476"/>
    <n v="1"/>
    <n v="3"/>
    <x v="0"/>
    <n v="4.7"/>
    <n v="146.62"/>
    <x v="2"/>
    <x v="1"/>
    <n v="1"/>
    <s v="Group"/>
    <x v="2"/>
  </r>
  <r>
    <x v="779"/>
    <x v="1"/>
    <x v="477"/>
    <n v="10"/>
    <n v="1"/>
    <x v="0"/>
    <n v="1.9"/>
    <n v="461.67"/>
    <x v="3"/>
    <x v="7"/>
    <n v="0"/>
    <s v="Repeat"/>
    <x v="2"/>
  </r>
  <r>
    <x v="780"/>
    <x v="1"/>
    <x v="337"/>
    <n v="10"/>
    <n v="3"/>
    <x v="1"/>
    <n v="1.8"/>
    <n v="393.8"/>
    <x v="4"/>
    <x v="3"/>
    <n v="1"/>
    <s v="Repeat"/>
    <x v="1"/>
  </r>
  <r>
    <x v="781"/>
    <x v="1"/>
    <x v="478"/>
    <n v="3"/>
    <n v="3"/>
    <x v="0"/>
    <n v="3.4"/>
    <n v="101.02"/>
    <x v="2"/>
    <x v="3"/>
    <n v="0"/>
    <s v="Business"/>
    <x v="0"/>
  </r>
  <r>
    <x v="782"/>
    <x v="2"/>
    <x v="479"/>
    <n v="1"/>
    <n v="2"/>
    <x v="0"/>
    <n v="3.4"/>
    <n v="145.49"/>
    <x v="1"/>
    <x v="8"/>
    <n v="0"/>
    <s v="Group"/>
    <x v="2"/>
  </r>
  <r>
    <x v="783"/>
    <x v="2"/>
    <x v="418"/>
    <n v="3"/>
    <n v="1"/>
    <x v="0"/>
    <n v="3"/>
    <n v="329.61"/>
    <x v="0"/>
    <x v="6"/>
    <n v="0"/>
    <s v="Repeat"/>
    <x v="1"/>
  </r>
  <r>
    <x v="784"/>
    <x v="0"/>
    <x v="246"/>
    <n v="12"/>
    <n v="2"/>
    <x v="1"/>
    <n v="1"/>
    <n v="238.74"/>
    <x v="4"/>
    <x v="4"/>
    <n v="0"/>
    <s v="Group"/>
    <x v="0"/>
  </r>
  <r>
    <x v="785"/>
    <x v="1"/>
    <x v="210"/>
    <n v="11"/>
    <n v="1"/>
    <x v="1"/>
    <n v="3.2"/>
    <n v="276.88"/>
    <x v="2"/>
    <x v="0"/>
    <n v="0"/>
    <s v="Leisure"/>
    <x v="1"/>
  </r>
  <r>
    <x v="786"/>
    <x v="1"/>
    <x v="480"/>
    <n v="13"/>
    <n v="1"/>
    <x v="0"/>
    <n v="4.7"/>
    <n v="478.19"/>
    <x v="2"/>
    <x v="1"/>
    <n v="0"/>
    <s v="Leisure"/>
    <x v="2"/>
  </r>
  <r>
    <x v="787"/>
    <x v="2"/>
    <x v="211"/>
    <n v="2"/>
    <n v="3"/>
    <x v="0"/>
    <n v="2.2999999999999998"/>
    <n v="239.11"/>
    <x v="4"/>
    <x v="0"/>
    <n v="1"/>
    <s v="Group"/>
    <x v="2"/>
  </r>
  <r>
    <x v="788"/>
    <x v="1"/>
    <x v="481"/>
    <n v="2"/>
    <n v="2"/>
    <x v="1"/>
    <n v="4.9000000000000004"/>
    <n v="446.76"/>
    <x v="2"/>
    <x v="1"/>
    <n v="0"/>
    <s v="Repeat"/>
    <x v="2"/>
  </r>
  <r>
    <x v="789"/>
    <x v="2"/>
    <x v="482"/>
    <n v="9"/>
    <n v="3"/>
    <x v="1"/>
    <n v="2.4"/>
    <n v="347.34"/>
    <x v="2"/>
    <x v="4"/>
    <n v="1"/>
    <s v="Leisure"/>
    <x v="1"/>
  </r>
  <r>
    <x v="790"/>
    <x v="1"/>
    <x v="166"/>
    <n v="8"/>
    <n v="3"/>
    <x v="0"/>
    <n v="1.6"/>
    <n v="104.73"/>
    <x v="3"/>
    <x v="8"/>
    <n v="0"/>
    <s v="Leisure"/>
    <x v="0"/>
  </r>
  <r>
    <x v="791"/>
    <x v="0"/>
    <x v="299"/>
    <n v="1"/>
    <n v="3"/>
    <x v="1"/>
    <n v="2.6"/>
    <n v="385.03"/>
    <x v="0"/>
    <x v="1"/>
    <n v="2"/>
    <s v="Repeat"/>
    <x v="2"/>
  </r>
  <r>
    <x v="792"/>
    <x v="1"/>
    <x v="147"/>
    <n v="12"/>
    <n v="1"/>
    <x v="1"/>
    <n v="3"/>
    <n v="284.08999999999997"/>
    <x v="3"/>
    <x v="2"/>
    <n v="1"/>
    <s v="Leisure"/>
    <x v="2"/>
  </r>
  <r>
    <x v="793"/>
    <x v="1"/>
    <x v="483"/>
    <n v="14"/>
    <n v="2"/>
    <x v="0"/>
    <n v="3.5"/>
    <n v="151.29"/>
    <x v="0"/>
    <x v="8"/>
    <n v="1"/>
    <s v="Leisure"/>
    <x v="1"/>
  </r>
  <r>
    <x v="794"/>
    <x v="2"/>
    <x v="455"/>
    <n v="4"/>
    <n v="2"/>
    <x v="1"/>
    <n v="3"/>
    <n v="180.3"/>
    <x v="0"/>
    <x v="6"/>
    <n v="2"/>
    <s v="Repeat"/>
    <x v="2"/>
  </r>
  <r>
    <x v="795"/>
    <x v="1"/>
    <x v="249"/>
    <n v="13"/>
    <n v="3"/>
    <x v="0"/>
    <n v="3.1"/>
    <n v="300.8"/>
    <x v="3"/>
    <x v="9"/>
    <n v="0"/>
    <s v="Group"/>
    <x v="1"/>
  </r>
  <r>
    <x v="796"/>
    <x v="1"/>
    <x v="74"/>
    <n v="1"/>
    <n v="1"/>
    <x v="0"/>
    <n v="1.1000000000000001"/>
    <n v="320.77"/>
    <x v="4"/>
    <x v="9"/>
    <n v="1"/>
    <s v="Group"/>
    <x v="2"/>
  </r>
  <r>
    <x v="797"/>
    <x v="2"/>
    <x v="431"/>
    <n v="1"/>
    <n v="2"/>
    <x v="0"/>
    <n v="2"/>
    <n v="485.68"/>
    <x v="2"/>
    <x v="5"/>
    <n v="2"/>
    <s v="Repeat"/>
    <x v="0"/>
  </r>
  <r>
    <x v="798"/>
    <x v="0"/>
    <x v="484"/>
    <n v="12"/>
    <n v="4"/>
    <x v="1"/>
    <n v="2.2000000000000002"/>
    <n v="434.62"/>
    <x v="1"/>
    <x v="6"/>
    <n v="0"/>
    <s v="Repeat"/>
    <x v="2"/>
  </r>
  <r>
    <x v="799"/>
    <x v="0"/>
    <x v="201"/>
    <n v="12"/>
    <n v="2"/>
    <x v="1"/>
    <n v="4.9000000000000004"/>
    <n v="142.63"/>
    <x v="3"/>
    <x v="9"/>
    <n v="1"/>
    <s v="Group"/>
    <x v="1"/>
  </r>
  <r>
    <x v="800"/>
    <x v="2"/>
    <x v="299"/>
    <n v="4"/>
    <n v="3"/>
    <x v="0"/>
    <n v="2.2000000000000002"/>
    <n v="398.3"/>
    <x v="3"/>
    <x v="1"/>
    <n v="0"/>
    <s v="Repeat"/>
    <x v="2"/>
  </r>
  <r>
    <x v="801"/>
    <x v="2"/>
    <x v="338"/>
    <n v="2"/>
    <n v="4"/>
    <x v="0"/>
    <n v="4.5999999999999996"/>
    <n v="53.73"/>
    <x v="4"/>
    <x v="5"/>
    <n v="0"/>
    <s v="Group"/>
    <x v="1"/>
  </r>
  <r>
    <x v="802"/>
    <x v="2"/>
    <x v="239"/>
    <n v="3"/>
    <n v="1"/>
    <x v="0"/>
    <n v="2.2000000000000002"/>
    <n v="108.41"/>
    <x v="2"/>
    <x v="8"/>
    <n v="0"/>
    <s v="Group"/>
    <x v="1"/>
  </r>
  <r>
    <x v="803"/>
    <x v="2"/>
    <x v="272"/>
    <n v="11"/>
    <n v="4"/>
    <x v="1"/>
    <n v="1.4"/>
    <n v="139.87"/>
    <x v="3"/>
    <x v="6"/>
    <n v="1"/>
    <s v="Business"/>
    <x v="1"/>
  </r>
  <r>
    <x v="804"/>
    <x v="2"/>
    <x v="256"/>
    <n v="9"/>
    <n v="4"/>
    <x v="1"/>
    <n v="2"/>
    <n v="318.74"/>
    <x v="1"/>
    <x v="1"/>
    <n v="2"/>
    <s v="Leisure"/>
    <x v="0"/>
  </r>
  <r>
    <x v="805"/>
    <x v="0"/>
    <x v="136"/>
    <n v="2"/>
    <n v="3"/>
    <x v="0"/>
    <n v="2.1"/>
    <n v="137.61000000000001"/>
    <x v="2"/>
    <x v="3"/>
    <n v="1"/>
    <s v="Repeat"/>
    <x v="0"/>
  </r>
  <r>
    <x v="806"/>
    <x v="0"/>
    <x v="12"/>
    <n v="4"/>
    <n v="2"/>
    <x v="0"/>
    <n v="4.9000000000000004"/>
    <n v="214.37"/>
    <x v="3"/>
    <x v="9"/>
    <n v="0"/>
    <s v="Business"/>
    <x v="2"/>
  </r>
  <r>
    <x v="807"/>
    <x v="2"/>
    <x v="244"/>
    <n v="1"/>
    <n v="1"/>
    <x v="0"/>
    <n v="3.7"/>
    <n v="159.25"/>
    <x v="3"/>
    <x v="2"/>
    <n v="0"/>
    <s v="Group"/>
    <x v="1"/>
  </r>
  <r>
    <x v="808"/>
    <x v="1"/>
    <x v="62"/>
    <n v="2"/>
    <n v="4"/>
    <x v="0"/>
    <n v="4.7"/>
    <n v="201.84"/>
    <x v="0"/>
    <x v="9"/>
    <n v="1"/>
    <s v="Repeat"/>
    <x v="0"/>
  </r>
  <r>
    <x v="809"/>
    <x v="2"/>
    <x v="485"/>
    <n v="5"/>
    <n v="3"/>
    <x v="0"/>
    <n v="4.3"/>
    <n v="474.1"/>
    <x v="0"/>
    <x v="9"/>
    <n v="1"/>
    <s v="Leisure"/>
    <x v="1"/>
  </r>
  <r>
    <x v="810"/>
    <x v="1"/>
    <x v="358"/>
    <n v="14"/>
    <n v="2"/>
    <x v="1"/>
    <n v="3.3"/>
    <n v="498.82"/>
    <x v="3"/>
    <x v="1"/>
    <n v="0"/>
    <s v="Group"/>
    <x v="2"/>
  </r>
  <r>
    <x v="811"/>
    <x v="2"/>
    <x v="164"/>
    <n v="10"/>
    <n v="4"/>
    <x v="0"/>
    <n v="3.7"/>
    <n v="358.57"/>
    <x v="4"/>
    <x v="9"/>
    <n v="0"/>
    <s v="Business"/>
    <x v="1"/>
  </r>
  <r>
    <x v="812"/>
    <x v="2"/>
    <x v="85"/>
    <n v="1"/>
    <n v="3"/>
    <x v="0"/>
    <n v="3.5"/>
    <n v="307.54000000000002"/>
    <x v="0"/>
    <x v="5"/>
    <n v="0"/>
    <s v="Group"/>
    <x v="0"/>
  </r>
  <r>
    <x v="813"/>
    <x v="0"/>
    <x v="486"/>
    <n v="11"/>
    <n v="3"/>
    <x v="0"/>
    <n v="3.7"/>
    <n v="368.8"/>
    <x v="3"/>
    <x v="0"/>
    <n v="2"/>
    <s v="Repeat"/>
    <x v="0"/>
  </r>
  <r>
    <x v="814"/>
    <x v="1"/>
    <x v="487"/>
    <n v="7"/>
    <n v="3"/>
    <x v="0"/>
    <n v="2.1"/>
    <n v="397.24"/>
    <x v="2"/>
    <x v="6"/>
    <n v="1"/>
    <s v="Leisure"/>
    <x v="1"/>
  </r>
  <r>
    <x v="815"/>
    <x v="1"/>
    <x v="71"/>
    <n v="4"/>
    <n v="1"/>
    <x v="0"/>
    <n v="2.6"/>
    <n v="382.56"/>
    <x v="1"/>
    <x v="3"/>
    <n v="0"/>
    <s v="Group"/>
    <x v="1"/>
  </r>
  <r>
    <x v="816"/>
    <x v="0"/>
    <x v="162"/>
    <n v="6"/>
    <n v="2"/>
    <x v="0"/>
    <n v="3.4"/>
    <n v="86.85"/>
    <x v="0"/>
    <x v="3"/>
    <n v="0"/>
    <s v="Repeat"/>
    <x v="1"/>
  </r>
  <r>
    <x v="817"/>
    <x v="0"/>
    <x v="185"/>
    <n v="8"/>
    <n v="4"/>
    <x v="0"/>
    <n v="1.1000000000000001"/>
    <n v="189.63"/>
    <x v="3"/>
    <x v="8"/>
    <n v="0"/>
    <s v="Repeat"/>
    <x v="1"/>
  </r>
  <r>
    <x v="818"/>
    <x v="0"/>
    <x v="121"/>
    <n v="13"/>
    <n v="2"/>
    <x v="1"/>
    <n v="2.9"/>
    <n v="204.54"/>
    <x v="0"/>
    <x v="1"/>
    <n v="0"/>
    <s v="Group"/>
    <x v="1"/>
  </r>
  <r>
    <x v="819"/>
    <x v="0"/>
    <x v="266"/>
    <n v="6"/>
    <n v="2"/>
    <x v="0"/>
    <n v="4.4000000000000004"/>
    <n v="216.16"/>
    <x v="2"/>
    <x v="6"/>
    <n v="0"/>
    <s v="Leisure"/>
    <x v="1"/>
  </r>
  <r>
    <x v="820"/>
    <x v="1"/>
    <x v="488"/>
    <n v="14"/>
    <n v="4"/>
    <x v="1"/>
    <n v="3"/>
    <n v="204.94"/>
    <x v="4"/>
    <x v="7"/>
    <n v="1"/>
    <s v="Repeat"/>
    <x v="2"/>
  </r>
  <r>
    <x v="821"/>
    <x v="1"/>
    <x v="304"/>
    <n v="2"/>
    <n v="2"/>
    <x v="0"/>
    <n v="3.2"/>
    <n v="404.19"/>
    <x v="3"/>
    <x v="7"/>
    <n v="0"/>
    <s v="Business"/>
    <x v="2"/>
  </r>
  <r>
    <x v="822"/>
    <x v="2"/>
    <x v="489"/>
    <n v="1"/>
    <n v="1"/>
    <x v="0"/>
    <n v="1.8"/>
    <n v="386.42"/>
    <x v="2"/>
    <x v="4"/>
    <n v="0"/>
    <s v="Business"/>
    <x v="0"/>
  </r>
  <r>
    <x v="823"/>
    <x v="2"/>
    <x v="288"/>
    <n v="8"/>
    <n v="4"/>
    <x v="0"/>
    <n v="4.2"/>
    <n v="52.07"/>
    <x v="1"/>
    <x v="6"/>
    <n v="0"/>
    <s v="Leisure"/>
    <x v="1"/>
  </r>
  <r>
    <x v="824"/>
    <x v="0"/>
    <x v="490"/>
    <n v="8"/>
    <n v="4"/>
    <x v="1"/>
    <n v="2.4"/>
    <n v="183.37"/>
    <x v="3"/>
    <x v="1"/>
    <n v="0"/>
    <s v="Leisure"/>
    <x v="2"/>
  </r>
  <r>
    <x v="825"/>
    <x v="0"/>
    <x v="259"/>
    <n v="9"/>
    <n v="3"/>
    <x v="0"/>
    <n v="4.8"/>
    <n v="330.65"/>
    <x v="1"/>
    <x v="7"/>
    <n v="0"/>
    <s v="Business"/>
    <x v="1"/>
  </r>
  <r>
    <x v="826"/>
    <x v="0"/>
    <x v="142"/>
    <n v="6"/>
    <n v="2"/>
    <x v="0"/>
    <n v="5"/>
    <n v="104.12"/>
    <x v="4"/>
    <x v="6"/>
    <n v="1"/>
    <s v="Leisure"/>
    <x v="0"/>
  </r>
  <r>
    <x v="827"/>
    <x v="2"/>
    <x v="491"/>
    <n v="12"/>
    <n v="4"/>
    <x v="1"/>
    <n v="4.7"/>
    <n v="82.04"/>
    <x v="3"/>
    <x v="0"/>
    <n v="1"/>
    <s v="Business"/>
    <x v="2"/>
  </r>
  <r>
    <x v="828"/>
    <x v="2"/>
    <x v="364"/>
    <n v="1"/>
    <n v="4"/>
    <x v="0"/>
    <n v="1.3"/>
    <n v="422.78"/>
    <x v="3"/>
    <x v="7"/>
    <n v="0"/>
    <s v="Group"/>
    <x v="1"/>
  </r>
  <r>
    <x v="829"/>
    <x v="2"/>
    <x v="342"/>
    <n v="14"/>
    <n v="1"/>
    <x v="1"/>
    <n v="2.2999999999999998"/>
    <n v="253.71"/>
    <x v="2"/>
    <x v="6"/>
    <n v="1"/>
    <s v="Business"/>
    <x v="1"/>
  </r>
  <r>
    <x v="830"/>
    <x v="2"/>
    <x v="379"/>
    <n v="9"/>
    <n v="3"/>
    <x v="0"/>
    <n v="4.8"/>
    <n v="435.06"/>
    <x v="0"/>
    <x v="3"/>
    <n v="0"/>
    <s v="Leisure"/>
    <x v="1"/>
  </r>
  <r>
    <x v="831"/>
    <x v="2"/>
    <x v="124"/>
    <n v="12"/>
    <n v="4"/>
    <x v="0"/>
    <n v="4.2"/>
    <n v="420.6"/>
    <x v="3"/>
    <x v="5"/>
    <n v="0"/>
    <s v="Group"/>
    <x v="1"/>
  </r>
  <r>
    <x v="832"/>
    <x v="2"/>
    <x v="492"/>
    <n v="13"/>
    <n v="1"/>
    <x v="0"/>
    <n v="4.5999999999999996"/>
    <n v="452.02"/>
    <x v="4"/>
    <x v="1"/>
    <n v="1"/>
    <s v="Leisure"/>
    <x v="1"/>
  </r>
  <r>
    <x v="833"/>
    <x v="2"/>
    <x v="493"/>
    <n v="14"/>
    <n v="4"/>
    <x v="1"/>
    <n v="3.3"/>
    <n v="71.72"/>
    <x v="3"/>
    <x v="9"/>
    <n v="0"/>
    <s v="Business"/>
    <x v="1"/>
  </r>
  <r>
    <x v="834"/>
    <x v="0"/>
    <x v="494"/>
    <n v="3"/>
    <n v="4"/>
    <x v="0"/>
    <n v="2.9"/>
    <n v="133.76"/>
    <x v="3"/>
    <x v="3"/>
    <n v="0"/>
    <s v="Group"/>
    <x v="0"/>
  </r>
  <r>
    <x v="835"/>
    <x v="0"/>
    <x v="198"/>
    <n v="11"/>
    <n v="4"/>
    <x v="0"/>
    <n v="1.4"/>
    <n v="183.26"/>
    <x v="3"/>
    <x v="0"/>
    <n v="1"/>
    <s v="Repeat"/>
    <x v="1"/>
  </r>
  <r>
    <x v="836"/>
    <x v="0"/>
    <x v="14"/>
    <n v="6"/>
    <n v="1"/>
    <x v="0"/>
    <n v="4.4000000000000004"/>
    <n v="111.3"/>
    <x v="3"/>
    <x v="1"/>
    <n v="0"/>
    <s v="Business"/>
    <x v="1"/>
  </r>
  <r>
    <x v="837"/>
    <x v="0"/>
    <x v="428"/>
    <n v="10"/>
    <n v="2"/>
    <x v="0"/>
    <n v="4"/>
    <n v="268.45999999999998"/>
    <x v="4"/>
    <x v="4"/>
    <n v="0"/>
    <s v="Group"/>
    <x v="2"/>
  </r>
  <r>
    <x v="838"/>
    <x v="2"/>
    <x v="495"/>
    <n v="13"/>
    <n v="4"/>
    <x v="1"/>
    <n v="1.2"/>
    <n v="409.54"/>
    <x v="2"/>
    <x v="5"/>
    <n v="0"/>
    <s v="Repeat"/>
    <x v="1"/>
  </r>
  <r>
    <x v="839"/>
    <x v="1"/>
    <x v="29"/>
    <n v="10"/>
    <n v="4"/>
    <x v="0"/>
    <n v="1.8"/>
    <n v="478.03"/>
    <x v="0"/>
    <x v="1"/>
    <n v="1"/>
    <s v="Leisure"/>
    <x v="1"/>
  </r>
  <r>
    <x v="840"/>
    <x v="2"/>
    <x v="496"/>
    <n v="11"/>
    <n v="2"/>
    <x v="0"/>
    <n v="3.2"/>
    <n v="450.31"/>
    <x v="4"/>
    <x v="6"/>
    <n v="1"/>
    <s v="Business"/>
    <x v="2"/>
  </r>
  <r>
    <x v="841"/>
    <x v="1"/>
    <x v="408"/>
    <n v="12"/>
    <n v="4"/>
    <x v="0"/>
    <n v="3.7"/>
    <n v="255.8"/>
    <x v="4"/>
    <x v="0"/>
    <n v="0"/>
    <s v="Group"/>
    <x v="2"/>
  </r>
  <r>
    <x v="842"/>
    <x v="0"/>
    <x v="433"/>
    <n v="14"/>
    <n v="3"/>
    <x v="0"/>
    <n v="1.6"/>
    <n v="336.42"/>
    <x v="1"/>
    <x v="4"/>
    <n v="0"/>
    <s v="Repeat"/>
    <x v="1"/>
  </r>
  <r>
    <x v="843"/>
    <x v="2"/>
    <x v="415"/>
    <n v="9"/>
    <n v="4"/>
    <x v="0"/>
    <n v="2"/>
    <n v="153.81"/>
    <x v="0"/>
    <x v="2"/>
    <n v="1"/>
    <s v="Group"/>
    <x v="0"/>
  </r>
  <r>
    <x v="844"/>
    <x v="0"/>
    <x v="60"/>
    <n v="11"/>
    <n v="3"/>
    <x v="0"/>
    <n v="1.8"/>
    <n v="231.35"/>
    <x v="2"/>
    <x v="9"/>
    <n v="0"/>
    <s v="Group"/>
    <x v="2"/>
  </r>
  <r>
    <x v="845"/>
    <x v="2"/>
    <x v="497"/>
    <n v="13"/>
    <n v="2"/>
    <x v="1"/>
    <n v="1.9"/>
    <n v="442.03"/>
    <x v="2"/>
    <x v="6"/>
    <n v="1"/>
    <s v="Business"/>
    <x v="2"/>
  </r>
  <r>
    <x v="846"/>
    <x v="0"/>
    <x v="16"/>
    <n v="3"/>
    <n v="1"/>
    <x v="1"/>
    <n v="4.7"/>
    <n v="63.14"/>
    <x v="1"/>
    <x v="5"/>
    <n v="1"/>
    <s v="Leisure"/>
    <x v="1"/>
  </r>
  <r>
    <x v="847"/>
    <x v="1"/>
    <x v="211"/>
    <n v="5"/>
    <n v="2"/>
    <x v="0"/>
    <n v="3.9"/>
    <n v="289.74"/>
    <x v="1"/>
    <x v="9"/>
    <n v="0"/>
    <s v="Repeat"/>
    <x v="2"/>
  </r>
  <r>
    <x v="848"/>
    <x v="1"/>
    <x v="498"/>
    <n v="13"/>
    <n v="4"/>
    <x v="1"/>
    <n v="3.9"/>
    <n v="442.76"/>
    <x v="4"/>
    <x v="9"/>
    <n v="0"/>
    <s v="Leisure"/>
    <x v="1"/>
  </r>
  <r>
    <x v="849"/>
    <x v="1"/>
    <x v="31"/>
    <n v="14"/>
    <n v="3"/>
    <x v="0"/>
    <n v="4.2"/>
    <n v="104.9"/>
    <x v="2"/>
    <x v="0"/>
    <n v="1"/>
    <s v="Repeat"/>
    <x v="0"/>
  </r>
  <r>
    <x v="850"/>
    <x v="2"/>
    <x v="172"/>
    <n v="5"/>
    <n v="1"/>
    <x v="0"/>
    <n v="2.4"/>
    <n v="492.15"/>
    <x v="2"/>
    <x v="1"/>
    <n v="0"/>
    <s v="Group"/>
    <x v="0"/>
  </r>
  <r>
    <x v="851"/>
    <x v="1"/>
    <x v="316"/>
    <n v="10"/>
    <n v="4"/>
    <x v="0"/>
    <n v="4.0999999999999996"/>
    <n v="55.58"/>
    <x v="2"/>
    <x v="3"/>
    <n v="1"/>
    <s v="Repeat"/>
    <x v="1"/>
  </r>
  <r>
    <x v="852"/>
    <x v="2"/>
    <x v="415"/>
    <n v="7"/>
    <n v="1"/>
    <x v="0"/>
    <n v="4.9000000000000004"/>
    <n v="448.75"/>
    <x v="4"/>
    <x v="8"/>
    <n v="1"/>
    <s v="Repeat"/>
    <x v="0"/>
  </r>
  <r>
    <x v="853"/>
    <x v="1"/>
    <x v="499"/>
    <n v="4"/>
    <n v="1"/>
    <x v="0"/>
    <n v="3.8"/>
    <n v="209.15"/>
    <x v="2"/>
    <x v="1"/>
    <n v="0"/>
    <s v="Leisure"/>
    <x v="1"/>
  </r>
  <r>
    <x v="854"/>
    <x v="1"/>
    <x v="0"/>
    <n v="11"/>
    <n v="4"/>
    <x v="1"/>
    <n v="2.7"/>
    <n v="109.71"/>
    <x v="3"/>
    <x v="3"/>
    <n v="0"/>
    <s v="Repeat"/>
    <x v="2"/>
  </r>
  <r>
    <x v="855"/>
    <x v="2"/>
    <x v="500"/>
    <n v="4"/>
    <n v="2"/>
    <x v="1"/>
    <n v="3.9"/>
    <n v="120.81"/>
    <x v="1"/>
    <x v="3"/>
    <n v="2"/>
    <s v="Business"/>
    <x v="2"/>
  </r>
  <r>
    <x v="856"/>
    <x v="2"/>
    <x v="135"/>
    <n v="7"/>
    <n v="4"/>
    <x v="0"/>
    <n v="4.5999999999999996"/>
    <n v="365.53"/>
    <x v="1"/>
    <x v="5"/>
    <n v="0"/>
    <s v="Leisure"/>
    <x v="1"/>
  </r>
  <r>
    <x v="857"/>
    <x v="1"/>
    <x v="501"/>
    <n v="9"/>
    <n v="4"/>
    <x v="0"/>
    <n v="1.5"/>
    <n v="441.82"/>
    <x v="1"/>
    <x v="4"/>
    <n v="0"/>
    <s v="Leisure"/>
    <x v="1"/>
  </r>
  <r>
    <x v="858"/>
    <x v="2"/>
    <x v="107"/>
    <n v="11"/>
    <n v="2"/>
    <x v="1"/>
    <n v="2.1"/>
    <n v="338.48"/>
    <x v="1"/>
    <x v="1"/>
    <n v="0"/>
    <s v="Business"/>
    <x v="2"/>
  </r>
  <r>
    <x v="859"/>
    <x v="1"/>
    <x v="212"/>
    <n v="4"/>
    <n v="3"/>
    <x v="0"/>
    <n v="4.7"/>
    <n v="467.93"/>
    <x v="3"/>
    <x v="4"/>
    <n v="0"/>
    <s v="Business"/>
    <x v="1"/>
  </r>
  <r>
    <x v="860"/>
    <x v="2"/>
    <x v="502"/>
    <n v="4"/>
    <n v="4"/>
    <x v="0"/>
    <n v="4.8"/>
    <n v="429.12"/>
    <x v="0"/>
    <x v="8"/>
    <n v="2"/>
    <s v="Leisure"/>
    <x v="2"/>
  </r>
  <r>
    <x v="861"/>
    <x v="0"/>
    <x v="73"/>
    <n v="6"/>
    <n v="1"/>
    <x v="0"/>
    <n v="2.9"/>
    <n v="54.06"/>
    <x v="2"/>
    <x v="1"/>
    <n v="0"/>
    <s v="Leisure"/>
    <x v="1"/>
  </r>
  <r>
    <x v="862"/>
    <x v="0"/>
    <x v="503"/>
    <n v="6"/>
    <n v="4"/>
    <x v="0"/>
    <n v="2.5"/>
    <n v="351.24"/>
    <x v="1"/>
    <x v="7"/>
    <n v="2"/>
    <s v="Leisure"/>
    <x v="2"/>
  </r>
  <r>
    <x v="863"/>
    <x v="0"/>
    <x v="56"/>
    <n v="7"/>
    <n v="4"/>
    <x v="0"/>
    <n v="2.1"/>
    <n v="187.09"/>
    <x v="2"/>
    <x v="0"/>
    <n v="1"/>
    <s v="Group"/>
    <x v="0"/>
  </r>
  <r>
    <x v="864"/>
    <x v="0"/>
    <x v="262"/>
    <n v="1"/>
    <n v="1"/>
    <x v="1"/>
    <n v="3"/>
    <n v="254.53"/>
    <x v="2"/>
    <x v="1"/>
    <n v="0"/>
    <s v="Repeat"/>
    <x v="0"/>
  </r>
  <r>
    <x v="865"/>
    <x v="0"/>
    <x v="165"/>
    <n v="13"/>
    <n v="2"/>
    <x v="1"/>
    <n v="4.7"/>
    <n v="92.31"/>
    <x v="3"/>
    <x v="9"/>
    <n v="0"/>
    <s v="Business"/>
    <x v="2"/>
  </r>
  <r>
    <x v="866"/>
    <x v="1"/>
    <x v="454"/>
    <n v="11"/>
    <n v="3"/>
    <x v="0"/>
    <n v="1.6"/>
    <n v="176.94"/>
    <x v="2"/>
    <x v="6"/>
    <n v="0"/>
    <s v="Group"/>
    <x v="2"/>
  </r>
  <r>
    <x v="867"/>
    <x v="0"/>
    <x v="15"/>
    <n v="14"/>
    <n v="3"/>
    <x v="1"/>
    <n v="2.7"/>
    <n v="334.71"/>
    <x v="1"/>
    <x v="8"/>
    <n v="0"/>
    <s v="Group"/>
    <x v="2"/>
  </r>
  <r>
    <x v="868"/>
    <x v="0"/>
    <x v="90"/>
    <n v="3"/>
    <n v="1"/>
    <x v="0"/>
    <n v="4.5999999999999996"/>
    <n v="148.27000000000001"/>
    <x v="2"/>
    <x v="0"/>
    <n v="2"/>
    <s v="Group"/>
    <x v="2"/>
  </r>
  <r>
    <x v="869"/>
    <x v="0"/>
    <x v="504"/>
    <n v="9"/>
    <n v="2"/>
    <x v="0"/>
    <n v="2.4"/>
    <n v="341.39"/>
    <x v="3"/>
    <x v="2"/>
    <n v="0"/>
    <s v="Repeat"/>
    <x v="2"/>
  </r>
  <r>
    <x v="870"/>
    <x v="0"/>
    <x v="23"/>
    <n v="6"/>
    <n v="4"/>
    <x v="1"/>
    <n v="4.0999999999999996"/>
    <n v="465.36"/>
    <x v="1"/>
    <x v="9"/>
    <n v="0"/>
    <s v="Group"/>
    <x v="0"/>
  </r>
  <r>
    <x v="871"/>
    <x v="2"/>
    <x v="92"/>
    <n v="6"/>
    <n v="4"/>
    <x v="0"/>
    <n v="2.6"/>
    <n v="52.22"/>
    <x v="3"/>
    <x v="6"/>
    <n v="0"/>
    <s v="Leisure"/>
    <x v="2"/>
  </r>
  <r>
    <x v="872"/>
    <x v="1"/>
    <x v="505"/>
    <n v="5"/>
    <n v="4"/>
    <x v="0"/>
    <n v="4.2"/>
    <n v="403.6"/>
    <x v="4"/>
    <x v="1"/>
    <n v="0"/>
    <s v="Business"/>
    <x v="1"/>
  </r>
  <r>
    <x v="873"/>
    <x v="0"/>
    <x v="259"/>
    <n v="11"/>
    <n v="4"/>
    <x v="0"/>
    <n v="4.9000000000000004"/>
    <n v="338.59"/>
    <x v="0"/>
    <x v="4"/>
    <n v="1"/>
    <s v="Repeat"/>
    <x v="0"/>
  </r>
  <r>
    <x v="874"/>
    <x v="0"/>
    <x v="506"/>
    <n v="3"/>
    <n v="4"/>
    <x v="1"/>
    <n v="2.6"/>
    <n v="70.98"/>
    <x v="2"/>
    <x v="2"/>
    <n v="0"/>
    <s v="Repeat"/>
    <x v="2"/>
  </r>
  <r>
    <x v="875"/>
    <x v="0"/>
    <x v="280"/>
    <n v="11"/>
    <n v="1"/>
    <x v="1"/>
    <n v="4.4000000000000004"/>
    <n v="405.58"/>
    <x v="2"/>
    <x v="6"/>
    <n v="1"/>
    <s v="Leisure"/>
    <x v="1"/>
  </r>
  <r>
    <x v="876"/>
    <x v="1"/>
    <x v="507"/>
    <n v="5"/>
    <n v="4"/>
    <x v="1"/>
    <n v="5"/>
    <n v="151.03"/>
    <x v="2"/>
    <x v="4"/>
    <n v="0"/>
    <s v="Business"/>
    <x v="0"/>
  </r>
  <r>
    <x v="877"/>
    <x v="2"/>
    <x v="508"/>
    <n v="14"/>
    <n v="4"/>
    <x v="0"/>
    <n v="4.9000000000000004"/>
    <n v="169.62"/>
    <x v="4"/>
    <x v="3"/>
    <n v="2"/>
    <s v="Group"/>
    <x v="1"/>
  </r>
  <r>
    <x v="878"/>
    <x v="1"/>
    <x v="215"/>
    <n v="1"/>
    <n v="2"/>
    <x v="1"/>
    <n v="2.7"/>
    <n v="92.08"/>
    <x v="0"/>
    <x v="1"/>
    <n v="0"/>
    <s v="Repeat"/>
    <x v="2"/>
  </r>
  <r>
    <x v="879"/>
    <x v="2"/>
    <x v="457"/>
    <n v="3"/>
    <n v="4"/>
    <x v="0"/>
    <n v="2.9"/>
    <n v="290.47000000000003"/>
    <x v="3"/>
    <x v="4"/>
    <n v="0"/>
    <s v="Business"/>
    <x v="1"/>
  </r>
  <r>
    <x v="880"/>
    <x v="0"/>
    <x v="509"/>
    <n v="4"/>
    <n v="3"/>
    <x v="1"/>
    <n v="2.2000000000000002"/>
    <n v="274.2"/>
    <x v="4"/>
    <x v="6"/>
    <n v="0"/>
    <s v="Repeat"/>
    <x v="1"/>
  </r>
  <r>
    <x v="881"/>
    <x v="0"/>
    <x v="50"/>
    <n v="5"/>
    <n v="1"/>
    <x v="0"/>
    <n v="2.2999999999999998"/>
    <n v="206.23"/>
    <x v="4"/>
    <x v="6"/>
    <n v="0"/>
    <s v="Business"/>
    <x v="0"/>
  </r>
  <r>
    <x v="882"/>
    <x v="1"/>
    <x v="110"/>
    <n v="10"/>
    <n v="1"/>
    <x v="0"/>
    <n v="3"/>
    <n v="125.94"/>
    <x v="1"/>
    <x v="7"/>
    <n v="0"/>
    <s v="Business"/>
    <x v="1"/>
  </r>
  <r>
    <x v="883"/>
    <x v="1"/>
    <x v="510"/>
    <n v="9"/>
    <n v="1"/>
    <x v="0"/>
    <n v="1.8"/>
    <n v="427.08"/>
    <x v="4"/>
    <x v="2"/>
    <n v="1"/>
    <s v="Business"/>
    <x v="1"/>
  </r>
  <r>
    <x v="884"/>
    <x v="2"/>
    <x v="304"/>
    <n v="4"/>
    <n v="3"/>
    <x v="1"/>
    <n v="3.8"/>
    <n v="444.37"/>
    <x v="4"/>
    <x v="6"/>
    <n v="1"/>
    <s v="Leisure"/>
    <x v="0"/>
  </r>
  <r>
    <x v="885"/>
    <x v="2"/>
    <x v="378"/>
    <n v="3"/>
    <n v="4"/>
    <x v="1"/>
    <n v="3.1"/>
    <n v="293.26"/>
    <x v="2"/>
    <x v="0"/>
    <n v="1"/>
    <s v="Repeat"/>
    <x v="2"/>
  </r>
  <r>
    <x v="886"/>
    <x v="1"/>
    <x v="511"/>
    <n v="10"/>
    <n v="1"/>
    <x v="0"/>
    <n v="4.5999999999999996"/>
    <n v="159.9"/>
    <x v="1"/>
    <x v="4"/>
    <n v="2"/>
    <s v="Group"/>
    <x v="1"/>
  </r>
  <r>
    <x v="887"/>
    <x v="2"/>
    <x v="240"/>
    <n v="1"/>
    <n v="3"/>
    <x v="0"/>
    <n v="4.2"/>
    <n v="93.25"/>
    <x v="3"/>
    <x v="1"/>
    <n v="1"/>
    <s v="Leisure"/>
    <x v="2"/>
  </r>
  <r>
    <x v="888"/>
    <x v="1"/>
    <x v="328"/>
    <n v="13"/>
    <n v="2"/>
    <x v="1"/>
    <n v="2.2999999999999998"/>
    <n v="440.84"/>
    <x v="0"/>
    <x v="3"/>
    <n v="0"/>
    <s v="Group"/>
    <x v="0"/>
  </r>
  <r>
    <x v="889"/>
    <x v="2"/>
    <x v="399"/>
    <n v="10"/>
    <n v="4"/>
    <x v="0"/>
    <n v="3"/>
    <n v="93.22"/>
    <x v="3"/>
    <x v="0"/>
    <n v="0"/>
    <s v="Leisure"/>
    <x v="2"/>
  </r>
  <r>
    <x v="890"/>
    <x v="1"/>
    <x v="76"/>
    <n v="6"/>
    <n v="3"/>
    <x v="1"/>
    <n v="4"/>
    <n v="55.93"/>
    <x v="1"/>
    <x v="7"/>
    <n v="0"/>
    <s v="Leisure"/>
    <x v="1"/>
  </r>
  <r>
    <x v="891"/>
    <x v="1"/>
    <x v="292"/>
    <n v="7"/>
    <n v="4"/>
    <x v="1"/>
    <n v="1.8"/>
    <n v="261.23"/>
    <x v="2"/>
    <x v="3"/>
    <n v="1"/>
    <s v="Leisure"/>
    <x v="1"/>
  </r>
  <r>
    <x v="892"/>
    <x v="1"/>
    <x v="512"/>
    <n v="10"/>
    <n v="2"/>
    <x v="0"/>
    <n v="1.1000000000000001"/>
    <n v="379.07"/>
    <x v="0"/>
    <x v="3"/>
    <n v="0"/>
    <s v="Business"/>
    <x v="2"/>
  </r>
  <r>
    <x v="893"/>
    <x v="2"/>
    <x v="513"/>
    <n v="8"/>
    <n v="3"/>
    <x v="0"/>
    <n v="4.4000000000000004"/>
    <n v="255.89"/>
    <x v="3"/>
    <x v="2"/>
    <n v="0"/>
    <s v="Repeat"/>
    <x v="2"/>
  </r>
  <r>
    <x v="894"/>
    <x v="2"/>
    <x v="70"/>
    <n v="12"/>
    <n v="4"/>
    <x v="0"/>
    <n v="1.6"/>
    <n v="73.13"/>
    <x v="0"/>
    <x v="2"/>
    <n v="0"/>
    <s v="Business"/>
    <x v="1"/>
  </r>
  <r>
    <x v="895"/>
    <x v="2"/>
    <x v="514"/>
    <n v="1"/>
    <n v="3"/>
    <x v="0"/>
    <n v="4.5999999999999996"/>
    <n v="360.51"/>
    <x v="0"/>
    <x v="6"/>
    <n v="1"/>
    <s v="Business"/>
    <x v="0"/>
  </r>
  <r>
    <x v="896"/>
    <x v="1"/>
    <x v="466"/>
    <n v="12"/>
    <n v="1"/>
    <x v="0"/>
    <n v="4.7"/>
    <n v="339.05"/>
    <x v="0"/>
    <x v="2"/>
    <n v="1"/>
    <s v="Business"/>
    <x v="1"/>
  </r>
  <r>
    <x v="897"/>
    <x v="2"/>
    <x v="515"/>
    <n v="4"/>
    <n v="4"/>
    <x v="1"/>
    <n v="2.8"/>
    <n v="356.69"/>
    <x v="4"/>
    <x v="9"/>
    <n v="0"/>
    <s v="Leisure"/>
    <x v="1"/>
  </r>
  <r>
    <x v="898"/>
    <x v="2"/>
    <x v="516"/>
    <n v="11"/>
    <n v="3"/>
    <x v="0"/>
    <n v="4.2"/>
    <n v="145.04"/>
    <x v="1"/>
    <x v="5"/>
    <n v="1"/>
    <s v="Leisure"/>
    <x v="2"/>
  </r>
  <r>
    <x v="899"/>
    <x v="1"/>
    <x v="367"/>
    <n v="5"/>
    <n v="1"/>
    <x v="0"/>
    <n v="2.5"/>
    <n v="408.06"/>
    <x v="1"/>
    <x v="6"/>
    <n v="0"/>
    <s v="Group"/>
    <x v="1"/>
  </r>
  <r>
    <x v="900"/>
    <x v="0"/>
    <x v="106"/>
    <n v="2"/>
    <n v="2"/>
    <x v="0"/>
    <n v="4.4000000000000004"/>
    <n v="265.63"/>
    <x v="2"/>
    <x v="2"/>
    <n v="0"/>
    <s v="Repeat"/>
    <x v="2"/>
  </r>
  <r>
    <x v="901"/>
    <x v="1"/>
    <x v="203"/>
    <n v="1"/>
    <n v="4"/>
    <x v="0"/>
    <n v="4.3"/>
    <n v="291.36"/>
    <x v="3"/>
    <x v="7"/>
    <n v="4"/>
    <s v="Business"/>
    <x v="0"/>
  </r>
  <r>
    <x v="902"/>
    <x v="2"/>
    <x v="239"/>
    <n v="8"/>
    <n v="4"/>
    <x v="1"/>
    <n v="1.3"/>
    <n v="295.62"/>
    <x v="2"/>
    <x v="1"/>
    <n v="0"/>
    <s v="Business"/>
    <x v="1"/>
  </r>
  <r>
    <x v="903"/>
    <x v="1"/>
    <x v="25"/>
    <n v="6"/>
    <n v="2"/>
    <x v="0"/>
    <n v="3.3"/>
    <n v="179.06"/>
    <x v="3"/>
    <x v="3"/>
    <n v="2"/>
    <s v="Business"/>
    <x v="0"/>
  </r>
  <r>
    <x v="904"/>
    <x v="0"/>
    <x v="179"/>
    <n v="5"/>
    <n v="1"/>
    <x v="0"/>
    <n v="3.6"/>
    <n v="162.56"/>
    <x v="0"/>
    <x v="9"/>
    <n v="1"/>
    <s v="Repeat"/>
    <x v="0"/>
  </r>
  <r>
    <x v="905"/>
    <x v="1"/>
    <x v="270"/>
    <n v="13"/>
    <n v="2"/>
    <x v="1"/>
    <n v="1"/>
    <n v="52.14"/>
    <x v="3"/>
    <x v="1"/>
    <n v="0"/>
    <s v="Repeat"/>
    <x v="1"/>
  </r>
  <r>
    <x v="906"/>
    <x v="2"/>
    <x v="394"/>
    <n v="9"/>
    <n v="4"/>
    <x v="0"/>
    <n v="4.9000000000000004"/>
    <n v="228.47"/>
    <x v="3"/>
    <x v="1"/>
    <n v="0"/>
    <s v="Repeat"/>
    <x v="2"/>
  </r>
  <r>
    <x v="907"/>
    <x v="0"/>
    <x v="492"/>
    <n v="13"/>
    <n v="3"/>
    <x v="0"/>
    <n v="2.6"/>
    <n v="268.3"/>
    <x v="0"/>
    <x v="8"/>
    <n v="0"/>
    <s v="Business"/>
    <x v="2"/>
  </r>
  <r>
    <x v="908"/>
    <x v="2"/>
    <x v="304"/>
    <n v="11"/>
    <n v="1"/>
    <x v="0"/>
    <n v="3.1"/>
    <n v="384.26"/>
    <x v="2"/>
    <x v="4"/>
    <n v="2"/>
    <s v="Repeat"/>
    <x v="1"/>
  </r>
  <r>
    <x v="909"/>
    <x v="0"/>
    <x v="437"/>
    <n v="13"/>
    <n v="1"/>
    <x v="1"/>
    <n v="1.8"/>
    <n v="79.98"/>
    <x v="3"/>
    <x v="4"/>
    <n v="1"/>
    <s v="Business"/>
    <x v="2"/>
  </r>
  <r>
    <x v="910"/>
    <x v="0"/>
    <x v="418"/>
    <n v="11"/>
    <n v="1"/>
    <x v="0"/>
    <n v="3.4"/>
    <n v="465.8"/>
    <x v="2"/>
    <x v="7"/>
    <n v="1"/>
    <s v="Business"/>
    <x v="2"/>
  </r>
  <r>
    <x v="911"/>
    <x v="1"/>
    <x v="13"/>
    <n v="2"/>
    <n v="2"/>
    <x v="1"/>
    <n v="4.2"/>
    <n v="168.78"/>
    <x v="2"/>
    <x v="6"/>
    <n v="1"/>
    <s v="Repeat"/>
    <x v="0"/>
  </r>
  <r>
    <x v="912"/>
    <x v="1"/>
    <x v="214"/>
    <n v="10"/>
    <n v="2"/>
    <x v="1"/>
    <n v="3.3"/>
    <n v="215.02"/>
    <x v="1"/>
    <x v="8"/>
    <n v="0"/>
    <s v="Leisure"/>
    <x v="2"/>
  </r>
  <r>
    <x v="913"/>
    <x v="2"/>
    <x v="341"/>
    <n v="12"/>
    <n v="3"/>
    <x v="0"/>
    <n v="4.2"/>
    <n v="71.760000000000005"/>
    <x v="0"/>
    <x v="7"/>
    <n v="1"/>
    <s v="Business"/>
    <x v="2"/>
  </r>
  <r>
    <x v="914"/>
    <x v="1"/>
    <x v="517"/>
    <n v="8"/>
    <n v="3"/>
    <x v="0"/>
    <n v="3.9"/>
    <n v="343.91"/>
    <x v="0"/>
    <x v="3"/>
    <n v="0"/>
    <s v="Business"/>
    <x v="1"/>
  </r>
  <r>
    <x v="915"/>
    <x v="1"/>
    <x v="463"/>
    <n v="11"/>
    <n v="1"/>
    <x v="0"/>
    <n v="2"/>
    <n v="369.02"/>
    <x v="4"/>
    <x v="0"/>
    <n v="0"/>
    <s v="Leisure"/>
    <x v="0"/>
  </r>
  <r>
    <x v="916"/>
    <x v="0"/>
    <x v="372"/>
    <n v="14"/>
    <n v="3"/>
    <x v="0"/>
    <n v="2.7"/>
    <n v="467.96"/>
    <x v="2"/>
    <x v="0"/>
    <n v="0"/>
    <s v="Repeat"/>
    <x v="2"/>
  </r>
  <r>
    <x v="917"/>
    <x v="1"/>
    <x v="51"/>
    <n v="10"/>
    <n v="2"/>
    <x v="1"/>
    <n v="1.6"/>
    <n v="201.57"/>
    <x v="4"/>
    <x v="8"/>
    <n v="0"/>
    <s v="Group"/>
    <x v="1"/>
  </r>
  <r>
    <x v="918"/>
    <x v="0"/>
    <x v="377"/>
    <n v="13"/>
    <n v="3"/>
    <x v="0"/>
    <n v="1.2"/>
    <n v="165.82"/>
    <x v="0"/>
    <x v="4"/>
    <n v="0"/>
    <s v="Leisure"/>
    <x v="2"/>
  </r>
  <r>
    <x v="919"/>
    <x v="0"/>
    <x v="509"/>
    <n v="9"/>
    <n v="2"/>
    <x v="0"/>
    <n v="1.3"/>
    <n v="376.74"/>
    <x v="0"/>
    <x v="0"/>
    <n v="1"/>
    <s v="Repeat"/>
    <x v="0"/>
  </r>
  <r>
    <x v="920"/>
    <x v="0"/>
    <x v="518"/>
    <n v="1"/>
    <n v="3"/>
    <x v="1"/>
    <n v="4.8"/>
    <n v="368.06"/>
    <x v="4"/>
    <x v="4"/>
    <n v="0"/>
    <s v="Business"/>
    <x v="0"/>
  </r>
  <r>
    <x v="921"/>
    <x v="2"/>
    <x v="519"/>
    <n v="7"/>
    <n v="4"/>
    <x v="0"/>
    <n v="4.9000000000000004"/>
    <n v="471.71"/>
    <x v="0"/>
    <x v="6"/>
    <n v="1"/>
    <s v="Leisure"/>
    <x v="0"/>
  </r>
  <r>
    <x v="922"/>
    <x v="2"/>
    <x v="483"/>
    <n v="8"/>
    <n v="2"/>
    <x v="0"/>
    <n v="1.4"/>
    <n v="142.38999999999999"/>
    <x v="0"/>
    <x v="5"/>
    <n v="1"/>
    <s v="Business"/>
    <x v="0"/>
  </r>
  <r>
    <x v="923"/>
    <x v="2"/>
    <x v="520"/>
    <n v="3"/>
    <n v="4"/>
    <x v="0"/>
    <n v="2.2999999999999998"/>
    <n v="367.38"/>
    <x v="1"/>
    <x v="1"/>
    <n v="0"/>
    <s v="Leisure"/>
    <x v="0"/>
  </r>
  <r>
    <x v="924"/>
    <x v="0"/>
    <x v="160"/>
    <n v="14"/>
    <n v="2"/>
    <x v="0"/>
    <n v="1.5"/>
    <n v="80.09"/>
    <x v="3"/>
    <x v="3"/>
    <n v="1"/>
    <s v="Group"/>
    <x v="0"/>
  </r>
  <r>
    <x v="925"/>
    <x v="2"/>
    <x v="521"/>
    <n v="4"/>
    <n v="3"/>
    <x v="1"/>
    <n v="4.3"/>
    <n v="266.17"/>
    <x v="1"/>
    <x v="8"/>
    <n v="1"/>
    <s v="Business"/>
    <x v="1"/>
  </r>
  <r>
    <x v="926"/>
    <x v="2"/>
    <x v="95"/>
    <n v="13"/>
    <n v="4"/>
    <x v="0"/>
    <n v="3"/>
    <n v="103.73"/>
    <x v="3"/>
    <x v="4"/>
    <n v="0"/>
    <s v="Repeat"/>
    <x v="0"/>
  </r>
  <r>
    <x v="927"/>
    <x v="1"/>
    <x v="422"/>
    <n v="3"/>
    <n v="3"/>
    <x v="0"/>
    <n v="3.5"/>
    <n v="343.92"/>
    <x v="1"/>
    <x v="2"/>
    <n v="1"/>
    <s v="Leisure"/>
    <x v="2"/>
  </r>
  <r>
    <x v="928"/>
    <x v="2"/>
    <x v="522"/>
    <n v="7"/>
    <n v="2"/>
    <x v="0"/>
    <n v="3.2"/>
    <n v="320.66000000000003"/>
    <x v="1"/>
    <x v="1"/>
    <n v="1"/>
    <s v="Leisure"/>
    <x v="2"/>
  </r>
  <r>
    <x v="929"/>
    <x v="2"/>
    <x v="186"/>
    <n v="9"/>
    <n v="4"/>
    <x v="0"/>
    <n v="3.8"/>
    <n v="71.97"/>
    <x v="2"/>
    <x v="2"/>
    <n v="0"/>
    <s v="Leisure"/>
    <x v="2"/>
  </r>
  <r>
    <x v="930"/>
    <x v="0"/>
    <x v="495"/>
    <n v="3"/>
    <n v="1"/>
    <x v="0"/>
    <n v="2.2999999999999998"/>
    <n v="193.83"/>
    <x v="4"/>
    <x v="0"/>
    <n v="1"/>
    <s v="Business"/>
    <x v="2"/>
  </r>
  <r>
    <x v="931"/>
    <x v="0"/>
    <x v="465"/>
    <n v="13"/>
    <n v="3"/>
    <x v="0"/>
    <n v="1.5"/>
    <n v="227.77"/>
    <x v="1"/>
    <x v="5"/>
    <n v="0"/>
    <s v="Repeat"/>
    <x v="0"/>
  </r>
  <r>
    <x v="932"/>
    <x v="0"/>
    <x v="282"/>
    <n v="6"/>
    <n v="2"/>
    <x v="1"/>
    <n v="1.1000000000000001"/>
    <n v="161.63"/>
    <x v="2"/>
    <x v="5"/>
    <n v="1"/>
    <s v="Leisure"/>
    <x v="0"/>
  </r>
  <r>
    <x v="933"/>
    <x v="0"/>
    <x v="455"/>
    <n v="8"/>
    <n v="4"/>
    <x v="1"/>
    <n v="2.8"/>
    <n v="67.400000000000006"/>
    <x v="1"/>
    <x v="6"/>
    <n v="1"/>
    <s v="Business"/>
    <x v="1"/>
  </r>
  <r>
    <x v="934"/>
    <x v="0"/>
    <x v="428"/>
    <n v="6"/>
    <n v="3"/>
    <x v="0"/>
    <n v="4.5999999999999996"/>
    <n v="193.47"/>
    <x v="4"/>
    <x v="3"/>
    <n v="0"/>
    <s v="Business"/>
    <x v="0"/>
  </r>
  <r>
    <x v="935"/>
    <x v="0"/>
    <x v="194"/>
    <n v="2"/>
    <n v="4"/>
    <x v="0"/>
    <n v="2.2000000000000002"/>
    <n v="406.68"/>
    <x v="2"/>
    <x v="0"/>
    <n v="0"/>
    <s v="Group"/>
    <x v="2"/>
  </r>
  <r>
    <x v="936"/>
    <x v="2"/>
    <x v="153"/>
    <n v="13"/>
    <n v="3"/>
    <x v="0"/>
    <n v="1.8"/>
    <n v="212.05"/>
    <x v="3"/>
    <x v="4"/>
    <n v="1"/>
    <s v="Repeat"/>
    <x v="1"/>
  </r>
  <r>
    <x v="937"/>
    <x v="0"/>
    <x v="523"/>
    <n v="7"/>
    <n v="3"/>
    <x v="0"/>
    <n v="4.7"/>
    <n v="195.52"/>
    <x v="4"/>
    <x v="1"/>
    <n v="0"/>
    <s v="Group"/>
    <x v="1"/>
  </r>
  <r>
    <x v="938"/>
    <x v="0"/>
    <x v="444"/>
    <n v="2"/>
    <n v="3"/>
    <x v="0"/>
    <n v="1.4"/>
    <n v="473.79"/>
    <x v="0"/>
    <x v="9"/>
    <n v="1"/>
    <s v="Leisure"/>
    <x v="1"/>
  </r>
  <r>
    <x v="939"/>
    <x v="1"/>
    <x v="524"/>
    <n v="2"/>
    <n v="4"/>
    <x v="0"/>
    <n v="1.2"/>
    <n v="68.73"/>
    <x v="2"/>
    <x v="5"/>
    <n v="0"/>
    <s v="Business"/>
    <x v="1"/>
  </r>
  <r>
    <x v="940"/>
    <x v="2"/>
    <x v="525"/>
    <n v="2"/>
    <n v="4"/>
    <x v="0"/>
    <n v="4.5"/>
    <n v="395.28"/>
    <x v="0"/>
    <x v="2"/>
    <n v="1"/>
    <s v="Leisure"/>
    <x v="0"/>
  </r>
  <r>
    <x v="941"/>
    <x v="2"/>
    <x v="71"/>
    <n v="11"/>
    <n v="3"/>
    <x v="0"/>
    <n v="3.8"/>
    <n v="267.39"/>
    <x v="2"/>
    <x v="3"/>
    <n v="0"/>
    <s v="Business"/>
    <x v="1"/>
  </r>
  <r>
    <x v="942"/>
    <x v="2"/>
    <x v="345"/>
    <n v="1"/>
    <n v="1"/>
    <x v="1"/>
    <n v="2.7"/>
    <n v="475.01"/>
    <x v="3"/>
    <x v="4"/>
    <n v="1"/>
    <s v="Business"/>
    <x v="0"/>
  </r>
  <r>
    <x v="943"/>
    <x v="0"/>
    <x v="348"/>
    <n v="14"/>
    <n v="1"/>
    <x v="0"/>
    <n v="4"/>
    <n v="227.06"/>
    <x v="2"/>
    <x v="2"/>
    <n v="0"/>
    <s v="Repeat"/>
    <x v="1"/>
  </r>
  <r>
    <x v="944"/>
    <x v="0"/>
    <x v="94"/>
    <n v="11"/>
    <n v="1"/>
    <x v="1"/>
    <n v="4"/>
    <n v="368.62"/>
    <x v="1"/>
    <x v="1"/>
    <n v="0"/>
    <s v="Leisure"/>
    <x v="0"/>
  </r>
  <r>
    <x v="945"/>
    <x v="0"/>
    <x v="526"/>
    <n v="1"/>
    <n v="2"/>
    <x v="0"/>
    <n v="1.2"/>
    <n v="81.47"/>
    <x v="0"/>
    <x v="1"/>
    <n v="0"/>
    <s v="Repeat"/>
    <x v="0"/>
  </r>
  <r>
    <x v="946"/>
    <x v="1"/>
    <x v="500"/>
    <n v="14"/>
    <n v="1"/>
    <x v="0"/>
    <n v="3.7"/>
    <n v="467.95"/>
    <x v="0"/>
    <x v="0"/>
    <n v="0"/>
    <s v="Business"/>
    <x v="2"/>
  </r>
  <r>
    <x v="947"/>
    <x v="0"/>
    <x v="50"/>
    <n v="7"/>
    <n v="4"/>
    <x v="1"/>
    <n v="3.6"/>
    <n v="205.04"/>
    <x v="2"/>
    <x v="7"/>
    <n v="0"/>
    <s v="Leisure"/>
    <x v="0"/>
  </r>
  <r>
    <x v="948"/>
    <x v="1"/>
    <x v="440"/>
    <n v="13"/>
    <n v="1"/>
    <x v="0"/>
    <n v="4.9000000000000004"/>
    <n v="285.8"/>
    <x v="1"/>
    <x v="2"/>
    <n v="0"/>
    <s v="Business"/>
    <x v="1"/>
  </r>
  <r>
    <x v="949"/>
    <x v="2"/>
    <x v="527"/>
    <n v="14"/>
    <n v="4"/>
    <x v="1"/>
    <n v="4.9000000000000004"/>
    <n v="112.32"/>
    <x v="1"/>
    <x v="4"/>
    <n v="1"/>
    <s v="Leisure"/>
    <x v="1"/>
  </r>
  <r>
    <x v="950"/>
    <x v="0"/>
    <x v="528"/>
    <n v="14"/>
    <n v="2"/>
    <x v="0"/>
    <n v="2.5"/>
    <n v="475.5"/>
    <x v="2"/>
    <x v="1"/>
    <n v="1"/>
    <s v="Leisure"/>
    <x v="0"/>
  </r>
  <r>
    <x v="951"/>
    <x v="1"/>
    <x v="529"/>
    <n v="14"/>
    <n v="4"/>
    <x v="0"/>
    <n v="3.4"/>
    <n v="352.84"/>
    <x v="4"/>
    <x v="0"/>
    <n v="0"/>
    <s v="Group"/>
    <x v="0"/>
  </r>
  <r>
    <x v="952"/>
    <x v="1"/>
    <x v="147"/>
    <n v="12"/>
    <n v="4"/>
    <x v="0"/>
    <n v="1.6"/>
    <n v="74.28"/>
    <x v="3"/>
    <x v="0"/>
    <n v="0"/>
    <s v="Group"/>
    <x v="0"/>
  </r>
  <r>
    <x v="953"/>
    <x v="0"/>
    <x v="62"/>
    <n v="5"/>
    <n v="4"/>
    <x v="0"/>
    <n v="1.3"/>
    <n v="119.84"/>
    <x v="2"/>
    <x v="6"/>
    <n v="2"/>
    <s v="Repeat"/>
    <x v="0"/>
  </r>
  <r>
    <x v="954"/>
    <x v="2"/>
    <x v="217"/>
    <n v="11"/>
    <n v="1"/>
    <x v="1"/>
    <n v="2.7"/>
    <n v="229.93"/>
    <x v="1"/>
    <x v="9"/>
    <n v="0"/>
    <s v="Business"/>
    <x v="2"/>
  </r>
  <r>
    <x v="955"/>
    <x v="2"/>
    <x v="77"/>
    <n v="3"/>
    <n v="3"/>
    <x v="1"/>
    <n v="3.8"/>
    <n v="147.55000000000001"/>
    <x v="3"/>
    <x v="7"/>
    <n v="1"/>
    <s v="Repeat"/>
    <x v="2"/>
  </r>
  <r>
    <x v="956"/>
    <x v="2"/>
    <x v="222"/>
    <n v="1"/>
    <n v="4"/>
    <x v="1"/>
    <n v="3.3"/>
    <n v="187.08"/>
    <x v="2"/>
    <x v="8"/>
    <n v="1"/>
    <s v="Leisure"/>
    <x v="2"/>
  </r>
  <r>
    <x v="957"/>
    <x v="1"/>
    <x v="184"/>
    <n v="11"/>
    <n v="1"/>
    <x v="0"/>
    <n v="2.7"/>
    <n v="498.87"/>
    <x v="3"/>
    <x v="1"/>
    <n v="0"/>
    <s v="Repeat"/>
    <x v="2"/>
  </r>
  <r>
    <x v="958"/>
    <x v="1"/>
    <x v="69"/>
    <n v="10"/>
    <n v="1"/>
    <x v="0"/>
    <n v="4.3"/>
    <n v="346.39"/>
    <x v="4"/>
    <x v="4"/>
    <n v="0"/>
    <s v="Leisure"/>
    <x v="2"/>
  </r>
  <r>
    <x v="959"/>
    <x v="1"/>
    <x v="436"/>
    <n v="6"/>
    <n v="1"/>
    <x v="0"/>
    <n v="4.2"/>
    <n v="465"/>
    <x v="1"/>
    <x v="4"/>
    <n v="0"/>
    <s v="Repeat"/>
    <x v="0"/>
  </r>
  <r>
    <x v="960"/>
    <x v="1"/>
    <x v="34"/>
    <n v="11"/>
    <n v="3"/>
    <x v="0"/>
    <n v="3.9"/>
    <n v="246.11"/>
    <x v="4"/>
    <x v="5"/>
    <n v="0"/>
    <s v="Repeat"/>
    <x v="2"/>
  </r>
  <r>
    <x v="961"/>
    <x v="2"/>
    <x v="286"/>
    <n v="1"/>
    <n v="3"/>
    <x v="1"/>
    <n v="1.3"/>
    <n v="369.63"/>
    <x v="4"/>
    <x v="6"/>
    <n v="0"/>
    <s v="Leisure"/>
    <x v="2"/>
  </r>
  <r>
    <x v="962"/>
    <x v="0"/>
    <x v="347"/>
    <n v="9"/>
    <n v="3"/>
    <x v="0"/>
    <n v="4.2"/>
    <n v="256.86"/>
    <x v="1"/>
    <x v="6"/>
    <n v="0"/>
    <s v="Leisure"/>
    <x v="0"/>
  </r>
  <r>
    <x v="963"/>
    <x v="1"/>
    <x v="483"/>
    <n v="2"/>
    <n v="3"/>
    <x v="0"/>
    <n v="4.7"/>
    <n v="197.7"/>
    <x v="4"/>
    <x v="6"/>
    <n v="0"/>
    <s v="Repeat"/>
    <x v="0"/>
  </r>
  <r>
    <x v="964"/>
    <x v="1"/>
    <x v="206"/>
    <n v="1"/>
    <n v="2"/>
    <x v="0"/>
    <n v="1.2"/>
    <n v="283.63"/>
    <x v="2"/>
    <x v="4"/>
    <n v="1"/>
    <s v="Leisure"/>
    <x v="1"/>
  </r>
  <r>
    <x v="965"/>
    <x v="2"/>
    <x v="530"/>
    <n v="12"/>
    <n v="3"/>
    <x v="1"/>
    <n v="2.6"/>
    <n v="242.29"/>
    <x v="2"/>
    <x v="7"/>
    <n v="0"/>
    <s v="Repeat"/>
    <x v="1"/>
  </r>
  <r>
    <x v="966"/>
    <x v="0"/>
    <x v="374"/>
    <n v="7"/>
    <n v="3"/>
    <x v="1"/>
    <n v="5"/>
    <n v="491.24"/>
    <x v="3"/>
    <x v="0"/>
    <n v="0"/>
    <s v="Business"/>
    <x v="1"/>
  </r>
  <r>
    <x v="967"/>
    <x v="0"/>
    <x v="369"/>
    <n v="6"/>
    <n v="3"/>
    <x v="0"/>
    <n v="3.4"/>
    <n v="273.27"/>
    <x v="2"/>
    <x v="2"/>
    <n v="0"/>
    <s v="Group"/>
    <x v="2"/>
  </r>
  <r>
    <x v="968"/>
    <x v="2"/>
    <x v="16"/>
    <n v="6"/>
    <n v="4"/>
    <x v="0"/>
    <n v="3.1"/>
    <n v="415"/>
    <x v="2"/>
    <x v="3"/>
    <n v="1"/>
    <s v="Leisure"/>
    <x v="0"/>
  </r>
  <r>
    <x v="969"/>
    <x v="2"/>
    <x v="531"/>
    <n v="14"/>
    <n v="4"/>
    <x v="0"/>
    <n v="1.7"/>
    <n v="350.07"/>
    <x v="3"/>
    <x v="9"/>
    <n v="0"/>
    <s v="Leisure"/>
    <x v="1"/>
  </r>
  <r>
    <x v="970"/>
    <x v="0"/>
    <x v="472"/>
    <n v="5"/>
    <n v="3"/>
    <x v="0"/>
    <n v="3.3"/>
    <n v="265.83"/>
    <x v="0"/>
    <x v="1"/>
    <n v="0"/>
    <s v="Repeat"/>
    <x v="1"/>
  </r>
  <r>
    <x v="971"/>
    <x v="1"/>
    <x v="47"/>
    <n v="11"/>
    <n v="2"/>
    <x v="1"/>
    <n v="2.8"/>
    <n v="263.37"/>
    <x v="1"/>
    <x v="6"/>
    <n v="0"/>
    <s v="Leisure"/>
    <x v="2"/>
  </r>
  <r>
    <x v="972"/>
    <x v="0"/>
    <x v="401"/>
    <n v="4"/>
    <n v="4"/>
    <x v="0"/>
    <n v="1.5"/>
    <n v="203.85"/>
    <x v="2"/>
    <x v="7"/>
    <n v="0"/>
    <s v="Business"/>
    <x v="1"/>
  </r>
  <r>
    <x v="973"/>
    <x v="2"/>
    <x v="527"/>
    <n v="11"/>
    <n v="1"/>
    <x v="0"/>
    <n v="2.9"/>
    <n v="98.14"/>
    <x v="3"/>
    <x v="4"/>
    <n v="0"/>
    <s v="Group"/>
    <x v="0"/>
  </r>
  <r>
    <x v="974"/>
    <x v="1"/>
    <x v="148"/>
    <n v="4"/>
    <n v="4"/>
    <x v="0"/>
    <n v="1.7"/>
    <n v="392.66"/>
    <x v="4"/>
    <x v="0"/>
    <n v="0"/>
    <s v="Group"/>
    <x v="0"/>
  </r>
  <r>
    <x v="975"/>
    <x v="1"/>
    <x v="114"/>
    <n v="3"/>
    <n v="1"/>
    <x v="0"/>
    <n v="3.9"/>
    <n v="463.14"/>
    <x v="4"/>
    <x v="3"/>
    <n v="1"/>
    <s v="Leisure"/>
    <x v="1"/>
  </r>
  <r>
    <x v="976"/>
    <x v="2"/>
    <x v="126"/>
    <n v="10"/>
    <n v="4"/>
    <x v="1"/>
    <n v="4.9000000000000004"/>
    <n v="148.08000000000001"/>
    <x v="2"/>
    <x v="4"/>
    <n v="0"/>
    <s v="Business"/>
    <x v="0"/>
  </r>
  <r>
    <x v="977"/>
    <x v="2"/>
    <x v="206"/>
    <n v="8"/>
    <n v="3"/>
    <x v="0"/>
    <n v="2.9"/>
    <n v="466.55"/>
    <x v="1"/>
    <x v="0"/>
    <n v="1"/>
    <s v="Group"/>
    <x v="1"/>
  </r>
  <r>
    <x v="978"/>
    <x v="2"/>
    <x v="195"/>
    <n v="7"/>
    <n v="4"/>
    <x v="0"/>
    <n v="3.5"/>
    <n v="154.54"/>
    <x v="3"/>
    <x v="7"/>
    <n v="0"/>
    <s v="Group"/>
    <x v="1"/>
  </r>
  <r>
    <x v="979"/>
    <x v="0"/>
    <x v="147"/>
    <n v="9"/>
    <n v="3"/>
    <x v="1"/>
    <n v="2.7"/>
    <n v="288.54000000000002"/>
    <x v="3"/>
    <x v="7"/>
    <n v="0"/>
    <s v="Business"/>
    <x v="0"/>
  </r>
  <r>
    <x v="980"/>
    <x v="0"/>
    <x v="280"/>
    <n v="1"/>
    <n v="3"/>
    <x v="0"/>
    <n v="1.6"/>
    <n v="204.63"/>
    <x v="3"/>
    <x v="0"/>
    <n v="0"/>
    <s v="Group"/>
    <x v="0"/>
  </r>
  <r>
    <x v="981"/>
    <x v="1"/>
    <x v="125"/>
    <n v="7"/>
    <n v="4"/>
    <x v="1"/>
    <n v="4.9000000000000004"/>
    <n v="101.53"/>
    <x v="3"/>
    <x v="5"/>
    <n v="0"/>
    <s v="Repeat"/>
    <x v="2"/>
  </r>
  <r>
    <x v="982"/>
    <x v="2"/>
    <x v="532"/>
    <n v="10"/>
    <n v="1"/>
    <x v="0"/>
    <n v="1.5"/>
    <n v="73.78"/>
    <x v="3"/>
    <x v="9"/>
    <n v="1"/>
    <s v="Business"/>
    <x v="2"/>
  </r>
  <r>
    <x v="983"/>
    <x v="1"/>
    <x v="470"/>
    <n v="4"/>
    <n v="1"/>
    <x v="0"/>
    <n v="1.4"/>
    <n v="214.41"/>
    <x v="1"/>
    <x v="4"/>
    <n v="0"/>
    <s v="Group"/>
    <x v="1"/>
  </r>
  <r>
    <x v="984"/>
    <x v="1"/>
    <x v="488"/>
    <n v="7"/>
    <n v="4"/>
    <x v="0"/>
    <n v="2.8"/>
    <n v="71.3"/>
    <x v="3"/>
    <x v="4"/>
    <n v="1"/>
    <s v="Business"/>
    <x v="0"/>
  </r>
  <r>
    <x v="985"/>
    <x v="1"/>
    <x v="192"/>
    <n v="13"/>
    <n v="3"/>
    <x v="0"/>
    <n v="3.6"/>
    <n v="96.89"/>
    <x v="1"/>
    <x v="1"/>
    <n v="0"/>
    <s v="Leisure"/>
    <x v="1"/>
  </r>
  <r>
    <x v="986"/>
    <x v="1"/>
    <x v="533"/>
    <n v="12"/>
    <n v="1"/>
    <x v="0"/>
    <n v="2.4"/>
    <n v="114.03"/>
    <x v="1"/>
    <x v="5"/>
    <n v="0"/>
    <s v="Group"/>
    <x v="2"/>
  </r>
  <r>
    <x v="987"/>
    <x v="2"/>
    <x v="243"/>
    <n v="1"/>
    <n v="2"/>
    <x v="0"/>
    <n v="1.8"/>
    <n v="50.86"/>
    <x v="1"/>
    <x v="3"/>
    <n v="1"/>
    <s v="Group"/>
    <x v="1"/>
  </r>
  <r>
    <x v="988"/>
    <x v="1"/>
    <x v="475"/>
    <n v="5"/>
    <n v="3"/>
    <x v="0"/>
    <n v="4.3"/>
    <n v="118.96"/>
    <x v="4"/>
    <x v="7"/>
    <n v="0"/>
    <s v="Repeat"/>
    <x v="0"/>
  </r>
  <r>
    <x v="989"/>
    <x v="2"/>
    <x v="451"/>
    <n v="3"/>
    <n v="4"/>
    <x v="0"/>
    <n v="2.5"/>
    <n v="309.77999999999997"/>
    <x v="0"/>
    <x v="6"/>
    <n v="1"/>
    <s v="Repeat"/>
    <x v="0"/>
  </r>
  <r>
    <x v="990"/>
    <x v="2"/>
    <x v="353"/>
    <n v="5"/>
    <n v="3"/>
    <x v="0"/>
    <n v="1.8"/>
    <n v="418.79"/>
    <x v="2"/>
    <x v="2"/>
    <n v="0"/>
    <s v="Group"/>
    <x v="2"/>
  </r>
  <r>
    <x v="991"/>
    <x v="0"/>
    <x v="197"/>
    <n v="4"/>
    <n v="2"/>
    <x v="1"/>
    <n v="2.5"/>
    <n v="137.04"/>
    <x v="4"/>
    <x v="0"/>
    <n v="1"/>
    <s v="Business"/>
    <x v="1"/>
  </r>
  <r>
    <x v="992"/>
    <x v="2"/>
    <x v="55"/>
    <n v="2"/>
    <n v="2"/>
    <x v="0"/>
    <n v="1.9"/>
    <n v="86.39"/>
    <x v="0"/>
    <x v="4"/>
    <n v="2"/>
    <s v="Group"/>
    <x v="1"/>
  </r>
  <r>
    <x v="993"/>
    <x v="0"/>
    <x v="534"/>
    <n v="11"/>
    <n v="1"/>
    <x v="0"/>
    <n v="3.1"/>
    <n v="378.28"/>
    <x v="4"/>
    <x v="7"/>
    <n v="1"/>
    <s v="Repeat"/>
    <x v="0"/>
  </r>
  <r>
    <x v="994"/>
    <x v="2"/>
    <x v="482"/>
    <n v="4"/>
    <n v="2"/>
    <x v="1"/>
    <n v="3.7"/>
    <n v="53.67"/>
    <x v="1"/>
    <x v="2"/>
    <n v="1"/>
    <s v="Repeat"/>
    <x v="2"/>
  </r>
  <r>
    <x v="995"/>
    <x v="2"/>
    <x v="276"/>
    <n v="3"/>
    <n v="3"/>
    <x v="0"/>
    <n v="4.2"/>
    <n v="380.37"/>
    <x v="1"/>
    <x v="9"/>
    <n v="0"/>
    <s v="Group"/>
    <x v="0"/>
  </r>
  <r>
    <x v="996"/>
    <x v="2"/>
    <x v="535"/>
    <n v="13"/>
    <n v="1"/>
    <x v="0"/>
    <n v="1.9"/>
    <n v="109"/>
    <x v="3"/>
    <x v="7"/>
    <n v="0"/>
    <s v="Business"/>
    <x v="0"/>
  </r>
  <r>
    <x v="997"/>
    <x v="0"/>
    <x v="536"/>
    <n v="1"/>
    <n v="2"/>
    <x v="0"/>
    <n v="1.7"/>
    <n v="152.72999999999999"/>
    <x v="1"/>
    <x v="4"/>
    <n v="0"/>
    <s v="Group"/>
    <x v="2"/>
  </r>
  <r>
    <x v="998"/>
    <x v="0"/>
    <x v="206"/>
    <n v="12"/>
    <n v="1"/>
    <x v="0"/>
    <n v="1.1000000000000001"/>
    <n v="104.03"/>
    <x v="4"/>
    <x v="7"/>
    <n v="0"/>
    <s v="Group"/>
    <x v="0"/>
  </r>
  <r>
    <x v="999"/>
    <x v="1"/>
    <x v="165"/>
    <n v="10"/>
    <n v="1"/>
    <x v="0"/>
    <n v="1.9"/>
    <n v="161.30000000000001"/>
    <x v="2"/>
    <x v="2"/>
    <n v="2"/>
    <s v="Business"/>
    <x v="1"/>
  </r>
  <r>
    <x v="1000"/>
    <x v="0"/>
    <x v="490"/>
    <n v="8"/>
    <n v="4"/>
    <x v="1"/>
    <n v="1.1000000000000001"/>
    <n v="409.18"/>
    <x v="1"/>
    <x v="9"/>
    <n v="1"/>
    <s v="Business"/>
    <x v="1"/>
  </r>
  <r>
    <x v="1001"/>
    <x v="0"/>
    <x v="537"/>
    <n v="5"/>
    <n v="1"/>
    <x v="1"/>
    <n v="2.4"/>
    <n v="109.64"/>
    <x v="0"/>
    <x v="3"/>
    <n v="1"/>
    <s v="Business"/>
    <x v="1"/>
  </r>
  <r>
    <x v="1002"/>
    <x v="0"/>
    <x v="352"/>
    <n v="4"/>
    <n v="1"/>
    <x v="0"/>
    <n v="1.6"/>
    <n v="497.37"/>
    <x v="4"/>
    <x v="0"/>
    <n v="0"/>
    <s v="Group"/>
    <x v="0"/>
  </r>
  <r>
    <x v="1003"/>
    <x v="0"/>
    <x v="538"/>
    <n v="10"/>
    <n v="2"/>
    <x v="0"/>
    <n v="3.3"/>
    <n v="197.19"/>
    <x v="0"/>
    <x v="7"/>
    <n v="0"/>
    <s v="Leisure"/>
    <x v="2"/>
  </r>
  <r>
    <x v="1004"/>
    <x v="1"/>
    <x v="195"/>
    <n v="12"/>
    <n v="3"/>
    <x v="0"/>
    <n v="2.5"/>
    <n v="464.89"/>
    <x v="3"/>
    <x v="1"/>
    <n v="1"/>
    <s v="Business"/>
    <x v="2"/>
  </r>
  <r>
    <x v="1005"/>
    <x v="0"/>
    <x v="483"/>
    <n v="5"/>
    <n v="3"/>
    <x v="1"/>
    <n v="1.4"/>
    <n v="135.51"/>
    <x v="3"/>
    <x v="5"/>
    <n v="0"/>
    <s v="Group"/>
    <x v="2"/>
  </r>
  <r>
    <x v="1006"/>
    <x v="2"/>
    <x v="539"/>
    <n v="4"/>
    <n v="2"/>
    <x v="0"/>
    <n v="2.6"/>
    <n v="134.55000000000001"/>
    <x v="2"/>
    <x v="0"/>
    <n v="3"/>
    <s v="Leisure"/>
    <x v="2"/>
  </r>
  <r>
    <x v="1007"/>
    <x v="2"/>
    <x v="30"/>
    <n v="3"/>
    <n v="3"/>
    <x v="0"/>
    <n v="1.8"/>
    <n v="304.39999999999998"/>
    <x v="4"/>
    <x v="7"/>
    <n v="0"/>
    <s v="Repeat"/>
    <x v="2"/>
  </r>
  <r>
    <x v="1008"/>
    <x v="0"/>
    <x v="483"/>
    <n v="5"/>
    <n v="1"/>
    <x v="0"/>
    <n v="3.7"/>
    <n v="72.77"/>
    <x v="2"/>
    <x v="0"/>
    <n v="0"/>
    <s v="Leisure"/>
    <x v="0"/>
  </r>
  <r>
    <x v="1009"/>
    <x v="0"/>
    <x v="429"/>
    <n v="4"/>
    <n v="4"/>
    <x v="0"/>
    <n v="2.5"/>
    <n v="410.45"/>
    <x v="0"/>
    <x v="7"/>
    <n v="2"/>
    <s v="Business"/>
    <x v="2"/>
  </r>
  <r>
    <x v="1010"/>
    <x v="2"/>
    <x v="540"/>
    <n v="1"/>
    <n v="1"/>
    <x v="0"/>
    <n v="1.6"/>
    <n v="247.83"/>
    <x v="2"/>
    <x v="8"/>
    <n v="0"/>
    <s v="Business"/>
    <x v="1"/>
  </r>
  <r>
    <x v="1011"/>
    <x v="2"/>
    <x v="535"/>
    <n v="12"/>
    <n v="1"/>
    <x v="0"/>
    <n v="2.4"/>
    <n v="364.64"/>
    <x v="0"/>
    <x v="1"/>
    <n v="1"/>
    <s v="Business"/>
    <x v="0"/>
  </r>
  <r>
    <x v="1012"/>
    <x v="1"/>
    <x v="174"/>
    <n v="3"/>
    <n v="4"/>
    <x v="1"/>
    <n v="1.9"/>
    <n v="128.58000000000001"/>
    <x v="2"/>
    <x v="4"/>
    <n v="0"/>
    <s v="Repeat"/>
    <x v="1"/>
  </r>
  <r>
    <x v="1013"/>
    <x v="2"/>
    <x v="337"/>
    <n v="10"/>
    <n v="2"/>
    <x v="0"/>
    <n v="4.2"/>
    <n v="339.06"/>
    <x v="3"/>
    <x v="1"/>
    <n v="0"/>
    <s v="Business"/>
    <x v="2"/>
  </r>
  <r>
    <x v="1014"/>
    <x v="2"/>
    <x v="92"/>
    <n v="10"/>
    <n v="1"/>
    <x v="0"/>
    <n v="4.9000000000000004"/>
    <n v="317.33"/>
    <x v="4"/>
    <x v="9"/>
    <n v="1"/>
    <s v="Business"/>
    <x v="2"/>
  </r>
  <r>
    <x v="1015"/>
    <x v="0"/>
    <x v="363"/>
    <n v="8"/>
    <n v="1"/>
    <x v="1"/>
    <n v="1.1000000000000001"/>
    <n v="390.05"/>
    <x v="2"/>
    <x v="8"/>
    <n v="0"/>
    <s v="Group"/>
    <x v="1"/>
  </r>
  <r>
    <x v="1016"/>
    <x v="2"/>
    <x v="51"/>
    <n v="7"/>
    <n v="2"/>
    <x v="0"/>
    <n v="3.8"/>
    <n v="183.83"/>
    <x v="0"/>
    <x v="1"/>
    <n v="0"/>
    <s v="Group"/>
    <x v="1"/>
  </r>
  <r>
    <x v="1017"/>
    <x v="1"/>
    <x v="514"/>
    <n v="2"/>
    <n v="1"/>
    <x v="0"/>
    <n v="2.1"/>
    <n v="469.92"/>
    <x v="4"/>
    <x v="2"/>
    <n v="2"/>
    <s v="Repeat"/>
    <x v="0"/>
  </r>
  <r>
    <x v="1018"/>
    <x v="2"/>
    <x v="51"/>
    <n v="1"/>
    <n v="1"/>
    <x v="0"/>
    <n v="1.3"/>
    <n v="482.59"/>
    <x v="3"/>
    <x v="1"/>
    <n v="2"/>
    <s v="Business"/>
    <x v="2"/>
  </r>
  <r>
    <x v="1019"/>
    <x v="0"/>
    <x v="16"/>
    <n v="3"/>
    <n v="3"/>
    <x v="0"/>
    <n v="1.1000000000000001"/>
    <n v="440.66"/>
    <x v="3"/>
    <x v="5"/>
    <n v="0"/>
    <s v="Group"/>
    <x v="2"/>
  </r>
  <r>
    <x v="1020"/>
    <x v="0"/>
    <x v="93"/>
    <n v="5"/>
    <n v="2"/>
    <x v="0"/>
    <n v="4.5"/>
    <n v="307.42"/>
    <x v="1"/>
    <x v="7"/>
    <n v="1"/>
    <s v="Business"/>
    <x v="2"/>
  </r>
  <r>
    <x v="1021"/>
    <x v="2"/>
    <x v="507"/>
    <n v="10"/>
    <n v="1"/>
    <x v="1"/>
    <n v="2.4"/>
    <n v="239.13"/>
    <x v="4"/>
    <x v="9"/>
    <n v="0"/>
    <s v="Business"/>
    <x v="1"/>
  </r>
  <r>
    <x v="1022"/>
    <x v="0"/>
    <x v="488"/>
    <n v="11"/>
    <n v="1"/>
    <x v="1"/>
    <n v="5"/>
    <n v="76.099999999999994"/>
    <x v="2"/>
    <x v="3"/>
    <n v="1"/>
    <s v="Leisure"/>
    <x v="2"/>
  </r>
  <r>
    <x v="1023"/>
    <x v="1"/>
    <x v="151"/>
    <n v="12"/>
    <n v="4"/>
    <x v="0"/>
    <n v="2.8"/>
    <n v="476.25"/>
    <x v="3"/>
    <x v="4"/>
    <n v="1"/>
    <s v="Business"/>
    <x v="0"/>
  </r>
  <r>
    <x v="1024"/>
    <x v="1"/>
    <x v="428"/>
    <n v="1"/>
    <n v="4"/>
    <x v="0"/>
    <n v="1.8"/>
    <n v="478.3"/>
    <x v="2"/>
    <x v="7"/>
    <n v="1"/>
    <s v="Leisure"/>
    <x v="0"/>
  </r>
  <r>
    <x v="1025"/>
    <x v="2"/>
    <x v="313"/>
    <n v="3"/>
    <n v="4"/>
    <x v="0"/>
    <n v="4.0999999999999996"/>
    <n v="58.41"/>
    <x v="2"/>
    <x v="3"/>
    <n v="0"/>
    <s v="Group"/>
    <x v="1"/>
  </r>
  <r>
    <x v="1026"/>
    <x v="2"/>
    <x v="52"/>
    <n v="3"/>
    <n v="1"/>
    <x v="0"/>
    <n v="4.7"/>
    <n v="210.6"/>
    <x v="0"/>
    <x v="3"/>
    <n v="0"/>
    <s v="Business"/>
    <x v="1"/>
  </r>
  <r>
    <x v="1027"/>
    <x v="2"/>
    <x v="244"/>
    <n v="5"/>
    <n v="1"/>
    <x v="0"/>
    <n v="4.3"/>
    <n v="446.02"/>
    <x v="2"/>
    <x v="7"/>
    <n v="2"/>
    <s v="Leisure"/>
    <x v="0"/>
  </r>
  <r>
    <x v="1028"/>
    <x v="0"/>
    <x v="463"/>
    <n v="3"/>
    <n v="4"/>
    <x v="0"/>
    <n v="4"/>
    <n v="86.38"/>
    <x v="1"/>
    <x v="1"/>
    <n v="0"/>
    <s v="Leisure"/>
    <x v="1"/>
  </r>
  <r>
    <x v="1029"/>
    <x v="1"/>
    <x v="275"/>
    <n v="13"/>
    <n v="3"/>
    <x v="0"/>
    <n v="2.2999999999999998"/>
    <n v="138.44999999999999"/>
    <x v="4"/>
    <x v="5"/>
    <n v="1"/>
    <s v="Group"/>
    <x v="1"/>
  </r>
  <r>
    <x v="1030"/>
    <x v="1"/>
    <x v="510"/>
    <n v="9"/>
    <n v="3"/>
    <x v="0"/>
    <n v="1.3"/>
    <n v="490.4"/>
    <x v="4"/>
    <x v="6"/>
    <n v="0"/>
    <s v="Leisure"/>
    <x v="2"/>
  </r>
  <r>
    <x v="1031"/>
    <x v="0"/>
    <x v="541"/>
    <n v="1"/>
    <n v="3"/>
    <x v="0"/>
    <n v="1.8"/>
    <n v="431.28"/>
    <x v="0"/>
    <x v="8"/>
    <n v="1"/>
    <s v="Business"/>
    <x v="0"/>
  </r>
  <r>
    <x v="1032"/>
    <x v="1"/>
    <x v="542"/>
    <n v="4"/>
    <n v="3"/>
    <x v="0"/>
    <n v="2.8"/>
    <n v="460.43"/>
    <x v="1"/>
    <x v="6"/>
    <n v="0"/>
    <s v="Business"/>
    <x v="2"/>
  </r>
  <r>
    <x v="1033"/>
    <x v="2"/>
    <x v="543"/>
    <n v="13"/>
    <n v="2"/>
    <x v="0"/>
    <n v="4.8"/>
    <n v="113.97"/>
    <x v="1"/>
    <x v="4"/>
    <n v="2"/>
    <s v="Leisure"/>
    <x v="0"/>
  </r>
  <r>
    <x v="1034"/>
    <x v="2"/>
    <x v="417"/>
    <n v="13"/>
    <n v="4"/>
    <x v="1"/>
    <n v="3.9"/>
    <n v="145.09"/>
    <x v="4"/>
    <x v="0"/>
    <n v="1"/>
    <s v="Business"/>
    <x v="2"/>
  </r>
  <r>
    <x v="1035"/>
    <x v="2"/>
    <x v="544"/>
    <n v="10"/>
    <n v="1"/>
    <x v="0"/>
    <n v="4.3"/>
    <n v="322.44"/>
    <x v="1"/>
    <x v="0"/>
    <n v="0"/>
    <s v="Business"/>
    <x v="0"/>
  </r>
  <r>
    <x v="1036"/>
    <x v="1"/>
    <x v="409"/>
    <n v="10"/>
    <n v="4"/>
    <x v="1"/>
    <n v="2.1"/>
    <n v="275.77999999999997"/>
    <x v="3"/>
    <x v="0"/>
    <n v="1"/>
    <s v="Repeat"/>
    <x v="0"/>
  </r>
  <r>
    <x v="1037"/>
    <x v="2"/>
    <x v="270"/>
    <n v="4"/>
    <n v="3"/>
    <x v="1"/>
    <n v="3.7"/>
    <n v="184.33"/>
    <x v="2"/>
    <x v="2"/>
    <n v="0"/>
    <s v="Leisure"/>
    <x v="0"/>
  </r>
  <r>
    <x v="1038"/>
    <x v="0"/>
    <x v="29"/>
    <n v="1"/>
    <n v="1"/>
    <x v="1"/>
    <n v="4.4000000000000004"/>
    <n v="447.73"/>
    <x v="2"/>
    <x v="8"/>
    <n v="0"/>
    <s v="Group"/>
    <x v="1"/>
  </r>
  <r>
    <x v="1039"/>
    <x v="0"/>
    <x v="71"/>
    <n v="14"/>
    <n v="2"/>
    <x v="0"/>
    <n v="2.9"/>
    <n v="455.62"/>
    <x v="4"/>
    <x v="7"/>
    <n v="1"/>
    <s v="Group"/>
    <x v="2"/>
  </r>
  <r>
    <x v="1040"/>
    <x v="1"/>
    <x v="298"/>
    <n v="2"/>
    <n v="4"/>
    <x v="1"/>
    <n v="2.7"/>
    <n v="181.26"/>
    <x v="4"/>
    <x v="3"/>
    <n v="1"/>
    <s v="Business"/>
    <x v="1"/>
  </r>
  <r>
    <x v="1041"/>
    <x v="0"/>
    <x v="144"/>
    <n v="11"/>
    <n v="1"/>
    <x v="0"/>
    <n v="3.9"/>
    <n v="120.09"/>
    <x v="1"/>
    <x v="6"/>
    <n v="0"/>
    <s v="Leisure"/>
    <x v="1"/>
  </r>
  <r>
    <x v="1042"/>
    <x v="0"/>
    <x v="464"/>
    <n v="1"/>
    <n v="1"/>
    <x v="0"/>
    <n v="3.2"/>
    <n v="117.09"/>
    <x v="0"/>
    <x v="7"/>
    <n v="1"/>
    <s v="Business"/>
    <x v="0"/>
  </r>
  <r>
    <x v="1043"/>
    <x v="1"/>
    <x v="399"/>
    <n v="6"/>
    <n v="3"/>
    <x v="0"/>
    <n v="5"/>
    <n v="267.99"/>
    <x v="4"/>
    <x v="1"/>
    <n v="0"/>
    <s v="Business"/>
    <x v="0"/>
  </r>
  <r>
    <x v="1044"/>
    <x v="2"/>
    <x v="545"/>
    <n v="3"/>
    <n v="3"/>
    <x v="0"/>
    <n v="2.7"/>
    <n v="109.81"/>
    <x v="4"/>
    <x v="8"/>
    <n v="0"/>
    <s v="Leisure"/>
    <x v="1"/>
  </r>
  <r>
    <x v="1045"/>
    <x v="2"/>
    <x v="37"/>
    <n v="7"/>
    <n v="4"/>
    <x v="0"/>
    <n v="1.7"/>
    <n v="263"/>
    <x v="4"/>
    <x v="1"/>
    <n v="0"/>
    <s v="Group"/>
    <x v="1"/>
  </r>
  <r>
    <x v="1046"/>
    <x v="2"/>
    <x v="405"/>
    <n v="5"/>
    <n v="2"/>
    <x v="0"/>
    <n v="2.9"/>
    <n v="257.87"/>
    <x v="1"/>
    <x v="2"/>
    <n v="0"/>
    <s v="Repeat"/>
    <x v="1"/>
  </r>
  <r>
    <x v="1047"/>
    <x v="1"/>
    <x v="546"/>
    <n v="9"/>
    <n v="1"/>
    <x v="0"/>
    <n v="1.9"/>
    <n v="447.85"/>
    <x v="3"/>
    <x v="4"/>
    <n v="1"/>
    <s v="Repeat"/>
    <x v="0"/>
  </r>
  <r>
    <x v="1048"/>
    <x v="0"/>
    <x v="328"/>
    <n v="7"/>
    <n v="3"/>
    <x v="0"/>
    <n v="3.2"/>
    <n v="183.29"/>
    <x v="4"/>
    <x v="8"/>
    <n v="0"/>
    <s v="Business"/>
    <x v="0"/>
  </r>
  <r>
    <x v="1049"/>
    <x v="2"/>
    <x v="410"/>
    <n v="4"/>
    <n v="4"/>
    <x v="0"/>
    <n v="1.5"/>
    <n v="302.29000000000002"/>
    <x v="3"/>
    <x v="8"/>
    <n v="0"/>
    <s v="Repeat"/>
    <x v="0"/>
  </r>
  <r>
    <x v="1050"/>
    <x v="2"/>
    <x v="547"/>
    <n v="5"/>
    <n v="3"/>
    <x v="0"/>
    <n v="4.8"/>
    <n v="384.57"/>
    <x v="1"/>
    <x v="3"/>
    <n v="0"/>
    <s v="Group"/>
    <x v="2"/>
  </r>
  <r>
    <x v="1051"/>
    <x v="1"/>
    <x v="514"/>
    <n v="5"/>
    <n v="4"/>
    <x v="1"/>
    <n v="4.4000000000000004"/>
    <n v="318.16000000000003"/>
    <x v="0"/>
    <x v="5"/>
    <n v="0"/>
    <s v="Business"/>
    <x v="1"/>
  </r>
  <r>
    <x v="1052"/>
    <x v="2"/>
    <x v="249"/>
    <n v="11"/>
    <n v="3"/>
    <x v="0"/>
    <n v="1.6"/>
    <n v="479.33"/>
    <x v="2"/>
    <x v="0"/>
    <n v="0"/>
    <s v="Leisure"/>
    <x v="1"/>
  </r>
  <r>
    <x v="1053"/>
    <x v="1"/>
    <x v="199"/>
    <n v="5"/>
    <n v="2"/>
    <x v="0"/>
    <n v="1.7"/>
    <n v="321.02"/>
    <x v="2"/>
    <x v="3"/>
    <n v="0"/>
    <s v="Repeat"/>
    <x v="2"/>
  </r>
  <r>
    <x v="1054"/>
    <x v="0"/>
    <x v="390"/>
    <n v="10"/>
    <n v="1"/>
    <x v="1"/>
    <n v="3"/>
    <n v="455.84"/>
    <x v="2"/>
    <x v="6"/>
    <n v="0"/>
    <s v="Leisure"/>
    <x v="1"/>
  </r>
  <r>
    <x v="1055"/>
    <x v="1"/>
    <x v="271"/>
    <n v="9"/>
    <n v="3"/>
    <x v="0"/>
    <n v="4.0999999999999996"/>
    <n v="160.28"/>
    <x v="2"/>
    <x v="6"/>
    <n v="0"/>
    <s v="Group"/>
    <x v="1"/>
  </r>
  <r>
    <x v="1056"/>
    <x v="1"/>
    <x v="548"/>
    <n v="10"/>
    <n v="1"/>
    <x v="0"/>
    <n v="1.9"/>
    <n v="302.33999999999997"/>
    <x v="1"/>
    <x v="6"/>
    <n v="0"/>
    <s v="Business"/>
    <x v="1"/>
  </r>
  <r>
    <x v="1057"/>
    <x v="1"/>
    <x v="49"/>
    <n v="3"/>
    <n v="4"/>
    <x v="1"/>
    <n v="1.2"/>
    <n v="294.49"/>
    <x v="2"/>
    <x v="6"/>
    <n v="0"/>
    <s v="Leisure"/>
    <x v="2"/>
  </r>
  <r>
    <x v="1058"/>
    <x v="1"/>
    <x v="80"/>
    <n v="6"/>
    <n v="2"/>
    <x v="1"/>
    <n v="3.2"/>
    <n v="495.25"/>
    <x v="1"/>
    <x v="3"/>
    <n v="2"/>
    <s v="Business"/>
    <x v="2"/>
  </r>
  <r>
    <x v="1059"/>
    <x v="0"/>
    <x v="230"/>
    <n v="8"/>
    <n v="1"/>
    <x v="0"/>
    <n v="3.8"/>
    <n v="142.03"/>
    <x v="0"/>
    <x v="9"/>
    <n v="0"/>
    <s v="Repeat"/>
    <x v="1"/>
  </r>
  <r>
    <x v="1060"/>
    <x v="0"/>
    <x v="229"/>
    <n v="11"/>
    <n v="3"/>
    <x v="0"/>
    <n v="2"/>
    <n v="113.45"/>
    <x v="4"/>
    <x v="4"/>
    <n v="0"/>
    <s v="Business"/>
    <x v="0"/>
  </r>
  <r>
    <x v="1061"/>
    <x v="2"/>
    <x v="411"/>
    <n v="9"/>
    <n v="1"/>
    <x v="1"/>
    <n v="4"/>
    <n v="325.25"/>
    <x v="4"/>
    <x v="9"/>
    <n v="0"/>
    <s v="Group"/>
    <x v="1"/>
  </r>
  <r>
    <x v="1062"/>
    <x v="0"/>
    <x v="352"/>
    <n v="13"/>
    <n v="1"/>
    <x v="0"/>
    <n v="4.8"/>
    <n v="150.66"/>
    <x v="4"/>
    <x v="3"/>
    <n v="0"/>
    <s v="Business"/>
    <x v="1"/>
  </r>
  <r>
    <x v="1063"/>
    <x v="0"/>
    <x v="549"/>
    <n v="7"/>
    <n v="4"/>
    <x v="0"/>
    <n v="1.5"/>
    <n v="337.62"/>
    <x v="1"/>
    <x v="8"/>
    <n v="0"/>
    <s v="Business"/>
    <x v="0"/>
  </r>
  <r>
    <x v="1064"/>
    <x v="2"/>
    <x v="550"/>
    <n v="12"/>
    <n v="2"/>
    <x v="0"/>
    <n v="3"/>
    <n v="487.62"/>
    <x v="1"/>
    <x v="6"/>
    <n v="0"/>
    <s v="Repeat"/>
    <x v="1"/>
  </r>
  <r>
    <x v="1065"/>
    <x v="0"/>
    <x v="375"/>
    <n v="3"/>
    <n v="2"/>
    <x v="0"/>
    <n v="1.2"/>
    <n v="475.93"/>
    <x v="1"/>
    <x v="0"/>
    <n v="0"/>
    <s v="Group"/>
    <x v="1"/>
  </r>
  <r>
    <x v="1066"/>
    <x v="1"/>
    <x v="551"/>
    <n v="1"/>
    <n v="1"/>
    <x v="1"/>
    <n v="1.8"/>
    <n v="154"/>
    <x v="0"/>
    <x v="9"/>
    <n v="0"/>
    <s v="Leisure"/>
    <x v="2"/>
  </r>
  <r>
    <x v="1067"/>
    <x v="1"/>
    <x v="30"/>
    <n v="4"/>
    <n v="1"/>
    <x v="1"/>
    <n v="1.4"/>
    <n v="126.9"/>
    <x v="3"/>
    <x v="0"/>
    <n v="0"/>
    <s v="Business"/>
    <x v="1"/>
  </r>
  <r>
    <x v="1068"/>
    <x v="2"/>
    <x v="552"/>
    <n v="13"/>
    <n v="4"/>
    <x v="1"/>
    <n v="2.6"/>
    <n v="302.33"/>
    <x v="1"/>
    <x v="7"/>
    <n v="0"/>
    <s v="Business"/>
    <x v="0"/>
  </r>
  <r>
    <x v="1069"/>
    <x v="2"/>
    <x v="553"/>
    <n v="6"/>
    <n v="1"/>
    <x v="0"/>
    <n v="4.3"/>
    <n v="314.05"/>
    <x v="1"/>
    <x v="4"/>
    <n v="0"/>
    <s v="Leisure"/>
    <x v="2"/>
  </r>
  <r>
    <x v="1070"/>
    <x v="2"/>
    <x v="554"/>
    <n v="3"/>
    <n v="4"/>
    <x v="0"/>
    <n v="3.3"/>
    <n v="348.01"/>
    <x v="4"/>
    <x v="6"/>
    <n v="0"/>
    <s v="Group"/>
    <x v="2"/>
  </r>
  <r>
    <x v="1071"/>
    <x v="1"/>
    <x v="470"/>
    <n v="14"/>
    <n v="2"/>
    <x v="1"/>
    <n v="1.9"/>
    <n v="383.67"/>
    <x v="2"/>
    <x v="1"/>
    <n v="0"/>
    <s v="Leisure"/>
    <x v="0"/>
  </r>
  <r>
    <x v="1072"/>
    <x v="0"/>
    <x v="522"/>
    <n v="1"/>
    <n v="2"/>
    <x v="0"/>
    <n v="1.2"/>
    <n v="320.43"/>
    <x v="2"/>
    <x v="9"/>
    <n v="0"/>
    <s v="Business"/>
    <x v="0"/>
  </r>
  <r>
    <x v="1073"/>
    <x v="1"/>
    <x v="555"/>
    <n v="6"/>
    <n v="4"/>
    <x v="1"/>
    <n v="3.2"/>
    <n v="100.29"/>
    <x v="0"/>
    <x v="6"/>
    <n v="0"/>
    <s v="Business"/>
    <x v="2"/>
  </r>
  <r>
    <x v="1074"/>
    <x v="2"/>
    <x v="556"/>
    <n v="14"/>
    <n v="1"/>
    <x v="1"/>
    <n v="1.5"/>
    <n v="405.57"/>
    <x v="2"/>
    <x v="9"/>
    <n v="0"/>
    <s v="Group"/>
    <x v="1"/>
  </r>
  <r>
    <x v="1075"/>
    <x v="0"/>
    <x v="437"/>
    <n v="1"/>
    <n v="2"/>
    <x v="0"/>
    <n v="2.4"/>
    <n v="85.78"/>
    <x v="3"/>
    <x v="1"/>
    <n v="0"/>
    <s v="Repeat"/>
    <x v="1"/>
  </r>
  <r>
    <x v="1076"/>
    <x v="0"/>
    <x v="57"/>
    <n v="9"/>
    <n v="3"/>
    <x v="0"/>
    <n v="3"/>
    <n v="59"/>
    <x v="4"/>
    <x v="7"/>
    <n v="0"/>
    <s v="Group"/>
    <x v="2"/>
  </r>
  <r>
    <x v="1077"/>
    <x v="1"/>
    <x v="64"/>
    <n v="11"/>
    <n v="4"/>
    <x v="0"/>
    <n v="4.5999999999999996"/>
    <n v="396.35"/>
    <x v="0"/>
    <x v="5"/>
    <n v="3"/>
    <s v="Leisure"/>
    <x v="1"/>
  </r>
  <r>
    <x v="1078"/>
    <x v="2"/>
    <x v="124"/>
    <n v="14"/>
    <n v="2"/>
    <x v="1"/>
    <n v="1.3"/>
    <n v="296.76"/>
    <x v="2"/>
    <x v="6"/>
    <n v="0"/>
    <s v="Group"/>
    <x v="2"/>
  </r>
  <r>
    <x v="1079"/>
    <x v="1"/>
    <x v="557"/>
    <n v="12"/>
    <n v="2"/>
    <x v="0"/>
    <n v="3.7"/>
    <n v="364.37"/>
    <x v="2"/>
    <x v="6"/>
    <n v="0"/>
    <s v="Leisure"/>
    <x v="0"/>
  </r>
  <r>
    <x v="1080"/>
    <x v="0"/>
    <x v="59"/>
    <n v="1"/>
    <n v="2"/>
    <x v="1"/>
    <n v="1.1000000000000001"/>
    <n v="222.24"/>
    <x v="4"/>
    <x v="4"/>
    <n v="3"/>
    <s v="Repeat"/>
    <x v="1"/>
  </r>
  <r>
    <x v="1081"/>
    <x v="1"/>
    <x v="44"/>
    <n v="13"/>
    <n v="3"/>
    <x v="0"/>
    <n v="3.5"/>
    <n v="54.99"/>
    <x v="0"/>
    <x v="3"/>
    <n v="0"/>
    <s v="Repeat"/>
    <x v="1"/>
  </r>
  <r>
    <x v="1082"/>
    <x v="1"/>
    <x v="219"/>
    <n v="6"/>
    <n v="3"/>
    <x v="0"/>
    <n v="3.2"/>
    <n v="198.96"/>
    <x v="4"/>
    <x v="9"/>
    <n v="0"/>
    <s v="Leisure"/>
    <x v="2"/>
  </r>
  <r>
    <x v="1083"/>
    <x v="2"/>
    <x v="434"/>
    <n v="1"/>
    <n v="3"/>
    <x v="0"/>
    <n v="4.2"/>
    <n v="323.66000000000003"/>
    <x v="0"/>
    <x v="1"/>
    <n v="1"/>
    <s v="Business"/>
    <x v="2"/>
  </r>
  <r>
    <x v="1084"/>
    <x v="2"/>
    <x v="250"/>
    <n v="12"/>
    <n v="1"/>
    <x v="0"/>
    <n v="3.1"/>
    <n v="151.57"/>
    <x v="2"/>
    <x v="2"/>
    <n v="0"/>
    <s v="Leisure"/>
    <x v="1"/>
  </r>
  <r>
    <x v="1085"/>
    <x v="0"/>
    <x v="498"/>
    <n v="7"/>
    <n v="4"/>
    <x v="1"/>
    <n v="2.4"/>
    <n v="359.51"/>
    <x v="4"/>
    <x v="1"/>
    <n v="0"/>
    <s v="Leisure"/>
    <x v="1"/>
  </r>
  <r>
    <x v="1086"/>
    <x v="1"/>
    <x v="558"/>
    <n v="3"/>
    <n v="1"/>
    <x v="0"/>
    <n v="2"/>
    <n v="407.48"/>
    <x v="4"/>
    <x v="8"/>
    <n v="1"/>
    <s v="Group"/>
    <x v="1"/>
  </r>
  <r>
    <x v="1087"/>
    <x v="1"/>
    <x v="185"/>
    <n v="6"/>
    <n v="3"/>
    <x v="0"/>
    <n v="1.3"/>
    <n v="254.42"/>
    <x v="3"/>
    <x v="0"/>
    <n v="1"/>
    <s v="Repeat"/>
    <x v="0"/>
  </r>
  <r>
    <x v="1088"/>
    <x v="1"/>
    <x v="486"/>
    <n v="7"/>
    <n v="4"/>
    <x v="1"/>
    <n v="3.1"/>
    <n v="444.07"/>
    <x v="4"/>
    <x v="9"/>
    <n v="0"/>
    <s v="Group"/>
    <x v="1"/>
  </r>
  <r>
    <x v="1089"/>
    <x v="0"/>
    <x v="234"/>
    <n v="1"/>
    <n v="1"/>
    <x v="0"/>
    <n v="4.5999999999999996"/>
    <n v="434.67"/>
    <x v="0"/>
    <x v="4"/>
    <n v="0"/>
    <s v="Business"/>
    <x v="1"/>
  </r>
  <r>
    <x v="1090"/>
    <x v="0"/>
    <x v="56"/>
    <n v="1"/>
    <n v="1"/>
    <x v="0"/>
    <n v="3.1"/>
    <n v="445.13"/>
    <x v="3"/>
    <x v="7"/>
    <n v="2"/>
    <s v="Business"/>
    <x v="2"/>
  </r>
  <r>
    <x v="1091"/>
    <x v="2"/>
    <x v="232"/>
    <n v="13"/>
    <n v="1"/>
    <x v="0"/>
    <n v="4"/>
    <n v="347.47"/>
    <x v="4"/>
    <x v="2"/>
    <n v="0"/>
    <s v="Business"/>
    <x v="0"/>
  </r>
  <r>
    <x v="1092"/>
    <x v="2"/>
    <x v="442"/>
    <n v="5"/>
    <n v="3"/>
    <x v="0"/>
    <n v="2.2000000000000002"/>
    <n v="187.16"/>
    <x v="4"/>
    <x v="0"/>
    <n v="0"/>
    <s v="Leisure"/>
    <x v="2"/>
  </r>
  <r>
    <x v="1093"/>
    <x v="2"/>
    <x v="300"/>
    <n v="6"/>
    <n v="2"/>
    <x v="0"/>
    <n v="2.8"/>
    <n v="266.56"/>
    <x v="3"/>
    <x v="8"/>
    <n v="0"/>
    <s v="Group"/>
    <x v="1"/>
  </r>
  <r>
    <x v="1094"/>
    <x v="1"/>
    <x v="316"/>
    <n v="9"/>
    <n v="4"/>
    <x v="1"/>
    <n v="2.2999999999999998"/>
    <n v="369.73"/>
    <x v="2"/>
    <x v="7"/>
    <n v="0"/>
    <s v="Leisure"/>
    <x v="0"/>
  </r>
  <r>
    <x v="1095"/>
    <x v="1"/>
    <x v="118"/>
    <n v="14"/>
    <n v="3"/>
    <x v="0"/>
    <n v="1.4"/>
    <n v="144.75"/>
    <x v="4"/>
    <x v="8"/>
    <n v="1"/>
    <s v="Business"/>
    <x v="1"/>
  </r>
  <r>
    <x v="1096"/>
    <x v="2"/>
    <x v="559"/>
    <n v="1"/>
    <n v="4"/>
    <x v="0"/>
    <n v="2.7"/>
    <n v="382.48"/>
    <x v="1"/>
    <x v="6"/>
    <n v="0"/>
    <s v="Repeat"/>
    <x v="0"/>
  </r>
  <r>
    <x v="1097"/>
    <x v="1"/>
    <x v="560"/>
    <n v="13"/>
    <n v="3"/>
    <x v="0"/>
    <n v="4.0999999999999996"/>
    <n v="296.64"/>
    <x v="2"/>
    <x v="9"/>
    <n v="2"/>
    <s v="Group"/>
    <x v="0"/>
  </r>
  <r>
    <x v="1098"/>
    <x v="2"/>
    <x v="244"/>
    <n v="4"/>
    <n v="1"/>
    <x v="0"/>
    <n v="2.6"/>
    <n v="93.21"/>
    <x v="4"/>
    <x v="5"/>
    <n v="0"/>
    <s v="Leisure"/>
    <x v="0"/>
  </r>
  <r>
    <x v="1099"/>
    <x v="0"/>
    <x v="465"/>
    <n v="10"/>
    <n v="1"/>
    <x v="0"/>
    <n v="3.6"/>
    <n v="300.77999999999997"/>
    <x v="2"/>
    <x v="6"/>
    <n v="1"/>
    <s v="Group"/>
    <x v="0"/>
  </r>
  <r>
    <x v="1100"/>
    <x v="2"/>
    <x v="528"/>
    <n v="8"/>
    <n v="2"/>
    <x v="0"/>
    <n v="4"/>
    <n v="80.05"/>
    <x v="0"/>
    <x v="4"/>
    <n v="0"/>
    <s v="Leisure"/>
    <x v="0"/>
  </r>
  <r>
    <x v="1101"/>
    <x v="0"/>
    <x v="259"/>
    <n v="10"/>
    <n v="2"/>
    <x v="1"/>
    <n v="2.2999999999999998"/>
    <n v="56.44"/>
    <x v="2"/>
    <x v="1"/>
    <n v="2"/>
    <s v="Repeat"/>
    <x v="0"/>
  </r>
  <r>
    <x v="1102"/>
    <x v="1"/>
    <x v="414"/>
    <n v="9"/>
    <n v="4"/>
    <x v="0"/>
    <n v="4.2"/>
    <n v="450.33"/>
    <x v="3"/>
    <x v="5"/>
    <n v="0"/>
    <s v="Repeat"/>
    <x v="2"/>
  </r>
  <r>
    <x v="1103"/>
    <x v="2"/>
    <x v="51"/>
    <n v="13"/>
    <n v="2"/>
    <x v="0"/>
    <n v="2.4"/>
    <n v="270.45999999999998"/>
    <x v="4"/>
    <x v="4"/>
    <n v="0"/>
    <s v="Business"/>
    <x v="2"/>
  </r>
  <r>
    <x v="1104"/>
    <x v="1"/>
    <x v="418"/>
    <n v="3"/>
    <n v="2"/>
    <x v="0"/>
    <n v="2"/>
    <n v="294.48"/>
    <x v="2"/>
    <x v="0"/>
    <n v="0"/>
    <s v="Repeat"/>
    <x v="1"/>
  </r>
  <r>
    <x v="1105"/>
    <x v="0"/>
    <x v="63"/>
    <n v="11"/>
    <n v="4"/>
    <x v="1"/>
    <n v="1.9"/>
    <n v="175.97"/>
    <x v="1"/>
    <x v="4"/>
    <n v="0"/>
    <s v="Leisure"/>
    <x v="0"/>
  </r>
  <r>
    <x v="1106"/>
    <x v="0"/>
    <x v="561"/>
    <n v="2"/>
    <n v="3"/>
    <x v="0"/>
    <n v="1.8"/>
    <n v="294.24"/>
    <x v="0"/>
    <x v="3"/>
    <n v="0"/>
    <s v="Leisure"/>
    <x v="0"/>
  </r>
  <r>
    <x v="1107"/>
    <x v="0"/>
    <x v="13"/>
    <n v="4"/>
    <n v="2"/>
    <x v="0"/>
    <n v="3.9"/>
    <n v="125.99"/>
    <x v="0"/>
    <x v="6"/>
    <n v="0"/>
    <s v="Business"/>
    <x v="2"/>
  </r>
  <r>
    <x v="1108"/>
    <x v="1"/>
    <x v="84"/>
    <n v="2"/>
    <n v="3"/>
    <x v="0"/>
    <n v="4.5999999999999996"/>
    <n v="385.54"/>
    <x v="2"/>
    <x v="9"/>
    <n v="0"/>
    <s v="Business"/>
    <x v="1"/>
  </r>
  <r>
    <x v="1109"/>
    <x v="1"/>
    <x v="485"/>
    <n v="1"/>
    <n v="1"/>
    <x v="0"/>
    <n v="1.9"/>
    <n v="420.51"/>
    <x v="3"/>
    <x v="8"/>
    <n v="1"/>
    <s v="Repeat"/>
    <x v="1"/>
  </r>
  <r>
    <x v="1110"/>
    <x v="1"/>
    <x v="140"/>
    <n v="12"/>
    <n v="2"/>
    <x v="0"/>
    <n v="1.3"/>
    <n v="435.14"/>
    <x v="0"/>
    <x v="1"/>
    <n v="0"/>
    <s v="Repeat"/>
    <x v="2"/>
  </r>
  <r>
    <x v="1111"/>
    <x v="1"/>
    <x v="87"/>
    <n v="3"/>
    <n v="1"/>
    <x v="1"/>
    <n v="2.2999999999999998"/>
    <n v="97.99"/>
    <x v="2"/>
    <x v="5"/>
    <n v="0"/>
    <s v="Leisure"/>
    <x v="2"/>
  </r>
  <r>
    <x v="1112"/>
    <x v="0"/>
    <x v="115"/>
    <n v="7"/>
    <n v="1"/>
    <x v="0"/>
    <n v="3.6"/>
    <n v="300.99"/>
    <x v="2"/>
    <x v="2"/>
    <n v="0"/>
    <s v="Leisure"/>
    <x v="0"/>
  </r>
  <r>
    <x v="1113"/>
    <x v="0"/>
    <x v="497"/>
    <n v="13"/>
    <n v="3"/>
    <x v="0"/>
    <n v="2.5"/>
    <n v="413.94"/>
    <x v="0"/>
    <x v="1"/>
    <n v="0"/>
    <s v="Leisure"/>
    <x v="2"/>
  </r>
  <r>
    <x v="1114"/>
    <x v="2"/>
    <x v="453"/>
    <n v="13"/>
    <n v="4"/>
    <x v="0"/>
    <n v="3.2"/>
    <n v="107.7"/>
    <x v="2"/>
    <x v="1"/>
    <n v="0"/>
    <s v="Business"/>
    <x v="0"/>
  </r>
  <r>
    <x v="1115"/>
    <x v="2"/>
    <x v="42"/>
    <n v="1"/>
    <n v="2"/>
    <x v="0"/>
    <n v="4"/>
    <n v="94.79"/>
    <x v="2"/>
    <x v="7"/>
    <n v="1"/>
    <s v="Business"/>
    <x v="1"/>
  </r>
  <r>
    <x v="1116"/>
    <x v="1"/>
    <x v="320"/>
    <n v="2"/>
    <n v="3"/>
    <x v="0"/>
    <n v="2.6"/>
    <n v="417.62"/>
    <x v="1"/>
    <x v="1"/>
    <n v="0"/>
    <s v="Business"/>
    <x v="0"/>
  </r>
  <r>
    <x v="1117"/>
    <x v="0"/>
    <x v="489"/>
    <n v="1"/>
    <n v="4"/>
    <x v="1"/>
    <n v="5"/>
    <n v="408.53"/>
    <x v="2"/>
    <x v="1"/>
    <n v="0"/>
    <s v="Group"/>
    <x v="2"/>
  </r>
  <r>
    <x v="1118"/>
    <x v="0"/>
    <x v="562"/>
    <n v="8"/>
    <n v="1"/>
    <x v="1"/>
    <n v="2.2000000000000002"/>
    <n v="251.91"/>
    <x v="2"/>
    <x v="1"/>
    <n v="0"/>
    <s v="Group"/>
    <x v="0"/>
  </r>
  <r>
    <x v="1119"/>
    <x v="0"/>
    <x v="462"/>
    <n v="5"/>
    <n v="2"/>
    <x v="1"/>
    <n v="4.9000000000000004"/>
    <n v="99.37"/>
    <x v="3"/>
    <x v="8"/>
    <n v="0"/>
    <s v="Business"/>
    <x v="0"/>
  </r>
  <r>
    <x v="1120"/>
    <x v="2"/>
    <x v="539"/>
    <n v="8"/>
    <n v="1"/>
    <x v="1"/>
    <n v="1.8"/>
    <n v="282.26"/>
    <x v="0"/>
    <x v="3"/>
    <n v="2"/>
    <s v="Repeat"/>
    <x v="2"/>
  </r>
  <r>
    <x v="1121"/>
    <x v="2"/>
    <x v="563"/>
    <n v="3"/>
    <n v="1"/>
    <x v="0"/>
    <n v="1.4"/>
    <n v="227.66"/>
    <x v="3"/>
    <x v="1"/>
    <n v="0"/>
    <s v="Group"/>
    <x v="0"/>
  </r>
  <r>
    <x v="1122"/>
    <x v="0"/>
    <x v="555"/>
    <n v="13"/>
    <n v="2"/>
    <x v="0"/>
    <n v="4"/>
    <n v="283.35000000000002"/>
    <x v="4"/>
    <x v="5"/>
    <n v="1"/>
    <s v="Repeat"/>
    <x v="1"/>
  </r>
  <r>
    <x v="1123"/>
    <x v="0"/>
    <x v="403"/>
    <n v="12"/>
    <n v="4"/>
    <x v="0"/>
    <n v="3.8"/>
    <n v="247.95"/>
    <x v="3"/>
    <x v="3"/>
    <n v="1"/>
    <s v="Group"/>
    <x v="0"/>
  </r>
  <r>
    <x v="1124"/>
    <x v="0"/>
    <x v="12"/>
    <n v="7"/>
    <n v="4"/>
    <x v="0"/>
    <n v="4.2"/>
    <n v="305.83"/>
    <x v="4"/>
    <x v="1"/>
    <n v="1"/>
    <s v="Leisure"/>
    <x v="2"/>
  </r>
  <r>
    <x v="1125"/>
    <x v="2"/>
    <x v="564"/>
    <n v="8"/>
    <n v="2"/>
    <x v="1"/>
    <n v="2.4"/>
    <n v="377.21"/>
    <x v="4"/>
    <x v="5"/>
    <n v="1"/>
    <s v="Leisure"/>
    <x v="2"/>
  </r>
  <r>
    <x v="1126"/>
    <x v="0"/>
    <x v="289"/>
    <n v="6"/>
    <n v="2"/>
    <x v="1"/>
    <n v="4.7"/>
    <n v="398.69"/>
    <x v="3"/>
    <x v="5"/>
    <n v="0"/>
    <s v="Leisure"/>
    <x v="2"/>
  </r>
  <r>
    <x v="1127"/>
    <x v="0"/>
    <x v="433"/>
    <n v="13"/>
    <n v="3"/>
    <x v="1"/>
    <n v="1.5"/>
    <n v="342.04"/>
    <x v="1"/>
    <x v="0"/>
    <n v="0"/>
    <s v="Repeat"/>
    <x v="0"/>
  </r>
  <r>
    <x v="1128"/>
    <x v="1"/>
    <x v="403"/>
    <n v="13"/>
    <n v="3"/>
    <x v="0"/>
    <n v="1.1000000000000001"/>
    <n v="139.52000000000001"/>
    <x v="3"/>
    <x v="6"/>
    <n v="0"/>
    <s v="Group"/>
    <x v="1"/>
  </r>
  <r>
    <x v="1129"/>
    <x v="1"/>
    <x v="477"/>
    <n v="7"/>
    <n v="1"/>
    <x v="0"/>
    <n v="2.2000000000000002"/>
    <n v="228.71"/>
    <x v="0"/>
    <x v="4"/>
    <n v="0"/>
    <s v="Group"/>
    <x v="2"/>
  </r>
  <r>
    <x v="1130"/>
    <x v="2"/>
    <x v="325"/>
    <n v="14"/>
    <n v="2"/>
    <x v="0"/>
    <n v="4.2"/>
    <n v="82.05"/>
    <x v="3"/>
    <x v="2"/>
    <n v="0"/>
    <s v="Repeat"/>
    <x v="2"/>
  </r>
  <r>
    <x v="1131"/>
    <x v="0"/>
    <x v="565"/>
    <n v="12"/>
    <n v="4"/>
    <x v="0"/>
    <n v="3.7"/>
    <n v="253.25"/>
    <x v="1"/>
    <x v="4"/>
    <n v="0"/>
    <s v="Leisure"/>
    <x v="1"/>
  </r>
  <r>
    <x v="1132"/>
    <x v="0"/>
    <x v="26"/>
    <n v="2"/>
    <n v="1"/>
    <x v="0"/>
    <n v="2.7"/>
    <n v="486.65"/>
    <x v="3"/>
    <x v="7"/>
    <n v="0"/>
    <s v="Repeat"/>
    <x v="2"/>
  </r>
  <r>
    <x v="1133"/>
    <x v="1"/>
    <x v="300"/>
    <n v="8"/>
    <n v="1"/>
    <x v="0"/>
    <n v="2"/>
    <n v="338.78"/>
    <x v="1"/>
    <x v="9"/>
    <n v="0"/>
    <s v="Leisure"/>
    <x v="0"/>
  </r>
  <r>
    <x v="1134"/>
    <x v="2"/>
    <x v="173"/>
    <n v="5"/>
    <n v="1"/>
    <x v="1"/>
    <n v="1.2"/>
    <n v="119.58"/>
    <x v="0"/>
    <x v="2"/>
    <n v="0"/>
    <s v="Business"/>
    <x v="2"/>
  </r>
  <r>
    <x v="1135"/>
    <x v="1"/>
    <x v="451"/>
    <n v="7"/>
    <n v="1"/>
    <x v="1"/>
    <n v="2.4"/>
    <n v="170.86"/>
    <x v="2"/>
    <x v="3"/>
    <n v="0"/>
    <s v="Group"/>
    <x v="2"/>
  </r>
  <r>
    <x v="1136"/>
    <x v="1"/>
    <x v="311"/>
    <n v="1"/>
    <n v="4"/>
    <x v="0"/>
    <n v="2.8"/>
    <n v="79.06"/>
    <x v="1"/>
    <x v="2"/>
    <n v="0"/>
    <s v="Repeat"/>
    <x v="0"/>
  </r>
  <r>
    <x v="1137"/>
    <x v="1"/>
    <x v="0"/>
    <n v="5"/>
    <n v="1"/>
    <x v="0"/>
    <n v="3.7"/>
    <n v="132.09"/>
    <x v="1"/>
    <x v="4"/>
    <n v="0"/>
    <s v="Repeat"/>
    <x v="1"/>
  </r>
  <r>
    <x v="1138"/>
    <x v="1"/>
    <x v="566"/>
    <n v="1"/>
    <n v="2"/>
    <x v="0"/>
    <n v="3.6"/>
    <n v="269.52999999999997"/>
    <x v="1"/>
    <x v="5"/>
    <n v="3"/>
    <s v="Leisure"/>
    <x v="1"/>
  </r>
  <r>
    <x v="1139"/>
    <x v="0"/>
    <x v="379"/>
    <n v="12"/>
    <n v="3"/>
    <x v="0"/>
    <n v="4.8"/>
    <n v="205.19"/>
    <x v="0"/>
    <x v="4"/>
    <n v="1"/>
    <s v="Repeat"/>
    <x v="2"/>
  </r>
  <r>
    <x v="1140"/>
    <x v="0"/>
    <x v="226"/>
    <n v="13"/>
    <n v="4"/>
    <x v="1"/>
    <n v="1.4"/>
    <n v="141.78"/>
    <x v="4"/>
    <x v="2"/>
    <n v="0"/>
    <s v="Leisure"/>
    <x v="0"/>
  </r>
  <r>
    <x v="1141"/>
    <x v="1"/>
    <x v="245"/>
    <n v="8"/>
    <n v="2"/>
    <x v="0"/>
    <n v="2.2999999999999998"/>
    <n v="115.97"/>
    <x v="1"/>
    <x v="9"/>
    <n v="3"/>
    <s v="Leisure"/>
    <x v="0"/>
  </r>
  <r>
    <x v="1142"/>
    <x v="2"/>
    <x v="491"/>
    <n v="4"/>
    <n v="2"/>
    <x v="0"/>
    <n v="2.9"/>
    <n v="345.23"/>
    <x v="0"/>
    <x v="2"/>
    <n v="0"/>
    <s v="Group"/>
    <x v="1"/>
  </r>
  <r>
    <x v="1143"/>
    <x v="2"/>
    <x v="567"/>
    <n v="4"/>
    <n v="2"/>
    <x v="0"/>
    <n v="3.7"/>
    <n v="301.14999999999998"/>
    <x v="2"/>
    <x v="5"/>
    <n v="0"/>
    <s v="Leisure"/>
    <x v="1"/>
  </r>
  <r>
    <x v="1144"/>
    <x v="2"/>
    <x v="487"/>
    <n v="2"/>
    <n v="3"/>
    <x v="0"/>
    <n v="3"/>
    <n v="429.19"/>
    <x v="1"/>
    <x v="3"/>
    <n v="0"/>
    <s v="Leisure"/>
    <x v="1"/>
  </r>
  <r>
    <x v="1145"/>
    <x v="2"/>
    <x v="156"/>
    <n v="5"/>
    <n v="3"/>
    <x v="1"/>
    <n v="4.7"/>
    <n v="132.46"/>
    <x v="4"/>
    <x v="5"/>
    <n v="1"/>
    <s v="Repeat"/>
    <x v="0"/>
  </r>
  <r>
    <x v="1146"/>
    <x v="1"/>
    <x v="271"/>
    <n v="1"/>
    <n v="3"/>
    <x v="0"/>
    <n v="3.4"/>
    <n v="431.59"/>
    <x v="0"/>
    <x v="1"/>
    <n v="0"/>
    <s v="Repeat"/>
    <x v="0"/>
  </r>
  <r>
    <x v="1147"/>
    <x v="0"/>
    <x v="568"/>
    <n v="9"/>
    <n v="2"/>
    <x v="1"/>
    <n v="1.2"/>
    <n v="310.06"/>
    <x v="2"/>
    <x v="7"/>
    <n v="0"/>
    <s v="Leisure"/>
    <x v="0"/>
  </r>
  <r>
    <x v="1148"/>
    <x v="2"/>
    <x v="159"/>
    <n v="5"/>
    <n v="3"/>
    <x v="0"/>
    <n v="1.5"/>
    <n v="169.8"/>
    <x v="4"/>
    <x v="9"/>
    <n v="0"/>
    <s v="Leisure"/>
    <x v="2"/>
  </r>
  <r>
    <x v="1149"/>
    <x v="1"/>
    <x v="569"/>
    <n v="6"/>
    <n v="1"/>
    <x v="1"/>
    <n v="4"/>
    <n v="173.1"/>
    <x v="2"/>
    <x v="5"/>
    <n v="1"/>
    <s v="Leisure"/>
    <x v="2"/>
  </r>
  <r>
    <x v="1150"/>
    <x v="2"/>
    <x v="206"/>
    <n v="2"/>
    <n v="3"/>
    <x v="0"/>
    <n v="3.9"/>
    <n v="225.67"/>
    <x v="4"/>
    <x v="9"/>
    <n v="0"/>
    <s v="Business"/>
    <x v="1"/>
  </r>
  <r>
    <x v="1151"/>
    <x v="2"/>
    <x v="109"/>
    <n v="10"/>
    <n v="4"/>
    <x v="0"/>
    <n v="1.6"/>
    <n v="257.06"/>
    <x v="3"/>
    <x v="0"/>
    <n v="0"/>
    <s v="Leisure"/>
    <x v="1"/>
  </r>
  <r>
    <x v="1152"/>
    <x v="1"/>
    <x v="268"/>
    <n v="10"/>
    <n v="2"/>
    <x v="0"/>
    <n v="1.2"/>
    <n v="87.13"/>
    <x v="3"/>
    <x v="2"/>
    <n v="0"/>
    <s v="Business"/>
    <x v="2"/>
  </r>
  <r>
    <x v="1153"/>
    <x v="0"/>
    <x v="410"/>
    <n v="1"/>
    <n v="2"/>
    <x v="0"/>
    <n v="3.3"/>
    <n v="428.9"/>
    <x v="3"/>
    <x v="7"/>
    <n v="1"/>
    <s v="Repeat"/>
    <x v="2"/>
  </r>
  <r>
    <x v="1154"/>
    <x v="0"/>
    <x v="292"/>
    <n v="4"/>
    <n v="1"/>
    <x v="1"/>
    <n v="3.5"/>
    <n v="104.69"/>
    <x v="2"/>
    <x v="8"/>
    <n v="0"/>
    <s v="Group"/>
    <x v="2"/>
  </r>
  <r>
    <x v="1155"/>
    <x v="1"/>
    <x v="255"/>
    <n v="7"/>
    <n v="3"/>
    <x v="0"/>
    <n v="1.5"/>
    <n v="267.56"/>
    <x v="3"/>
    <x v="1"/>
    <n v="0"/>
    <s v="Group"/>
    <x v="2"/>
  </r>
  <r>
    <x v="1156"/>
    <x v="0"/>
    <x v="570"/>
    <n v="6"/>
    <n v="3"/>
    <x v="1"/>
    <n v="2.9"/>
    <n v="222.34"/>
    <x v="0"/>
    <x v="3"/>
    <n v="1"/>
    <s v="Group"/>
    <x v="1"/>
  </r>
  <r>
    <x v="1157"/>
    <x v="1"/>
    <x v="567"/>
    <n v="10"/>
    <n v="4"/>
    <x v="0"/>
    <n v="2.2000000000000002"/>
    <n v="280.52999999999997"/>
    <x v="0"/>
    <x v="4"/>
    <n v="1"/>
    <s v="Group"/>
    <x v="2"/>
  </r>
  <r>
    <x v="1158"/>
    <x v="1"/>
    <x v="74"/>
    <n v="1"/>
    <n v="1"/>
    <x v="1"/>
    <n v="4.7"/>
    <n v="449.37"/>
    <x v="3"/>
    <x v="6"/>
    <n v="1"/>
    <s v="Repeat"/>
    <x v="2"/>
  </r>
  <r>
    <x v="1159"/>
    <x v="1"/>
    <x v="184"/>
    <n v="1"/>
    <n v="4"/>
    <x v="0"/>
    <n v="1.9"/>
    <n v="495.09"/>
    <x v="4"/>
    <x v="6"/>
    <n v="0"/>
    <s v="Group"/>
    <x v="0"/>
  </r>
  <r>
    <x v="1160"/>
    <x v="0"/>
    <x v="571"/>
    <n v="8"/>
    <n v="4"/>
    <x v="1"/>
    <n v="3.9"/>
    <n v="59.12"/>
    <x v="4"/>
    <x v="8"/>
    <n v="0"/>
    <s v="Repeat"/>
    <x v="1"/>
  </r>
  <r>
    <x v="1161"/>
    <x v="1"/>
    <x v="572"/>
    <n v="4"/>
    <n v="2"/>
    <x v="1"/>
    <n v="3.1"/>
    <n v="226.96"/>
    <x v="2"/>
    <x v="2"/>
    <n v="0"/>
    <s v="Repeat"/>
    <x v="1"/>
  </r>
  <r>
    <x v="1162"/>
    <x v="2"/>
    <x v="23"/>
    <n v="5"/>
    <n v="2"/>
    <x v="0"/>
    <n v="1"/>
    <n v="417.92"/>
    <x v="4"/>
    <x v="1"/>
    <n v="0"/>
    <s v="Leisure"/>
    <x v="0"/>
  </r>
  <r>
    <x v="1163"/>
    <x v="0"/>
    <x v="39"/>
    <n v="13"/>
    <n v="3"/>
    <x v="0"/>
    <n v="3.1"/>
    <n v="196.97"/>
    <x v="1"/>
    <x v="9"/>
    <n v="0"/>
    <s v="Leisure"/>
    <x v="1"/>
  </r>
  <r>
    <x v="1164"/>
    <x v="0"/>
    <x v="24"/>
    <n v="7"/>
    <n v="3"/>
    <x v="0"/>
    <n v="1.4"/>
    <n v="342.07"/>
    <x v="4"/>
    <x v="3"/>
    <n v="0"/>
    <s v="Group"/>
    <x v="1"/>
  </r>
  <r>
    <x v="1165"/>
    <x v="0"/>
    <x v="302"/>
    <n v="8"/>
    <n v="4"/>
    <x v="0"/>
    <n v="3.6"/>
    <n v="496.52"/>
    <x v="0"/>
    <x v="2"/>
    <n v="1"/>
    <s v="Leisure"/>
    <x v="2"/>
  </r>
  <r>
    <x v="1166"/>
    <x v="0"/>
    <x v="176"/>
    <n v="10"/>
    <n v="3"/>
    <x v="0"/>
    <n v="3.3"/>
    <n v="341.05"/>
    <x v="4"/>
    <x v="2"/>
    <n v="1"/>
    <s v="Business"/>
    <x v="2"/>
  </r>
  <r>
    <x v="1167"/>
    <x v="2"/>
    <x v="563"/>
    <n v="7"/>
    <n v="4"/>
    <x v="0"/>
    <n v="1"/>
    <n v="100.04"/>
    <x v="2"/>
    <x v="7"/>
    <n v="1"/>
    <s v="Business"/>
    <x v="1"/>
  </r>
  <r>
    <x v="1168"/>
    <x v="0"/>
    <x v="162"/>
    <n v="2"/>
    <n v="3"/>
    <x v="1"/>
    <n v="1.8"/>
    <n v="429.32"/>
    <x v="4"/>
    <x v="9"/>
    <n v="0"/>
    <s v="Repeat"/>
    <x v="0"/>
  </r>
  <r>
    <x v="1169"/>
    <x v="0"/>
    <x v="323"/>
    <n v="14"/>
    <n v="3"/>
    <x v="1"/>
    <n v="4.0999999999999996"/>
    <n v="485"/>
    <x v="2"/>
    <x v="6"/>
    <n v="0"/>
    <s v="Leisure"/>
    <x v="0"/>
  </r>
  <r>
    <x v="1170"/>
    <x v="1"/>
    <x v="61"/>
    <n v="4"/>
    <n v="2"/>
    <x v="1"/>
    <n v="2.1"/>
    <n v="370.63"/>
    <x v="1"/>
    <x v="9"/>
    <n v="0"/>
    <s v="Group"/>
    <x v="1"/>
  </r>
  <r>
    <x v="1171"/>
    <x v="0"/>
    <x v="329"/>
    <n v="10"/>
    <n v="2"/>
    <x v="0"/>
    <n v="3"/>
    <n v="238.58"/>
    <x v="3"/>
    <x v="9"/>
    <n v="0"/>
    <s v="Group"/>
    <x v="1"/>
  </r>
  <r>
    <x v="1172"/>
    <x v="2"/>
    <x v="55"/>
    <n v="12"/>
    <n v="2"/>
    <x v="1"/>
    <n v="2.2000000000000002"/>
    <n v="476.78"/>
    <x v="1"/>
    <x v="7"/>
    <n v="1"/>
    <s v="Business"/>
    <x v="1"/>
  </r>
  <r>
    <x v="1173"/>
    <x v="2"/>
    <x v="573"/>
    <n v="1"/>
    <n v="2"/>
    <x v="0"/>
    <n v="4.7"/>
    <n v="485.86"/>
    <x v="0"/>
    <x v="2"/>
    <n v="1"/>
    <s v="Leisure"/>
    <x v="1"/>
  </r>
  <r>
    <x v="1174"/>
    <x v="2"/>
    <x v="568"/>
    <n v="10"/>
    <n v="1"/>
    <x v="0"/>
    <n v="3.1"/>
    <n v="470.8"/>
    <x v="1"/>
    <x v="2"/>
    <n v="0"/>
    <s v="Business"/>
    <x v="2"/>
  </r>
  <r>
    <x v="1175"/>
    <x v="2"/>
    <x v="187"/>
    <n v="9"/>
    <n v="2"/>
    <x v="0"/>
    <n v="3.8"/>
    <n v="235.32"/>
    <x v="1"/>
    <x v="0"/>
    <n v="2"/>
    <s v="Leisure"/>
    <x v="2"/>
  </r>
  <r>
    <x v="1176"/>
    <x v="0"/>
    <x v="188"/>
    <n v="3"/>
    <n v="1"/>
    <x v="1"/>
    <n v="1.3"/>
    <n v="405.37"/>
    <x v="0"/>
    <x v="9"/>
    <n v="0"/>
    <s v="Group"/>
    <x v="1"/>
  </r>
  <r>
    <x v="1177"/>
    <x v="0"/>
    <x v="171"/>
    <n v="12"/>
    <n v="2"/>
    <x v="1"/>
    <n v="1.2"/>
    <n v="344.38"/>
    <x v="0"/>
    <x v="6"/>
    <n v="0"/>
    <s v="Business"/>
    <x v="0"/>
  </r>
  <r>
    <x v="1178"/>
    <x v="2"/>
    <x v="574"/>
    <n v="3"/>
    <n v="3"/>
    <x v="0"/>
    <n v="2"/>
    <n v="130.87"/>
    <x v="3"/>
    <x v="4"/>
    <n v="0"/>
    <s v="Leisure"/>
    <x v="2"/>
  </r>
  <r>
    <x v="1179"/>
    <x v="2"/>
    <x v="575"/>
    <n v="10"/>
    <n v="4"/>
    <x v="1"/>
    <n v="2.2000000000000002"/>
    <n v="290.98"/>
    <x v="3"/>
    <x v="2"/>
    <n v="0"/>
    <s v="Group"/>
    <x v="1"/>
  </r>
  <r>
    <x v="1180"/>
    <x v="0"/>
    <x v="287"/>
    <n v="9"/>
    <n v="3"/>
    <x v="0"/>
    <n v="3.8"/>
    <n v="386.46"/>
    <x v="4"/>
    <x v="1"/>
    <n v="1"/>
    <s v="Leisure"/>
    <x v="0"/>
  </r>
  <r>
    <x v="1181"/>
    <x v="2"/>
    <x v="75"/>
    <n v="10"/>
    <n v="3"/>
    <x v="1"/>
    <n v="3.3"/>
    <n v="453.16"/>
    <x v="2"/>
    <x v="1"/>
    <n v="0"/>
    <s v="Group"/>
    <x v="2"/>
  </r>
  <r>
    <x v="1182"/>
    <x v="1"/>
    <x v="123"/>
    <n v="3"/>
    <n v="1"/>
    <x v="0"/>
    <n v="2.5"/>
    <n v="438.17"/>
    <x v="0"/>
    <x v="3"/>
    <n v="1"/>
    <s v="Repeat"/>
    <x v="2"/>
  </r>
  <r>
    <x v="1183"/>
    <x v="2"/>
    <x v="576"/>
    <n v="8"/>
    <n v="2"/>
    <x v="0"/>
    <n v="3.6"/>
    <n v="119.6"/>
    <x v="1"/>
    <x v="9"/>
    <n v="1"/>
    <s v="Repeat"/>
    <x v="1"/>
  </r>
  <r>
    <x v="1184"/>
    <x v="2"/>
    <x v="215"/>
    <n v="2"/>
    <n v="4"/>
    <x v="0"/>
    <n v="1.7"/>
    <n v="269.61"/>
    <x v="1"/>
    <x v="3"/>
    <n v="0"/>
    <s v="Leisure"/>
    <x v="0"/>
  </r>
  <r>
    <x v="1185"/>
    <x v="1"/>
    <x v="65"/>
    <n v="14"/>
    <n v="4"/>
    <x v="0"/>
    <n v="1.3"/>
    <n v="265.22000000000003"/>
    <x v="3"/>
    <x v="7"/>
    <n v="0"/>
    <s v="Business"/>
    <x v="1"/>
  </r>
  <r>
    <x v="1186"/>
    <x v="1"/>
    <x v="201"/>
    <n v="13"/>
    <n v="2"/>
    <x v="0"/>
    <n v="4.4000000000000004"/>
    <n v="454.43"/>
    <x v="2"/>
    <x v="6"/>
    <n v="1"/>
    <s v="Leisure"/>
    <x v="2"/>
  </r>
  <r>
    <x v="1187"/>
    <x v="0"/>
    <x v="577"/>
    <n v="3"/>
    <n v="1"/>
    <x v="0"/>
    <n v="3.3"/>
    <n v="50.87"/>
    <x v="0"/>
    <x v="9"/>
    <n v="1"/>
    <s v="Repeat"/>
    <x v="0"/>
  </r>
  <r>
    <x v="1188"/>
    <x v="0"/>
    <x v="96"/>
    <n v="2"/>
    <n v="1"/>
    <x v="0"/>
    <n v="3.6"/>
    <n v="382.42"/>
    <x v="3"/>
    <x v="6"/>
    <n v="1"/>
    <s v="Business"/>
    <x v="2"/>
  </r>
  <r>
    <x v="1189"/>
    <x v="1"/>
    <x v="199"/>
    <n v="1"/>
    <n v="1"/>
    <x v="1"/>
    <n v="2.2000000000000002"/>
    <n v="328.39"/>
    <x v="2"/>
    <x v="0"/>
    <n v="1"/>
    <s v="Repeat"/>
    <x v="1"/>
  </r>
  <r>
    <x v="1190"/>
    <x v="1"/>
    <x v="263"/>
    <n v="2"/>
    <n v="4"/>
    <x v="1"/>
    <n v="2.5"/>
    <n v="464.71"/>
    <x v="0"/>
    <x v="5"/>
    <n v="0"/>
    <s v="Repeat"/>
    <x v="1"/>
  </r>
  <r>
    <x v="1191"/>
    <x v="0"/>
    <x v="578"/>
    <n v="8"/>
    <n v="1"/>
    <x v="0"/>
    <n v="1.3"/>
    <n v="255.61"/>
    <x v="1"/>
    <x v="5"/>
    <n v="0"/>
    <s v="Business"/>
    <x v="2"/>
  </r>
  <r>
    <x v="1192"/>
    <x v="2"/>
    <x v="579"/>
    <n v="9"/>
    <n v="1"/>
    <x v="1"/>
    <n v="4.4000000000000004"/>
    <n v="345.95"/>
    <x v="1"/>
    <x v="9"/>
    <n v="0"/>
    <s v="Business"/>
    <x v="1"/>
  </r>
  <r>
    <x v="1193"/>
    <x v="1"/>
    <x v="56"/>
    <n v="13"/>
    <n v="4"/>
    <x v="0"/>
    <n v="3.4"/>
    <n v="487.74"/>
    <x v="3"/>
    <x v="0"/>
    <n v="0"/>
    <s v="Repeat"/>
    <x v="1"/>
  </r>
  <r>
    <x v="1194"/>
    <x v="0"/>
    <x v="337"/>
    <n v="2"/>
    <n v="4"/>
    <x v="1"/>
    <n v="1.3"/>
    <n v="384.76"/>
    <x v="2"/>
    <x v="1"/>
    <n v="1"/>
    <s v="Group"/>
    <x v="2"/>
  </r>
  <r>
    <x v="1195"/>
    <x v="2"/>
    <x v="444"/>
    <n v="7"/>
    <n v="3"/>
    <x v="0"/>
    <n v="4.2"/>
    <n v="80.319999999999993"/>
    <x v="1"/>
    <x v="9"/>
    <n v="0"/>
    <s v="Business"/>
    <x v="0"/>
  </r>
  <r>
    <x v="1196"/>
    <x v="1"/>
    <x v="287"/>
    <n v="5"/>
    <n v="4"/>
    <x v="0"/>
    <n v="2.8"/>
    <n v="125.39"/>
    <x v="2"/>
    <x v="3"/>
    <n v="0"/>
    <s v="Repeat"/>
    <x v="2"/>
  </r>
  <r>
    <x v="1197"/>
    <x v="2"/>
    <x v="527"/>
    <n v="3"/>
    <n v="2"/>
    <x v="0"/>
    <n v="4.0999999999999996"/>
    <n v="419.65"/>
    <x v="3"/>
    <x v="3"/>
    <n v="0"/>
    <s v="Business"/>
    <x v="2"/>
  </r>
  <r>
    <x v="1198"/>
    <x v="0"/>
    <x v="236"/>
    <n v="9"/>
    <n v="4"/>
    <x v="1"/>
    <n v="1.1000000000000001"/>
    <n v="200.66"/>
    <x v="4"/>
    <x v="1"/>
    <n v="1"/>
    <s v="Business"/>
    <x v="0"/>
  </r>
  <r>
    <x v="1199"/>
    <x v="1"/>
    <x v="566"/>
    <n v="6"/>
    <n v="4"/>
    <x v="0"/>
    <n v="1.1000000000000001"/>
    <n v="367.66"/>
    <x v="2"/>
    <x v="6"/>
    <n v="0"/>
    <s v="Repeat"/>
    <x v="1"/>
  </r>
  <r>
    <x v="1200"/>
    <x v="2"/>
    <x v="580"/>
    <n v="11"/>
    <n v="1"/>
    <x v="1"/>
    <n v="1.7"/>
    <n v="364.92"/>
    <x v="2"/>
    <x v="4"/>
    <n v="0"/>
    <s v="Group"/>
    <x v="0"/>
  </r>
  <r>
    <x v="1201"/>
    <x v="1"/>
    <x v="329"/>
    <n v="1"/>
    <n v="3"/>
    <x v="0"/>
    <n v="1.8"/>
    <n v="497.17"/>
    <x v="3"/>
    <x v="3"/>
    <n v="0"/>
    <s v="Leisure"/>
    <x v="2"/>
  </r>
  <r>
    <x v="1202"/>
    <x v="2"/>
    <x v="173"/>
    <n v="5"/>
    <n v="1"/>
    <x v="0"/>
    <n v="4.0999999999999996"/>
    <n v="261.44"/>
    <x v="4"/>
    <x v="6"/>
    <n v="0"/>
    <s v="Repeat"/>
    <x v="0"/>
  </r>
  <r>
    <x v="1203"/>
    <x v="0"/>
    <x v="2"/>
    <n v="7"/>
    <n v="3"/>
    <x v="0"/>
    <n v="3.8"/>
    <n v="382.02"/>
    <x v="1"/>
    <x v="5"/>
    <n v="0"/>
    <s v="Group"/>
    <x v="1"/>
  </r>
  <r>
    <x v="1204"/>
    <x v="0"/>
    <x v="581"/>
    <n v="4"/>
    <n v="1"/>
    <x v="1"/>
    <n v="3.5"/>
    <n v="71.94"/>
    <x v="0"/>
    <x v="5"/>
    <n v="2"/>
    <s v="Repeat"/>
    <x v="0"/>
  </r>
  <r>
    <x v="1205"/>
    <x v="1"/>
    <x v="582"/>
    <n v="8"/>
    <n v="2"/>
    <x v="0"/>
    <n v="4.5"/>
    <n v="258.17"/>
    <x v="3"/>
    <x v="7"/>
    <n v="1"/>
    <s v="Group"/>
    <x v="0"/>
  </r>
  <r>
    <x v="1206"/>
    <x v="2"/>
    <x v="452"/>
    <n v="10"/>
    <n v="1"/>
    <x v="1"/>
    <n v="2"/>
    <n v="134.01"/>
    <x v="0"/>
    <x v="0"/>
    <n v="0"/>
    <s v="Leisure"/>
    <x v="2"/>
  </r>
  <r>
    <x v="1207"/>
    <x v="1"/>
    <x v="98"/>
    <n v="5"/>
    <n v="1"/>
    <x v="0"/>
    <n v="4.5999999999999996"/>
    <n v="428.26"/>
    <x v="4"/>
    <x v="0"/>
    <n v="0"/>
    <s v="Leisure"/>
    <x v="0"/>
  </r>
  <r>
    <x v="1208"/>
    <x v="1"/>
    <x v="88"/>
    <n v="9"/>
    <n v="2"/>
    <x v="1"/>
    <n v="4.5999999999999996"/>
    <n v="427.96"/>
    <x v="4"/>
    <x v="8"/>
    <n v="0"/>
    <s v="Business"/>
    <x v="2"/>
  </r>
  <r>
    <x v="1209"/>
    <x v="2"/>
    <x v="389"/>
    <n v="9"/>
    <n v="2"/>
    <x v="0"/>
    <n v="2.7"/>
    <n v="156.36000000000001"/>
    <x v="2"/>
    <x v="5"/>
    <n v="0"/>
    <s v="Business"/>
    <x v="1"/>
  </r>
  <r>
    <x v="1210"/>
    <x v="2"/>
    <x v="583"/>
    <n v="9"/>
    <n v="4"/>
    <x v="0"/>
    <n v="1.4"/>
    <n v="193.23"/>
    <x v="0"/>
    <x v="1"/>
    <n v="1"/>
    <s v="Leisure"/>
    <x v="0"/>
  </r>
  <r>
    <x v="1211"/>
    <x v="2"/>
    <x v="559"/>
    <n v="1"/>
    <n v="1"/>
    <x v="0"/>
    <n v="3.9"/>
    <n v="366.12"/>
    <x v="0"/>
    <x v="2"/>
    <n v="0"/>
    <s v="Repeat"/>
    <x v="0"/>
  </r>
  <r>
    <x v="1212"/>
    <x v="0"/>
    <x v="2"/>
    <n v="2"/>
    <n v="2"/>
    <x v="0"/>
    <n v="2.2999999999999998"/>
    <n v="382.22"/>
    <x v="4"/>
    <x v="4"/>
    <n v="0"/>
    <s v="Leisure"/>
    <x v="2"/>
  </r>
  <r>
    <x v="1213"/>
    <x v="1"/>
    <x v="291"/>
    <n v="3"/>
    <n v="2"/>
    <x v="0"/>
    <n v="4.2"/>
    <n v="345.93"/>
    <x v="0"/>
    <x v="7"/>
    <n v="0"/>
    <s v="Group"/>
    <x v="2"/>
  </r>
  <r>
    <x v="1214"/>
    <x v="1"/>
    <x v="549"/>
    <n v="14"/>
    <n v="4"/>
    <x v="1"/>
    <n v="1.7"/>
    <n v="498.51"/>
    <x v="1"/>
    <x v="6"/>
    <n v="2"/>
    <s v="Group"/>
    <x v="1"/>
  </r>
  <r>
    <x v="1215"/>
    <x v="0"/>
    <x v="36"/>
    <n v="4"/>
    <n v="3"/>
    <x v="0"/>
    <n v="3.2"/>
    <n v="440.91"/>
    <x v="4"/>
    <x v="1"/>
    <n v="1"/>
    <s v="Group"/>
    <x v="2"/>
  </r>
  <r>
    <x v="1216"/>
    <x v="2"/>
    <x v="191"/>
    <n v="10"/>
    <n v="2"/>
    <x v="0"/>
    <n v="3"/>
    <n v="237.68"/>
    <x v="2"/>
    <x v="7"/>
    <n v="0"/>
    <s v="Leisure"/>
    <x v="2"/>
  </r>
  <r>
    <x v="1217"/>
    <x v="0"/>
    <x v="584"/>
    <n v="9"/>
    <n v="2"/>
    <x v="0"/>
    <n v="1.4"/>
    <n v="197.14"/>
    <x v="2"/>
    <x v="7"/>
    <n v="0"/>
    <s v="Business"/>
    <x v="1"/>
  </r>
  <r>
    <x v="1218"/>
    <x v="0"/>
    <x v="355"/>
    <n v="10"/>
    <n v="1"/>
    <x v="0"/>
    <n v="2.5"/>
    <n v="318.58"/>
    <x v="2"/>
    <x v="6"/>
    <n v="0"/>
    <s v="Group"/>
    <x v="2"/>
  </r>
  <r>
    <x v="1219"/>
    <x v="0"/>
    <x v="585"/>
    <n v="13"/>
    <n v="4"/>
    <x v="0"/>
    <n v="1.3"/>
    <n v="417.94"/>
    <x v="0"/>
    <x v="5"/>
    <n v="0"/>
    <s v="Group"/>
    <x v="2"/>
  </r>
  <r>
    <x v="1220"/>
    <x v="1"/>
    <x v="212"/>
    <n v="6"/>
    <n v="1"/>
    <x v="0"/>
    <n v="2.9"/>
    <n v="263.89999999999998"/>
    <x v="4"/>
    <x v="7"/>
    <n v="0"/>
    <s v="Leisure"/>
    <x v="2"/>
  </r>
  <r>
    <x v="1221"/>
    <x v="0"/>
    <x v="477"/>
    <n v="1"/>
    <n v="3"/>
    <x v="1"/>
    <n v="4.4000000000000004"/>
    <n v="381.96"/>
    <x v="2"/>
    <x v="6"/>
    <n v="2"/>
    <s v="Group"/>
    <x v="2"/>
  </r>
  <r>
    <x v="1222"/>
    <x v="1"/>
    <x v="524"/>
    <n v="12"/>
    <n v="4"/>
    <x v="0"/>
    <n v="2.1"/>
    <n v="58.62"/>
    <x v="4"/>
    <x v="7"/>
    <n v="0"/>
    <s v="Leisure"/>
    <x v="1"/>
  </r>
  <r>
    <x v="1223"/>
    <x v="1"/>
    <x v="586"/>
    <n v="9"/>
    <n v="1"/>
    <x v="1"/>
    <n v="4.0999999999999996"/>
    <n v="466.63"/>
    <x v="0"/>
    <x v="4"/>
    <n v="1"/>
    <s v="Business"/>
    <x v="1"/>
  </r>
  <r>
    <x v="1224"/>
    <x v="1"/>
    <x v="454"/>
    <n v="6"/>
    <n v="2"/>
    <x v="0"/>
    <n v="1.7"/>
    <n v="398.23"/>
    <x v="1"/>
    <x v="7"/>
    <n v="0"/>
    <s v="Group"/>
    <x v="2"/>
  </r>
  <r>
    <x v="1225"/>
    <x v="2"/>
    <x v="46"/>
    <n v="4"/>
    <n v="2"/>
    <x v="0"/>
    <n v="3.7"/>
    <n v="227.39"/>
    <x v="1"/>
    <x v="9"/>
    <n v="0"/>
    <s v="Group"/>
    <x v="0"/>
  </r>
  <r>
    <x v="1226"/>
    <x v="1"/>
    <x v="10"/>
    <n v="14"/>
    <n v="4"/>
    <x v="0"/>
    <n v="4.7"/>
    <n v="222.81"/>
    <x v="1"/>
    <x v="5"/>
    <n v="1"/>
    <s v="Group"/>
    <x v="1"/>
  </r>
  <r>
    <x v="1227"/>
    <x v="1"/>
    <x v="587"/>
    <n v="4"/>
    <n v="2"/>
    <x v="1"/>
    <n v="2.2999999999999998"/>
    <n v="96.3"/>
    <x v="0"/>
    <x v="8"/>
    <n v="0"/>
    <s v="Leisure"/>
    <x v="0"/>
  </r>
  <r>
    <x v="1228"/>
    <x v="2"/>
    <x v="354"/>
    <n v="3"/>
    <n v="1"/>
    <x v="0"/>
    <n v="4.5999999999999996"/>
    <n v="417.27"/>
    <x v="2"/>
    <x v="9"/>
    <n v="1"/>
    <s v="Leisure"/>
    <x v="2"/>
  </r>
  <r>
    <x v="1229"/>
    <x v="1"/>
    <x v="324"/>
    <n v="7"/>
    <n v="4"/>
    <x v="1"/>
    <n v="3"/>
    <n v="395.88"/>
    <x v="0"/>
    <x v="4"/>
    <n v="0"/>
    <s v="Repeat"/>
    <x v="2"/>
  </r>
  <r>
    <x v="1230"/>
    <x v="0"/>
    <x v="424"/>
    <n v="3"/>
    <n v="2"/>
    <x v="0"/>
    <n v="2.2999999999999998"/>
    <n v="333.61"/>
    <x v="4"/>
    <x v="6"/>
    <n v="0"/>
    <s v="Business"/>
    <x v="1"/>
  </r>
  <r>
    <x v="1231"/>
    <x v="0"/>
    <x v="580"/>
    <n v="2"/>
    <n v="2"/>
    <x v="1"/>
    <n v="4.5999999999999996"/>
    <n v="95.66"/>
    <x v="1"/>
    <x v="4"/>
    <n v="0"/>
    <s v="Repeat"/>
    <x v="0"/>
  </r>
  <r>
    <x v="1232"/>
    <x v="1"/>
    <x v="239"/>
    <n v="10"/>
    <n v="3"/>
    <x v="0"/>
    <n v="1.1000000000000001"/>
    <n v="168.05"/>
    <x v="4"/>
    <x v="2"/>
    <n v="1"/>
    <s v="Repeat"/>
    <x v="1"/>
  </r>
  <r>
    <x v="1233"/>
    <x v="2"/>
    <x v="512"/>
    <n v="8"/>
    <n v="3"/>
    <x v="0"/>
    <n v="1.1000000000000001"/>
    <n v="256.51"/>
    <x v="0"/>
    <x v="2"/>
    <n v="1"/>
    <s v="Repeat"/>
    <x v="1"/>
  </r>
  <r>
    <x v="1234"/>
    <x v="0"/>
    <x v="22"/>
    <n v="4"/>
    <n v="4"/>
    <x v="0"/>
    <n v="3.4"/>
    <n v="169.69"/>
    <x v="3"/>
    <x v="7"/>
    <n v="0"/>
    <s v="Leisure"/>
    <x v="1"/>
  </r>
  <r>
    <x v="1235"/>
    <x v="2"/>
    <x v="588"/>
    <n v="8"/>
    <n v="3"/>
    <x v="0"/>
    <n v="4.2"/>
    <n v="245.29"/>
    <x v="3"/>
    <x v="4"/>
    <n v="1"/>
    <s v="Group"/>
    <x v="2"/>
  </r>
  <r>
    <x v="1236"/>
    <x v="2"/>
    <x v="462"/>
    <n v="1"/>
    <n v="1"/>
    <x v="0"/>
    <n v="4"/>
    <n v="151.68"/>
    <x v="0"/>
    <x v="0"/>
    <n v="0"/>
    <s v="Group"/>
    <x v="0"/>
  </r>
  <r>
    <x v="1237"/>
    <x v="0"/>
    <x v="589"/>
    <n v="5"/>
    <n v="2"/>
    <x v="0"/>
    <n v="1.3"/>
    <n v="207.32"/>
    <x v="2"/>
    <x v="8"/>
    <n v="0"/>
    <s v="Leisure"/>
    <x v="2"/>
  </r>
  <r>
    <x v="1238"/>
    <x v="2"/>
    <x v="584"/>
    <n v="13"/>
    <n v="2"/>
    <x v="1"/>
    <n v="4.8"/>
    <n v="343.53"/>
    <x v="4"/>
    <x v="3"/>
    <n v="0"/>
    <s v="Repeat"/>
    <x v="2"/>
  </r>
  <r>
    <x v="1239"/>
    <x v="0"/>
    <x v="97"/>
    <n v="9"/>
    <n v="2"/>
    <x v="0"/>
    <n v="3.8"/>
    <n v="451.56"/>
    <x v="0"/>
    <x v="2"/>
    <n v="2"/>
    <s v="Business"/>
    <x v="2"/>
  </r>
  <r>
    <x v="1240"/>
    <x v="2"/>
    <x v="139"/>
    <n v="1"/>
    <n v="4"/>
    <x v="0"/>
    <n v="4.8"/>
    <n v="223.26"/>
    <x v="0"/>
    <x v="5"/>
    <n v="1"/>
    <s v="Leisure"/>
    <x v="1"/>
  </r>
  <r>
    <x v="1241"/>
    <x v="0"/>
    <x v="590"/>
    <n v="11"/>
    <n v="4"/>
    <x v="0"/>
    <n v="2.2999999999999998"/>
    <n v="361.36"/>
    <x v="3"/>
    <x v="8"/>
    <n v="0"/>
    <s v="Repeat"/>
    <x v="2"/>
  </r>
  <r>
    <x v="1242"/>
    <x v="1"/>
    <x v="544"/>
    <n v="13"/>
    <n v="3"/>
    <x v="0"/>
    <n v="3.8"/>
    <n v="110.66"/>
    <x v="1"/>
    <x v="6"/>
    <n v="0"/>
    <s v="Leisure"/>
    <x v="2"/>
  </r>
  <r>
    <x v="1243"/>
    <x v="0"/>
    <x v="591"/>
    <n v="4"/>
    <n v="2"/>
    <x v="0"/>
    <n v="4.4000000000000004"/>
    <n v="293.37"/>
    <x v="1"/>
    <x v="4"/>
    <n v="0"/>
    <s v="Group"/>
    <x v="2"/>
  </r>
  <r>
    <x v="1244"/>
    <x v="0"/>
    <x v="592"/>
    <n v="6"/>
    <n v="2"/>
    <x v="0"/>
    <n v="2.5"/>
    <n v="464.77"/>
    <x v="2"/>
    <x v="5"/>
    <n v="1"/>
    <s v="Group"/>
    <x v="2"/>
  </r>
  <r>
    <x v="1245"/>
    <x v="0"/>
    <x v="270"/>
    <n v="10"/>
    <n v="2"/>
    <x v="1"/>
    <n v="4.9000000000000004"/>
    <n v="62.57"/>
    <x v="2"/>
    <x v="7"/>
    <n v="0"/>
    <s v="Group"/>
    <x v="2"/>
  </r>
  <r>
    <x v="1246"/>
    <x v="0"/>
    <x v="21"/>
    <n v="8"/>
    <n v="2"/>
    <x v="0"/>
    <n v="2.1"/>
    <n v="170.4"/>
    <x v="2"/>
    <x v="9"/>
    <n v="2"/>
    <s v="Repeat"/>
    <x v="2"/>
  </r>
  <r>
    <x v="1247"/>
    <x v="2"/>
    <x v="410"/>
    <n v="14"/>
    <n v="2"/>
    <x v="0"/>
    <n v="2.2999999999999998"/>
    <n v="109.62"/>
    <x v="3"/>
    <x v="8"/>
    <n v="0"/>
    <s v="Leisure"/>
    <x v="0"/>
  </r>
  <r>
    <x v="1248"/>
    <x v="1"/>
    <x v="463"/>
    <n v="3"/>
    <n v="1"/>
    <x v="0"/>
    <n v="4.7"/>
    <n v="289.89999999999998"/>
    <x v="0"/>
    <x v="5"/>
    <n v="0"/>
    <s v="Repeat"/>
    <x v="1"/>
  </r>
  <r>
    <x v="1249"/>
    <x v="0"/>
    <x v="175"/>
    <n v="5"/>
    <n v="2"/>
    <x v="0"/>
    <n v="4.9000000000000004"/>
    <n v="355.84"/>
    <x v="2"/>
    <x v="1"/>
    <n v="0"/>
    <s v="Leisure"/>
    <x v="2"/>
  </r>
  <r>
    <x v="1250"/>
    <x v="2"/>
    <x v="571"/>
    <n v="7"/>
    <n v="1"/>
    <x v="0"/>
    <n v="2.1"/>
    <n v="76"/>
    <x v="3"/>
    <x v="9"/>
    <n v="0"/>
    <s v="Business"/>
    <x v="1"/>
  </r>
  <r>
    <x v="1251"/>
    <x v="1"/>
    <x v="500"/>
    <n v="1"/>
    <n v="2"/>
    <x v="0"/>
    <n v="1.5"/>
    <n v="81.63"/>
    <x v="4"/>
    <x v="6"/>
    <n v="2"/>
    <s v="Group"/>
    <x v="0"/>
  </r>
  <r>
    <x v="1252"/>
    <x v="1"/>
    <x v="394"/>
    <n v="7"/>
    <n v="4"/>
    <x v="0"/>
    <n v="4"/>
    <n v="441.33"/>
    <x v="0"/>
    <x v="7"/>
    <n v="0"/>
    <s v="Business"/>
    <x v="0"/>
  </r>
  <r>
    <x v="1253"/>
    <x v="1"/>
    <x v="161"/>
    <n v="13"/>
    <n v="4"/>
    <x v="0"/>
    <n v="4.7"/>
    <n v="255.3"/>
    <x v="4"/>
    <x v="9"/>
    <n v="0"/>
    <s v="Group"/>
    <x v="1"/>
  </r>
  <r>
    <x v="1254"/>
    <x v="1"/>
    <x v="154"/>
    <n v="12"/>
    <n v="1"/>
    <x v="1"/>
    <n v="3.4"/>
    <n v="258.33"/>
    <x v="1"/>
    <x v="3"/>
    <n v="0"/>
    <s v="Business"/>
    <x v="0"/>
  </r>
  <r>
    <x v="1255"/>
    <x v="0"/>
    <x v="63"/>
    <n v="11"/>
    <n v="2"/>
    <x v="0"/>
    <n v="3.5"/>
    <n v="475.06"/>
    <x v="1"/>
    <x v="7"/>
    <n v="1"/>
    <s v="Repeat"/>
    <x v="2"/>
  </r>
  <r>
    <x v="1256"/>
    <x v="0"/>
    <x v="593"/>
    <n v="8"/>
    <n v="4"/>
    <x v="0"/>
    <n v="4.0999999999999996"/>
    <n v="194.09"/>
    <x v="0"/>
    <x v="8"/>
    <n v="0"/>
    <s v="Group"/>
    <x v="0"/>
  </r>
  <r>
    <x v="1257"/>
    <x v="2"/>
    <x v="594"/>
    <n v="8"/>
    <n v="4"/>
    <x v="0"/>
    <n v="1.6"/>
    <n v="453.66"/>
    <x v="2"/>
    <x v="9"/>
    <n v="0"/>
    <s v="Repeat"/>
    <x v="2"/>
  </r>
  <r>
    <x v="1258"/>
    <x v="2"/>
    <x v="83"/>
    <n v="9"/>
    <n v="2"/>
    <x v="0"/>
    <n v="4.9000000000000004"/>
    <n v="488.41"/>
    <x v="0"/>
    <x v="0"/>
    <n v="1"/>
    <s v="Repeat"/>
    <x v="1"/>
  </r>
  <r>
    <x v="1259"/>
    <x v="2"/>
    <x v="480"/>
    <n v="6"/>
    <n v="2"/>
    <x v="1"/>
    <n v="2.5"/>
    <n v="158.76"/>
    <x v="2"/>
    <x v="6"/>
    <n v="0"/>
    <s v="Leisure"/>
    <x v="1"/>
  </r>
  <r>
    <x v="1260"/>
    <x v="1"/>
    <x v="212"/>
    <n v="12"/>
    <n v="4"/>
    <x v="0"/>
    <n v="3.5"/>
    <n v="281.32"/>
    <x v="1"/>
    <x v="8"/>
    <n v="0"/>
    <s v="Group"/>
    <x v="1"/>
  </r>
  <r>
    <x v="1261"/>
    <x v="1"/>
    <x v="537"/>
    <n v="6"/>
    <n v="2"/>
    <x v="0"/>
    <n v="2.9"/>
    <n v="290.45999999999998"/>
    <x v="0"/>
    <x v="5"/>
    <n v="0"/>
    <s v="Business"/>
    <x v="1"/>
  </r>
  <r>
    <x v="1262"/>
    <x v="0"/>
    <x v="182"/>
    <n v="2"/>
    <n v="3"/>
    <x v="1"/>
    <n v="2.9"/>
    <n v="439.78"/>
    <x v="0"/>
    <x v="5"/>
    <n v="0"/>
    <s v="Business"/>
    <x v="1"/>
  </r>
  <r>
    <x v="1263"/>
    <x v="1"/>
    <x v="196"/>
    <n v="3"/>
    <n v="2"/>
    <x v="0"/>
    <n v="3.8"/>
    <n v="186.76"/>
    <x v="2"/>
    <x v="6"/>
    <n v="1"/>
    <s v="Group"/>
    <x v="1"/>
  </r>
  <r>
    <x v="1264"/>
    <x v="1"/>
    <x v="448"/>
    <n v="4"/>
    <n v="4"/>
    <x v="1"/>
    <n v="5"/>
    <n v="409.12"/>
    <x v="1"/>
    <x v="9"/>
    <n v="1"/>
    <s v="Leisure"/>
    <x v="2"/>
  </r>
  <r>
    <x v="1265"/>
    <x v="1"/>
    <x v="336"/>
    <n v="4"/>
    <n v="4"/>
    <x v="1"/>
    <n v="3.6"/>
    <n v="486.95"/>
    <x v="1"/>
    <x v="2"/>
    <n v="0"/>
    <s v="Group"/>
    <x v="1"/>
  </r>
  <r>
    <x v="1266"/>
    <x v="2"/>
    <x v="67"/>
    <n v="8"/>
    <n v="1"/>
    <x v="0"/>
    <n v="4.2"/>
    <n v="428.15"/>
    <x v="2"/>
    <x v="3"/>
    <n v="1"/>
    <s v="Repeat"/>
    <x v="0"/>
  </r>
  <r>
    <x v="1267"/>
    <x v="2"/>
    <x v="348"/>
    <n v="14"/>
    <n v="3"/>
    <x v="0"/>
    <n v="1.1000000000000001"/>
    <n v="459.11"/>
    <x v="2"/>
    <x v="5"/>
    <n v="0"/>
    <s v="Leisure"/>
    <x v="2"/>
  </r>
  <r>
    <x v="1268"/>
    <x v="0"/>
    <x v="474"/>
    <n v="1"/>
    <n v="4"/>
    <x v="0"/>
    <n v="4.2"/>
    <n v="368.76"/>
    <x v="2"/>
    <x v="4"/>
    <n v="1"/>
    <s v="Repeat"/>
    <x v="2"/>
  </r>
  <r>
    <x v="1269"/>
    <x v="1"/>
    <x v="183"/>
    <n v="10"/>
    <n v="3"/>
    <x v="0"/>
    <n v="2.2000000000000002"/>
    <n v="456.78"/>
    <x v="1"/>
    <x v="7"/>
    <n v="1"/>
    <s v="Group"/>
    <x v="2"/>
  </r>
  <r>
    <x v="1270"/>
    <x v="1"/>
    <x v="23"/>
    <n v="14"/>
    <n v="2"/>
    <x v="0"/>
    <n v="1.5"/>
    <n v="124.18"/>
    <x v="1"/>
    <x v="4"/>
    <n v="0"/>
    <s v="Leisure"/>
    <x v="2"/>
  </r>
  <r>
    <x v="1271"/>
    <x v="0"/>
    <x v="5"/>
    <n v="4"/>
    <n v="4"/>
    <x v="0"/>
    <n v="1.5"/>
    <n v="370.56"/>
    <x v="0"/>
    <x v="6"/>
    <n v="0"/>
    <s v="Group"/>
    <x v="1"/>
  </r>
  <r>
    <x v="1272"/>
    <x v="1"/>
    <x v="339"/>
    <n v="11"/>
    <n v="1"/>
    <x v="1"/>
    <n v="3.7"/>
    <n v="379.34"/>
    <x v="1"/>
    <x v="2"/>
    <n v="0"/>
    <s v="Group"/>
    <x v="1"/>
  </r>
  <r>
    <x v="1273"/>
    <x v="1"/>
    <x v="465"/>
    <n v="12"/>
    <n v="4"/>
    <x v="0"/>
    <n v="5"/>
    <n v="247.63"/>
    <x v="4"/>
    <x v="6"/>
    <n v="0"/>
    <s v="Leisure"/>
    <x v="1"/>
  </r>
  <r>
    <x v="1274"/>
    <x v="2"/>
    <x v="499"/>
    <n v="13"/>
    <n v="1"/>
    <x v="0"/>
    <n v="3.7"/>
    <n v="85.88"/>
    <x v="4"/>
    <x v="2"/>
    <n v="0"/>
    <s v="Leisure"/>
    <x v="0"/>
  </r>
  <r>
    <x v="1275"/>
    <x v="0"/>
    <x v="595"/>
    <n v="11"/>
    <n v="3"/>
    <x v="0"/>
    <n v="2"/>
    <n v="330.1"/>
    <x v="2"/>
    <x v="3"/>
    <n v="0"/>
    <s v="Group"/>
    <x v="1"/>
  </r>
  <r>
    <x v="1276"/>
    <x v="0"/>
    <x v="537"/>
    <n v="11"/>
    <n v="1"/>
    <x v="1"/>
    <n v="1.8"/>
    <n v="73.349999999999994"/>
    <x v="2"/>
    <x v="2"/>
    <n v="0"/>
    <s v="Business"/>
    <x v="1"/>
  </r>
  <r>
    <x v="1277"/>
    <x v="0"/>
    <x v="322"/>
    <n v="4"/>
    <n v="2"/>
    <x v="0"/>
    <n v="3.1"/>
    <n v="222.08"/>
    <x v="2"/>
    <x v="3"/>
    <n v="0"/>
    <s v="Leisure"/>
    <x v="0"/>
  </r>
  <r>
    <x v="1278"/>
    <x v="0"/>
    <x v="270"/>
    <n v="1"/>
    <n v="2"/>
    <x v="0"/>
    <n v="1.3"/>
    <n v="227.15"/>
    <x v="0"/>
    <x v="1"/>
    <n v="0"/>
    <s v="Business"/>
    <x v="1"/>
  </r>
  <r>
    <x v="1279"/>
    <x v="2"/>
    <x v="596"/>
    <n v="3"/>
    <n v="2"/>
    <x v="1"/>
    <n v="2.6"/>
    <n v="499.52"/>
    <x v="4"/>
    <x v="9"/>
    <n v="0"/>
    <s v="Business"/>
    <x v="1"/>
  </r>
  <r>
    <x v="1280"/>
    <x v="2"/>
    <x v="318"/>
    <n v="5"/>
    <n v="4"/>
    <x v="1"/>
    <n v="3.7"/>
    <n v="184.91"/>
    <x v="4"/>
    <x v="1"/>
    <n v="1"/>
    <s v="Business"/>
    <x v="2"/>
  </r>
  <r>
    <x v="1281"/>
    <x v="1"/>
    <x v="166"/>
    <n v="6"/>
    <n v="2"/>
    <x v="1"/>
    <n v="4.9000000000000004"/>
    <n v="419.2"/>
    <x v="1"/>
    <x v="0"/>
    <n v="0"/>
    <s v="Business"/>
    <x v="1"/>
  </r>
  <r>
    <x v="1282"/>
    <x v="1"/>
    <x v="56"/>
    <n v="9"/>
    <n v="2"/>
    <x v="1"/>
    <n v="2.7"/>
    <n v="73.930000000000007"/>
    <x v="4"/>
    <x v="2"/>
    <n v="3"/>
    <s v="Repeat"/>
    <x v="0"/>
  </r>
  <r>
    <x v="1283"/>
    <x v="1"/>
    <x v="597"/>
    <n v="9"/>
    <n v="4"/>
    <x v="0"/>
    <n v="1.8"/>
    <n v="288.39"/>
    <x v="1"/>
    <x v="0"/>
    <n v="1"/>
    <s v="Group"/>
    <x v="2"/>
  </r>
  <r>
    <x v="1284"/>
    <x v="1"/>
    <x v="59"/>
    <n v="9"/>
    <n v="3"/>
    <x v="0"/>
    <n v="4.3"/>
    <n v="291.51"/>
    <x v="0"/>
    <x v="0"/>
    <n v="0"/>
    <s v="Leisure"/>
    <x v="0"/>
  </r>
  <r>
    <x v="1285"/>
    <x v="2"/>
    <x v="81"/>
    <n v="11"/>
    <n v="2"/>
    <x v="0"/>
    <n v="4"/>
    <n v="332.94"/>
    <x v="2"/>
    <x v="6"/>
    <n v="0"/>
    <s v="Group"/>
    <x v="0"/>
  </r>
  <r>
    <x v="1286"/>
    <x v="0"/>
    <x v="218"/>
    <n v="1"/>
    <n v="2"/>
    <x v="0"/>
    <n v="4.4000000000000004"/>
    <n v="414.5"/>
    <x v="2"/>
    <x v="9"/>
    <n v="0"/>
    <s v="Group"/>
    <x v="1"/>
  </r>
  <r>
    <x v="1287"/>
    <x v="2"/>
    <x v="483"/>
    <n v="12"/>
    <n v="4"/>
    <x v="0"/>
    <n v="1.9"/>
    <n v="392.87"/>
    <x v="1"/>
    <x v="2"/>
    <n v="0"/>
    <s v="Group"/>
    <x v="2"/>
  </r>
  <r>
    <x v="1288"/>
    <x v="1"/>
    <x v="598"/>
    <n v="9"/>
    <n v="3"/>
    <x v="0"/>
    <n v="2.6"/>
    <n v="392.45"/>
    <x v="3"/>
    <x v="9"/>
    <n v="2"/>
    <s v="Group"/>
    <x v="1"/>
  </r>
  <r>
    <x v="1289"/>
    <x v="2"/>
    <x v="538"/>
    <n v="13"/>
    <n v="3"/>
    <x v="1"/>
    <n v="4.9000000000000004"/>
    <n v="244.53"/>
    <x v="1"/>
    <x v="6"/>
    <n v="1"/>
    <s v="Group"/>
    <x v="2"/>
  </r>
  <r>
    <x v="1290"/>
    <x v="0"/>
    <x v="195"/>
    <n v="8"/>
    <n v="3"/>
    <x v="0"/>
    <n v="1.6"/>
    <n v="377.36"/>
    <x v="0"/>
    <x v="1"/>
    <n v="0"/>
    <s v="Leisure"/>
    <x v="2"/>
  </r>
  <r>
    <x v="1291"/>
    <x v="0"/>
    <x v="15"/>
    <n v="2"/>
    <n v="4"/>
    <x v="0"/>
    <n v="3.7"/>
    <n v="271.08999999999997"/>
    <x v="4"/>
    <x v="0"/>
    <n v="1"/>
    <s v="Group"/>
    <x v="2"/>
  </r>
  <r>
    <x v="1292"/>
    <x v="2"/>
    <x v="409"/>
    <n v="13"/>
    <n v="1"/>
    <x v="0"/>
    <n v="1.9"/>
    <n v="80.13"/>
    <x v="1"/>
    <x v="0"/>
    <n v="0"/>
    <s v="Group"/>
    <x v="0"/>
  </r>
  <r>
    <x v="1293"/>
    <x v="2"/>
    <x v="373"/>
    <n v="11"/>
    <n v="1"/>
    <x v="1"/>
    <n v="3"/>
    <n v="450.58"/>
    <x v="0"/>
    <x v="7"/>
    <n v="1"/>
    <s v="Group"/>
    <x v="1"/>
  </r>
  <r>
    <x v="1294"/>
    <x v="2"/>
    <x v="359"/>
    <n v="1"/>
    <n v="2"/>
    <x v="0"/>
    <n v="4.2"/>
    <n v="450.57"/>
    <x v="2"/>
    <x v="8"/>
    <n v="2"/>
    <s v="Repeat"/>
    <x v="2"/>
  </r>
  <r>
    <x v="1295"/>
    <x v="1"/>
    <x v="294"/>
    <n v="1"/>
    <n v="2"/>
    <x v="0"/>
    <n v="3"/>
    <n v="195.3"/>
    <x v="3"/>
    <x v="1"/>
    <n v="1"/>
    <s v="Business"/>
    <x v="2"/>
  </r>
  <r>
    <x v="1296"/>
    <x v="2"/>
    <x v="599"/>
    <n v="12"/>
    <n v="2"/>
    <x v="0"/>
    <n v="4.2"/>
    <n v="461.26"/>
    <x v="3"/>
    <x v="1"/>
    <n v="0"/>
    <s v="Repeat"/>
    <x v="0"/>
  </r>
  <r>
    <x v="1297"/>
    <x v="2"/>
    <x v="406"/>
    <n v="6"/>
    <n v="1"/>
    <x v="0"/>
    <n v="2.7"/>
    <n v="391.09"/>
    <x v="1"/>
    <x v="6"/>
    <n v="1"/>
    <s v="Group"/>
    <x v="2"/>
  </r>
  <r>
    <x v="1298"/>
    <x v="2"/>
    <x v="81"/>
    <n v="9"/>
    <n v="4"/>
    <x v="0"/>
    <n v="5"/>
    <n v="230.36"/>
    <x v="4"/>
    <x v="9"/>
    <n v="1"/>
    <s v="Repeat"/>
    <x v="2"/>
  </r>
  <r>
    <x v="1299"/>
    <x v="0"/>
    <x v="16"/>
    <n v="7"/>
    <n v="2"/>
    <x v="1"/>
    <n v="2.7"/>
    <n v="199.18"/>
    <x v="1"/>
    <x v="5"/>
    <n v="1"/>
    <s v="Leisure"/>
    <x v="1"/>
  </r>
  <r>
    <x v="1300"/>
    <x v="0"/>
    <x v="193"/>
    <n v="5"/>
    <n v="4"/>
    <x v="1"/>
    <n v="1.6"/>
    <n v="488.81"/>
    <x v="3"/>
    <x v="1"/>
    <n v="0"/>
    <s v="Leisure"/>
    <x v="0"/>
  </r>
  <r>
    <x v="1301"/>
    <x v="1"/>
    <x v="436"/>
    <n v="11"/>
    <n v="2"/>
    <x v="1"/>
    <n v="2.6"/>
    <n v="370.68"/>
    <x v="3"/>
    <x v="8"/>
    <n v="0"/>
    <s v="Leisure"/>
    <x v="0"/>
  </r>
  <r>
    <x v="1302"/>
    <x v="1"/>
    <x v="152"/>
    <n v="2"/>
    <n v="4"/>
    <x v="0"/>
    <n v="4"/>
    <n v="220.46"/>
    <x v="2"/>
    <x v="5"/>
    <n v="0"/>
    <s v="Business"/>
    <x v="2"/>
  </r>
  <r>
    <x v="1303"/>
    <x v="0"/>
    <x v="600"/>
    <n v="1"/>
    <n v="4"/>
    <x v="1"/>
    <n v="4.4000000000000004"/>
    <n v="338.89"/>
    <x v="4"/>
    <x v="7"/>
    <n v="1"/>
    <s v="Leisure"/>
    <x v="2"/>
  </r>
  <r>
    <x v="1304"/>
    <x v="0"/>
    <x v="601"/>
    <n v="2"/>
    <n v="1"/>
    <x v="1"/>
    <n v="2.8"/>
    <n v="307.19"/>
    <x v="4"/>
    <x v="3"/>
    <n v="0"/>
    <s v="Business"/>
    <x v="0"/>
  </r>
  <r>
    <x v="1305"/>
    <x v="0"/>
    <x v="33"/>
    <n v="1"/>
    <n v="4"/>
    <x v="1"/>
    <n v="3.4"/>
    <n v="286.04000000000002"/>
    <x v="3"/>
    <x v="7"/>
    <n v="0"/>
    <s v="Leisure"/>
    <x v="2"/>
  </r>
  <r>
    <x v="1306"/>
    <x v="2"/>
    <x v="527"/>
    <n v="3"/>
    <n v="3"/>
    <x v="0"/>
    <n v="4.4000000000000004"/>
    <n v="340.12"/>
    <x v="3"/>
    <x v="6"/>
    <n v="0"/>
    <s v="Repeat"/>
    <x v="2"/>
  </r>
  <r>
    <x v="1307"/>
    <x v="2"/>
    <x v="602"/>
    <n v="6"/>
    <n v="1"/>
    <x v="1"/>
    <n v="4.3"/>
    <n v="291.93"/>
    <x v="1"/>
    <x v="2"/>
    <n v="0"/>
    <s v="Repeat"/>
    <x v="0"/>
  </r>
  <r>
    <x v="1308"/>
    <x v="0"/>
    <x v="446"/>
    <n v="13"/>
    <n v="2"/>
    <x v="0"/>
    <n v="3.6"/>
    <n v="344.66"/>
    <x v="1"/>
    <x v="6"/>
    <n v="1"/>
    <s v="Repeat"/>
    <x v="2"/>
  </r>
  <r>
    <x v="1309"/>
    <x v="2"/>
    <x v="463"/>
    <n v="8"/>
    <n v="1"/>
    <x v="1"/>
    <n v="4.3"/>
    <n v="458.41"/>
    <x v="2"/>
    <x v="8"/>
    <n v="0"/>
    <s v="Repeat"/>
    <x v="1"/>
  </r>
  <r>
    <x v="1310"/>
    <x v="2"/>
    <x v="536"/>
    <n v="3"/>
    <n v="3"/>
    <x v="0"/>
    <n v="3.3"/>
    <n v="496.97"/>
    <x v="3"/>
    <x v="4"/>
    <n v="0"/>
    <s v="Business"/>
    <x v="2"/>
  </r>
  <r>
    <x v="1311"/>
    <x v="1"/>
    <x v="574"/>
    <n v="10"/>
    <n v="3"/>
    <x v="0"/>
    <n v="1"/>
    <n v="369.18"/>
    <x v="1"/>
    <x v="2"/>
    <n v="0"/>
    <s v="Leisure"/>
    <x v="0"/>
  </r>
  <r>
    <x v="1312"/>
    <x v="0"/>
    <x v="603"/>
    <n v="9"/>
    <n v="4"/>
    <x v="1"/>
    <n v="1.2"/>
    <n v="467.52"/>
    <x v="2"/>
    <x v="3"/>
    <n v="0"/>
    <s v="Group"/>
    <x v="1"/>
  </r>
  <r>
    <x v="1313"/>
    <x v="0"/>
    <x v="287"/>
    <n v="10"/>
    <n v="3"/>
    <x v="0"/>
    <n v="4.9000000000000004"/>
    <n v="436.28"/>
    <x v="4"/>
    <x v="8"/>
    <n v="0"/>
    <s v="Repeat"/>
    <x v="2"/>
  </r>
  <r>
    <x v="1314"/>
    <x v="2"/>
    <x v="237"/>
    <n v="5"/>
    <n v="3"/>
    <x v="0"/>
    <n v="1.6"/>
    <n v="182.77"/>
    <x v="3"/>
    <x v="6"/>
    <n v="1"/>
    <s v="Leisure"/>
    <x v="1"/>
  </r>
  <r>
    <x v="1315"/>
    <x v="0"/>
    <x v="604"/>
    <n v="7"/>
    <n v="3"/>
    <x v="1"/>
    <n v="2.6"/>
    <n v="469.81"/>
    <x v="0"/>
    <x v="0"/>
    <n v="1"/>
    <s v="Leisure"/>
    <x v="0"/>
  </r>
  <r>
    <x v="1316"/>
    <x v="1"/>
    <x v="524"/>
    <n v="8"/>
    <n v="3"/>
    <x v="1"/>
    <n v="4.7"/>
    <n v="81.86"/>
    <x v="3"/>
    <x v="2"/>
    <n v="0"/>
    <s v="Leisure"/>
    <x v="1"/>
  </r>
  <r>
    <x v="1317"/>
    <x v="1"/>
    <x v="605"/>
    <n v="3"/>
    <n v="2"/>
    <x v="0"/>
    <n v="1.8"/>
    <n v="198.46"/>
    <x v="1"/>
    <x v="1"/>
    <n v="1"/>
    <s v="Group"/>
    <x v="2"/>
  </r>
  <r>
    <x v="1318"/>
    <x v="1"/>
    <x v="39"/>
    <n v="2"/>
    <n v="2"/>
    <x v="1"/>
    <n v="4.4000000000000004"/>
    <n v="337.98"/>
    <x v="3"/>
    <x v="1"/>
    <n v="0"/>
    <s v="Repeat"/>
    <x v="2"/>
  </r>
  <r>
    <x v="1319"/>
    <x v="0"/>
    <x v="161"/>
    <n v="2"/>
    <n v="1"/>
    <x v="0"/>
    <n v="4.3"/>
    <n v="287.11"/>
    <x v="0"/>
    <x v="4"/>
    <n v="1"/>
    <s v="Business"/>
    <x v="0"/>
  </r>
  <r>
    <x v="1320"/>
    <x v="0"/>
    <x v="603"/>
    <n v="5"/>
    <n v="4"/>
    <x v="0"/>
    <n v="4.9000000000000004"/>
    <n v="294.08999999999997"/>
    <x v="3"/>
    <x v="0"/>
    <n v="0"/>
    <s v="Business"/>
    <x v="1"/>
  </r>
  <r>
    <x v="1321"/>
    <x v="0"/>
    <x v="214"/>
    <n v="1"/>
    <n v="2"/>
    <x v="0"/>
    <n v="2.1"/>
    <n v="407.7"/>
    <x v="1"/>
    <x v="4"/>
    <n v="0"/>
    <s v="Group"/>
    <x v="1"/>
  </r>
  <r>
    <x v="1322"/>
    <x v="0"/>
    <x v="531"/>
    <n v="2"/>
    <n v="3"/>
    <x v="0"/>
    <n v="2.2999999999999998"/>
    <n v="137.62"/>
    <x v="4"/>
    <x v="7"/>
    <n v="0"/>
    <s v="Group"/>
    <x v="0"/>
  </r>
  <r>
    <x v="1323"/>
    <x v="0"/>
    <x v="41"/>
    <n v="13"/>
    <n v="4"/>
    <x v="0"/>
    <n v="4.5999999999999996"/>
    <n v="491.93"/>
    <x v="1"/>
    <x v="1"/>
    <n v="0"/>
    <s v="Business"/>
    <x v="0"/>
  </r>
  <r>
    <x v="1324"/>
    <x v="1"/>
    <x v="431"/>
    <n v="9"/>
    <n v="2"/>
    <x v="0"/>
    <n v="1.9"/>
    <n v="246.86"/>
    <x v="2"/>
    <x v="1"/>
    <n v="1"/>
    <s v="Business"/>
    <x v="0"/>
  </r>
  <r>
    <x v="1325"/>
    <x v="2"/>
    <x v="148"/>
    <n v="7"/>
    <n v="1"/>
    <x v="1"/>
    <n v="3.2"/>
    <n v="477.43"/>
    <x v="1"/>
    <x v="8"/>
    <n v="1"/>
    <s v="Repeat"/>
    <x v="0"/>
  </r>
  <r>
    <x v="1326"/>
    <x v="1"/>
    <x v="487"/>
    <n v="6"/>
    <n v="3"/>
    <x v="0"/>
    <n v="3.8"/>
    <n v="222.4"/>
    <x v="2"/>
    <x v="8"/>
    <n v="1"/>
    <s v="Business"/>
    <x v="2"/>
  </r>
  <r>
    <x v="1327"/>
    <x v="0"/>
    <x v="25"/>
    <n v="9"/>
    <n v="4"/>
    <x v="1"/>
    <n v="2.1"/>
    <n v="320.8"/>
    <x v="3"/>
    <x v="6"/>
    <n v="1"/>
    <s v="Business"/>
    <x v="2"/>
  </r>
  <r>
    <x v="1328"/>
    <x v="1"/>
    <x v="606"/>
    <n v="7"/>
    <n v="2"/>
    <x v="1"/>
    <n v="4.8"/>
    <n v="252.64"/>
    <x v="2"/>
    <x v="5"/>
    <n v="0"/>
    <s v="Business"/>
    <x v="0"/>
  </r>
  <r>
    <x v="1329"/>
    <x v="0"/>
    <x v="607"/>
    <n v="14"/>
    <n v="4"/>
    <x v="0"/>
    <n v="3.7"/>
    <n v="354.17"/>
    <x v="3"/>
    <x v="4"/>
    <n v="0"/>
    <s v="Group"/>
    <x v="0"/>
  </r>
  <r>
    <x v="1330"/>
    <x v="0"/>
    <x v="399"/>
    <n v="11"/>
    <n v="2"/>
    <x v="1"/>
    <n v="1.2"/>
    <n v="132.63"/>
    <x v="2"/>
    <x v="0"/>
    <n v="1"/>
    <s v="Business"/>
    <x v="1"/>
  </r>
  <r>
    <x v="1331"/>
    <x v="1"/>
    <x v="301"/>
    <n v="5"/>
    <n v="1"/>
    <x v="1"/>
    <n v="1.5"/>
    <n v="230.28"/>
    <x v="1"/>
    <x v="0"/>
    <n v="1"/>
    <s v="Business"/>
    <x v="2"/>
  </r>
  <r>
    <x v="1332"/>
    <x v="0"/>
    <x v="608"/>
    <n v="9"/>
    <n v="3"/>
    <x v="0"/>
    <n v="1.8"/>
    <n v="80.77"/>
    <x v="0"/>
    <x v="9"/>
    <n v="2"/>
    <s v="Repeat"/>
    <x v="1"/>
  </r>
  <r>
    <x v="1333"/>
    <x v="2"/>
    <x v="44"/>
    <n v="6"/>
    <n v="1"/>
    <x v="0"/>
    <n v="2"/>
    <n v="319.14999999999998"/>
    <x v="3"/>
    <x v="4"/>
    <n v="2"/>
    <s v="Leisure"/>
    <x v="1"/>
  </r>
  <r>
    <x v="1334"/>
    <x v="0"/>
    <x v="57"/>
    <n v="6"/>
    <n v="3"/>
    <x v="1"/>
    <n v="3.9"/>
    <n v="483.21"/>
    <x v="2"/>
    <x v="5"/>
    <n v="1"/>
    <s v="Group"/>
    <x v="2"/>
  </r>
  <r>
    <x v="1335"/>
    <x v="2"/>
    <x v="109"/>
    <n v="11"/>
    <n v="3"/>
    <x v="1"/>
    <n v="1.4"/>
    <n v="70.66"/>
    <x v="0"/>
    <x v="6"/>
    <n v="1"/>
    <s v="Group"/>
    <x v="0"/>
  </r>
  <r>
    <x v="1336"/>
    <x v="2"/>
    <x v="609"/>
    <n v="4"/>
    <n v="4"/>
    <x v="1"/>
    <n v="2.4"/>
    <n v="346.83"/>
    <x v="2"/>
    <x v="1"/>
    <n v="0"/>
    <s v="Repeat"/>
    <x v="2"/>
  </r>
  <r>
    <x v="1337"/>
    <x v="0"/>
    <x v="24"/>
    <n v="13"/>
    <n v="2"/>
    <x v="0"/>
    <n v="4.5999999999999996"/>
    <n v="398.79"/>
    <x v="2"/>
    <x v="3"/>
    <n v="1"/>
    <s v="Business"/>
    <x v="1"/>
  </r>
  <r>
    <x v="1338"/>
    <x v="1"/>
    <x v="0"/>
    <n v="12"/>
    <n v="1"/>
    <x v="0"/>
    <n v="3.2"/>
    <n v="145.9"/>
    <x v="2"/>
    <x v="4"/>
    <n v="0"/>
    <s v="Leisure"/>
    <x v="2"/>
  </r>
  <r>
    <x v="1339"/>
    <x v="2"/>
    <x v="538"/>
    <n v="1"/>
    <n v="1"/>
    <x v="0"/>
    <n v="2.1"/>
    <n v="172.88"/>
    <x v="1"/>
    <x v="0"/>
    <n v="0"/>
    <s v="Repeat"/>
    <x v="0"/>
  </r>
  <r>
    <x v="1340"/>
    <x v="1"/>
    <x v="280"/>
    <n v="5"/>
    <n v="1"/>
    <x v="0"/>
    <n v="4.8"/>
    <n v="140.71"/>
    <x v="2"/>
    <x v="0"/>
    <n v="1"/>
    <s v="Leisure"/>
    <x v="2"/>
  </r>
  <r>
    <x v="1341"/>
    <x v="2"/>
    <x v="241"/>
    <n v="11"/>
    <n v="4"/>
    <x v="0"/>
    <n v="2"/>
    <n v="183.84"/>
    <x v="0"/>
    <x v="7"/>
    <n v="0"/>
    <s v="Business"/>
    <x v="0"/>
  </r>
  <r>
    <x v="1342"/>
    <x v="0"/>
    <x v="161"/>
    <n v="9"/>
    <n v="4"/>
    <x v="0"/>
    <n v="4.5999999999999996"/>
    <n v="99.54"/>
    <x v="2"/>
    <x v="1"/>
    <n v="0"/>
    <s v="Leisure"/>
    <x v="0"/>
  </r>
  <r>
    <x v="1343"/>
    <x v="0"/>
    <x v="544"/>
    <n v="13"/>
    <n v="4"/>
    <x v="0"/>
    <n v="3.9"/>
    <n v="216.66"/>
    <x v="4"/>
    <x v="6"/>
    <n v="0"/>
    <s v="Repeat"/>
    <x v="1"/>
  </r>
  <r>
    <x v="1344"/>
    <x v="2"/>
    <x v="443"/>
    <n v="8"/>
    <n v="3"/>
    <x v="1"/>
    <n v="4"/>
    <n v="216.02"/>
    <x v="3"/>
    <x v="2"/>
    <n v="0"/>
    <s v="Business"/>
    <x v="1"/>
  </r>
  <r>
    <x v="1345"/>
    <x v="0"/>
    <x v="291"/>
    <n v="8"/>
    <n v="1"/>
    <x v="0"/>
    <n v="4.0999999999999996"/>
    <n v="413.27"/>
    <x v="1"/>
    <x v="9"/>
    <n v="0"/>
    <s v="Group"/>
    <x v="0"/>
  </r>
  <r>
    <x v="1346"/>
    <x v="2"/>
    <x v="110"/>
    <n v="5"/>
    <n v="3"/>
    <x v="0"/>
    <n v="3"/>
    <n v="410.43"/>
    <x v="4"/>
    <x v="9"/>
    <n v="0"/>
    <s v="Leisure"/>
    <x v="0"/>
  </r>
  <r>
    <x v="1347"/>
    <x v="0"/>
    <x v="230"/>
    <n v="12"/>
    <n v="1"/>
    <x v="1"/>
    <n v="4.3"/>
    <n v="408.53"/>
    <x v="4"/>
    <x v="8"/>
    <n v="4"/>
    <s v="Business"/>
    <x v="1"/>
  </r>
  <r>
    <x v="1348"/>
    <x v="1"/>
    <x v="610"/>
    <n v="9"/>
    <n v="1"/>
    <x v="1"/>
    <n v="4.3"/>
    <n v="305.17"/>
    <x v="0"/>
    <x v="1"/>
    <n v="0"/>
    <s v="Business"/>
    <x v="0"/>
  </r>
  <r>
    <x v="1349"/>
    <x v="0"/>
    <x v="604"/>
    <n v="3"/>
    <n v="2"/>
    <x v="0"/>
    <n v="2.4"/>
    <n v="196.65"/>
    <x v="0"/>
    <x v="0"/>
    <n v="1"/>
    <s v="Repeat"/>
    <x v="2"/>
  </r>
  <r>
    <x v="1350"/>
    <x v="1"/>
    <x v="611"/>
    <n v="3"/>
    <n v="1"/>
    <x v="0"/>
    <n v="2.6"/>
    <n v="234.93"/>
    <x v="1"/>
    <x v="1"/>
    <n v="0"/>
    <s v="Business"/>
    <x v="0"/>
  </r>
  <r>
    <x v="1351"/>
    <x v="0"/>
    <x v="412"/>
    <n v="1"/>
    <n v="4"/>
    <x v="1"/>
    <n v="4.5999999999999996"/>
    <n v="192.98"/>
    <x v="1"/>
    <x v="0"/>
    <n v="0"/>
    <s v="Repeat"/>
    <x v="0"/>
  </r>
  <r>
    <x v="1352"/>
    <x v="1"/>
    <x v="436"/>
    <n v="9"/>
    <n v="4"/>
    <x v="0"/>
    <n v="3.1"/>
    <n v="311.87"/>
    <x v="3"/>
    <x v="8"/>
    <n v="0"/>
    <s v="Group"/>
    <x v="1"/>
  </r>
  <r>
    <x v="1353"/>
    <x v="0"/>
    <x v="421"/>
    <n v="6"/>
    <n v="4"/>
    <x v="1"/>
    <n v="4.5"/>
    <n v="472.09"/>
    <x v="2"/>
    <x v="7"/>
    <n v="0"/>
    <s v="Leisure"/>
    <x v="1"/>
  </r>
  <r>
    <x v="1354"/>
    <x v="1"/>
    <x v="612"/>
    <n v="2"/>
    <n v="2"/>
    <x v="0"/>
    <n v="3.5"/>
    <n v="178.02"/>
    <x v="1"/>
    <x v="4"/>
    <n v="0"/>
    <s v="Group"/>
    <x v="1"/>
  </r>
  <r>
    <x v="1355"/>
    <x v="2"/>
    <x v="429"/>
    <n v="8"/>
    <n v="2"/>
    <x v="0"/>
    <n v="3.4"/>
    <n v="256.48"/>
    <x v="1"/>
    <x v="6"/>
    <n v="1"/>
    <s v="Repeat"/>
    <x v="2"/>
  </r>
  <r>
    <x v="1356"/>
    <x v="2"/>
    <x v="209"/>
    <n v="12"/>
    <n v="3"/>
    <x v="0"/>
    <n v="1.1000000000000001"/>
    <n v="344.8"/>
    <x v="2"/>
    <x v="9"/>
    <n v="0"/>
    <s v="Group"/>
    <x v="0"/>
  </r>
  <r>
    <x v="1357"/>
    <x v="1"/>
    <x v="53"/>
    <n v="9"/>
    <n v="1"/>
    <x v="0"/>
    <n v="2.1"/>
    <n v="430.11"/>
    <x v="3"/>
    <x v="3"/>
    <n v="0"/>
    <s v="Leisure"/>
    <x v="0"/>
  </r>
  <r>
    <x v="1358"/>
    <x v="0"/>
    <x v="259"/>
    <n v="9"/>
    <n v="1"/>
    <x v="0"/>
    <n v="3"/>
    <n v="164"/>
    <x v="0"/>
    <x v="1"/>
    <n v="1"/>
    <s v="Group"/>
    <x v="1"/>
  </r>
  <r>
    <x v="1359"/>
    <x v="1"/>
    <x v="179"/>
    <n v="2"/>
    <n v="4"/>
    <x v="0"/>
    <n v="3.3"/>
    <n v="176.13"/>
    <x v="3"/>
    <x v="5"/>
    <n v="0"/>
    <s v="Business"/>
    <x v="0"/>
  </r>
  <r>
    <x v="1360"/>
    <x v="0"/>
    <x v="402"/>
    <n v="2"/>
    <n v="4"/>
    <x v="1"/>
    <n v="3.5"/>
    <n v="448.32"/>
    <x v="2"/>
    <x v="6"/>
    <n v="0"/>
    <s v="Leisure"/>
    <x v="0"/>
  </r>
  <r>
    <x v="1361"/>
    <x v="2"/>
    <x v="307"/>
    <n v="13"/>
    <n v="4"/>
    <x v="0"/>
    <n v="3.9"/>
    <n v="86.12"/>
    <x v="0"/>
    <x v="4"/>
    <n v="0"/>
    <s v="Group"/>
    <x v="2"/>
  </r>
  <r>
    <x v="1362"/>
    <x v="0"/>
    <x v="86"/>
    <n v="7"/>
    <n v="4"/>
    <x v="0"/>
    <n v="3.6"/>
    <n v="322.45"/>
    <x v="0"/>
    <x v="7"/>
    <n v="0"/>
    <s v="Leisure"/>
    <x v="0"/>
  </r>
  <r>
    <x v="1363"/>
    <x v="2"/>
    <x v="106"/>
    <n v="11"/>
    <n v="4"/>
    <x v="1"/>
    <n v="4.4000000000000004"/>
    <n v="437.2"/>
    <x v="0"/>
    <x v="7"/>
    <n v="0"/>
    <s v="Group"/>
    <x v="2"/>
  </r>
  <r>
    <x v="1364"/>
    <x v="0"/>
    <x v="613"/>
    <n v="4"/>
    <n v="4"/>
    <x v="0"/>
    <n v="2.2000000000000002"/>
    <n v="464.78"/>
    <x v="3"/>
    <x v="3"/>
    <n v="0"/>
    <s v="Business"/>
    <x v="0"/>
  </r>
  <r>
    <x v="1365"/>
    <x v="0"/>
    <x v="129"/>
    <n v="13"/>
    <n v="1"/>
    <x v="1"/>
    <n v="3.6"/>
    <n v="55.71"/>
    <x v="2"/>
    <x v="9"/>
    <n v="0"/>
    <s v="Repeat"/>
    <x v="1"/>
  </r>
  <r>
    <x v="1366"/>
    <x v="0"/>
    <x v="11"/>
    <n v="1"/>
    <n v="2"/>
    <x v="1"/>
    <n v="1.2"/>
    <n v="216.35"/>
    <x v="3"/>
    <x v="8"/>
    <n v="0"/>
    <s v="Group"/>
    <x v="1"/>
  </r>
  <r>
    <x v="1367"/>
    <x v="1"/>
    <x v="489"/>
    <n v="8"/>
    <n v="4"/>
    <x v="0"/>
    <n v="2.9"/>
    <n v="165.77"/>
    <x v="3"/>
    <x v="8"/>
    <n v="0"/>
    <s v="Leisure"/>
    <x v="0"/>
  </r>
  <r>
    <x v="1368"/>
    <x v="1"/>
    <x v="179"/>
    <n v="2"/>
    <n v="1"/>
    <x v="0"/>
    <n v="2.1"/>
    <n v="305.61"/>
    <x v="4"/>
    <x v="4"/>
    <n v="0"/>
    <s v="Group"/>
    <x v="1"/>
  </r>
  <r>
    <x v="1369"/>
    <x v="2"/>
    <x v="285"/>
    <n v="14"/>
    <n v="4"/>
    <x v="1"/>
    <n v="2.5"/>
    <n v="334.79"/>
    <x v="1"/>
    <x v="8"/>
    <n v="2"/>
    <s v="Repeat"/>
    <x v="2"/>
  </r>
  <r>
    <x v="1370"/>
    <x v="2"/>
    <x v="526"/>
    <n v="3"/>
    <n v="3"/>
    <x v="0"/>
    <n v="2.4"/>
    <n v="499.9"/>
    <x v="3"/>
    <x v="9"/>
    <n v="0"/>
    <s v="Business"/>
    <x v="1"/>
  </r>
  <r>
    <x v="1371"/>
    <x v="1"/>
    <x v="4"/>
    <n v="5"/>
    <n v="3"/>
    <x v="0"/>
    <n v="1.2"/>
    <n v="280.74"/>
    <x v="4"/>
    <x v="5"/>
    <n v="3"/>
    <s v="Business"/>
    <x v="2"/>
  </r>
  <r>
    <x v="1372"/>
    <x v="2"/>
    <x v="297"/>
    <n v="14"/>
    <n v="1"/>
    <x v="1"/>
    <n v="2.9"/>
    <n v="298.16000000000003"/>
    <x v="2"/>
    <x v="0"/>
    <n v="0"/>
    <s v="Repeat"/>
    <x v="0"/>
  </r>
  <r>
    <x v="1373"/>
    <x v="1"/>
    <x v="614"/>
    <n v="3"/>
    <n v="2"/>
    <x v="1"/>
    <n v="5"/>
    <n v="236.44"/>
    <x v="4"/>
    <x v="6"/>
    <n v="1"/>
    <s v="Business"/>
    <x v="0"/>
  </r>
  <r>
    <x v="1374"/>
    <x v="0"/>
    <x v="112"/>
    <n v="7"/>
    <n v="3"/>
    <x v="1"/>
    <n v="2.2000000000000002"/>
    <n v="116.45"/>
    <x v="3"/>
    <x v="2"/>
    <n v="1"/>
    <s v="Group"/>
    <x v="1"/>
  </r>
  <r>
    <x v="1375"/>
    <x v="2"/>
    <x v="130"/>
    <n v="7"/>
    <n v="3"/>
    <x v="0"/>
    <n v="3.9"/>
    <n v="186.5"/>
    <x v="2"/>
    <x v="6"/>
    <n v="2"/>
    <s v="Leisure"/>
    <x v="0"/>
  </r>
  <r>
    <x v="1376"/>
    <x v="2"/>
    <x v="235"/>
    <n v="14"/>
    <n v="2"/>
    <x v="0"/>
    <n v="3.2"/>
    <n v="161.13999999999999"/>
    <x v="4"/>
    <x v="8"/>
    <n v="0"/>
    <s v="Group"/>
    <x v="0"/>
  </r>
  <r>
    <x v="1377"/>
    <x v="1"/>
    <x v="206"/>
    <n v="2"/>
    <n v="3"/>
    <x v="0"/>
    <n v="2.2999999999999998"/>
    <n v="410.55"/>
    <x v="3"/>
    <x v="6"/>
    <n v="0"/>
    <s v="Repeat"/>
    <x v="2"/>
  </r>
  <r>
    <x v="1378"/>
    <x v="2"/>
    <x v="615"/>
    <n v="13"/>
    <n v="4"/>
    <x v="0"/>
    <n v="1.4"/>
    <n v="295.62"/>
    <x v="2"/>
    <x v="8"/>
    <n v="1"/>
    <s v="Group"/>
    <x v="2"/>
  </r>
  <r>
    <x v="1379"/>
    <x v="2"/>
    <x v="611"/>
    <n v="13"/>
    <n v="2"/>
    <x v="0"/>
    <n v="1.9"/>
    <n v="183.29"/>
    <x v="2"/>
    <x v="8"/>
    <n v="0"/>
    <s v="Group"/>
    <x v="0"/>
  </r>
  <r>
    <x v="1380"/>
    <x v="0"/>
    <x v="616"/>
    <n v="7"/>
    <n v="3"/>
    <x v="0"/>
    <n v="4.0999999999999996"/>
    <n v="270.08999999999997"/>
    <x v="1"/>
    <x v="0"/>
    <n v="1"/>
    <s v="Repeat"/>
    <x v="1"/>
  </r>
  <r>
    <x v="1381"/>
    <x v="2"/>
    <x v="284"/>
    <n v="11"/>
    <n v="2"/>
    <x v="0"/>
    <n v="2.1"/>
    <n v="148.49"/>
    <x v="3"/>
    <x v="0"/>
    <n v="1"/>
    <s v="Leisure"/>
    <x v="1"/>
  </r>
  <r>
    <x v="1382"/>
    <x v="0"/>
    <x v="556"/>
    <n v="6"/>
    <n v="4"/>
    <x v="0"/>
    <n v="1.6"/>
    <n v="133.31"/>
    <x v="1"/>
    <x v="3"/>
    <n v="0"/>
    <s v="Business"/>
    <x v="1"/>
  </r>
  <r>
    <x v="1383"/>
    <x v="1"/>
    <x v="394"/>
    <n v="10"/>
    <n v="3"/>
    <x v="0"/>
    <n v="2.2999999999999998"/>
    <n v="436.97"/>
    <x v="2"/>
    <x v="5"/>
    <n v="0"/>
    <s v="Repeat"/>
    <x v="0"/>
  </r>
  <r>
    <x v="1384"/>
    <x v="2"/>
    <x v="149"/>
    <n v="9"/>
    <n v="1"/>
    <x v="0"/>
    <n v="3.3"/>
    <n v="475.16"/>
    <x v="2"/>
    <x v="5"/>
    <n v="0"/>
    <s v="Business"/>
    <x v="1"/>
  </r>
  <r>
    <x v="1385"/>
    <x v="0"/>
    <x v="475"/>
    <n v="13"/>
    <n v="3"/>
    <x v="1"/>
    <n v="3.8"/>
    <n v="86.01"/>
    <x v="4"/>
    <x v="2"/>
    <n v="0"/>
    <s v="Business"/>
    <x v="1"/>
  </r>
  <r>
    <x v="1386"/>
    <x v="1"/>
    <x v="409"/>
    <n v="9"/>
    <n v="3"/>
    <x v="0"/>
    <n v="2.5"/>
    <n v="394.2"/>
    <x v="1"/>
    <x v="9"/>
    <n v="0"/>
    <s v="Repeat"/>
    <x v="0"/>
  </r>
  <r>
    <x v="1387"/>
    <x v="2"/>
    <x v="73"/>
    <n v="2"/>
    <n v="4"/>
    <x v="1"/>
    <n v="3"/>
    <n v="253.99"/>
    <x v="0"/>
    <x v="1"/>
    <n v="0"/>
    <s v="Leisure"/>
    <x v="2"/>
  </r>
  <r>
    <x v="1388"/>
    <x v="1"/>
    <x v="5"/>
    <n v="7"/>
    <n v="1"/>
    <x v="1"/>
    <n v="2.8"/>
    <n v="225.04"/>
    <x v="3"/>
    <x v="9"/>
    <n v="0"/>
    <s v="Repeat"/>
    <x v="2"/>
  </r>
  <r>
    <x v="1389"/>
    <x v="2"/>
    <x v="66"/>
    <n v="5"/>
    <n v="1"/>
    <x v="0"/>
    <n v="1"/>
    <n v="360.24"/>
    <x v="1"/>
    <x v="2"/>
    <n v="0"/>
    <s v="Repeat"/>
    <x v="0"/>
  </r>
  <r>
    <x v="1390"/>
    <x v="1"/>
    <x v="308"/>
    <n v="13"/>
    <n v="1"/>
    <x v="0"/>
    <n v="2.6"/>
    <n v="169.81"/>
    <x v="2"/>
    <x v="5"/>
    <n v="2"/>
    <s v="Group"/>
    <x v="2"/>
  </r>
  <r>
    <x v="1391"/>
    <x v="1"/>
    <x v="617"/>
    <n v="6"/>
    <n v="4"/>
    <x v="0"/>
    <n v="3.3"/>
    <n v="59.26"/>
    <x v="4"/>
    <x v="3"/>
    <n v="0"/>
    <s v="Group"/>
    <x v="1"/>
  </r>
  <r>
    <x v="1392"/>
    <x v="0"/>
    <x v="261"/>
    <n v="1"/>
    <n v="4"/>
    <x v="1"/>
    <n v="3.3"/>
    <n v="146.30000000000001"/>
    <x v="3"/>
    <x v="9"/>
    <n v="1"/>
    <s v="Repeat"/>
    <x v="0"/>
  </r>
  <r>
    <x v="1393"/>
    <x v="1"/>
    <x v="345"/>
    <n v="7"/>
    <n v="4"/>
    <x v="0"/>
    <n v="4"/>
    <n v="133.22"/>
    <x v="3"/>
    <x v="4"/>
    <n v="1"/>
    <s v="Group"/>
    <x v="0"/>
  </r>
  <r>
    <x v="1394"/>
    <x v="2"/>
    <x v="314"/>
    <n v="6"/>
    <n v="4"/>
    <x v="1"/>
    <n v="3.7"/>
    <n v="65.319999999999993"/>
    <x v="4"/>
    <x v="9"/>
    <n v="0"/>
    <s v="Leisure"/>
    <x v="2"/>
  </r>
  <r>
    <x v="1395"/>
    <x v="2"/>
    <x v="618"/>
    <n v="4"/>
    <n v="4"/>
    <x v="1"/>
    <n v="2.1"/>
    <n v="194.59"/>
    <x v="2"/>
    <x v="0"/>
    <n v="1"/>
    <s v="Group"/>
    <x v="0"/>
  </r>
  <r>
    <x v="1396"/>
    <x v="0"/>
    <x v="619"/>
    <n v="1"/>
    <n v="1"/>
    <x v="1"/>
    <n v="2"/>
    <n v="263.52999999999997"/>
    <x v="0"/>
    <x v="2"/>
    <n v="0"/>
    <s v="Leisure"/>
    <x v="0"/>
  </r>
  <r>
    <x v="1397"/>
    <x v="2"/>
    <x v="620"/>
    <n v="9"/>
    <n v="2"/>
    <x v="0"/>
    <n v="2.9"/>
    <n v="381.12"/>
    <x v="4"/>
    <x v="9"/>
    <n v="0"/>
    <s v="Business"/>
    <x v="1"/>
  </r>
  <r>
    <x v="1398"/>
    <x v="2"/>
    <x v="530"/>
    <n v="4"/>
    <n v="4"/>
    <x v="1"/>
    <n v="3.9"/>
    <n v="196.55"/>
    <x v="0"/>
    <x v="2"/>
    <n v="0"/>
    <s v="Business"/>
    <x v="0"/>
  </r>
  <r>
    <x v="1399"/>
    <x v="2"/>
    <x v="131"/>
    <n v="2"/>
    <n v="2"/>
    <x v="1"/>
    <n v="1.4"/>
    <n v="137.54"/>
    <x v="1"/>
    <x v="4"/>
    <n v="1"/>
    <s v="Leisure"/>
    <x v="0"/>
  </r>
  <r>
    <x v="1400"/>
    <x v="1"/>
    <x v="152"/>
    <n v="8"/>
    <n v="3"/>
    <x v="0"/>
    <n v="4.8"/>
    <n v="153.78"/>
    <x v="3"/>
    <x v="5"/>
    <n v="0"/>
    <s v="Business"/>
    <x v="0"/>
  </r>
  <r>
    <x v="1401"/>
    <x v="1"/>
    <x v="294"/>
    <n v="2"/>
    <n v="3"/>
    <x v="0"/>
    <n v="3.2"/>
    <n v="451.03"/>
    <x v="2"/>
    <x v="5"/>
    <n v="1"/>
    <s v="Leisure"/>
    <x v="0"/>
  </r>
  <r>
    <x v="1402"/>
    <x v="2"/>
    <x v="544"/>
    <n v="5"/>
    <n v="4"/>
    <x v="0"/>
    <n v="2.2000000000000002"/>
    <n v="142.12"/>
    <x v="0"/>
    <x v="8"/>
    <n v="0"/>
    <s v="Repeat"/>
    <x v="2"/>
  </r>
  <r>
    <x v="1403"/>
    <x v="0"/>
    <x v="380"/>
    <n v="11"/>
    <n v="3"/>
    <x v="0"/>
    <n v="3.8"/>
    <n v="445.66"/>
    <x v="2"/>
    <x v="4"/>
    <n v="0"/>
    <s v="Group"/>
    <x v="0"/>
  </r>
  <r>
    <x v="1404"/>
    <x v="1"/>
    <x v="215"/>
    <n v="6"/>
    <n v="2"/>
    <x v="1"/>
    <n v="1.2"/>
    <n v="251.19"/>
    <x v="1"/>
    <x v="7"/>
    <n v="1"/>
    <s v="Business"/>
    <x v="1"/>
  </r>
  <r>
    <x v="1405"/>
    <x v="0"/>
    <x v="206"/>
    <n v="11"/>
    <n v="3"/>
    <x v="0"/>
    <n v="2.9"/>
    <n v="470.48"/>
    <x v="0"/>
    <x v="9"/>
    <n v="1"/>
    <s v="Business"/>
    <x v="2"/>
  </r>
  <r>
    <x v="1406"/>
    <x v="2"/>
    <x v="58"/>
    <n v="13"/>
    <n v="3"/>
    <x v="1"/>
    <n v="2.9"/>
    <n v="233.64"/>
    <x v="2"/>
    <x v="9"/>
    <n v="0"/>
    <s v="Repeat"/>
    <x v="0"/>
  </r>
  <r>
    <x v="1407"/>
    <x v="2"/>
    <x v="212"/>
    <n v="8"/>
    <n v="2"/>
    <x v="1"/>
    <n v="1.6"/>
    <n v="129.96"/>
    <x v="2"/>
    <x v="8"/>
    <n v="1"/>
    <s v="Group"/>
    <x v="2"/>
  </r>
  <r>
    <x v="1408"/>
    <x v="1"/>
    <x v="374"/>
    <n v="11"/>
    <n v="3"/>
    <x v="0"/>
    <n v="4.3"/>
    <n v="297.06"/>
    <x v="1"/>
    <x v="3"/>
    <n v="0"/>
    <s v="Group"/>
    <x v="0"/>
  </r>
  <r>
    <x v="1409"/>
    <x v="2"/>
    <x v="152"/>
    <n v="1"/>
    <n v="4"/>
    <x v="0"/>
    <n v="4.2"/>
    <n v="314.47000000000003"/>
    <x v="4"/>
    <x v="0"/>
    <n v="1"/>
    <s v="Leisure"/>
    <x v="0"/>
  </r>
  <r>
    <x v="1410"/>
    <x v="1"/>
    <x v="621"/>
    <n v="1"/>
    <n v="2"/>
    <x v="0"/>
    <n v="1.6"/>
    <n v="335.97"/>
    <x v="1"/>
    <x v="1"/>
    <n v="1"/>
    <s v="Business"/>
    <x v="2"/>
  </r>
  <r>
    <x v="1411"/>
    <x v="2"/>
    <x v="213"/>
    <n v="12"/>
    <n v="2"/>
    <x v="1"/>
    <n v="2.5"/>
    <n v="235.17"/>
    <x v="0"/>
    <x v="6"/>
    <n v="0"/>
    <s v="Group"/>
    <x v="2"/>
  </r>
  <r>
    <x v="1412"/>
    <x v="2"/>
    <x v="622"/>
    <n v="4"/>
    <n v="1"/>
    <x v="0"/>
    <n v="1.4"/>
    <n v="71.87"/>
    <x v="0"/>
    <x v="0"/>
    <n v="0"/>
    <s v="Business"/>
    <x v="2"/>
  </r>
  <r>
    <x v="1413"/>
    <x v="1"/>
    <x v="442"/>
    <n v="5"/>
    <n v="1"/>
    <x v="0"/>
    <n v="4.4000000000000004"/>
    <n v="332.02"/>
    <x v="3"/>
    <x v="7"/>
    <n v="1"/>
    <s v="Business"/>
    <x v="2"/>
  </r>
  <r>
    <x v="1414"/>
    <x v="1"/>
    <x v="132"/>
    <n v="13"/>
    <n v="2"/>
    <x v="0"/>
    <n v="2.2999999999999998"/>
    <n v="469.86"/>
    <x v="2"/>
    <x v="0"/>
    <n v="0"/>
    <s v="Business"/>
    <x v="1"/>
  </r>
  <r>
    <x v="1415"/>
    <x v="1"/>
    <x v="618"/>
    <n v="13"/>
    <n v="2"/>
    <x v="1"/>
    <n v="2.8"/>
    <n v="480.9"/>
    <x v="0"/>
    <x v="8"/>
    <n v="0"/>
    <s v="Business"/>
    <x v="2"/>
  </r>
  <r>
    <x v="1416"/>
    <x v="2"/>
    <x v="129"/>
    <n v="9"/>
    <n v="1"/>
    <x v="1"/>
    <n v="2.2999999999999998"/>
    <n v="318.60000000000002"/>
    <x v="4"/>
    <x v="4"/>
    <n v="2"/>
    <s v="Leisure"/>
    <x v="1"/>
  </r>
  <r>
    <x v="1417"/>
    <x v="2"/>
    <x v="623"/>
    <n v="11"/>
    <n v="4"/>
    <x v="0"/>
    <n v="2.2000000000000002"/>
    <n v="58.95"/>
    <x v="4"/>
    <x v="7"/>
    <n v="1"/>
    <s v="Group"/>
    <x v="0"/>
  </r>
  <r>
    <x v="1418"/>
    <x v="0"/>
    <x v="439"/>
    <n v="14"/>
    <n v="3"/>
    <x v="0"/>
    <n v="4"/>
    <n v="97.72"/>
    <x v="1"/>
    <x v="6"/>
    <n v="1"/>
    <s v="Business"/>
    <x v="0"/>
  </r>
  <r>
    <x v="1419"/>
    <x v="1"/>
    <x v="415"/>
    <n v="7"/>
    <n v="3"/>
    <x v="1"/>
    <n v="4"/>
    <n v="425.3"/>
    <x v="0"/>
    <x v="0"/>
    <n v="1"/>
    <s v="Group"/>
    <x v="2"/>
  </r>
  <r>
    <x v="1420"/>
    <x v="2"/>
    <x v="262"/>
    <n v="7"/>
    <n v="3"/>
    <x v="0"/>
    <n v="3.1"/>
    <n v="423.38"/>
    <x v="0"/>
    <x v="5"/>
    <n v="0"/>
    <s v="Repeat"/>
    <x v="0"/>
  </r>
  <r>
    <x v="1421"/>
    <x v="2"/>
    <x v="298"/>
    <n v="8"/>
    <n v="2"/>
    <x v="0"/>
    <n v="3.6"/>
    <n v="475.71"/>
    <x v="3"/>
    <x v="4"/>
    <n v="1"/>
    <s v="Repeat"/>
    <x v="1"/>
  </r>
  <r>
    <x v="1422"/>
    <x v="1"/>
    <x v="624"/>
    <n v="5"/>
    <n v="4"/>
    <x v="0"/>
    <n v="3"/>
    <n v="303.7"/>
    <x v="3"/>
    <x v="1"/>
    <n v="1"/>
    <s v="Group"/>
    <x v="1"/>
  </r>
  <r>
    <x v="1423"/>
    <x v="0"/>
    <x v="150"/>
    <n v="5"/>
    <n v="1"/>
    <x v="0"/>
    <n v="1.1000000000000001"/>
    <n v="438.72"/>
    <x v="3"/>
    <x v="9"/>
    <n v="0"/>
    <s v="Leisure"/>
    <x v="2"/>
  </r>
  <r>
    <x v="1424"/>
    <x v="1"/>
    <x v="192"/>
    <n v="1"/>
    <n v="4"/>
    <x v="0"/>
    <n v="1.3"/>
    <n v="421.2"/>
    <x v="0"/>
    <x v="5"/>
    <n v="1"/>
    <s v="Leisure"/>
    <x v="2"/>
  </r>
  <r>
    <x v="1425"/>
    <x v="0"/>
    <x v="263"/>
    <n v="14"/>
    <n v="4"/>
    <x v="0"/>
    <n v="2.5"/>
    <n v="315.24"/>
    <x v="1"/>
    <x v="6"/>
    <n v="2"/>
    <s v="Repeat"/>
    <x v="2"/>
  </r>
  <r>
    <x v="1426"/>
    <x v="2"/>
    <x v="296"/>
    <n v="9"/>
    <n v="3"/>
    <x v="0"/>
    <n v="4"/>
    <n v="402.64"/>
    <x v="1"/>
    <x v="8"/>
    <n v="0"/>
    <s v="Business"/>
    <x v="1"/>
  </r>
  <r>
    <x v="1427"/>
    <x v="0"/>
    <x v="282"/>
    <n v="6"/>
    <n v="1"/>
    <x v="0"/>
    <n v="4.7"/>
    <n v="106.57"/>
    <x v="1"/>
    <x v="3"/>
    <n v="1"/>
    <s v="Repeat"/>
    <x v="2"/>
  </r>
  <r>
    <x v="1428"/>
    <x v="2"/>
    <x v="10"/>
    <n v="9"/>
    <n v="4"/>
    <x v="0"/>
    <n v="1.1000000000000001"/>
    <n v="337.64"/>
    <x v="1"/>
    <x v="2"/>
    <n v="0"/>
    <s v="Business"/>
    <x v="1"/>
  </r>
  <r>
    <x v="1429"/>
    <x v="1"/>
    <x v="200"/>
    <n v="3"/>
    <n v="1"/>
    <x v="0"/>
    <n v="2.5"/>
    <n v="479.05"/>
    <x v="4"/>
    <x v="0"/>
    <n v="0"/>
    <s v="Repeat"/>
    <x v="1"/>
  </r>
  <r>
    <x v="1430"/>
    <x v="1"/>
    <x v="205"/>
    <n v="5"/>
    <n v="2"/>
    <x v="0"/>
    <n v="1.9"/>
    <n v="122.88"/>
    <x v="0"/>
    <x v="2"/>
    <n v="1"/>
    <s v="Repeat"/>
    <x v="0"/>
  </r>
  <r>
    <x v="1431"/>
    <x v="1"/>
    <x v="117"/>
    <n v="2"/>
    <n v="3"/>
    <x v="0"/>
    <n v="4.3"/>
    <n v="384.82"/>
    <x v="2"/>
    <x v="4"/>
    <n v="1"/>
    <s v="Leisure"/>
    <x v="0"/>
  </r>
  <r>
    <x v="1432"/>
    <x v="0"/>
    <x v="9"/>
    <n v="10"/>
    <n v="1"/>
    <x v="1"/>
    <n v="4.4000000000000004"/>
    <n v="194.35"/>
    <x v="0"/>
    <x v="8"/>
    <n v="0"/>
    <s v="Group"/>
    <x v="2"/>
  </r>
  <r>
    <x v="1433"/>
    <x v="2"/>
    <x v="448"/>
    <n v="5"/>
    <n v="2"/>
    <x v="0"/>
    <n v="1.8"/>
    <n v="417.7"/>
    <x v="1"/>
    <x v="3"/>
    <n v="0"/>
    <s v="Group"/>
    <x v="2"/>
  </r>
  <r>
    <x v="1434"/>
    <x v="1"/>
    <x v="625"/>
    <n v="13"/>
    <n v="2"/>
    <x v="1"/>
    <n v="3.8"/>
    <n v="363.74"/>
    <x v="4"/>
    <x v="1"/>
    <n v="1"/>
    <s v="Repeat"/>
    <x v="2"/>
  </r>
  <r>
    <x v="1435"/>
    <x v="1"/>
    <x v="358"/>
    <n v="13"/>
    <n v="2"/>
    <x v="0"/>
    <n v="3.9"/>
    <n v="466.78"/>
    <x v="4"/>
    <x v="6"/>
    <n v="1"/>
    <s v="Leisure"/>
    <x v="2"/>
  </r>
  <r>
    <x v="1436"/>
    <x v="2"/>
    <x v="246"/>
    <n v="13"/>
    <n v="4"/>
    <x v="0"/>
    <n v="1.7"/>
    <n v="370.37"/>
    <x v="0"/>
    <x v="6"/>
    <n v="0"/>
    <s v="Business"/>
    <x v="1"/>
  </r>
  <r>
    <x v="1437"/>
    <x v="1"/>
    <x v="14"/>
    <n v="14"/>
    <n v="4"/>
    <x v="0"/>
    <n v="2.7"/>
    <n v="234.64"/>
    <x v="2"/>
    <x v="2"/>
    <n v="0"/>
    <s v="Repeat"/>
    <x v="2"/>
  </r>
  <r>
    <x v="1438"/>
    <x v="2"/>
    <x v="425"/>
    <n v="8"/>
    <n v="3"/>
    <x v="0"/>
    <n v="3.5"/>
    <n v="54.9"/>
    <x v="1"/>
    <x v="7"/>
    <n v="0"/>
    <s v="Business"/>
    <x v="0"/>
  </r>
  <r>
    <x v="1439"/>
    <x v="2"/>
    <x v="543"/>
    <n v="11"/>
    <n v="3"/>
    <x v="1"/>
    <n v="1.1000000000000001"/>
    <n v="406.81"/>
    <x v="4"/>
    <x v="2"/>
    <n v="0"/>
    <s v="Business"/>
    <x v="2"/>
  </r>
  <r>
    <x v="1440"/>
    <x v="2"/>
    <x v="295"/>
    <n v="2"/>
    <n v="2"/>
    <x v="0"/>
    <n v="2.6"/>
    <n v="233.81"/>
    <x v="1"/>
    <x v="3"/>
    <n v="1"/>
    <s v="Leisure"/>
    <x v="1"/>
  </r>
  <r>
    <x v="1441"/>
    <x v="2"/>
    <x v="63"/>
    <n v="8"/>
    <n v="3"/>
    <x v="0"/>
    <n v="1.6"/>
    <n v="351.79"/>
    <x v="1"/>
    <x v="3"/>
    <n v="0"/>
    <s v="Leisure"/>
    <x v="0"/>
  </r>
  <r>
    <x v="1442"/>
    <x v="2"/>
    <x v="424"/>
    <n v="4"/>
    <n v="4"/>
    <x v="1"/>
    <n v="3.2"/>
    <n v="97.28"/>
    <x v="1"/>
    <x v="6"/>
    <n v="0"/>
    <s v="Group"/>
    <x v="0"/>
  </r>
  <r>
    <x v="1443"/>
    <x v="0"/>
    <x v="601"/>
    <n v="10"/>
    <n v="3"/>
    <x v="0"/>
    <n v="4.4000000000000004"/>
    <n v="450.94"/>
    <x v="3"/>
    <x v="2"/>
    <n v="1"/>
    <s v="Leisure"/>
    <x v="2"/>
  </r>
  <r>
    <x v="1444"/>
    <x v="1"/>
    <x v="491"/>
    <n v="10"/>
    <n v="1"/>
    <x v="0"/>
    <n v="3.1"/>
    <n v="246.05"/>
    <x v="1"/>
    <x v="5"/>
    <n v="0"/>
    <s v="Repeat"/>
    <x v="0"/>
  </r>
  <r>
    <x v="1445"/>
    <x v="0"/>
    <x v="561"/>
    <n v="1"/>
    <n v="4"/>
    <x v="0"/>
    <n v="1.1000000000000001"/>
    <n v="463.86"/>
    <x v="1"/>
    <x v="7"/>
    <n v="1"/>
    <s v="Repeat"/>
    <x v="0"/>
  </r>
  <r>
    <x v="1446"/>
    <x v="1"/>
    <x v="303"/>
    <n v="13"/>
    <n v="2"/>
    <x v="0"/>
    <n v="1.1000000000000001"/>
    <n v="368.16"/>
    <x v="2"/>
    <x v="6"/>
    <n v="0"/>
    <s v="Business"/>
    <x v="2"/>
  </r>
  <r>
    <x v="1447"/>
    <x v="0"/>
    <x v="126"/>
    <n v="5"/>
    <n v="2"/>
    <x v="0"/>
    <n v="3.4"/>
    <n v="104.66"/>
    <x v="2"/>
    <x v="4"/>
    <n v="1"/>
    <s v="Group"/>
    <x v="2"/>
  </r>
  <r>
    <x v="1448"/>
    <x v="2"/>
    <x v="537"/>
    <n v="13"/>
    <n v="3"/>
    <x v="0"/>
    <n v="2.2999999999999998"/>
    <n v="310.64"/>
    <x v="3"/>
    <x v="0"/>
    <n v="0"/>
    <s v="Business"/>
    <x v="1"/>
  </r>
  <r>
    <x v="1449"/>
    <x v="1"/>
    <x v="188"/>
    <n v="1"/>
    <n v="4"/>
    <x v="0"/>
    <n v="3.3"/>
    <n v="459.47"/>
    <x v="3"/>
    <x v="4"/>
    <n v="1"/>
    <s v="Business"/>
    <x v="0"/>
  </r>
  <r>
    <x v="1450"/>
    <x v="1"/>
    <x v="626"/>
    <n v="7"/>
    <n v="2"/>
    <x v="0"/>
    <n v="1.7"/>
    <n v="409.99"/>
    <x v="1"/>
    <x v="0"/>
    <n v="0"/>
    <s v="Group"/>
    <x v="2"/>
  </r>
  <r>
    <x v="1451"/>
    <x v="0"/>
    <x v="627"/>
    <n v="8"/>
    <n v="2"/>
    <x v="1"/>
    <n v="4.0999999999999996"/>
    <n v="238.09"/>
    <x v="4"/>
    <x v="3"/>
    <n v="1"/>
    <s v="Business"/>
    <x v="0"/>
  </r>
  <r>
    <x v="1452"/>
    <x v="0"/>
    <x v="42"/>
    <n v="3"/>
    <n v="4"/>
    <x v="1"/>
    <n v="4.4000000000000004"/>
    <n v="479.78"/>
    <x v="4"/>
    <x v="7"/>
    <n v="0"/>
    <s v="Group"/>
    <x v="2"/>
  </r>
  <r>
    <x v="1453"/>
    <x v="1"/>
    <x v="628"/>
    <n v="3"/>
    <n v="4"/>
    <x v="1"/>
    <n v="4.5999999999999996"/>
    <n v="170.86"/>
    <x v="0"/>
    <x v="8"/>
    <n v="1"/>
    <s v="Business"/>
    <x v="1"/>
  </r>
  <r>
    <x v="1454"/>
    <x v="0"/>
    <x v="414"/>
    <n v="7"/>
    <n v="2"/>
    <x v="1"/>
    <n v="2.2000000000000002"/>
    <n v="218.8"/>
    <x v="4"/>
    <x v="0"/>
    <n v="0"/>
    <s v="Business"/>
    <x v="2"/>
  </r>
  <r>
    <x v="1455"/>
    <x v="0"/>
    <x v="286"/>
    <n v="4"/>
    <n v="3"/>
    <x v="1"/>
    <n v="3.6"/>
    <n v="387.37"/>
    <x v="4"/>
    <x v="4"/>
    <n v="0"/>
    <s v="Group"/>
    <x v="2"/>
  </r>
  <r>
    <x v="1456"/>
    <x v="0"/>
    <x v="306"/>
    <n v="3"/>
    <n v="3"/>
    <x v="1"/>
    <n v="2.1"/>
    <n v="154.81"/>
    <x v="2"/>
    <x v="6"/>
    <n v="1"/>
    <s v="Repeat"/>
    <x v="1"/>
  </r>
  <r>
    <x v="1457"/>
    <x v="2"/>
    <x v="369"/>
    <n v="8"/>
    <n v="3"/>
    <x v="0"/>
    <n v="4.0999999999999996"/>
    <n v="281.92"/>
    <x v="0"/>
    <x v="1"/>
    <n v="1"/>
    <s v="Business"/>
    <x v="2"/>
  </r>
  <r>
    <x v="1458"/>
    <x v="2"/>
    <x v="629"/>
    <n v="3"/>
    <n v="1"/>
    <x v="0"/>
    <n v="1.5"/>
    <n v="377.96"/>
    <x v="0"/>
    <x v="5"/>
    <n v="1"/>
    <s v="Business"/>
    <x v="1"/>
  </r>
  <r>
    <x v="1459"/>
    <x v="0"/>
    <x v="25"/>
    <n v="13"/>
    <n v="4"/>
    <x v="0"/>
    <n v="4.0999999999999996"/>
    <n v="339.79"/>
    <x v="2"/>
    <x v="2"/>
    <n v="0"/>
    <s v="Repeat"/>
    <x v="0"/>
  </r>
  <r>
    <x v="1460"/>
    <x v="0"/>
    <x v="460"/>
    <n v="14"/>
    <n v="2"/>
    <x v="0"/>
    <n v="2.8"/>
    <n v="119.92"/>
    <x v="4"/>
    <x v="0"/>
    <n v="1"/>
    <s v="Group"/>
    <x v="0"/>
  </r>
  <r>
    <x v="1461"/>
    <x v="2"/>
    <x v="64"/>
    <n v="7"/>
    <n v="1"/>
    <x v="1"/>
    <n v="4.4000000000000004"/>
    <n v="333.35"/>
    <x v="4"/>
    <x v="3"/>
    <n v="0"/>
    <s v="Group"/>
    <x v="0"/>
  </r>
  <r>
    <x v="1462"/>
    <x v="2"/>
    <x v="492"/>
    <n v="2"/>
    <n v="3"/>
    <x v="0"/>
    <n v="4"/>
    <n v="307.72000000000003"/>
    <x v="0"/>
    <x v="8"/>
    <n v="0"/>
    <s v="Repeat"/>
    <x v="2"/>
  </r>
  <r>
    <x v="1463"/>
    <x v="1"/>
    <x v="630"/>
    <n v="11"/>
    <n v="1"/>
    <x v="0"/>
    <n v="2.5"/>
    <n v="301.02999999999997"/>
    <x v="4"/>
    <x v="1"/>
    <n v="1"/>
    <s v="Group"/>
    <x v="1"/>
  </r>
  <r>
    <x v="1464"/>
    <x v="1"/>
    <x v="502"/>
    <n v="11"/>
    <n v="2"/>
    <x v="0"/>
    <n v="4.5999999999999996"/>
    <n v="421.72"/>
    <x v="0"/>
    <x v="1"/>
    <n v="1"/>
    <s v="Leisure"/>
    <x v="2"/>
  </r>
  <r>
    <x v="1465"/>
    <x v="2"/>
    <x v="102"/>
    <n v="1"/>
    <n v="2"/>
    <x v="0"/>
    <n v="2.1"/>
    <n v="132.75"/>
    <x v="4"/>
    <x v="0"/>
    <n v="0"/>
    <s v="Business"/>
    <x v="2"/>
  </r>
  <r>
    <x v="1466"/>
    <x v="0"/>
    <x v="315"/>
    <n v="12"/>
    <n v="4"/>
    <x v="0"/>
    <n v="4.9000000000000004"/>
    <n v="388.2"/>
    <x v="1"/>
    <x v="1"/>
    <n v="0"/>
    <s v="Group"/>
    <x v="2"/>
  </r>
  <r>
    <x v="1467"/>
    <x v="0"/>
    <x v="471"/>
    <n v="6"/>
    <n v="3"/>
    <x v="0"/>
    <n v="4.0999999999999996"/>
    <n v="392.42"/>
    <x v="2"/>
    <x v="5"/>
    <n v="1"/>
    <s v="Repeat"/>
    <x v="1"/>
  </r>
  <r>
    <x v="1468"/>
    <x v="0"/>
    <x v="533"/>
    <n v="8"/>
    <n v="3"/>
    <x v="0"/>
    <n v="5"/>
    <n v="375.19"/>
    <x v="3"/>
    <x v="5"/>
    <n v="1"/>
    <s v="Business"/>
    <x v="2"/>
  </r>
  <r>
    <x v="1469"/>
    <x v="0"/>
    <x v="511"/>
    <n v="1"/>
    <n v="1"/>
    <x v="0"/>
    <n v="1.2"/>
    <n v="277.69"/>
    <x v="1"/>
    <x v="3"/>
    <n v="0"/>
    <s v="Repeat"/>
    <x v="2"/>
  </r>
  <r>
    <x v="1470"/>
    <x v="1"/>
    <x v="51"/>
    <n v="13"/>
    <n v="3"/>
    <x v="0"/>
    <n v="2.1"/>
    <n v="227.99"/>
    <x v="4"/>
    <x v="1"/>
    <n v="0"/>
    <s v="Group"/>
    <x v="1"/>
  </r>
  <r>
    <x v="1471"/>
    <x v="2"/>
    <x v="446"/>
    <n v="10"/>
    <n v="1"/>
    <x v="0"/>
    <n v="4"/>
    <n v="227.6"/>
    <x v="3"/>
    <x v="0"/>
    <n v="0"/>
    <s v="Repeat"/>
    <x v="1"/>
  </r>
  <r>
    <x v="1472"/>
    <x v="0"/>
    <x v="529"/>
    <n v="12"/>
    <n v="2"/>
    <x v="1"/>
    <n v="4.7"/>
    <n v="380.21"/>
    <x v="1"/>
    <x v="6"/>
    <n v="0"/>
    <s v="Repeat"/>
    <x v="0"/>
  </r>
  <r>
    <x v="1473"/>
    <x v="1"/>
    <x v="499"/>
    <n v="9"/>
    <n v="2"/>
    <x v="0"/>
    <n v="1.1000000000000001"/>
    <n v="274.05"/>
    <x v="2"/>
    <x v="3"/>
    <n v="0"/>
    <s v="Business"/>
    <x v="1"/>
  </r>
  <r>
    <x v="1474"/>
    <x v="0"/>
    <x v="511"/>
    <n v="3"/>
    <n v="2"/>
    <x v="0"/>
    <n v="1"/>
    <n v="202.3"/>
    <x v="3"/>
    <x v="7"/>
    <n v="0"/>
    <s v="Business"/>
    <x v="0"/>
  </r>
  <r>
    <x v="1475"/>
    <x v="2"/>
    <x v="276"/>
    <n v="3"/>
    <n v="2"/>
    <x v="1"/>
    <n v="2"/>
    <n v="331.46"/>
    <x v="3"/>
    <x v="2"/>
    <n v="0"/>
    <s v="Group"/>
    <x v="0"/>
  </r>
  <r>
    <x v="1476"/>
    <x v="1"/>
    <x v="631"/>
    <n v="4"/>
    <n v="2"/>
    <x v="0"/>
    <n v="4.4000000000000004"/>
    <n v="426.66"/>
    <x v="2"/>
    <x v="3"/>
    <n v="0"/>
    <s v="Repeat"/>
    <x v="2"/>
  </r>
  <r>
    <x v="1477"/>
    <x v="2"/>
    <x v="362"/>
    <n v="11"/>
    <n v="1"/>
    <x v="0"/>
    <n v="4.0999999999999996"/>
    <n v="77.680000000000007"/>
    <x v="1"/>
    <x v="1"/>
    <n v="0"/>
    <s v="Repeat"/>
    <x v="2"/>
  </r>
  <r>
    <x v="1478"/>
    <x v="2"/>
    <x v="257"/>
    <n v="1"/>
    <n v="2"/>
    <x v="0"/>
    <n v="2.4"/>
    <n v="487.46"/>
    <x v="3"/>
    <x v="1"/>
    <n v="0"/>
    <s v="Group"/>
    <x v="2"/>
  </r>
  <r>
    <x v="1479"/>
    <x v="1"/>
    <x v="158"/>
    <n v="9"/>
    <n v="1"/>
    <x v="1"/>
    <n v="1"/>
    <n v="93.49"/>
    <x v="2"/>
    <x v="2"/>
    <n v="0"/>
    <s v="Repeat"/>
    <x v="2"/>
  </r>
  <r>
    <x v="1480"/>
    <x v="1"/>
    <x v="551"/>
    <n v="11"/>
    <n v="2"/>
    <x v="0"/>
    <n v="3.2"/>
    <n v="280.27999999999997"/>
    <x v="1"/>
    <x v="5"/>
    <n v="1"/>
    <s v="Repeat"/>
    <x v="2"/>
  </r>
  <r>
    <x v="1481"/>
    <x v="1"/>
    <x v="142"/>
    <n v="3"/>
    <n v="1"/>
    <x v="0"/>
    <n v="2"/>
    <n v="302.08999999999997"/>
    <x v="4"/>
    <x v="4"/>
    <n v="1"/>
    <s v="Repeat"/>
    <x v="2"/>
  </r>
  <r>
    <x v="1482"/>
    <x v="1"/>
    <x v="273"/>
    <n v="13"/>
    <n v="1"/>
    <x v="1"/>
    <n v="4"/>
    <n v="112.19"/>
    <x v="0"/>
    <x v="8"/>
    <n v="0"/>
    <s v="Repeat"/>
    <x v="2"/>
  </r>
  <r>
    <x v="1483"/>
    <x v="1"/>
    <x v="349"/>
    <n v="10"/>
    <n v="1"/>
    <x v="0"/>
    <n v="2.8"/>
    <n v="462.02"/>
    <x v="4"/>
    <x v="8"/>
    <n v="0"/>
    <s v="Leisure"/>
    <x v="0"/>
  </r>
  <r>
    <x v="1484"/>
    <x v="1"/>
    <x v="248"/>
    <n v="4"/>
    <n v="3"/>
    <x v="1"/>
    <n v="3.7"/>
    <n v="262.16000000000003"/>
    <x v="4"/>
    <x v="7"/>
    <n v="0"/>
    <s v="Group"/>
    <x v="0"/>
  </r>
  <r>
    <x v="1485"/>
    <x v="1"/>
    <x v="457"/>
    <n v="1"/>
    <n v="1"/>
    <x v="0"/>
    <n v="4.4000000000000004"/>
    <n v="114.4"/>
    <x v="0"/>
    <x v="3"/>
    <n v="1"/>
    <s v="Group"/>
    <x v="2"/>
  </r>
  <r>
    <x v="1486"/>
    <x v="0"/>
    <x v="122"/>
    <n v="4"/>
    <n v="1"/>
    <x v="0"/>
    <n v="3.1"/>
    <n v="370.23"/>
    <x v="4"/>
    <x v="0"/>
    <n v="0"/>
    <s v="Repeat"/>
    <x v="2"/>
  </r>
  <r>
    <x v="1487"/>
    <x v="2"/>
    <x v="59"/>
    <n v="13"/>
    <n v="2"/>
    <x v="1"/>
    <n v="2.2999999999999998"/>
    <n v="348.53"/>
    <x v="4"/>
    <x v="7"/>
    <n v="0"/>
    <s v="Group"/>
    <x v="0"/>
  </r>
  <r>
    <x v="1488"/>
    <x v="1"/>
    <x v="297"/>
    <n v="1"/>
    <n v="1"/>
    <x v="0"/>
    <n v="4.0999999999999996"/>
    <n v="483.29"/>
    <x v="2"/>
    <x v="5"/>
    <n v="1"/>
    <s v="Leisure"/>
    <x v="0"/>
  </r>
  <r>
    <x v="1489"/>
    <x v="0"/>
    <x v="46"/>
    <n v="5"/>
    <n v="1"/>
    <x v="1"/>
    <n v="2.1"/>
    <n v="248.68"/>
    <x v="2"/>
    <x v="2"/>
    <n v="0"/>
    <s v="Repeat"/>
    <x v="1"/>
  </r>
  <r>
    <x v="1490"/>
    <x v="0"/>
    <x v="536"/>
    <n v="5"/>
    <n v="4"/>
    <x v="1"/>
    <n v="4.5999999999999996"/>
    <n v="170.51"/>
    <x v="1"/>
    <x v="9"/>
    <n v="2"/>
    <s v="Business"/>
    <x v="1"/>
  </r>
  <r>
    <x v="1491"/>
    <x v="0"/>
    <x v="514"/>
    <n v="14"/>
    <n v="3"/>
    <x v="0"/>
    <n v="1.3"/>
    <n v="77"/>
    <x v="3"/>
    <x v="3"/>
    <n v="0"/>
    <s v="Leisure"/>
    <x v="2"/>
  </r>
  <r>
    <x v="1492"/>
    <x v="2"/>
    <x v="281"/>
    <n v="11"/>
    <n v="4"/>
    <x v="1"/>
    <n v="4.3"/>
    <n v="379.9"/>
    <x v="1"/>
    <x v="4"/>
    <n v="0"/>
    <s v="Business"/>
    <x v="2"/>
  </r>
  <r>
    <x v="1493"/>
    <x v="1"/>
    <x v="203"/>
    <n v="7"/>
    <n v="2"/>
    <x v="0"/>
    <n v="1.4"/>
    <n v="327.77"/>
    <x v="2"/>
    <x v="7"/>
    <n v="0"/>
    <s v="Group"/>
    <x v="2"/>
  </r>
  <r>
    <x v="1494"/>
    <x v="0"/>
    <x v="378"/>
    <n v="14"/>
    <n v="3"/>
    <x v="1"/>
    <n v="1.2"/>
    <n v="487.67"/>
    <x v="2"/>
    <x v="9"/>
    <n v="0"/>
    <s v="Group"/>
    <x v="0"/>
  </r>
  <r>
    <x v="1495"/>
    <x v="2"/>
    <x v="584"/>
    <n v="8"/>
    <n v="3"/>
    <x v="0"/>
    <n v="2.5"/>
    <n v="370.47"/>
    <x v="0"/>
    <x v="4"/>
    <n v="1"/>
    <s v="Group"/>
    <x v="2"/>
  </r>
  <r>
    <x v="1496"/>
    <x v="2"/>
    <x v="211"/>
    <n v="4"/>
    <n v="4"/>
    <x v="0"/>
    <n v="4.8"/>
    <n v="469.92"/>
    <x v="0"/>
    <x v="9"/>
    <n v="1"/>
    <s v="Repeat"/>
    <x v="2"/>
  </r>
  <r>
    <x v="1497"/>
    <x v="2"/>
    <x v="408"/>
    <n v="7"/>
    <n v="3"/>
    <x v="0"/>
    <n v="4.9000000000000004"/>
    <n v="496.21"/>
    <x v="2"/>
    <x v="9"/>
    <n v="1"/>
    <s v="Leisure"/>
    <x v="2"/>
  </r>
  <r>
    <x v="1498"/>
    <x v="0"/>
    <x v="232"/>
    <n v="4"/>
    <n v="4"/>
    <x v="0"/>
    <n v="1.8"/>
    <n v="242.79"/>
    <x v="4"/>
    <x v="0"/>
    <n v="2"/>
    <s v="Leisure"/>
    <x v="1"/>
  </r>
  <r>
    <x v="1499"/>
    <x v="1"/>
    <x v="337"/>
    <n v="3"/>
    <n v="1"/>
    <x v="0"/>
    <n v="1.6"/>
    <n v="117.63"/>
    <x v="1"/>
    <x v="1"/>
    <n v="0"/>
    <s v="Repeat"/>
    <x v="1"/>
  </r>
  <r>
    <x v="1500"/>
    <x v="0"/>
    <x v="623"/>
    <n v="6"/>
    <n v="4"/>
    <x v="1"/>
    <n v="2.4"/>
    <n v="138.13"/>
    <x v="2"/>
    <x v="2"/>
    <n v="1"/>
    <s v="Repeat"/>
    <x v="2"/>
  </r>
  <r>
    <x v="1501"/>
    <x v="0"/>
    <x v="524"/>
    <n v="4"/>
    <n v="3"/>
    <x v="1"/>
    <n v="2.2999999999999998"/>
    <n v="193.27"/>
    <x v="2"/>
    <x v="1"/>
    <n v="1"/>
    <s v="Group"/>
    <x v="0"/>
  </r>
  <r>
    <x v="1502"/>
    <x v="1"/>
    <x v="415"/>
    <n v="14"/>
    <n v="3"/>
    <x v="0"/>
    <n v="4"/>
    <n v="279"/>
    <x v="0"/>
    <x v="5"/>
    <n v="2"/>
    <s v="Leisure"/>
    <x v="1"/>
  </r>
  <r>
    <x v="1503"/>
    <x v="1"/>
    <x v="259"/>
    <n v="3"/>
    <n v="2"/>
    <x v="0"/>
    <n v="2.8"/>
    <n v="105.09"/>
    <x v="1"/>
    <x v="4"/>
    <n v="0"/>
    <s v="Group"/>
    <x v="2"/>
  </r>
  <r>
    <x v="1504"/>
    <x v="1"/>
    <x v="245"/>
    <n v="9"/>
    <n v="2"/>
    <x v="1"/>
    <n v="4.0999999999999996"/>
    <n v="185.77"/>
    <x v="1"/>
    <x v="8"/>
    <n v="0"/>
    <s v="Leisure"/>
    <x v="1"/>
  </r>
  <r>
    <x v="1505"/>
    <x v="2"/>
    <x v="466"/>
    <n v="5"/>
    <n v="2"/>
    <x v="0"/>
    <n v="4"/>
    <n v="188.51"/>
    <x v="3"/>
    <x v="2"/>
    <n v="0"/>
    <s v="Repeat"/>
    <x v="0"/>
  </r>
  <r>
    <x v="1506"/>
    <x v="1"/>
    <x v="515"/>
    <n v="13"/>
    <n v="2"/>
    <x v="0"/>
    <n v="3.3"/>
    <n v="51.84"/>
    <x v="2"/>
    <x v="3"/>
    <n v="1"/>
    <s v="Group"/>
    <x v="0"/>
  </r>
  <r>
    <x v="1507"/>
    <x v="0"/>
    <x v="44"/>
    <n v="14"/>
    <n v="3"/>
    <x v="0"/>
    <n v="4.3"/>
    <n v="209.38"/>
    <x v="3"/>
    <x v="6"/>
    <n v="0"/>
    <s v="Leisure"/>
    <x v="0"/>
  </r>
  <r>
    <x v="1508"/>
    <x v="1"/>
    <x v="138"/>
    <n v="7"/>
    <n v="2"/>
    <x v="0"/>
    <n v="1.8"/>
    <n v="102.27"/>
    <x v="0"/>
    <x v="2"/>
    <n v="0"/>
    <s v="Repeat"/>
    <x v="0"/>
  </r>
  <r>
    <x v="1509"/>
    <x v="0"/>
    <x v="275"/>
    <n v="12"/>
    <n v="4"/>
    <x v="0"/>
    <n v="1.6"/>
    <n v="243.37"/>
    <x v="3"/>
    <x v="1"/>
    <n v="0"/>
    <s v="Business"/>
    <x v="2"/>
  </r>
  <r>
    <x v="1510"/>
    <x v="2"/>
    <x v="632"/>
    <n v="14"/>
    <n v="1"/>
    <x v="1"/>
    <n v="4"/>
    <n v="138.44"/>
    <x v="4"/>
    <x v="8"/>
    <n v="1"/>
    <s v="Group"/>
    <x v="0"/>
  </r>
  <r>
    <x v="1511"/>
    <x v="0"/>
    <x v="527"/>
    <n v="6"/>
    <n v="3"/>
    <x v="0"/>
    <n v="2"/>
    <n v="419.95"/>
    <x v="2"/>
    <x v="7"/>
    <n v="1"/>
    <s v="Leisure"/>
    <x v="2"/>
  </r>
  <r>
    <x v="1512"/>
    <x v="0"/>
    <x v="8"/>
    <n v="10"/>
    <n v="2"/>
    <x v="0"/>
    <n v="1"/>
    <n v="86.24"/>
    <x v="2"/>
    <x v="3"/>
    <n v="0"/>
    <s v="Leisure"/>
    <x v="0"/>
  </r>
  <r>
    <x v="1513"/>
    <x v="1"/>
    <x v="200"/>
    <n v="5"/>
    <n v="3"/>
    <x v="1"/>
    <n v="4.5999999999999996"/>
    <n v="439.55"/>
    <x v="1"/>
    <x v="1"/>
    <n v="0"/>
    <s v="Group"/>
    <x v="2"/>
  </r>
  <r>
    <x v="1514"/>
    <x v="1"/>
    <x v="82"/>
    <n v="7"/>
    <n v="2"/>
    <x v="0"/>
    <n v="3.5"/>
    <n v="311.24"/>
    <x v="3"/>
    <x v="5"/>
    <n v="0"/>
    <s v="Leisure"/>
    <x v="0"/>
  </r>
  <r>
    <x v="1515"/>
    <x v="0"/>
    <x v="149"/>
    <n v="11"/>
    <n v="3"/>
    <x v="0"/>
    <n v="2.8"/>
    <n v="256.39"/>
    <x v="1"/>
    <x v="2"/>
    <n v="0"/>
    <s v="Business"/>
    <x v="2"/>
  </r>
  <r>
    <x v="1516"/>
    <x v="1"/>
    <x v="293"/>
    <n v="6"/>
    <n v="2"/>
    <x v="0"/>
    <n v="3.9"/>
    <n v="297.38"/>
    <x v="3"/>
    <x v="0"/>
    <n v="0"/>
    <s v="Business"/>
    <x v="1"/>
  </r>
  <r>
    <x v="1517"/>
    <x v="2"/>
    <x v="329"/>
    <n v="10"/>
    <n v="1"/>
    <x v="0"/>
    <n v="2.2999999999999998"/>
    <n v="219.25"/>
    <x v="3"/>
    <x v="1"/>
    <n v="0"/>
    <s v="Leisure"/>
    <x v="2"/>
  </r>
  <r>
    <x v="1518"/>
    <x v="2"/>
    <x v="389"/>
    <n v="2"/>
    <n v="2"/>
    <x v="0"/>
    <n v="4.8"/>
    <n v="107.43"/>
    <x v="0"/>
    <x v="8"/>
    <n v="0"/>
    <s v="Group"/>
    <x v="2"/>
  </r>
  <r>
    <x v="1519"/>
    <x v="1"/>
    <x v="354"/>
    <n v="13"/>
    <n v="4"/>
    <x v="0"/>
    <n v="1.3"/>
    <n v="394.65"/>
    <x v="3"/>
    <x v="5"/>
    <n v="0"/>
    <s v="Leisure"/>
    <x v="0"/>
  </r>
  <r>
    <x v="1520"/>
    <x v="2"/>
    <x v="144"/>
    <n v="13"/>
    <n v="3"/>
    <x v="0"/>
    <n v="3.6"/>
    <n v="467.56"/>
    <x v="1"/>
    <x v="9"/>
    <n v="1"/>
    <s v="Leisure"/>
    <x v="0"/>
  </r>
  <r>
    <x v="1521"/>
    <x v="1"/>
    <x v="321"/>
    <n v="13"/>
    <n v="3"/>
    <x v="0"/>
    <n v="4.0999999999999996"/>
    <n v="477.53"/>
    <x v="3"/>
    <x v="6"/>
    <n v="0"/>
    <s v="Business"/>
    <x v="1"/>
  </r>
  <r>
    <x v="1522"/>
    <x v="0"/>
    <x v="128"/>
    <n v="3"/>
    <n v="4"/>
    <x v="0"/>
    <n v="2.9"/>
    <n v="351.82"/>
    <x v="3"/>
    <x v="7"/>
    <n v="0"/>
    <s v="Repeat"/>
    <x v="0"/>
  </r>
  <r>
    <x v="1523"/>
    <x v="0"/>
    <x v="456"/>
    <n v="2"/>
    <n v="4"/>
    <x v="1"/>
    <n v="4"/>
    <n v="234.66"/>
    <x v="2"/>
    <x v="4"/>
    <n v="0"/>
    <s v="Repeat"/>
    <x v="2"/>
  </r>
  <r>
    <x v="1524"/>
    <x v="2"/>
    <x v="633"/>
    <n v="12"/>
    <n v="1"/>
    <x v="0"/>
    <n v="4.7"/>
    <n v="265.26"/>
    <x v="2"/>
    <x v="0"/>
    <n v="1"/>
    <s v="Leisure"/>
    <x v="0"/>
  </r>
  <r>
    <x v="1525"/>
    <x v="1"/>
    <x v="627"/>
    <n v="3"/>
    <n v="3"/>
    <x v="0"/>
    <n v="4"/>
    <n v="345.63"/>
    <x v="2"/>
    <x v="7"/>
    <n v="0"/>
    <s v="Group"/>
    <x v="0"/>
  </r>
  <r>
    <x v="1526"/>
    <x v="1"/>
    <x v="461"/>
    <n v="1"/>
    <n v="1"/>
    <x v="1"/>
    <n v="2.2000000000000002"/>
    <n v="420.38"/>
    <x v="4"/>
    <x v="1"/>
    <n v="0"/>
    <s v="Business"/>
    <x v="2"/>
  </r>
  <r>
    <x v="1527"/>
    <x v="2"/>
    <x v="314"/>
    <n v="8"/>
    <n v="3"/>
    <x v="0"/>
    <n v="3.2"/>
    <n v="218.56"/>
    <x v="2"/>
    <x v="0"/>
    <n v="1"/>
    <s v="Repeat"/>
    <x v="1"/>
  </r>
  <r>
    <x v="1528"/>
    <x v="0"/>
    <x v="31"/>
    <n v="6"/>
    <n v="3"/>
    <x v="0"/>
    <n v="4.5999999999999996"/>
    <n v="462.55"/>
    <x v="4"/>
    <x v="4"/>
    <n v="0"/>
    <s v="Leisure"/>
    <x v="0"/>
  </r>
  <r>
    <x v="1529"/>
    <x v="2"/>
    <x v="448"/>
    <n v="13"/>
    <n v="1"/>
    <x v="0"/>
    <n v="2.8"/>
    <n v="195.92"/>
    <x v="4"/>
    <x v="7"/>
    <n v="0"/>
    <s v="Group"/>
    <x v="0"/>
  </r>
  <r>
    <x v="1530"/>
    <x v="0"/>
    <x v="21"/>
    <n v="2"/>
    <n v="3"/>
    <x v="1"/>
    <n v="3.7"/>
    <n v="288.89"/>
    <x v="1"/>
    <x v="6"/>
    <n v="0"/>
    <s v="Business"/>
    <x v="2"/>
  </r>
  <r>
    <x v="1531"/>
    <x v="1"/>
    <x v="123"/>
    <n v="8"/>
    <n v="3"/>
    <x v="0"/>
    <n v="2.9"/>
    <n v="482.61"/>
    <x v="2"/>
    <x v="6"/>
    <n v="0"/>
    <s v="Repeat"/>
    <x v="1"/>
  </r>
  <r>
    <x v="1532"/>
    <x v="0"/>
    <x v="127"/>
    <n v="6"/>
    <n v="1"/>
    <x v="0"/>
    <n v="1.5"/>
    <n v="472.19"/>
    <x v="3"/>
    <x v="1"/>
    <n v="0"/>
    <s v="Repeat"/>
    <x v="1"/>
  </r>
  <r>
    <x v="1533"/>
    <x v="2"/>
    <x v="528"/>
    <n v="7"/>
    <n v="2"/>
    <x v="0"/>
    <n v="1.2"/>
    <n v="363.09"/>
    <x v="0"/>
    <x v="0"/>
    <n v="1"/>
    <s v="Repeat"/>
    <x v="0"/>
  </r>
  <r>
    <x v="1534"/>
    <x v="1"/>
    <x v="175"/>
    <n v="11"/>
    <n v="1"/>
    <x v="0"/>
    <n v="4.8"/>
    <n v="196.05"/>
    <x v="3"/>
    <x v="3"/>
    <n v="1"/>
    <s v="Group"/>
    <x v="2"/>
  </r>
  <r>
    <x v="1535"/>
    <x v="2"/>
    <x v="348"/>
    <n v="1"/>
    <n v="3"/>
    <x v="1"/>
    <n v="3.5"/>
    <n v="148.57"/>
    <x v="2"/>
    <x v="0"/>
    <n v="0"/>
    <s v="Group"/>
    <x v="0"/>
  </r>
  <r>
    <x v="1536"/>
    <x v="2"/>
    <x v="612"/>
    <n v="7"/>
    <n v="4"/>
    <x v="0"/>
    <n v="1.4"/>
    <n v="86.06"/>
    <x v="3"/>
    <x v="0"/>
    <n v="0"/>
    <s v="Group"/>
    <x v="2"/>
  </r>
  <r>
    <x v="1537"/>
    <x v="0"/>
    <x v="387"/>
    <n v="3"/>
    <n v="2"/>
    <x v="0"/>
    <n v="4.4000000000000004"/>
    <n v="368.89"/>
    <x v="2"/>
    <x v="1"/>
    <n v="0"/>
    <s v="Leisure"/>
    <x v="2"/>
  </r>
  <r>
    <x v="1538"/>
    <x v="2"/>
    <x v="492"/>
    <n v="11"/>
    <n v="4"/>
    <x v="1"/>
    <n v="3.1"/>
    <n v="276.55"/>
    <x v="2"/>
    <x v="3"/>
    <n v="1"/>
    <s v="Business"/>
    <x v="0"/>
  </r>
  <r>
    <x v="1539"/>
    <x v="0"/>
    <x v="390"/>
    <n v="12"/>
    <n v="2"/>
    <x v="0"/>
    <n v="4.0999999999999996"/>
    <n v="307.52999999999997"/>
    <x v="3"/>
    <x v="2"/>
    <n v="1"/>
    <s v="Leisure"/>
    <x v="2"/>
  </r>
  <r>
    <x v="1540"/>
    <x v="1"/>
    <x v="433"/>
    <n v="8"/>
    <n v="4"/>
    <x v="0"/>
    <n v="1.5"/>
    <n v="262.58"/>
    <x v="4"/>
    <x v="3"/>
    <n v="1"/>
    <s v="Business"/>
    <x v="0"/>
  </r>
  <r>
    <x v="1541"/>
    <x v="0"/>
    <x v="116"/>
    <n v="6"/>
    <n v="2"/>
    <x v="0"/>
    <n v="4.5999999999999996"/>
    <n v="267.33"/>
    <x v="1"/>
    <x v="7"/>
    <n v="1"/>
    <s v="Group"/>
    <x v="1"/>
  </r>
  <r>
    <x v="1542"/>
    <x v="1"/>
    <x v="329"/>
    <n v="4"/>
    <n v="1"/>
    <x v="1"/>
    <n v="3.4"/>
    <n v="307.07"/>
    <x v="1"/>
    <x v="0"/>
    <n v="2"/>
    <s v="Repeat"/>
    <x v="1"/>
  </r>
  <r>
    <x v="1543"/>
    <x v="0"/>
    <x v="191"/>
    <n v="11"/>
    <n v="2"/>
    <x v="1"/>
    <n v="4"/>
    <n v="461.42"/>
    <x v="1"/>
    <x v="8"/>
    <n v="1"/>
    <s v="Group"/>
    <x v="0"/>
  </r>
  <r>
    <x v="1544"/>
    <x v="2"/>
    <x v="146"/>
    <n v="8"/>
    <n v="2"/>
    <x v="1"/>
    <n v="1.1000000000000001"/>
    <n v="63.21"/>
    <x v="1"/>
    <x v="1"/>
    <n v="2"/>
    <s v="Leisure"/>
    <x v="1"/>
  </r>
  <r>
    <x v="1545"/>
    <x v="0"/>
    <x v="369"/>
    <n v="9"/>
    <n v="2"/>
    <x v="0"/>
    <n v="2.2999999999999998"/>
    <n v="410.74"/>
    <x v="0"/>
    <x v="1"/>
    <n v="0"/>
    <s v="Group"/>
    <x v="1"/>
  </r>
  <r>
    <x v="1546"/>
    <x v="0"/>
    <x v="626"/>
    <n v="10"/>
    <n v="3"/>
    <x v="0"/>
    <n v="2.1"/>
    <n v="225.73"/>
    <x v="2"/>
    <x v="3"/>
    <n v="1"/>
    <s v="Group"/>
    <x v="1"/>
  </r>
  <r>
    <x v="1547"/>
    <x v="1"/>
    <x v="208"/>
    <n v="2"/>
    <n v="4"/>
    <x v="0"/>
    <n v="4.8"/>
    <n v="385.22"/>
    <x v="0"/>
    <x v="5"/>
    <n v="0"/>
    <s v="Group"/>
    <x v="1"/>
  </r>
  <r>
    <x v="1548"/>
    <x v="2"/>
    <x v="183"/>
    <n v="6"/>
    <n v="1"/>
    <x v="1"/>
    <n v="1.7"/>
    <n v="476.84"/>
    <x v="1"/>
    <x v="1"/>
    <n v="0"/>
    <s v="Repeat"/>
    <x v="2"/>
  </r>
  <r>
    <x v="1549"/>
    <x v="0"/>
    <x v="145"/>
    <n v="5"/>
    <n v="4"/>
    <x v="0"/>
    <n v="3.8"/>
    <n v="187.83"/>
    <x v="1"/>
    <x v="3"/>
    <n v="0"/>
    <s v="Business"/>
    <x v="0"/>
  </r>
  <r>
    <x v="1550"/>
    <x v="2"/>
    <x v="542"/>
    <n v="5"/>
    <n v="4"/>
    <x v="0"/>
    <n v="1.2"/>
    <n v="90.3"/>
    <x v="3"/>
    <x v="4"/>
    <n v="1"/>
    <s v="Business"/>
    <x v="0"/>
  </r>
  <r>
    <x v="1551"/>
    <x v="0"/>
    <x v="315"/>
    <n v="10"/>
    <n v="1"/>
    <x v="1"/>
    <n v="1.8"/>
    <n v="154.53"/>
    <x v="1"/>
    <x v="8"/>
    <n v="1"/>
    <s v="Leisure"/>
    <x v="1"/>
  </r>
  <r>
    <x v="1552"/>
    <x v="0"/>
    <x v="273"/>
    <n v="11"/>
    <n v="3"/>
    <x v="0"/>
    <n v="2.4"/>
    <n v="149.94"/>
    <x v="2"/>
    <x v="1"/>
    <n v="0"/>
    <s v="Business"/>
    <x v="0"/>
  </r>
  <r>
    <x v="1553"/>
    <x v="2"/>
    <x v="219"/>
    <n v="3"/>
    <n v="2"/>
    <x v="0"/>
    <n v="4.2"/>
    <n v="383.83"/>
    <x v="1"/>
    <x v="9"/>
    <n v="0"/>
    <s v="Group"/>
    <x v="0"/>
  </r>
  <r>
    <x v="1554"/>
    <x v="0"/>
    <x v="364"/>
    <n v="12"/>
    <n v="3"/>
    <x v="1"/>
    <n v="4.2"/>
    <n v="77.84"/>
    <x v="1"/>
    <x v="9"/>
    <n v="1"/>
    <s v="Repeat"/>
    <x v="0"/>
  </r>
  <r>
    <x v="1555"/>
    <x v="2"/>
    <x v="634"/>
    <n v="8"/>
    <n v="3"/>
    <x v="0"/>
    <n v="4.8"/>
    <n v="72.92"/>
    <x v="0"/>
    <x v="5"/>
    <n v="0"/>
    <s v="Group"/>
    <x v="2"/>
  </r>
  <r>
    <x v="1556"/>
    <x v="0"/>
    <x v="139"/>
    <n v="14"/>
    <n v="2"/>
    <x v="0"/>
    <n v="4.7"/>
    <n v="362.12"/>
    <x v="2"/>
    <x v="9"/>
    <n v="2"/>
    <s v="Group"/>
    <x v="1"/>
  </r>
  <r>
    <x v="1557"/>
    <x v="1"/>
    <x v="164"/>
    <n v="8"/>
    <n v="4"/>
    <x v="0"/>
    <n v="1.3"/>
    <n v="300.52"/>
    <x v="4"/>
    <x v="1"/>
    <n v="3"/>
    <s v="Leisure"/>
    <x v="0"/>
  </r>
  <r>
    <x v="1558"/>
    <x v="2"/>
    <x v="418"/>
    <n v="12"/>
    <n v="2"/>
    <x v="0"/>
    <n v="4.3"/>
    <n v="238"/>
    <x v="3"/>
    <x v="3"/>
    <n v="0"/>
    <s v="Group"/>
    <x v="2"/>
  </r>
  <r>
    <x v="1559"/>
    <x v="0"/>
    <x v="559"/>
    <n v="5"/>
    <n v="1"/>
    <x v="0"/>
    <n v="2.8"/>
    <n v="308.92"/>
    <x v="4"/>
    <x v="3"/>
    <n v="0"/>
    <s v="Group"/>
    <x v="1"/>
  </r>
  <r>
    <x v="1560"/>
    <x v="0"/>
    <x v="605"/>
    <n v="8"/>
    <n v="2"/>
    <x v="0"/>
    <n v="4.5"/>
    <n v="380.86"/>
    <x v="0"/>
    <x v="8"/>
    <n v="1"/>
    <s v="Leisure"/>
    <x v="2"/>
  </r>
  <r>
    <x v="1561"/>
    <x v="1"/>
    <x v="586"/>
    <n v="10"/>
    <n v="4"/>
    <x v="0"/>
    <n v="1.4"/>
    <n v="96.56"/>
    <x v="1"/>
    <x v="4"/>
    <n v="1"/>
    <s v="Business"/>
    <x v="2"/>
  </r>
  <r>
    <x v="1562"/>
    <x v="2"/>
    <x v="304"/>
    <n v="8"/>
    <n v="3"/>
    <x v="1"/>
    <n v="4.3"/>
    <n v="298.98"/>
    <x v="3"/>
    <x v="4"/>
    <n v="1"/>
    <s v="Business"/>
    <x v="2"/>
  </r>
  <r>
    <x v="1563"/>
    <x v="0"/>
    <x v="191"/>
    <n v="3"/>
    <n v="3"/>
    <x v="0"/>
    <n v="1.6"/>
    <n v="420.99"/>
    <x v="2"/>
    <x v="9"/>
    <n v="1"/>
    <s v="Business"/>
    <x v="0"/>
  </r>
  <r>
    <x v="1564"/>
    <x v="1"/>
    <x v="84"/>
    <n v="2"/>
    <n v="2"/>
    <x v="0"/>
    <n v="2.2999999999999998"/>
    <n v="213.09"/>
    <x v="3"/>
    <x v="4"/>
    <n v="1"/>
    <s v="Leisure"/>
    <x v="1"/>
  </r>
  <r>
    <x v="1565"/>
    <x v="0"/>
    <x v="635"/>
    <n v="9"/>
    <n v="1"/>
    <x v="0"/>
    <n v="1.1000000000000001"/>
    <n v="393.36"/>
    <x v="0"/>
    <x v="3"/>
    <n v="0"/>
    <s v="Leisure"/>
    <x v="1"/>
  </r>
  <r>
    <x v="1566"/>
    <x v="2"/>
    <x v="67"/>
    <n v="2"/>
    <n v="4"/>
    <x v="1"/>
    <n v="1.5"/>
    <n v="430.44"/>
    <x v="1"/>
    <x v="0"/>
    <n v="0"/>
    <s v="Repeat"/>
    <x v="0"/>
  </r>
  <r>
    <x v="1567"/>
    <x v="0"/>
    <x v="345"/>
    <n v="9"/>
    <n v="3"/>
    <x v="0"/>
    <n v="2.8"/>
    <n v="419.42"/>
    <x v="0"/>
    <x v="5"/>
    <n v="0"/>
    <s v="Repeat"/>
    <x v="1"/>
  </r>
  <r>
    <x v="1568"/>
    <x v="0"/>
    <x v="106"/>
    <n v="4"/>
    <n v="2"/>
    <x v="1"/>
    <n v="4.3"/>
    <n v="342.66"/>
    <x v="2"/>
    <x v="2"/>
    <n v="0"/>
    <s v="Group"/>
    <x v="1"/>
  </r>
  <r>
    <x v="1569"/>
    <x v="0"/>
    <x v="636"/>
    <n v="12"/>
    <n v="1"/>
    <x v="1"/>
    <n v="4.0999999999999996"/>
    <n v="372.81"/>
    <x v="4"/>
    <x v="7"/>
    <n v="1"/>
    <s v="Group"/>
    <x v="2"/>
  </r>
  <r>
    <x v="1570"/>
    <x v="0"/>
    <x v="305"/>
    <n v="13"/>
    <n v="1"/>
    <x v="1"/>
    <n v="1.9"/>
    <n v="404.45"/>
    <x v="1"/>
    <x v="6"/>
    <n v="0"/>
    <s v="Leisure"/>
    <x v="0"/>
  </r>
  <r>
    <x v="1571"/>
    <x v="1"/>
    <x v="637"/>
    <n v="2"/>
    <n v="3"/>
    <x v="1"/>
    <n v="1.6"/>
    <n v="380.17"/>
    <x v="1"/>
    <x v="0"/>
    <n v="0"/>
    <s v="Leisure"/>
    <x v="2"/>
  </r>
  <r>
    <x v="1572"/>
    <x v="1"/>
    <x v="535"/>
    <n v="10"/>
    <n v="3"/>
    <x v="0"/>
    <n v="2.6"/>
    <n v="253.26"/>
    <x v="0"/>
    <x v="5"/>
    <n v="0"/>
    <s v="Repeat"/>
    <x v="1"/>
  </r>
  <r>
    <x v="1573"/>
    <x v="2"/>
    <x v="302"/>
    <n v="1"/>
    <n v="4"/>
    <x v="1"/>
    <n v="4.5"/>
    <n v="121.6"/>
    <x v="0"/>
    <x v="5"/>
    <n v="1"/>
    <s v="Group"/>
    <x v="1"/>
  </r>
  <r>
    <x v="1574"/>
    <x v="1"/>
    <x v="477"/>
    <n v="4"/>
    <n v="1"/>
    <x v="1"/>
    <n v="1.4"/>
    <n v="189.38"/>
    <x v="0"/>
    <x v="2"/>
    <n v="2"/>
    <s v="Group"/>
    <x v="0"/>
  </r>
  <r>
    <x v="1575"/>
    <x v="1"/>
    <x v="310"/>
    <n v="9"/>
    <n v="4"/>
    <x v="1"/>
    <n v="3.2"/>
    <n v="143.26"/>
    <x v="1"/>
    <x v="7"/>
    <n v="0"/>
    <s v="Group"/>
    <x v="2"/>
  </r>
  <r>
    <x v="1576"/>
    <x v="2"/>
    <x v="506"/>
    <n v="12"/>
    <n v="1"/>
    <x v="0"/>
    <n v="1.4"/>
    <n v="212.65"/>
    <x v="0"/>
    <x v="2"/>
    <n v="1"/>
    <s v="Business"/>
    <x v="2"/>
  </r>
  <r>
    <x v="1577"/>
    <x v="1"/>
    <x v="638"/>
    <n v="9"/>
    <n v="1"/>
    <x v="0"/>
    <n v="2.9"/>
    <n v="270.2"/>
    <x v="3"/>
    <x v="0"/>
    <n v="0"/>
    <s v="Repeat"/>
    <x v="2"/>
  </r>
  <r>
    <x v="1578"/>
    <x v="1"/>
    <x v="639"/>
    <n v="4"/>
    <n v="2"/>
    <x v="0"/>
    <n v="1.5"/>
    <n v="481.57"/>
    <x v="3"/>
    <x v="1"/>
    <n v="0"/>
    <s v="Business"/>
    <x v="0"/>
  </r>
  <r>
    <x v="1579"/>
    <x v="2"/>
    <x v="414"/>
    <n v="9"/>
    <n v="3"/>
    <x v="0"/>
    <n v="1.3"/>
    <n v="481.76"/>
    <x v="3"/>
    <x v="1"/>
    <n v="0"/>
    <s v="Group"/>
    <x v="2"/>
  </r>
  <r>
    <x v="1580"/>
    <x v="2"/>
    <x v="222"/>
    <n v="12"/>
    <n v="1"/>
    <x v="1"/>
    <n v="1.8"/>
    <n v="396.31"/>
    <x v="1"/>
    <x v="1"/>
    <n v="1"/>
    <s v="Leisure"/>
    <x v="2"/>
  </r>
  <r>
    <x v="1581"/>
    <x v="2"/>
    <x v="157"/>
    <n v="6"/>
    <n v="4"/>
    <x v="1"/>
    <n v="2"/>
    <n v="491.06"/>
    <x v="0"/>
    <x v="0"/>
    <n v="1"/>
    <s v="Repeat"/>
    <x v="1"/>
  </r>
  <r>
    <x v="1582"/>
    <x v="0"/>
    <x v="289"/>
    <n v="1"/>
    <n v="3"/>
    <x v="0"/>
    <n v="2.1"/>
    <n v="499.11"/>
    <x v="2"/>
    <x v="9"/>
    <n v="1"/>
    <s v="Business"/>
    <x v="1"/>
  </r>
  <r>
    <x v="1583"/>
    <x v="0"/>
    <x v="625"/>
    <n v="10"/>
    <n v="4"/>
    <x v="1"/>
    <n v="3.6"/>
    <n v="448.37"/>
    <x v="0"/>
    <x v="7"/>
    <n v="2"/>
    <s v="Group"/>
    <x v="2"/>
  </r>
  <r>
    <x v="1584"/>
    <x v="2"/>
    <x v="24"/>
    <n v="13"/>
    <n v="3"/>
    <x v="0"/>
    <n v="1.2"/>
    <n v="85.78"/>
    <x v="1"/>
    <x v="8"/>
    <n v="0"/>
    <s v="Business"/>
    <x v="2"/>
  </r>
  <r>
    <x v="1585"/>
    <x v="2"/>
    <x v="67"/>
    <n v="14"/>
    <n v="3"/>
    <x v="0"/>
    <n v="1.3"/>
    <n v="241.72"/>
    <x v="3"/>
    <x v="8"/>
    <n v="1"/>
    <s v="Leisure"/>
    <x v="1"/>
  </r>
  <r>
    <x v="1586"/>
    <x v="2"/>
    <x v="458"/>
    <n v="6"/>
    <n v="1"/>
    <x v="0"/>
    <n v="1.8"/>
    <n v="290.35000000000002"/>
    <x v="1"/>
    <x v="5"/>
    <n v="0"/>
    <s v="Repeat"/>
    <x v="0"/>
  </r>
  <r>
    <x v="1587"/>
    <x v="0"/>
    <x v="275"/>
    <n v="9"/>
    <n v="2"/>
    <x v="0"/>
    <n v="4.5"/>
    <n v="105.84"/>
    <x v="0"/>
    <x v="1"/>
    <n v="1"/>
    <s v="Leisure"/>
    <x v="1"/>
  </r>
  <r>
    <x v="1588"/>
    <x v="0"/>
    <x v="56"/>
    <n v="13"/>
    <n v="1"/>
    <x v="1"/>
    <n v="3.5"/>
    <n v="413.88"/>
    <x v="1"/>
    <x v="4"/>
    <n v="0"/>
    <s v="Leisure"/>
    <x v="2"/>
  </r>
  <r>
    <x v="1589"/>
    <x v="1"/>
    <x v="563"/>
    <n v="2"/>
    <n v="3"/>
    <x v="0"/>
    <n v="3.9"/>
    <n v="116.91"/>
    <x v="2"/>
    <x v="5"/>
    <n v="0"/>
    <s v="Repeat"/>
    <x v="0"/>
  </r>
  <r>
    <x v="1590"/>
    <x v="1"/>
    <x v="224"/>
    <n v="6"/>
    <n v="1"/>
    <x v="0"/>
    <n v="2.5"/>
    <n v="222.5"/>
    <x v="1"/>
    <x v="6"/>
    <n v="1"/>
    <s v="Group"/>
    <x v="2"/>
  </r>
  <r>
    <x v="1591"/>
    <x v="2"/>
    <x v="191"/>
    <n v="2"/>
    <n v="1"/>
    <x v="0"/>
    <n v="1.9"/>
    <n v="81.010000000000005"/>
    <x v="4"/>
    <x v="2"/>
    <n v="2"/>
    <s v="Group"/>
    <x v="2"/>
  </r>
  <r>
    <x v="1592"/>
    <x v="0"/>
    <x v="503"/>
    <n v="4"/>
    <n v="3"/>
    <x v="0"/>
    <n v="1.2"/>
    <n v="286.07"/>
    <x v="1"/>
    <x v="8"/>
    <n v="0"/>
    <s v="Business"/>
    <x v="2"/>
  </r>
  <r>
    <x v="1593"/>
    <x v="0"/>
    <x v="624"/>
    <n v="8"/>
    <n v="3"/>
    <x v="1"/>
    <n v="3"/>
    <n v="318.67"/>
    <x v="0"/>
    <x v="0"/>
    <n v="2"/>
    <s v="Group"/>
    <x v="0"/>
  </r>
  <r>
    <x v="1594"/>
    <x v="0"/>
    <x v="624"/>
    <n v="13"/>
    <n v="1"/>
    <x v="0"/>
    <n v="3.3"/>
    <n v="380.83"/>
    <x v="4"/>
    <x v="1"/>
    <n v="1"/>
    <s v="Group"/>
    <x v="2"/>
  </r>
  <r>
    <x v="1595"/>
    <x v="2"/>
    <x v="610"/>
    <n v="7"/>
    <n v="1"/>
    <x v="0"/>
    <n v="4.5999999999999996"/>
    <n v="202.76"/>
    <x v="3"/>
    <x v="8"/>
    <n v="0"/>
    <s v="Group"/>
    <x v="0"/>
  </r>
  <r>
    <x v="1596"/>
    <x v="1"/>
    <x v="254"/>
    <n v="11"/>
    <n v="1"/>
    <x v="1"/>
    <n v="4.5"/>
    <n v="315.74"/>
    <x v="0"/>
    <x v="9"/>
    <n v="0"/>
    <s v="Business"/>
    <x v="1"/>
  </r>
  <r>
    <x v="1597"/>
    <x v="2"/>
    <x v="640"/>
    <n v="12"/>
    <n v="4"/>
    <x v="0"/>
    <n v="2.7"/>
    <n v="380.37"/>
    <x v="2"/>
    <x v="3"/>
    <n v="0"/>
    <s v="Repeat"/>
    <x v="0"/>
  </r>
  <r>
    <x v="1598"/>
    <x v="1"/>
    <x v="418"/>
    <n v="13"/>
    <n v="1"/>
    <x v="1"/>
    <n v="2.7"/>
    <n v="392.92"/>
    <x v="1"/>
    <x v="5"/>
    <n v="0"/>
    <s v="Group"/>
    <x v="2"/>
  </r>
  <r>
    <x v="1599"/>
    <x v="1"/>
    <x v="582"/>
    <n v="9"/>
    <n v="4"/>
    <x v="0"/>
    <n v="1.6"/>
    <n v="185.74"/>
    <x v="1"/>
    <x v="2"/>
    <n v="3"/>
    <s v="Leisure"/>
    <x v="2"/>
  </r>
  <r>
    <x v="1600"/>
    <x v="2"/>
    <x v="160"/>
    <n v="7"/>
    <n v="2"/>
    <x v="0"/>
    <n v="2"/>
    <n v="80.47"/>
    <x v="0"/>
    <x v="8"/>
    <n v="0"/>
    <s v="Group"/>
    <x v="1"/>
  </r>
  <r>
    <x v="1601"/>
    <x v="1"/>
    <x v="157"/>
    <n v="1"/>
    <n v="4"/>
    <x v="1"/>
    <n v="4.7"/>
    <n v="66.930000000000007"/>
    <x v="1"/>
    <x v="3"/>
    <n v="0"/>
    <s v="Group"/>
    <x v="1"/>
  </r>
  <r>
    <x v="1602"/>
    <x v="1"/>
    <x v="641"/>
    <n v="2"/>
    <n v="1"/>
    <x v="1"/>
    <n v="1.6"/>
    <n v="395.63"/>
    <x v="1"/>
    <x v="4"/>
    <n v="0"/>
    <s v="Repeat"/>
    <x v="1"/>
  </r>
  <r>
    <x v="1603"/>
    <x v="0"/>
    <x v="642"/>
    <n v="6"/>
    <n v="2"/>
    <x v="0"/>
    <n v="4.9000000000000004"/>
    <n v="223.45"/>
    <x v="3"/>
    <x v="6"/>
    <n v="0"/>
    <s v="Leisure"/>
    <x v="0"/>
  </r>
  <r>
    <x v="1604"/>
    <x v="1"/>
    <x v="286"/>
    <n v="7"/>
    <n v="4"/>
    <x v="0"/>
    <n v="3"/>
    <n v="110.27"/>
    <x v="1"/>
    <x v="8"/>
    <n v="0"/>
    <s v="Business"/>
    <x v="0"/>
  </r>
  <r>
    <x v="1605"/>
    <x v="2"/>
    <x v="457"/>
    <n v="3"/>
    <n v="4"/>
    <x v="1"/>
    <n v="2.8"/>
    <n v="133.02000000000001"/>
    <x v="1"/>
    <x v="6"/>
    <n v="1"/>
    <s v="Group"/>
    <x v="0"/>
  </r>
  <r>
    <x v="1606"/>
    <x v="2"/>
    <x v="44"/>
    <n v="9"/>
    <n v="3"/>
    <x v="0"/>
    <n v="1.7"/>
    <n v="394.77"/>
    <x v="3"/>
    <x v="1"/>
    <n v="2"/>
    <s v="Group"/>
    <x v="0"/>
  </r>
  <r>
    <x v="1607"/>
    <x v="1"/>
    <x v="468"/>
    <n v="13"/>
    <n v="2"/>
    <x v="0"/>
    <n v="3.6"/>
    <n v="319.51"/>
    <x v="1"/>
    <x v="2"/>
    <n v="1"/>
    <s v="Group"/>
    <x v="1"/>
  </r>
  <r>
    <x v="1608"/>
    <x v="0"/>
    <x v="490"/>
    <n v="7"/>
    <n v="3"/>
    <x v="0"/>
    <n v="2.8"/>
    <n v="275.63"/>
    <x v="3"/>
    <x v="9"/>
    <n v="0"/>
    <s v="Group"/>
    <x v="2"/>
  </r>
  <r>
    <x v="1609"/>
    <x v="0"/>
    <x v="474"/>
    <n v="14"/>
    <n v="2"/>
    <x v="0"/>
    <n v="2.5"/>
    <n v="330.35"/>
    <x v="2"/>
    <x v="5"/>
    <n v="0"/>
    <s v="Leisure"/>
    <x v="2"/>
  </r>
  <r>
    <x v="1610"/>
    <x v="1"/>
    <x v="357"/>
    <n v="6"/>
    <n v="4"/>
    <x v="0"/>
    <n v="2.1"/>
    <n v="111.87"/>
    <x v="1"/>
    <x v="1"/>
    <n v="0"/>
    <s v="Repeat"/>
    <x v="0"/>
  </r>
  <r>
    <x v="1611"/>
    <x v="1"/>
    <x v="643"/>
    <n v="13"/>
    <n v="3"/>
    <x v="1"/>
    <n v="1.3"/>
    <n v="193.57"/>
    <x v="0"/>
    <x v="3"/>
    <n v="0"/>
    <s v="Repeat"/>
    <x v="1"/>
  </r>
  <r>
    <x v="1612"/>
    <x v="2"/>
    <x v="197"/>
    <n v="6"/>
    <n v="1"/>
    <x v="0"/>
    <n v="3.1"/>
    <n v="218.33"/>
    <x v="4"/>
    <x v="9"/>
    <n v="0"/>
    <s v="Group"/>
    <x v="1"/>
  </r>
  <r>
    <x v="1613"/>
    <x v="1"/>
    <x v="417"/>
    <n v="1"/>
    <n v="4"/>
    <x v="1"/>
    <n v="2.2999999999999998"/>
    <n v="191.52"/>
    <x v="2"/>
    <x v="8"/>
    <n v="2"/>
    <s v="Business"/>
    <x v="1"/>
  </r>
  <r>
    <x v="1614"/>
    <x v="0"/>
    <x v="644"/>
    <n v="13"/>
    <n v="2"/>
    <x v="0"/>
    <n v="3.8"/>
    <n v="438.99"/>
    <x v="1"/>
    <x v="5"/>
    <n v="1"/>
    <s v="Leisure"/>
    <x v="2"/>
  </r>
  <r>
    <x v="1615"/>
    <x v="1"/>
    <x v="549"/>
    <n v="5"/>
    <n v="2"/>
    <x v="0"/>
    <n v="3.9"/>
    <n v="311.64"/>
    <x v="0"/>
    <x v="2"/>
    <n v="0"/>
    <s v="Leisure"/>
    <x v="2"/>
  </r>
  <r>
    <x v="1616"/>
    <x v="2"/>
    <x v="19"/>
    <n v="10"/>
    <n v="3"/>
    <x v="0"/>
    <n v="2.2999999999999998"/>
    <n v="378.19"/>
    <x v="4"/>
    <x v="2"/>
    <n v="0"/>
    <s v="Business"/>
    <x v="0"/>
  </r>
  <r>
    <x v="1617"/>
    <x v="2"/>
    <x v="530"/>
    <n v="3"/>
    <n v="3"/>
    <x v="0"/>
    <n v="3.7"/>
    <n v="156.52000000000001"/>
    <x v="3"/>
    <x v="8"/>
    <n v="0"/>
    <s v="Group"/>
    <x v="2"/>
  </r>
  <r>
    <x v="1618"/>
    <x v="2"/>
    <x v="217"/>
    <n v="7"/>
    <n v="2"/>
    <x v="0"/>
    <n v="2"/>
    <n v="168.83"/>
    <x v="1"/>
    <x v="9"/>
    <n v="0"/>
    <s v="Group"/>
    <x v="1"/>
  </r>
  <r>
    <x v="1619"/>
    <x v="2"/>
    <x v="461"/>
    <n v="10"/>
    <n v="4"/>
    <x v="0"/>
    <n v="3.9"/>
    <n v="151.4"/>
    <x v="3"/>
    <x v="0"/>
    <n v="1"/>
    <s v="Group"/>
    <x v="2"/>
  </r>
  <r>
    <x v="1620"/>
    <x v="2"/>
    <x v="64"/>
    <n v="3"/>
    <n v="3"/>
    <x v="1"/>
    <n v="1.1000000000000001"/>
    <n v="359.59"/>
    <x v="2"/>
    <x v="2"/>
    <n v="0"/>
    <s v="Business"/>
    <x v="2"/>
  </r>
  <r>
    <x v="1621"/>
    <x v="1"/>
    <x v="645"/>
    <n v="5"/>
    <n v="1"/>
    <x v="0"/>
    <n v="1.6"/>
    <n v="207.07"/>
    <x v="4"/>
    <x v="1"/>
    <n v="0"/>
    <s v="Leisure"/>
    <x v="2"/>
  </r>
  <r>
    <x v="1622"/>
    <x v="1"/>
    <x v="640"/>
    <n v="7"/>
    <n v="2"/>
    <x v="0"/>
    <n v="2"/>
    <n v="232.29"/>
    <x v="4"/>
    <x v="5"/>
    <n v="2"/>
    <s v="Repeat"/>
    <x v="0"/>
  </r>
  <r>
    <x v="1623"/>
    <x v="1"/>
    <x v="645"/>
    <n v="14"/>
    <n v="1"/>
    <x v="1"/>
    <n v="4.0999999999999996"/>
    <n v="369.1"/>
    <x v="3"/>
    <x v="4"/>
    <n v="0"/>
    <s v="Group"/>
    <x v="2"/>
  </r>
  <r>
    <x v="1624"/>
    <x v="1"/>
    <x v="347"/>
    <n v="3"/>
    <n v="2"/>
    <x v="1"/>
    <n v="1.3"/>
    <n v="487.31"/>
    <x v="3"/>
    <x v="2"/>
    <n v="0"/>
    <s v="Business"/>
    <x v="0"/>
  </r>
  <r>
    <x v="1625"/>
    <x v="2"/>
    <x v="451"/>
    <n v="13"/>
    <n v="1"/>
    <x v="0"/>
    <n v="1.8"/>
    <n v="122.84"/>
    <x v="2"/>
    <x v="0"/>
    <n v="0"/>
    <s v="Business"/>
    <x v="2"/>
  </r>
  <r>
    <x v="1626"/>
    <x v="0"/>
    <x v="325"/>
    <n v="13"/>
    <n v="4"/>
    <x v="0"/>
    <n v="2.4"/>
    <n v="78.2"/>
    <x v="0"/>
    <x v="1"/>
    <n v="1"/>
    <s v="Group"/>
    <x v="0"/>
  </r>
  <r>
    <x v="1627"/>
    <x v="1"/>
    <x v="646"/>
    <n v="10"/>
    <n v="2"/>
    <x v="1"/>
    <n v="1"/>
    <n v="137.68"/>
    <x v="1"/>
    <x v="0"/>
    <n v="1"/>
    <s v="Business"/>
    <x v="1"/>
  </r>
  <r>
    <x v="1628"/>
    <x v="0"/>
    <x v="179"/>
    <n v="2"/>
    <n v="4"/>
    <x v="1"/>
    <n v="4"/>
    <n v="380.73"/>
    <x v="0"/>
    <x v="5"/>
    <n v="1"/>
    <s v="Group"/>
    <x v="1"/>
  </r>
  <r>
    <x v="1629"/>
    <x v="1"/>
    <x v="174"/>
    <n v="6"/>
    <n v="3"/>
    <x v="0"/>
    <n v="3.2"/>
    <n v="137.58000000000001"/>
    <x v="4"/>
    <x v="8"/>
    <n v="0"/>
    <s v="Group"/>
    <x v="1"/>
  </r>
  <r>
    <x v="1630"/>
    <x v="1"/>
    <x v="171"/>
    <n v="8"/>
    <n v="2"/>
    <x v="0"/>
    <n v="4.5999999999999996"/>
    <n v="312.95999999999998"/>
    <x v="1"/>
    <x v="1"/>
    <n v="0"/>
    <s v="Group"/>
    <x v="0"/>
  </r>
  <r>
    <x v="1631"/>
    <x v="0"/>
    <x v="286"/>
    <n v="4"/>
    <n v="4"/>
    <x v="1"/>
    <n v="1.1000000000000001"/>
    <n v="315.64"/>
    <x v="2"/>
    <x v="8"/>
    <n v="1"/>
    <s v="Leisure"/>
    <x v="1"/>
  </r>
  <r>
    <x v="1632"/>
    <x v="2"/>
    <x v="305"/>
    <n v="9"/>
    <n v="1"/>
    <x v="1"/>
    <n v="2.1"/>
    <n v="182.49"/>
    <x v="0"/>
    <x v="5"/>
    <n v="0"/>
    <s v="Business"/>
    <x v="0"/>
  </r>
  <r>
    <x v="1633"/>
    <x v="1"/>
    <x v="157"/>
    <n v="12"/>
    <n v="4"/>
    <x v="1"/>
    <n v="3.9"/>
    <n v="80.930000000000007"/>
    <x v="0"/>
    <x v="4"/>
    <n v="1"/>
    <s v="Repeat"/>
    <x v="0"/>
  </r>
  <r>
    <x v="1634"/>
    <x v="1"/>
    <x v="186"/>
    <n v="12"/>
    <n v="2"/>
    <x v="0"/>
    <n v="3.7"/>
    <n v="229.64"/>
    <x v="1"/>
    <x v="0"/>
    <n v="2"/>
    <s v="Leisure"/>
    <x v="0"/>
  </r>
  <r>
    <x v="1635"/>
    <x v="1"/>
    <x v="235"/>
    <n v="8"/>
    <n v="4"/>
    <x v="0"/>
    <n v="2"/>
    <n v="134.05000000000001"/>
    <x v="2"/>
    <x v="5"/>
    <n v="0"/>
    <s v="Group"/>
    <x v="1"/>
  </r>
  <r>
    <x v="1636"/>
    <x v="0"/>
    <x v="590"/>
    <n v="7"/>
    <n v="1"/>
    <x v="0"/>
    <n v="3.4"/>
    <n v="133.01"/>
    <x v="2"/>
    <x v="8"/>
    <n v="0"/>
    <s v="Business"/>
    <x v="0"/>
  </r>
  <r>
    <x v="1637"/>
    <x v="2"/>
    <x v="647"/>
    <n v="14"/>
    <n v="1"/>
    <x v="0"/>
    <n v="4.2"/>
    <n v="285.16000000000003"/>
    <x v="0"/>
    <x v="2"/>
    <n v="1"/>
    <s v="Repeat"/>
    <x v="2"/>
  </r>
  <r>
    <x v="1638"/>
    <x v="0"/>
    <x v="12"/>
    <n v="7"/>
    <n v="1"/>
    <x v="0"/>
    <n v="1.1000000000000001"/>
    <n v="352.9"/>
    <x v="0"/>
    <x v="3"/>
    <n v="0"/>
    <s v="Group"/>
    <x v="1"/>
  </r>
  <r>
    <x v="1639"/>
    <x v="0"/>
    <x v="370"/>
    <n v="3"/>
    <n v="3"/>
    <x v="0"/>
    <n v="3.9"/>
    <n v="83.94"/>
    <x v="3"/>
    <x v="0"/>
    <n v="0"/>
    <s v="Business"/>
    <x v="2"/>
  </r>
  <r>
    <x v="1640"/>
    <x v="2"/>
    <x v="127"/>
    <n v="14"/>
    <n v="2"/>
    <x v="0"/>
    <n v="2"/>
    <n v="310.24"/>
    <x v="1"/>
    <x v="7"/>
    <n v="0"/>
    <s v="Group"/>
    <x v="1"/>
  </r>
  <r>
    <x v="1641"/>
    <x v="0"/>
    <x v="323"/>
    <n v="6"/>
    <n v="1"/>
    <x v="0"/>
    <n v="4.8"/>
    <n v="160.79"/>
    <x v="2"/>
    <x v="4"/>
    <n v="1"/>
    <s v="Repeat"/>
    <x v="0"/>
  </r>
  <r>
    <x v="1642"/>
    <x v="2"/>
    <x v="336"/>
    <n v="13"/>
    <n v="3"/>
    <x v="1"/>
    <n v="3.2"/>
    <n v="352.98"/>
    <x v="4"/>
    <x v="1"/>
    <n v="1"/>
    <s v="Business"/>
    <x v="0"/>
  </r>
  <r>
    <x v="1643"/>
    <x v="1"/>
    <x v="648"/>
    <n v="13"/>
    <n v="1"/>
    <x v="1"/>
    <n v="1.1000000000000001"/>
    <n v="414.6"/>
    <x v="1"/>
    <x v="3"/>
    <n v="1"/>
    <s v="Repeat"/>
    <x v="0"/>
  </r>
  <r>
    <x v="1644"/>
    <x v="2"/>
    <x v="623"/>
    <n v="5"/>
    <n v="4"/>
    <x v="1"/>
    <n v="2.6"/>
    <n v="413.16"/>
    <x v="3"/>
    <x v="6"/>
    <n v="0"/>
    <s v="Group"/>
    <x v="1"/>
  </r>
  <r>
    <x v="1645"/>
    <x v="1"/>
    <x v="92"/>
    <n v="1"/>
    <n v="2"/>
    <x v="1"/>
    <n v="4.9000000000000004"/>
    <n v="216.44"/>
    <x v="1"/>
    <x v="3"/>
    <n v="0"/>
    <s v="Group"/>
    <x v="1"/>
  </r>
  <r>
    <x v="1646"/>
    <x v="0"/>
    <x v="456"/>
    <n v="11"/>
    <n v="4"/>
    <x v="0"/>
    <n v="3.9"/>
    <n v="305.27"/>
    <x v="0"/>
    <x v="7"/>
    <n v="1"/>
    <s v="Repeat"/>
    <x v="0"/>
  </r>
  <r>
    <x v="1647"/>
    <x v="0"/>
    <x v="94"/>
    <n v="3"/>
    <n v="3"/>
    <x v="0"/>
    <n v="2.2000000000000002"/>
    <n v="407.16"/>
    <x v="1"/>
    <x v="3"/>
    <n v="0"/>
    <s v="Leisure"/>
    <x v="1"/>
  </r>
  <r>
    <x v="1648"/>
    <x v="1"/>
    <x v="154"/>
    <n v="13"/>
    <n v="4"/>
    <x v="0"/>
    <n v="3.3"/>
    <n v="77.36"/>
    <x v="1"/>
    <x v="3"/>
    <n v="2"/>
    <s v="Leisure"/>
    <x v="2"/>
  </r>
  <r>
    <x v="1649"/>
    <x v="0"/>
    <x v="168"/>
    <n v="12"/>
    <n v="4"/>
    <x v="0"/>
    <n v="3.4"/>
    <n v="322.52999999999997"/>
    <x v="1"/>
    <x v="0"/>
    <n v="0"/>
    <s v="Business"/>
    <x v="0"/>
  </r>
  <r>
    <x v="1650"/>
    <x v="2"/>
    <x v="638"/>
    <n v="1"/>
    <n v="1"/>
    <x v="1"/>
    <n v="1.1000000000000001"/>
    <n v="426.43"/>
    <x v="4"/>
    <x v="8"/>
    <n v="0"/>
    <s v="Business"/>
    <x v="2"/>
  </r>
  <r>
    <x v="1651"/>
    <x v="1"/>
    <x v="262"/>
    <n v="4"/>
    <n v="4"/>
    <x v="0"/>
    <n v="1.7"/>
    <n v="217.56"/>
    <x v="3"/>
    <x v="6"/>
    <n v="0"/>
    <s v="Leisure"/>
    <x v="2"/>
  </r>
  <r>
    <x v="1652"/>
    <x v="0"/>
    <x v="0"/>
    <n v="10"/>
    <n v="1"/>
    <x v="0"/>
    <n v="3.2"/>
    <n v="254.93"/>
    <x v="1"/>
    <x v="1"/>
    <n v="2"/>
    <s v="Repeat"/>
    <x v="1"/>
  </r>
  <r>
    <x v="1653"/>
    <x v="1"/>
    <x v="490"/>
    <n v="3"/>
    <n v="1"/>
    <x v="0"/>
    <n v="2.6"/>
    <n v="364.43"/>
    <x v="1"/>
    <x v="4"/>
    <n v="0"/>
    <s v="Group"/>
    <x v="2"/>
  </r>
  <r>
    <x v="1654"/>
    <x v="2"/>
    <x v="614"/>
    <n v="11"/>
    <n v="2"/>
    <x v="0"/>
    <n v="1.8"/>
    <n v="80.55"/>
    <x v="4"/>
    <x v="1"/>
    <n v="0"/>
    <s v="Group"/>
    <x v="0"/>
  </r>
  <r>
    <x v="1655"/>
    <x v="2"/>
    <x v="540"/>
    <n v="4"/>
    <n v="3"/>
    <x v="0"/>
    <n v="4.0999999999999996"/>
    <n v="223.54"/>
    <x v="2"/>
    <x v="1"/>
    <n v="0"/>
    <s v="Business"/>
    <x v="2"/>
  </r>
  <r>
    <x v="1656"/>
    <x v="0"/>
    <x v="455"/>
    <n v="9"/>
    <n v="3"/>
    <x v="0"/>
    <n v="3"/>
    <n v="183.07"/>
    <x v="1"/>
    <x v="4"/>
    <n v="1"/>
    <s v="Business"/>
    <x v="1"/>
  </r>
  <r>
    <x v="1657"/>
    <x v="2"/>
    <x v="505"/>
    <n v="3"/>
    <n v="3"/>
    <x v="0"/>
    <n v="2.2000000000000002"/>
    <n v="57.65"/>
    <x v="1"/>
    <x v="7"/>
    <n v="0"/>
    <s v="Group"/>
    <x v="1"/>
  </r>
  <r>
    <x v="1658"/>
    <x v="1"/>
    <x v="572"/>
    <n v="12"/>
    <n v="1"/>
    <x v="0"/>
    <n v="1.6"/>
    <n v="138.19"/>
    <x v="2"/>
    <x v="4"/>
    <n v="0"/>
    <s v="Leisure"/>
    <x v="0"/>
  </r>
  <r>
    <x v="1659"/>
    <x v="2"/>
    <x v="626"/>
    <n v="6"/>
    <n v="3"/>
    <x v="1"/>
    <n v="3.4"/>
    <n v="228.15"/>
    <x v="1"/>
    <x v="8"/>
    <n v="1"/>
    <s v="Business"/>
    <x v="0"/>
  </r>
  <r>
    <x v="1660"/>
    <x v="1"/>
    <x v="308"/>
    <n v="6"/>
    <n v="1"/>
    <x v="0"/>
    <n v="3.7"/>
    <n v="138.84"/>
    <x v="1"/>
    <x v="9"/>
    <n v="0"/>
    <s v="Group"/>
    <x v="0"/>
  </r>
  <r>
    <x v="1661"/>
    <x v="1"/>
    <x v="349"/>
    <n v="7"/>
    <n v="2"/>
    <x v="0"/>
    <n v="3.7"/>
    <n v="321.08"/>
    <x v="1"/>
    <x v="9"/>
    <n v="0"/>
    <s v="Business"/>
    <x v="0"/>
  </r>
  <r>
    <x v="1662"/>
    <x v="2"/>
    <x v="649"/>
    <n v="9"/>
    <n v="3"/>
    <x v="0"/>
    <n v="1.9"/>
    <n v="251.89"/>
    <x v="3"/>
    <x v="5"/>
    <n v="0"/>
    <s v="Leisure"/>
    <x v="0"/>
  </r>
  <r>
    <x v="1663"/>
    <x v="0"/>
    <x v="448"/>
    <n v="12"/>
    <n v="1"/>
    <x v="0"/>
    <n v="3.4"/>
    <n v="67.77"/>
    <x v="0"/>
    <x v="5"/>
    <n v="1"/>
    <s v="Repeat"/>
    <x v="2"/>
  </r>
  <r>
    <x v="1664"/>
    <x v="2"/>
    <x v="109"/>
    <n v="7"/>
    <n v="3"/>
    <x v="0"/>
    <n v="4.5999999999999996"/>
    <n v="173.77"/>
    <x v="3"/>
    <x v="7"/>
    <n v="1"/>
    <s v="Business"/>
    <x v="2"/>
  </r>
  <r>
    <x v="1665"/>
    <x v="1"/>
    <x v="636"/>
    <n v="14"/>
    <n v="3"/>
    <x v="0"/>
    <n v="2.4"/>
    <n v="58.76"/>
    <x v="2"/>
    <x v="1"/>
    <n v="0"/>
    <s v="Group"/>
    <x v="1"/>
  </r>
  <r>
    <x v="1666"/>
    <x v="1"/>
    <x v="457"/>
    <n v="1"/>
    <n v="2"/>
    <x v="1"/>
    <n v="1.8"/>
    <n v="211.16"/>
    <x v="3"/>
    <x v="5"/>
    <n v="0"/>
    <s v="Leisure"/>
    <x v="2"/>
  </r>
  <r>
    <x v="1667"/>
    <x v="2"/>
    <x v="650"/>
    <n v="8"/>
    <n v="4"/>
    <x v="1"/>
    <n v="4.0999999999999996"/>
    <n v="166.6"/>
    <x v="3"/>
    <x v="0"/>
    <n v="2"/>
    <s v="Group"/>
    <x v="0"/>
  </r>
  <r>
    <x v="1668"/>
    <x v="0"/>
    <x v="281"/>
    <n v="5"/>
    <n v="3"/>
    <x v="0"/>
    <n v="1.7"/>
    <n v="359.68"/>
    <x v="4"/>
    <x v="2"/>
    <n v="0"/>
    <s v="Leisure"/>
    <x v="0"/>
  </r>
  <r>
    <x v="1669"/>
    <x v="0"/>
    <x v="525"/>
    <n v="9"/>
    <n v="2"/>
    <x v="0"/>
    <n v="2"/>
    <n v="188.33"/>
    <x v="2"/>
    <x v="6"/>
    <n v="0"/>
    <s v="Repeat"/>
    <x v="1"/>
  </r>
  <r>
    <x v="1670"/>
    <x v="1"/>
    <x v="651"/>
    <n v="10"/>
    <n v="3"/>
    <x v="0"/>
    <n v="1.4"/>
    <n v="218.82"/>
    <x v="2"/>
    <x v="7"/>
    <n v="1"/>
    <s v="Repeat"/>
    <x v="0"/>
  </r>
  <r>
    <x v="1671"/>
    <x v="1"/>
    <x v="415"/>
    <n v="13"/>
    <n v="3"/>
    <x v="0"/>
    <n v="2.1"/>
    <n v="376.4"/>
    <x v="2"/>
    <x v="0"/>
    <n v="0"/>
    <s v="Group"/>
    <x v="1"/>
  </r>
  <r>
    <x v="1672"/>
    <x v="0"/>
    <x v="24"/>
    <n v="12"/>
    <n v="3"/>
    <x v="0"/>
    <n v="2.6"/>
    <n v="266.41000000000003"/>
    <x v="3"/>
    <x v="9"/>
    <n v="1"/>
    <s v="Repeat"/>
    <x v="2"/>
  </r>
  <r>
    <x v="1673"/>
    <x v="2"/>
    <x v="93"/>
    <n v="5"/>
    <n v="3"/>
    <x v="0"/>
    <n v="1.3"/>
    <n v="300.39999999999998"/>
    <x v="2"/>
    <x v="3"/>
    <n v="3"/>
    <s v="Business"/>
    <x v="2"/>
  </r>
  <r>
    <x v="1674"/>
    <x v="1"/>
    <x v="108"/>
    <n v="5"/>
    <n v="4"/>
    <x v="0"/>
    <n v="4.5"/>
    <n v="428.61"/>
    <x v="4"/>
    <x v="8"/>
    <n v="0"/>
    <s v="Leisure"/>
    <x v="2"/>
  </r>
  <r>
    <x v="1675"/>
    <x v="1"/>
    <x v="570"/>
    <n v="12"/>
    <n v="4"/>
    <x v="1"/>
    <n v="3.1"/>
    <n v="143.1"/>
    <x v="1"/>
    <x v="7"/>
    <n v="0"/>
    <s v="Leisure"/>
    <x v="1"/>
  </r>
  <r>
    <x v="1676"/>
    <x v="0"/>
    <x v="355"/>
    <n v="12"/>
    <n v="3"/>
    <x v="1"/>
    <n v="3.4"/>
    <n v="495.13"/>
    <x v="3"/>
    <x v="6"/>
    <n v="0"/>
    <s v="Leisure"/>
    <x v="0"/>
  </r>
  <r>
    <x v="1677"/>
    <x v="2"/>
    <x v="321"/>
    <n v="14"/>
    <n v="3"/>
    <x v="1"/>
    <n v="2.5"/>
    <n v="455.05"/>
    <x v="1"/>
    <x v="6"/>
    <n v="1"/>
    <s v="Repeat"/>
    <x v="1"/>
  </r>
  <r>
    <x v="1678"/>
    <x v="0"/>
    <x v="191"/>
    <n v="2"/>
    <n v="2"/>
    <x v="0"/>
    <n v="3.7"/>
    <n v="178.95"/>
    <x v="1"/>
    <x v="2"/>
    <n v="0"/>
    <s v="Repeat"/>
    <x v="2"/>
  </r>
  <r>
    <x v="1679"/>
    <x v="2"/>
    <x v="652"/>
    <n v="12"/>
    <n v="2"/>
    <x v="0"/>
    <n v="2.7"/>
    <n v="451.82"/>
    <x v="3"/>
    <x v="2"/>
    <n v="2"/>
    <s v="Business"/>
    <x v="1"/>
  </r>
  <r>
    <x v="1680"/>
    <x v="2"/>
    <x v="653"/>
    <n v="11"/>
    <n v="1"/>
    <x v="0"/>
    <n v="4"/>
    <n v="389.28"/>
    <x v="3"/>
    <x v="5"/>
    <n v="0"/>
    <s v="Repeat"/>
    <x v="0"/>
  </r>
  <r>
    <x v="1681"/>
    <x v="2"/>
    <x v="281"/>
    <n v="3"/>
    <n v="4"/>
    <x v="0"/>
    <n v="4.3"/>
    <n v="468.84"/>
    <x v="2"/>
    <x v="3"/>
    <n v="0"/>
    <s v="Leisure"/>
    <x v="1"/>
  </r>
  <r>
    <x v="1682"/>
    <x v="1"/>
    <x v="194"/>
    <n v="10"/>
    <n v="3"/>
    <x v="0"/>
    <n v="3.7"/>
    <n v="361.01"/>
    <x v="4"/>
    <x v="2"/>
    <n v="0"/>
    <s v="Business"/>
    <x v="2"/>
  </r>
  <r>
    <x v="1683"/>
    <x v="0"/>
    <x v="640"/>
    <n v="9"/>
    <n v="4"/>
    <x v="0"/>
    <n v="3"/>
    <n v="353.51"/>
    <x v="3"/>
    <x v="9"/>
    <n v="0"/>
    <s v="Business"/>
    <x v="0"/>
  </r>
  <r>
    <x v="1684"/>
    <x v="0"/>
    <x v="520"/>
    <n v="7"/>
    <n v="2"/>
    <x v="0"/>
    <n v="4.0999999999999996"/>
    <n v="51.56"/>
    <x v="1"/>
    <x v="4"/>
    <n v="0"/>
    <s v="Leisure"/>
    <x v="2"/>
  </r>
  <r>
    <x v="1685"/>
    <x v="2"/>
    <x v="480"/>
    <n v="1"/>
    <n v="4"/>
    <x v="1"/>
    <n v="3"/>
    <n v="263.58"/>
    <x v="3"/>
    <x v="7"/>
    <n v="0"/>
    <s v="Group"/>
    <x v="0"/>
  </r>
  <r>
    <x v="1686"/>
    <x v="1"/>
    <x v="72"/>
    <n v="3"/>
    <n v="4"/>
    <x v="1"/>
    <n v="1.4"/>
    <n v="140.12"/>
    <x v="4"/>
    <x v="9"/>
    <n v="0"/>
    <s v="Repeat"/>
    <x v="0"/>
  </r>
  <r>
    <x v="1687"/>
    <x v="1"/>
    <x v="135"/>
    <n v="12"/>
    <n v="3"/>
    <x v="0"/>
    <n v="1.5"/>
    <n v="195.84"/>
    <x v="0"/>
    <x v="3"/>
    <n v="0"/>
    <s v="Repeat"/>
    <x v="2"/>
  </r>
  <r>
    <x v="1688"/>
    <x v="0"/>
    <x v="457"/>
    <n v="2"/>
    <n v="3"/>
    <x v="0"/>
    <n v="4.8"/>
    <n v="490.47"/>
    <x v="1"/>
    <x v="0"/>
    <n v="1"/>
    <s v="Leisure"/>
    <x v="2"/>
  </r>
  <r>
    <x v="1689"/>
    <x v="1"/>
    <x v="291"/>
    <n v="1"/>
    <n v="2"/>
    <x v="0"/>
    <n v="1.9"/>
    <n v="88.48"/>
    <x v="0"/>
    <x v="2"/>
    <n v="0"/>
    <s v="Group"/>
    <x v="2"/>
  </r>
  <r>
    <x v="1690"/>
    <x v="1"/>
    <x v="311"/>
    <n v="9"/>
    <n v="3"/>
    <x v="0"/>
    <n v="4.3"/>
    <n v="375.12"/>
    <x v="0"/>
    <x v="5"/>
    <n v="0"/>
    <s v="Repeat"/>
    <x v="1"/>
  </r>
  <r>
    <x v="1691"/>
    <x v="2"/>
    <x v="396"/>
    <n v="8"/>
    <n v="2"/>
    <x v="0"/>
    <n v="2"/>
    <n v="127.83"/>
    <x v="4"/>
    <x v="0"/>
    <n v="2"/>
    <s v="Group"/>
    <x v="2"/>
  </r>
  <r>
    <x v="1692"/>
    <x v="1"/>
    <x v="611"/>
    <n v="5"/>
    <n v="2"/>
    <x v="1"/>
    <n v="2.7"/>
    <n v="53.33"/>
    <x v="3"/>
    <x v="5"/>
    <n v="1"/>
    <s v="Leisure"/>
    <x v="0"/>
  </r>
  <r>
    <x v="1693"/>
    <x v="2"/>
    <x v="619"/>
    <n v="11"/>
    <n v="1"/>
    <x v="0"/>
    <n v="3.6"/>
    <n v="275.64"/>
    <x v="0"/>
    <x v="7"/>
    <n v="0"/>
    <s v="Leisure"/>
    <x v="1"/>
  </r>
  <r>
    <x v="1694"/>
    <x v="0"/>
    <x v="592"/>
    <n v="12"/>
    <n v="1"/>
    <x v="0"/>
    <n v="1.6"/>
    <n v="122.55"/>
    <x v="2"/>
    <x v="8"/>
    <n v="0"/>
    <s v="Group"/>
    <x v="1"/>
  </r>
  <r>
    <x v="1695"/>
    <x v="1"/>
    <x v="463"/>
    <n v="2"/>
    <n v="1"/>
    <x v="0"/>
    <n v="3.9"/>
    <n v="484.46"/>
    <x v="3"/>
    <x v="2"/>
    <n v="0"/>
    <s v="Leisure"/>
    <x v="1"/>
  </r>
  <r>
    <x v="1696"/>
    <x v="0"/>
    <x v="654"/>
    <n v="1"/>
    <n v="4"/>
    <x v="0"/>
    <n v="3.8"/>
    <n v="141.66"/>
    <x v="1"/>
    <x v="0"/>
    <n v="1"/>
    <s v="Leisure"/>
    <x v="1"/>
  </r>
  <r>
    <x v="1697"/>
    <x v="0"/>
    <x v="343"/>
    <n v="7"/>
    <n v="1"/>
    <x v="0"/>
    <n v="3.2"/>
    <n v="136.41999999999999"/>
    <x v="3"/>
    <x v="1"/>
    <n v="1"/>
    <s v="Business"/>
    <x v="1"/>
  </r>
  <r>
    <x v="1698"/>
    <x v="1"/>
    <x v="631"/>
    <n v="13"/>
    <n v="3"/>
    <x v="1"/>
    <n v="3.3"/>
    <n v="64.48"/>
    <x v="4"/>
    <x v="4"/>
    <n v="0"/>
    <s v="Group"/>
    <x v="1"/>
  </r>
  <r>
    <x v="1699"/>
    <x v="1"/>
    <x v="237"/>
    <n v="11"/>
    <n v="3"/>
    <x v="0"/>
    <n v="1.4"/>
    <n v="198.42"/>
    <x v="4"/>
    <x v="5"/>
    <n v="0"/>
    <s v="Repeat"/>
    <x v="2"/>
  </r>
  <r>
    <x v="1700"/>
    <x v="0"/>
    <x v="137"/>
    <n v="11"/>
    <n v="1"/>
    <x v="0"/>
    <n v="2.7"/>
    <n v="60.85"/>
    <x v="1"/>
    <x v="8"/>
    <n v="0"/>
    <s v="Repeat"/>
    <x v="0"/>
  </r>
  <r>
    <x v="1701"/>
    <x v="1"/>
    <x v="638"/>
    <n v="2"/>
    <n v="4"/>
    <x v="1"/>
    <n v="1.3"/>
    <n v="274.5"/>
    <x v="1"/>
    <x v="4"/>
    <n v="2"/>
    <s v="Business"/>
    <x v="2"/>
  </r>
  <r>
    <x v="1702"/>
    <x v="2"/>
    <x v="655"/>
    <n v="1"/>
    <n v="2"/>
    <x v="0"/>
    <n v="2.2000000000000002"/>
    <n v="277.52"/>
    <x v="1"/>
    <x v="6"/>
    <n v="0"/>
    <s v="Leisure"/>
    <x v="0"/>
  </r>
  <r>
    <x v="1703"/>
    <x v="2"/>
    <x v="577"/>
    <n v="2"/>
    <n v="4"/>
    <x v="0"/>
    <n v="4.5999999999999996"/>
    <n v="73.959999999999994"/>
    <x v="4"/>
    <x v="9"/>
    <n v="0"/>
    <s v="Leisure"/>
    <x v="1"/>
  </r>
  <r>
    <x v="1704"/>
    <x v="1"/>
    <x v="389"/>
    <n v="7"/>
    <n v="4"/>
    <x v="0"/>
    <n v="3.3"/>
    <n v="158.03"/>
    <x v="3"/>
    <x v="8"/>
    <n v="1"/>
    <s v="Business"/>
    <x v="2"/>
  </r>
  <r>
    <x v="1705"/>
    <x v="0"/>
    <x v="656"/>
    <n v="7"/>
    <n v="2"/>
    <x v="1"/>
    <n v="4"/>
    <n v="424.45"/>
    <x v="0"/>
    <x v="4"/>
    <n v="0"/>
    <s v="Business"/>
    <x v="2"/>
  </r>
  <r>
    <x v="1706"/>
    <x v="1"/>
    <x v="62"/>
    <n v="10"/>
    <n v="2"/>
    <x v="0"/>
    <n v="3.3"/>
    <n v="258.14999999999998"/>
    <x v="0"/>
    <x v="2"/>
    <n v="0"/>
    <s v="Leisure"/>
    <x v="2"/>
  </r>
  <r>
    <x v="1707"/>
    <x v="1"/>
    <x v="441"/>
    <n v="6"/>
    <n v="2"/>
    <x v="0"/>
    <n v="1.8"/>
    <n v="245.57"/>
    <x v="2"/>
    <x v="6"/>
    <n v="0"/>
    <s v="Group"/>
    <x v="0"/>
  </r>
  <r>
    <x v="1708"/>
    <x v="0"/>
    <x v="333"/>
    <n v="5"/>
    <n v="3"/>
    <x v="1"/>
    <n v="3.4"/>
    <n v="364.45"/>
    <x v="4"/>
    <x v="1"/>
    <n v="1"/>
    <s v="Business"/>
    <x v="1"/>
  </r>
  <r>
    <x v="1709"/>
    <x v="0"/>
    <x v="340"/>
    <n v="3"/>
    <n v="2"/>
    <x v="1"/>
    <n v="4"/>
    <n v="371.7"/>
    <x v="1"/>
    <x v="3"/>
    <n v="2"/>
    <s v="Group"/>
    <x v="1"/>
  </r>
  <r>
    <x v="1710"/>
    <x v="2"/>
    <x v="302"/>
    <n v="14"/>
    <n v="2"/>
    <x v="0"/>
    <n v="1.6"/>
    <n v="392.88"/>
    <x v="3"/>
    <x v="3"/>
    <n v="1"/>
    <s v="Repeat"/>
    <x v="1"/>
  </r>
  <r>
    <x v="1711"/>
    <x v="0"/>
    <x v="493"/>
    <n v="12"/>
    <n v="4"/>
    <x v="1"/>
    <n v="4.3"/>
    <n v="423.72"/>
    <x v="4"/>
    <x v="9"/>
    <n v="0"/>
    <s v="Leisure"/>
    <x v="0"/>
  </r>
  <r>
    <x v="1712"/>
    <x v="2"/>
    <x v="255"/>
    <n v="3"/>
    <n v="4"/>
    <x v="0"/>
    <n v="3.2"/>
    <n v="154.51"/>
    <x v="2"/>
    <x v="5"/>
    <n v="0"/>
    <s v="Group"/>
    <x v="2"/>
  </r>
  <r>
    <x v="1713"/>
    <x v="0"/>
    <x v="657"/>
    <n v="11"/>
    <n v="1"/>
    <x v="0"/>
    <n v="1"/>
    <n v="79.87"/>
    <x v="0"/>
    <x v="9"/>
    <n v="0"/>
    <s v="Group"/>
    <x v="0"/>
  </r>
  <r>
    <x v="1714"/>
    <x v="1"/>
    <x v="597"/>
    <n v="13"/>
    <n v="4"/>
    <x v="0"/>
    <n v="3.1"/>
    <n v="221.12"/>
    <x v="3"/>
    <x v="6"/>
    <n v="0"/>
    <s v="Leisure"/>
    <x v="1"/>
  </r>
  <r>
    <x v="1715"/>
    <x v="2"/>
    <x v="44"/>
    <n v="12"/>
    <n v="2"/>
    <x v="0"/>
    <n v="2.6"/>
    <n v="434.79"/>
    <x v="0"/>
    <x v="1"/>
    <n v="0"/>
    <s v="Leisure"/>
    <x v="0"/>
  </r>
  <r>
    <x v="1716"/>
    <x v="2"/>
    <x v="628"/>
    <n v="9"/>
    <n v="3"/>
    <x v="0"/>
    <n v="2.2000000000000002"/>
    <n v="85.11"/>
    <x v="3"/>
    <x v="3"/>
    <n v="0"/>
    <s v="Repeat"/>
    <x v="0"/>
  </r>
  <r>
    <x v="1717"/>
    <x v="2"/>
    <x v="622"/>
    <n v="4"/>
    <n v="4"/>
    <x v="1"/>
    <n v="4.0999999999999996"/>
    <n v="309.18"/>
    <x v="1"/>
    <x v="3"/>
    <n v="0"/>
    <s v="Leisure"/>
    <x v="0"/>
  </r>
  <r>
    <x v="1718"/>
    <x v="1"/>
    <x v="264"/>
    <n v="9"/>
    <n v="4"/>
    <x v="0"/>
    <n v="4.5999999999999996"/>
    <n v="365.49"/>
    <x v="3"/>
    <x v="7"/>
    <n v="0"/>
    <s v="Group"/>
    <x v="1"/>
  </r>
  <r>
    <x v="1719"/>
    <x v="1"/>
    <x v="577"/>
    <n v="4"/>
    <n v="2"/>
    <x v="0"/>
    <n v="4.0999999999999996"/>
    <n v="266.63"/>
    <x v="1"/>
    <x v="0"/>
    <n v="2"/>
    <s v="Business"/>
    <x v="2"/>
  </r>
  <r>
    <x v="1720"/>
    <x v="1"/>
    <x v="601"/>
    <n v="2"/>
    <n v="4"/>
    <x v="0"/>
    <n v="4.4000000000000004"/>
    <n v="164.83"/>
    <x v="4"/>
    <x v="6"/>
    <n v="0"/>
    <s v="Leisure"/>
    <x v="1"/>
  </r>
  <r>
    <x v="1721"/>
    <x v="1"/>
    <x v="148"/>
    <n v="4"/>
    <n v="4"/>
    <x v="1"/>
    <n v="4.5999999999999996"/>
    <n v="196.84"/>
    <x v="0"/>
    <x v="6"/>
    <n v="0"/>
    <s v="Leisure"/>
    <x v="0"/>
  </r>
  <r>
    <x v="1722"/>
    <x v="1"/>
    <x v="658"/>
    <n v="6"/>
    <n v="2"/>
    <x v="1"/>
    <n v="4.7"/>
    <n v="82.24"/>
    <x v="3"/>
    <x v="5"/>
    <n v="0"/>
    <s v="Business"/>
    <x v="2"/>
  </r>
  <r>
    <x v="1723"/>
    <x v="2"/>
    <x v="659"/>
    <n v="6"/>
    <n v="4"/>
    <x v="0"/>
    <n v="1.5"/>
    <n v="181.66"/>
    <x v="3"/>
    <x v="6"/>
    <n v="0"/>
    <s v="Leisure"/>
    <x v="2"/>
  </r>
  <r>
    <x v="1724"/>
    <x v="1"/>
    <x v="187"/>
    <n v="5"/>
    <n v="3"/>
    <x v="1"/>
    <n v="2.8"/>
    <n v="69.97"/>
    <x v="2"/>
    <x v="7"/>
    <n v="0"/>
    <s v="Leisure"/>
    <x v="1"/>
  </r>
  <r>
    <x v="1725"/>
    <x v="2"/>
    <x v="629"/>
    <n v="1"/>
    <n v="1"/>
    <x v="0"/>
    <n v="1"/>
    <n v="376.85"/>
    <x v="0"/>
    <x v="1"/>
    <n v="1"/>
    <s v="Business"/>
    <x v="1"/>
  </r>
  <r>
    <x v="1726"/>
    <x v="1"/>
    <x v="446"/>
    <n v="3"/>
    <n v="4"/>
    <x v="0"/>
    <n v="3"/>
    <n v="454.1"/>
    <x v="4"/>
    <x v="8"/>
    <n v="0"/>
    <s v="Group"/>
    <x v="2"/>
  </r>
  <r>
    <x v="1727"/>
    <x v="0"/>
    <x v="137"/>
    <n v="5"/>
    <n v="3"/>
    <x v="1"/>
    <n v="4.7"/>
    <n v="335.08"/>
    <x v="1"/>
    <x v="3"/>
    <n v="2"/>
    <s v="Repeat"/>
    <x v="0"/>
  </r>
  <r>
    <x v="1728"/>
    <x v="2"/>
    <x v="83"/>
    <n v="6"/>
    <n v="4"/>
    <x v="0"/>
    <n v="1.8"/>
    <n v="345.52"/>
    <x v="4"/>
    <x v="6"/>
    <n v="0"/>
    <s v="Repeat"/>
    <x v="1"/>
  </r>
  <r>
    <x v="1729"/>
    <x v="0"/>
    <x v="655"/>
    <n v="14"/>
    <n v="1"/>
    <x v="1"/>
    <n v="3.6"/>
    <n v="262.45999999999998"/>
    <x v="2"/>
    <x v="0"/>
    <n v="1"/>
    <s v="Repeat"/>
    <x v="2"/>
  </r>
  <r>
    <x v="1730"/>
    <x v="2"/>
    <x v="617"/>
    <n v="1"/>
    <n v="2"/>
    <x v="0"/>
    <n v="3.6"/>
    <n v="120.22"/>
    <x v="4"/>
    <x v="6"/>
    <n v="0"/>
    <s v="Group"/>
    <x v="2"/>
  </r>
  <r>
    <x v="1731"/>
    <x v="0"/>
    <x v="22"/>
    <n v="14"/>
    <n v="1"/>
    <x v="0"/>
    <n v="1.6"/>
    <n v="53.48"/>
    <x v="1"/>
    <x v="4"/>
    <n v="1"/>
    <s v="Repeat"/>
    <x v="0"/>
  </r>
  <r>
    <x v="1732"/>
    <x v="1"/>
    <x v="302"/>
    <n v="14"/>
    <n v="4"/>
    <x v="1"/>
    <n v="2"/>
    <n v="204.79"/>
    <x v="0"/>
    <x v="0"/>
    <n v="2"/>
    <s v="Group"/>
    <x v="2"/>
  </r>
  <r>
    <x v="1733"/>
    <x v="1"/>
    <x v="1"/>
    <n v="9"/>
    <n v="1"/>
    <x v="1"/>
    <n v="2.8"/>
    <n v="388.17"/>
    <x v="2"/>
    <x v="2"/>
    <n v="0"/>
    <s v="Leisure"/>
    <x v="1"/>
  </r>
  <r>
    <x v="1734"/>
    <x v="1"/>
    <x v="450"/>
    <n v="14"/>
    <n v="1"/>
    <x v="0"/>
    <n v="1.8"/>
    <n v="482.19"/>
    <x v="3"/>
    <x v="6"/>
    <n v="0"/>
    <s v="Repeat"/>
    <x v="2"/>
  </r>
  <r>
    <x v="1735"/>
    <x v="2"/>
    <x v="510"/>
    <n v="3"/>
    <n v="2"/>
    <x v="0"/>
    <n v="3.3"/>
    <n v="243.99"/>
    <x v="3"/>
    <x v="6"/>
    <n v="0"/>
    <s v="Business"/>
    <x v="0"/>
  </r>
  <r>
    <x v="1736"/>
    <x v="0"/>
    <x v="465"/>
    <n v="10"/>
    <n v="4"/>
    <x v="1"/>
    <n v="2.9"/>
    <n v="214.43"/>
    <x v="0"/>
    <x v="5"/>
    <n v="0"/>
    <s v="Group"/>
    <x v="0"/>
  </r>
  <r>
    <x v="1737"/>
    <x v="1"/>
    <x v="239"/>
    <n v="13"/>
    <n v="1"/>
    <x v="0"/>
    <n v="3.1"/>
    <n v="250.68"/>
    <x v="4"/>
    <x v="4"/>
    <n v="0"/>
    <s v="Repeat"/>
    <x v="0"/>
  </r>
  <r>
    <x v="1738"/>
    <x v="0"/>
    <x v="444"/>
    <n v="3"/>
    <n v="1"/>
    <x v="1"/>
    <n v="1.5"/>
    <n v="242.5"/>
    <x v="3"/>
    <x v="8"/>
    <n v="0"/>
    <s v="Business"/>
    <x v="1"/>
  </r>
  <r>
    <x v="1739"/>
    <x v="0"/>
    <x v="209"/>
    <n v="11"/>
    <n v="2"/>
    <x v="1"/>
    <n v="3.1"/>
    <n v="331.65"/>
    <x v="2"/>
    <x v="6"/>
    <n v="1"/>
    <s v="Repeat"/>
    <x v="1"/>
  </r>
  <r>
    <x v="1740"/>
    <x v="1"/>
    <x v="423"/>
    <n v="2"/>
    <n v="3"/>
    <x v="0"/>
    <n v="1.2"/>
    <n v="380.37"/>
    <x v="1"/>
    <x v="1"/>
    <n v="1"/>
    <s v="Group"/>
    <x v="1"/>
  </r>
  <r>
    <x v="1741"/>
    <x v="1"/>
    <x v="133"/>
    <n v="8"/>
    <n v="4"/>
    <x v="0"/>
    <n v="4.5"/>
    <n v="403.23"/>
    <x v="4"/>
    <x v="8"/>
    <n v="0"/>
    <s v="Group"/>
    <x v="2"/>
  </r>
  <r>
    <x v="1742"/>
    <x v="0"/>
    <x v="109"/>
    <n v="13"/>
    <n v="3"/>
    <x v="0"/>
    <n v="2.4"/>
    <n v="342.32"/>
    <x v="1"/>
    <x v="3"/>
    <n v="1"/>
    <s v="Leisure"/>
    <x v="0"/>
  </r>
  <r>
    <x v="1743"/>
    <x v="1"/>
    <x v="199"/>
    <n v="3"/>
    <n v="3"/>
    <x v="0"/>
    <n v="4.4000000000000004"/>
    <n v="246.98"/>
    <x v="4"/>
    <x v="8"/>
    <n v="1"/>
    <s v="Group"/>
    <x v="0"/>
  </r>
  <r>
    <x v="1744"/>
    <x v="1"/>
    <x v="309"/>
    <n v="6"/>
    <n v="2"/>
    <x v="1"/>
    <n v="3.8"/>
    <n v="477.55"/>
    <x v="2"/>
    <x v="0"/>
    <n v="1"/>
    <s v="Repeat"/>
    <x v="0"/>
  </r>
  <r>
    <x v="1745"/>
    <x v="1"/>
    <x v="660"/>
    <n v="2"/>
    <n v="2"/>
    <x v="1"/>
    <n v="4.0999999999999996"/>
    <n v="369.96"/>
    <x v="1"/>
    <x v="1"/>
    <n v="1"/>
    <s v="Group"/>
    <x v="1"/>
  </r>
  <r>
    <x v="1746"/>
    <x v="2"/>
    <x v="532"/>
    <n v="7"/>
    <n v="4"/>
    <x v="0"/>
    <n v="2.2999999999999998"/>
    <n v="242"/>
    <x v="2"/>
    <x v="7"/>
    <n v="0"/>
    <s v="Business"/>
    <x v="0"/>
  </r>
  <r>
    <x v="1747"/>
    <x v="0"/>
    <x v="476"/>
    <n v="13"/>
    <n v="3"/>
    <x v="0"/>
    <n v="1.9"/>
    <n v="250.96"/>
    <x v="1"/>
    <x v="5"/>
    <n v="1"/>
    <s v="Leisure"/>
    <x v="2"/>
  </r>
  <r>
    <x v="1748"/>
    <x v="0"/>
    <x v="357"/>
    <n v="4"/>
    <n v="1"/>
    <x v="0"/>
    <n v="2.6"/>
    <n v="418.09"/>
    <x v="4"/>
    <x v="1"/>
    <n v="0"/>
    <s v="Leisure"/>
    <x v="2"/>
  </r>
  <r>
    <x v="1749"/>
    <x v="2"/>
    <x v="314"/>
    <n v="9"/>
    <n v="3"/>
    <x v="0"/>
    <n v="1.1000000000000001"/>
    <n v="248.24"/>
    <x v="2"/>
    <x v="3"/>
    <n v="0"/>
    <s v="Group"/>
    <x v="1"/>
  </r>
  <r>
    <x v="1750"/>
    <x v="0"/>
    <x v="661"/>
    <n v="14"/>
    <n v="2"/>
    <x v="0"/>
    <n v="4.7"/>
    <n v="282.32"/>
    <x v="4"/>
    <x v="4"/>
    <n v="0"/>
    <s v="Repeat"/>
    <x v="1"/>
  </r>
  <r>
    <x v="1751"/>
    <x v="1"/>
    <x v="662"/>
    <n v="10"/>
    <n v="1"/>
    <x v="0"/>
    <n v="2.5"/>
    <n v="181.2"/>
    <x v="4"/>
    <x v="7"/>
    <n v="0"/>
    <s v="Leisure"/>
    <x v="1"/>
  </r>
  <r>
    <x v="1752"/>
    <x v="0"/>
    <x v="300"/>
    <n v="9"/>
    <n v="1"/>
    <x v="0"/>
    <n v="5"/>
    <n v="427.51"/>
    <x v="1"/>
    <x v="3"/>
    <n v="0"/>
    <s v="Repeat"/>
    <x v="0"/>
  </r>
  <r>
    <x v="1753"/>
    <x v="1"/>
    <x v="200"/>
    <n v="7"/>
    <n v="2"/>
    <x v="1"/>
    <n v="4"/>
    <n v="285.02999999999997"/>
    <x v="1"/>
    <x v="3"/>
    <n v="0"/>
    <s v="Repeat"/>
    <x v="0"/>
  </r>
  <r>
    <x v="1754"/>
    <x v="2"/>
    <x v="425"/>
    <n v="12"/>
    <n v="1"/>
    <x v="0"/>
    <n v="1.3"/>
    <n v="298.64"/>
    <x v="2"/>
    <x v="2"/>
    <n v="0"/>
    <s v="Business"/>
    <x v="0"/>
  </r>
  <r>
    <x v="1755"/>
    <x v="1"/>
    <x v="258"/>
    <n v="8"/>
    <n v="3"/>
    <x v="1"/>
    <n v="3.6"/>
    <n v="446.3"/>
    <x v="3"/>
    <x v="5"/>
    <n v="1"/>
    <s v="Leisure"/>
    <x v="2"/>
  </r>
  <r>
    <x v="1756"/>
    <x v="0"/>
    <x v="169"/>
    <n v="3"/>
    <n v="2"/>
    <x v="1"/>
    <n v="2.1"/>
    <n v="464.23"/>
    <x v="0"/>
    <x v="9"/>
    <n v="1"/>
    <s v="Group"/>
    <x v="2"/>
  </r>
  <r>
    <x v="1757"/>
    <x v="0"/>
    <x v="407"/>
    <n v="11"/>
    <n v="4"/>
    <x v="0"/>
    <n v="2"/>
    <n v="420.89"/>
    <x v="1"/>
    <x v="2"/>
    <n v="1"/>
    <s v="Repeat"/>
    <x v="0"/>
  </r>
  <r>
    <x v="1758"/>
    <x v="0"/>
    <x v="441"/>
    <n v="5"/>
    <n v="2"/>
    <x v="0"/>
    <n v="2"/>
    <n v="79.42"/>
    <x v="4"/>
    <x v="7"/>
    <n v="0"/>
    <s v="Leisure"/>
    <x v="2"/>
  </r>
  <r>
    <x v="1759"/>
    <x v="2"/>
    <x v="363"/>
    <n v="2"/>
    <n v="4"/>
    <x v="0"/>
    <n v="4.7"/>
    <n v="249.58"/>
    <x v="0"/>
    <x v="8"/>
    <n v="2"/>
    <s v="Leisure"/>
    <x v="2"/>
  </r>
  <r>
    <x v="1760"/>
    <x v="2"/>
    <x v="532"/>
    <n v="10"/>
    <n v="4"/>
    <x v="0"/>
    <n v="3"/>
    <n v="204.5"/>
    <x v="2"/>
    <x v="9"/>
    <n v="0"/>
    <s v="Repeat"/>
    <x v="1"/>
  </r>
  <r>
    <x v="1761"/>
    <x v="0"/>
    <x v="134"/>
    <n v="7"/>
    <n v="2"/>
    <x v="1"/>
    <n v="3.7"/>
    <n v="146.08000000000001"/>
    <x v="0"/>
    <x v="0"/>
    <n v="1"/>
    <s v="Group"/>
    <x v="0"/>
  </r>
  <r>
    <x v="1762"/>
    <x v="1"/>
    <x v="181"/>
    <n v="13"/>
    <n v="2"/>
    <x v="0"/>
    <n v="2.1"/>
    <n v="459.03"/>
    <x v="0"/>
    <x v="9"/>
    <n v="0"/>
    <s v="Leisure"/>
    <x v="2"/>
  </r>
  <r>
    <x v="1763"/>
    <x v="2"/>
    <x v="480"/>
    <n v="8"/>
    <n v="4"/>
    <x v="0"/>
    <n v="3.1"/>
    <n v="450.53"/>
    <x v="3"/>
    <x v="2"/>
    <n v="0"/>
    <s v="Leisure"/>
    <x v="2"/>
  </r>
  <r>
    <x v="1764"/>
    <x v="0"/>
    <x v="256"/>
    <n v="9"/>
    <n v="4"/>
    <x v="0"/>
    <n v="2.4"/>
    <n v="259.38"/>
    <x v="3"/>
    <x v="2"/>
    <n v="0"/>
    <s v="Group"/>
    <x v="0"/>
  </r>
  <r>
    <x v="1765"/>
    <x v="0"/>
    <x v="172"/>
    <n v="11"/>
    <n v="1"/>
    <x v="1"/>
    <n v="2.2999999999999998"/>
    <n v="110.55"/>
    <x v="0"/>
    <x v="2"/>
    <n v="0"/>
    <s v="Repeat"/>
    <x v="0"/>
  </r>
  <r>
    <x v="1766"/>
    <x v="2"/>
    <x v="526"/>
    <n v="11"/>
    <n v="2"/>
    <x v="0"/>
    <n v="2"/>
    <n v="56.01"/>
    <x v="3"/>
    <x v="6"/>
    <n v="1"/>
    <s v="Repeat"/>
    <x v="1"/>
  </r>
  <r>
    <x v="1767"/>
    <x v="2"/>
    <x v="663"/>
    <n v="7"/>
    <n v="2"/>
    <x v="0"/>
    <n v="2.6"/>
    <n v="247.31"/>
    <x v="3"/>
    <x v="6"/>
    <n v="0"/>
    <s v="Repeat"/>
    <x v="1"/>
  </r>
  <r>
    <x v="1768"/>
    <x v="2"/>
    <x v="432"/>
    <n v="10"/>
    <n v="1"/>
    <x v="0"/>
    <n v="3.6"/>
    <n v="67.98"/>
    <x v="0"/>
    <x v="9"/>
    <n v="2"/>
    <s v="Repeat"/>
    <x v="0"/>
  </r>
  <r>
    <x v="1769"/>
    <x v="1"/>
    <x v="501"/>
    <n v="10"/>
    <n v="2"/>
    <x v="1"/>
    <n v="1.9"/>
    <n v="324.3"/>
    <x v="1"/>
    <x v="2"/>
    <n v="0"/>
    <s v="Group"/>
    <x v="2"/>
  </r>
  <r>
    <x v="1770"/>
    <x v="1"/>
    <x v="664"/>
    <n v="13"/>
    <n v="1"/>
    <x v="0"/>
    <n v="4.9000000000000004"/>
    <n v="323.77999999999997"/>
    <x v="3"/>
    <x v="5"/>
    <n v="0"/>
    <s v="Business"/>
    <x v="1"/>
  </r>
  <r>
    <x v="1771"/>
    <x v="0"/>
    <x v="184"/>
    <n v="8"/>
    <n v="1"/>
    <x v="0"/>
    <n v="1.5"/>
    <n v="454.52"/>
    <x v="0"/>
    <x v="4"/>
    <n v="0"/>
    <s v="Group"/>
    <x v="0"/>
  </r>
  <r>
    <x v="1772"/>
    <x v="2"/>
    <x v="227"/>
    <n v="12"/>
    <n v="2"/>
    <x v="0"/>
    <n v="2.9"/>
    <n v="135.52000000000001"/>
    <x v="1"/>
    <x v="8"/>
    <n v="1"/>
    <s v="Group"/>
    <x v="1"/>
  </r>
  <r>
    <x v="1773"/>
    <x v="1"/>
    <x v="665"/>
    <n v="9"/>
    <n v="3"/>
    <x v="0"/>
    <n v="1.3"/>
    <n v="217.13"/>
    <x v="3"/>
    <x v="5"/>
    <n v="0"/>
    <s v="Repeat"/>
    <x v="2"/>
  </r>
  <r>
    <x v="1774"/>
    <x v="2"/>
    <x v="164"/>
    <n v="6"/>
    <n v="4"/>
    <x v="0"/>
    <n v="1.1000000000000001"/>
    <n v="436.8"/>
    <x v="0"/>
    <x v="5"/>
    <n v="0"/>
    <s v="Leisure"/>
    <x v="2"/>
  </r>
  <r>
    <x v="1775"/>
    <x v="0"/>
    <x v="339"/>
    <n v="12"/>
    <n v="2"/>
    <x v="0"/>
    <n v="4.7"/>
    <n v="263.43"/>
    <x v="3"/>
    <x v="8"/>
    <n v="0"/>
    <s v="Group"/>
    <x v="0"/>
  </r>
  <r>
    <x v="1776"/>
    <x v="1"/>
    <x v="348"/>
    <n v="12"/>
    <n v="3"/>
    <x v="0"/>
    <n v="4.2"/>
    <n v="76.88"/>
    <x v="1"/>
    <x v="0"/>
    <n v="0"/>
    <s v="Repeat"/>
    <x v="1"/>
  </r>
  <r>
    <x v="1777"/>
    <x v="1"/>
    <x v="45"/>
    <n v="10"/>
    <n v="1"/>
    <x v="0"/>
    <n v="3.8"/>
    <n v="99.85"/>
    <x v="0"/>
    <x v="6"/>
    <n v="0"/>
    <s v="Leisure"/>
    <x v="2"/>
  </r>
  <r>
    <x v="1778"/>
    <x v="1"/>
    <x v="192"/>
    <n v="2"/>
    <n v="3"/>
    <x v="0"/>
    <n v="4.5"/>
    <n v="416.05"/>
    <x v="1"/>
    <x v="9"/>
    <n v="1"/>
    <s v="Group"/>
    <x v="2"/>
  </r>
  <r>
    <x v="1779"/>
    <x v="0"/>
    <x v="47"/>
    <n v="2"/>
    <n v="2"/>
    <x v="0"/>
    <n v="4.2"/>
    <n v="384.66"/>
    <x v="4"/>
    <x v="4"/>
    <n v="0"/>
    <s v="Business"/>
    <x v="1"/>
  </r>
  <r>
    <x v="1780"/>
    <x v="2"/>
    <x v="666"/>
    <n v="4"/>
    <n v="2"/>
    <x v="0"/>
    <n v="3.6"/>
    <n v="444.15"/>
    <x v="2"/>
    <x v="1"/>
    <n v="1"/>
    <s v="Business"/>
    <x v="0"/>
  </r>
  <r>
    <x v="1781"/>
    <x v="1"/>
    <x v="541"/>
    <n v="9"/>
    <n v="3"/>
    <x v="0"/>
    <n v="4.4000000000000004"/>
    <n v="103.49"/>
    <x v="4"/>
    <x v="8"/>
    <n v="0"/>
    <s v="Repeat"/>
    <x v="1"/>
  </r>
  <r>
    <x v="1782"/>
    <x v="0"/>
    <x v="589"/>
    <n v="7"/>
    <n v="2"/>
    <x v="1"/>
    <n v="2.6"/>
    <n v="392.19"/>
    <x v="3"/>
    <x v="2"/>
    <n v="0"/>
    <s v="Leisure"/>
    <x v="1"/>
  </r>
  <r>
    <x v="1783"/>
    <x v="2"/>
    <x v="631"/>
    <n v="2"/>
    <n v="4"/>
    <x v="0"/>
    <n v="3.2"/>
    <n v="344.8"/>
    <x v="1"/>
    <x v="5"/>
    <n v="0"/>
    <s v="Leisure"/>
    <x v="1"/>
  </r>
  <r>
    <x v="1784"/>
    <x v="0"/>
    <x v="81"/>
    <n v="8"/>
    <n v="3"/>
    <x v="0"/>
    <n v="4.0999999999999996"/>
    <n v="154.53"/>
    <x v="0"/>
    <x v="1"/>
    <n v="0"/>
    <s v="Repeat"/>
    <x v="1"/>
  </r>
  <r>
    <x v="1785"/>
    <x v="2"/>
    <x v="388"/>
    <n v="11"/>
    <n v="1"/>
    <x v="0"/>
    <n v="1.3"/>
    <n v="488.26"/>
    <x v="1"/>
    <x v="8"/>
    <n v="0"/>
    <s v="Repeat"/>
    <x v="1"/>
  </r>
  <r>
    <x v="1786"/>
    <x v="0"/>
    <x v="595"/>
    <n v="7"/>
    <n v="3"/>
    <x v="0"/>
    <n v="4.4000000000000004"/>
    <n v="306.66000000000003"/>
    <x v="3"/>
    <x v="9"/>
    <n v="0"/>
    <s v="Leisure"/>
    <x v="2"/>
  </r>
  <r>
    <x v="1787"/>
    <x v="2"/>
    <x v="407"/>
    <n v="9"/>
    <n v="3"/>
    <x v="0"/>
    <n v="1.6"/>
    <n v="458.1"/>
    <x v="0"/>
    <x v="3"/>
    <n v="1"/>
    <s v="Business"/>
    <x v="0"/>
  </r>
  <r>
    <x v="1788"/>
    <x v="1"/>
    <x v="288"/>
    <n v="8"/>
    <n v="3"/>
    <x v="0"/>
    <n v="4.5"/>
    <n v="436.59"/>
    <x v="4"/>
    <x v="8"/>
    <n v="0"/>
    <s v="Business"/>
    <x v="0"/>
  </r>
  <r>
    <x v="1789"/>
    <x v="2"/>
    <x v="339"/>
    <n v="3"/>
    <n v="3"/>
    <x v="1"/>
    <n v="2.2000000000000002"/>
    <n v="199.91"/>
    <x v="1"/>
    <x v="1"/>
    <n v="2"/>
    <s v="Group"/>
    <x v="2"/>
  </r>
  <r>
    <x v="1790"/>
    <x v="0"/>
    <x v="459"/>
    <n v="1"/>
    <n v="1"/>
    <x v="1"/>
    <n v="2.2999999999999998"/>
    <n v="291.18"/>
    <x v="2"/>
    <x v="2"/>
    <n v="0"/>
    <s v="Group"/>
    <x v="0"/>
  </r>
  <r>
    <x v="1791"/>
    <x v="0"/>
    <x v="193"/>
    <n v="2"/>
    <n v="1"/>
    <x v="1"/>
    <n v="1.3"/>
    <n v="244.12"/>
    <x v="3"/>
    <x v="5"/>
    <n v="0"/>
    <s v="Leisure"/>
    <x v="0"/>
  </r>
  <r>
    <x v="1792"/>
    <x v="2"/>
    <x v="611"/>
    <n v="14"/>
    <n v="1"/>
    <x v="1"/>
    <n v="4.5"/>
    <n v="369.08"/>
    <x v="3"/>
    <x v="8"/>
    <n v="0"/>
    <s v="Business"/>
    <x v="1"/>
  </r>
  <r>
    <x v="1793"/>
    <x v="1"/>
    <x v="339"/>
    <n v="13"/>
    <n v="3"/>
    <x v="1"/>
    <n v="1.7"/>
    <n v="314.62"/>
    <x v="1"/>
    <x v="2"/>
    <n v="1"/>
    <s v="Group"/>
    <x v="0"/>
  </r>
  <r>
    <x v="1794"/>
    <x v="1"/>
    <x v="593"/>
    <n v="2"/>
    <n v="4"/>
    <x v="1"/>
    <n v="3.5"/>
    <n v="403.18"/>
    <x v="4"/>
    <x v="7"/>
    <n v="2"/>
    <s v="Business"/>
    <x v="1"/>
  </r>
  <r>
    <x v="1795"/>
    <x v="2"/>
    <x v="192"/>
    <n v="4"/>
    <n v="4"/>
    <x v="0"/>
    <n v="3.6"/>
    <n v="55.29"/>
    <x v="4"/>
    <x v="8"/>
    <n v="0"/>
    <s v="Business"/>
    <x v="0"/>
  </r>
  <r>
    <x v="1796"/>
    <x v="2"/>
    <x v="329"/>
    <n v="6"/>
    <n v="1"/>
    <x v="0"/>
    <n v="2.1"/>
    <n v="359.51"/>
    <x v="2"/>
    <x v="0"/>
    <n v="0"/>
    <s v="Leisure"/>
    <x v="2"/>
  </r>
  <r>
    <x v="1797"/>
    <x v="0"/>
    <x v="354"/>
    <n v="4"/>
    <n v="4"/>
    <x v="0"/>
    <n v="4.9000000000000004"/>
    <n v="193.58"/>
    <x v="2"/>
    <x v="6"/>
    <n v="0"/>
    <s v="Business"/>
    <x v="0"/>
  </r>
  <r>
    <x v="1798"/>
    <x v="1"/>
    <x v="630"/>
    <n v="9"/>
    <n v="4"/>
    <x v="0"/>
    <n v="1.3"/>
    <n v="150.9"/>
    <x v="1"/>
    <x v="0"/>
    <n v="0"/>
    <s v="Leisure"/>
    <x v="2"/>
  </r>
  <r>
    <x v="1799"/>
    <x v="2"/>
    <x v="223"/>
    <n v="4"/>
    <n v="4"/>
    <x v="0"/>
    <n v="3.4"/>
    <n v="410.56"/>
    <x v="0"/>
    <x v="1"/>
    <n v="0"/>
    <s v="Group"/>
    <x v="1"/>
  </r>
  <r>
    <x v="1800"/>
    <x v="1"/>
    <x v="152"/>
    <n v="6"/>
    <n v="4"/>
    <x v="1"/>
    <n v="2.9"/>
    <n v="90.15"/>
    <x v="4"/>
    <x v="9"/>
    <n v="0"/>
    <s v="Repeat"/>
    <x v="1"/>
  </r>
  <r>
    <x v="1801"/>
    <x v="2"/>
    <x v="639"/>
    <n v="6"/>
    <n v="4"/>
    <x v="0"/>
    <n v="2"/>
    <n v="152.81"/>
    <x v="0"/>
    <x v="8"/>
    <n v="0"/>
    <s v="Business"/>
    <x v="1"/>
  </r>
  <r>
    <x v="1802"/>
    <x v="2"/>
    <x v="318"/>
    <n v="10"/>
    <n v="2"/>
    <x v="0"/>
    <n v="1.7"/>
    <n v="141.68"/>
    <x v="0"/>
    <x v="2"/>
    <n v="3"/>
    <s v="Repeat"/>
    <x v="1"/>
  </r>
  <r>
    <x v="1803"/>
    <x v="1"/>
    <x v="667"/>
    <n v="11"/>
    <n v="1"/>
    <x v="0"/>
    <n v="3.9"/>
    <n v="238.92"/>
    <x v="1"/>
    <x v="2"/>
    <n v="0"/>
    <s v="Repeat"/>
    <x v="2"/>
  </r>
  <r>
    <x v="1804"/>
    <x v="2"/>
    <x v="543"/>
    <n v="10"/>
    <n v="3"/>
    <x v="0"/>
    <n v="4.7"/>
    <n v="195.05"/>
    <x v="2"/>
    <x v="0"/>
    <n v="0"/>
    <s v="Leisure"/>
    <x v="0"/>
  </r>
  <r>
    <x v="1805"/>
    <x v="2"/>
    <x v="322"/>
    <n v="1"/>
    <n v="4"/>
    <x v="0"/>
    <n v="1.4"/>
    <n v="374.21"/>
    <x v="0"/>
    <x v="3"/>
    <n v="0"/>
    <s v="Business"/>
    <x v="1"/>
  </r>
  <r>
    <x v="1806"/>
    <x v="0"/>
    <x v="513"/>
    <n v="8"/>
    <n v="2"/>
    <x v="0"/>
    <n v="1.8"/>
    <n v="364.72"/>
    <x v="1"/>
    <x v="4"/>
    <n v="1"/>
    <s v="Business"/>
    <x v="1"/>
  </r>
  <r>
    <x v="1807"/>
    <x v="2"/>
    <x v="479"/>
    <n v="12"/>
    <n v="3"/>
    <x v="0"/>
    <n v="4.9000000000000004"/>
    <n v="196.46"/>
    <x v="2"/>
    <x v="6"/>
    <n v="0"/>
    <s v="Group"/>
    <x v="1"/>
  </r>
  <r>
    <x v="1808"/>
    <x v="2"/>
    <x v="594"/>
    <n v="3"/>
    <n v="2"/>
    <x v="0"/>
    <n v="1.1000000000000001"/>
    <n v="246.64"/>
    <x v="0"/>
    <x v="7"/>
    <n v="0"/>
    <s v="Repeat"/>
    <x v="2"/>
  </r>
  <r>
    <x v="1809"/>
    <x v="2"/>
    <x v="149"/>
    <n v="13"/>
    <n v="4"/>
    <x v="0"/>
    <n v="3"/>
    <n v="143.56"/>
    <x v="0"/>
    <x v="1"/>
    <n v="0"/>
    <s v="Repeat"/>
    <x v="2"/>
  </r>
  <r>
    <x v="1810"/>
    <x v="0"/>
    <x v="548"/>
    <n v="6"/>
    <n v="4"/>
    <x v="0"/>
    <n v="3.1"/>
    <n v="351.88"/>
    <x v="2"/>
    <x v="6"/>
    <n v="3"/>
    <s v="Leisure"/>
    <x v="2"/>
  </r>
  <r>
    <x v="1811"/>
    <x v="1"/>
    <x v="653"/>
    <n v="3"/>
    <n v="4"/>
    <x v="0"/>
    <n v="2.1"/>
    <n v="228.3"/>
    <x v="2"/>
    <x v="6"/>
    <n v="1"/>
    <s v="Business"/>
    <x v="0"/>
  </r>
  <r>
    <x v="1812"/>
    <x v="0"/>
    <x v="668"/>
    <n v="11"/>
    <n v="4"/>
    <x v="0"/>
    <n v="3.7"/>
    <n v="109.77"/>
    <x v="3"/>
    <x v="2"/>
    <n v="1"/>
    <s v="Business"/>
    <x v="0"/>
  </r>
  <r>
    <x v="1813"/>
    <x v="0"/>
    <x v="627"/>
    <n v="2"/>
    <n v="3"/>
    <x v="0"/>
    <n v="4.8"/>
    <n v="107.27"/>
    <x v="3"/>
    <x v="7"/>
    <n v="0"/>
    <s v="Repeat"/>
    <x v="1"/>
  </r>
  <r>
    <x v="1814"/>
    <x v="1"/>
    <x v="196"/>
    <n v="5"/>
    <n v="3"/>
    <x v="0"/>
    <n v="2.8"/>
    <n v="195.04"/>
    <x v="1"/>
    <x v="4"/>
    <n v="1"/>
    <s v="Group"/>
    <x v="2"/>
  </r>
  <r>
    <x v="1815"/>
    <x v="0"/>
    <x v="623"/>
    <n v="14"/>
    <n v="2"/>
    <x v="0"/>
    <n v="4"/>
    <n v="386.3"/>
    <x v="1"/>
    <x v="9"/>
    <n v="0"/>
    <s v="Repeat"/>
    <x v="0"/>
  </r>
  <r>
    <x v="1816"/>
    <x v="1"/>
    <x v="522"/>
    <n v="1"/>
    <n v="1"/>
    <x v="0"/>
    <n v="3.6"/>
    <n v="61.48"/>
    <x v="4"/>
    <x v="3"/>
    <n v="0"/>
    <s v="Business"/>
    <x v="0"/>
  </r>
  <r>
    <x v="1817"/>
    <x v="0"/>
    <x v="636"/>
    <n v="9"/>
    <n v="4"/>
    <x v="0"/>
    <n v="2.9"/>
    <n v="166"/>
    <x v="3"/>
    <x v="1"/>
    <n v="1"/>
    <s v="Leisure"/>
    <x v="2"/>
  </r>
  <r>
    <x v="1818"/>
    <x v="1"/>
    <x v="191"/>
    <n v="11"/>
    <n v="2"/>
    <x v="0"/>
    <n v="1.2"/>
    <n v="123.12"/>
    <x v="2"/>
    <x v="8"/>
    <n v="1"/>
    <s v="Leisure"/>
    <x v="0"/>
  </r>
  <r>
    <x v="1819"/>
    <x v="2"/>
    <x v="327"/>
    <n v="7"/>
    <n v="2"/>
    <x v="1"/>
    <n v="4"/>
    <n v="480.42"/>
    <x v="3"/>
    <x v="5"/>
    <n v="0"/>
    <s v="Leisure"/>
    <x v="2"/>
  </r>
  <r>
    <x v="1820"/>
    <x v="0"/>
    <x v="397"/>
    <n v="3"/>
    <n v="2"/>
    <x v="0"/>
    <n v="2.5"/>
    <n v="367.38"/>
    <x v="1"/>
    <x v="1"/>
    <n v="1"/>
    <s v="Business"/>
    <x v="2"/>
  </r>
  <r>
    <x v="1821"/>
    <x v="0"/>
    <x v="92"/>
    <n v="4"/>
    <n v="4"/>
    <x v="0"/>
    <n v="1.9"/>
    <n v="154.94999999999999"/>
    <x v="1"/>
    <x v="9"/>
    <n v="0"/>
    <s v="Business"/>
    <x v="2"/>
  </r>
  <r>
    <x v="1822"/>
    <x v="0"/>
    <x v="183"/>
    <n v="13"/>
    <n v="4"/>
    <x v="0"/>
    <n v="4.8"/>
    <n v="143.36000000000001"/>
    <x v="1"/>
    <x v="6"/>
    <n v="0"/>
    <s v="Leisure"/>
    <x v="1"/>
  </r>
  <r>
    <x v="1823"/>
    <x v="0"/>
    <x v="129"/>
    <n v="6"/>
    <n v="2"/>
    <x v="0"/>
    <n v="4.0999999999999996"/>
    <n v="436.11"/>
    <x v="2"/>
    <x v="1"/>
    <n v="0"/>
    <s v="Business"/>
    <x v="0"/>
  </r>
  <r>
    <x v="1824"/>
    <x v="2"/>
    <x v="366"/>
    <n v="3"/>
    <n v="4"/>
    <x v="0"/>
    <n v="4.8"/>
    <n v="135.6"/>
    <x v="0"/>
    <x v="3"/>
    <n v="0"/>
    <s v="Group"/>
    <x v="1"/>
  </r>
  <r>
    <x v="1825"/>
    <x v="0"/>
    <x v="650"/>
    <n v="12"/>
    <n v="2"/>
    <x v="1"/>
    <n v="2"/>
    <n v="498.68"/>
    <x v="1"/>
    <x v="7"/>
    <n v="0"/>
    <s v="Leisure"/>
    <x v="2"/>
  </r>
  <r>
    <x v="1826"/>
    <x v="2"/>
    <x v="469"/>
    <n v="7"/>
    <n v="3"/>
    <x v="1"/>
    <n v="4.3"/>
    <n v="177.04"/>
    <x v="3"/>
    <x v="3"/>
    <n v="2"/>
    <s v="Group"/>
    <x v="0"/>
  </r>
  <r>
    <x v="1827"/>
    <x v="2"/>
    <x v="154"/>
    <n v="13"/>
    <n v="4"/>
    <x v="0"/>
    <n v="3.4"/>
    <n v="87.95"/>
    <x v="0"/>
    <x v="9"/>
    <n v="0"/>
    <s v="Group"/>
    <x v="0"/>
  </r>
  <r>
    <x v="1828"/>
    <x v="2"/>
    <x v="113"/>
    <n v="6"/>
    <n v="3"/>
    <x v="1"/>
    <n v="4.9000000000000004"/>
    <n v="360.92"/>
    <x v="3"/>
    <x v="3"/>
    <n v="0"/>
    <s v="Business"/>
    <x v="1"/>
  </r>
  <r>
    <x v="1829"/>
    <x v="2"/>
    <x v="148"/>
    <n v="9"/>
    <n v="1"/>
    <x v="0"/>
    <n v="4.8"/>
    <n v="324.33999999999997"/>
    <x v="1"/>
    <x v="5"/>
    <n v="0"/>
    <s v="Business"/>
    <x v="1"/>
  </r>
  <r>
    <x v="1830"/>
    <x v="1"/>
    <x v="554"/>
    <n v="12"/>
    <n v="4"/>
    <x v="0"/>
    <n v="4.9000000000000004"/>
    <n v="499.92"/>
    <x v="2"/>
    <x v="9"/>
    <n v="0"/>
    <s v="Leisure"/>
    <x v="0"/>
  </r>
  <r>
    <x v="1831"/>
    <x v="1"/>
    <x v="430"/>
    <n v="5"/>
    <n v="1"/>
    <x v="0"/>
    <n v="4.8"/>
    <n v="410.94"/>
    <x v="0"/>
    <x v="7"/>
    <n v="0"/>
    <s v="Business"/>
    <x v="1"/>
  </r>
  <r>
    <x v="1832"/>
    <x v="0"/>
    <x v="80"/>
    <n v="4"/>
    <n v="2"/>
    <x v="0"/>
    <n v="1"/>
    <n v="242.98"/>
    <x v="0"/>
    <x v="7"/>
    <n v="1"/>
    <s v="Group"/>
    <x v="1"/>
  </r>
  <r>
    <x v="1833"/>
    <x v="1"/>
    <x v="520"/>
    <n v="3"/>
    <n v="4"/>
    <x v="0"/>
    <n v="4"/>
    <n v="354.48"/>
    <x v="1"/>
    <x v="6"/>
    <n v="0"/>
    <s v="Business"/>
    <x v="2"/>
  </r>
  <r>
    <x v="1834"/>
    <x v="1"/>
    <x v="571"/>
    <n v="10"/>
    <n v="4"/>
    <x v="0"/>
    <n v="2.1"/>
    <n v="418.03"/>
    <x v="1"/>
    <x v="6"/>
    <n v="0"/>
    <s v="Leisure"/>
    <x v="0"/>
  </r>
  <r>
    <x v="1835"/>
    <x v="0"/>
    <x v="178"/>
    <n v="1"/>
    <n v="4"/>
    <x v="0"/>
    <n v="3.8"/>
    <n v="281.18"/>
    <x v="1"/>
    <x v="9"/>
    <n v="1"/>
    <s v="Repeat"/>
    <x v="2"/>
  </r>
  <r>
    <x v="1836"/>
    <x v="0"/>
    <x v="53"/>
    <n v="3"/>
    <n v="1"/>
    <x v="0"/>
    <n v="4.9000000000000004"/>
    <n v="172.79"/>
    <x v="4"/>
    <x v="7"/>
    <n v="1"/>
    <s v="Repeat"/>
    <x v="2"/>
  </r>
  <r>
    <x v="1837"/>
    <x v="0"/>
    <x v="324"/>
    <n v="3"/>
    <n v="1"/>
    <x v="0"/>
    <n v="1.2"/>
    <n v="144.55000000000001"/>
    <x v="2"/>
    <x v="9"/>
    <n v="2"/>
    <s v="Business"/>
    <x v="0"/>
  </r>
  <r>
    <x v="1838"/>
    <x v="1"/>
    <x v="200"/>
    <n v="7"/>
    <n v="2"/>
    <x v="0"/>
    <n v="3.3"/>
    <n v="182.88"/>
    <x v="2"/>
    <x v="6"/>
    <n v="1"/>
    <s v="Repeat"/>
    <x v="0"/>
  </r>
  <r>
    <x v="1839"/>
    <x v="1"/>
    <x v="171"/>
    <n v="7"/>
    <n v="3"/>
    <x v="0"/>
    <n v="3.9"/>
    <n v="431.63"/>
    <x v="1"/>
    <x v="7"/>
    <n v="0"/>
    <s v="Group"/>
    <x v="2"/>
  </r>
  <r>
    <x v="1840"/>
    <x v="0"/>
    <x v="164"/>
    <n v="13"/>
    <n v="3"/>
    <x v="0"/>
    <n v="2"/>
    <n v="221.19"/>
    <x v="4"/>
    <x v="7"/>
    <n v="0"/>
    <s v="Repeat"/>
    <x v="0"/>
  </r>
  <r>
    <x v="1841"/>
    <x v="2"/>
    <x v="27"/>
    <n v="12"/>
    <n v="1"/>
    <x v="0"/>
    <n v="1.9"/>
    <n v="179"/>
    <x v="1"/>
    <x v="5"/>
    <n v="0"/>
    <s v="Repeat"/>
    <x v="2"/>
  </r>
  <r>
    <x v="1842"/>
    <x v="0"/>
    <x v="276"/>
    <n v="1"/>
    <n v="4"/>
    <x v="1"/>
    <n v="1.2"/>
    <n v="412.65"/>
    <x v="1"/>
    <x v="0"/>
    <n v="0"/>
    <s v="Group"/>
    <x v="2"/>
  </r>
  <r>
    <x v="1843"/>
    <x v="2"/>
    <x v="577"/>
    <n v="3"/>
    <n v="3"/>
    <x v="0"/>
    <n v="1.4"/>
    <n v="64.36"/>
    <x v="2"/>
    <x v="8"/>
    <n v="1"/>
    <s v="Leisure"/>
    <x v="1"/>
  </r>
  <r>
    <x v="1844"/>
    <x v="2"/>
    <x v="662"/>
    <n v="13"/>
    <n v="3"/>
    <x v="1"/>
    <n v="3.6"/>
    <n v="317.27999999999997"/>
    <x v="4"/>
    <x v="8"/>
    <n v="0"/>
    <s v="Repeat"/>
    <x v="2"/>
  </r>
  <r>
    <x v="1845"/>
    <x v="0"/>
    <x v="137"/>
    <n v="8"/>
    <n v="1"/>
    <x v="0"/>
    <n v="3"/>
    <n v="443.13"/>
    <x v="2"/>
    <x v="2"/>
    <n v="0"/>
    <s v="Repeat"/>
    <x v="0"/>
  </r>
  <r>
    <x v="1846"/>
    <x v="0"/>
    <x v="581"/>
    <n v="9"/>
    <n v="2"/>
    <x v="0"/>
    <n v="1.1000000000000001"/>
    <n v="234.54"/>
    <x v="1"/>
    <x v="7"/>
    <n v="0"/>
    <s v="Repeat"/>
    <x v="2"/>
  </r>
  <r>
    <x v="1847"/>
    <x v="0"/>
    <x v="669"/>
    <n v="7"/>
    <n v="1"/>
    <x v="1"/>
    <n v="4.9000000000000004"/>
    <n v="171.19"/>
    <x v="3"/>
    <x v="9"/>
    <n v="1"/>
    <s v="Leisure"/>
    <x v="2"/>
  </r>
  <r>
    <x v="1848"/>
    <x v="1"/>
    <x v="279"/>
    <n v="7"/>
    <n v="1"/>
    <x v="0"/>
    <n v="3.6"/>
    <n v="271.27"/>
    <x v="0"/>
    <x v="2"/>
    <n v="0"/>
    <s v="Business"/>
    <x v="0"/>
  </r>
  <r>
    <x v="1849"/>
    <x v="2"/>
    <x v="626"/>
    <n v="12"/>
    <n v="4"/>
    <x v="0"/>
    <n v="3.1"/>
    <n v="372.86"/>
    <x v="1"/>
    <x v="5"/>
    <n v="1"/>
    <s v="Business"/>
    <x v="0"/>
  </r>
  <r>
    <x v="1850"/>
    <x v="1"/>
    <x v="670"/>
    <n v="11"/>
    <n v="1"/>
    <x v="0"/>
    <n v="2.1"/>
    <n v="282.47000000000003"/>
    <x v="4"/>
    <x v="6"/>
    <n v="1"/>
    <s v="Leisure"/>
    <x v="1"/>
  </r>
  <r>
    <x v="1851"/>
    <x v="1"/>
    <x v="303"/>
    <n v="8"/>
    <n v="4"/>
    <x v="0"/>
    <n v="3.6"/>
    <n v="53.44"/>
    <x v="3"/>
    <x v="2"/>
    <n v="1"/>
    <s v="Group"/>
    <x v="0"/>
  </r>
  <r>
    <x v="1852"/>
    <x v="0"/>
    <x v="29"/>
    <n v="6"/>
    <n v="2"/>
    <x v="0"/>
    <n v="2.5"/>
    <n v="85.25"/>
    <x v="4"/>
    <x v="0"/>
    <n v="1"/>
    <s v="Business"/>
    <x v="2"/>
  </r>
  <r>
    <x v="1853"/>
    <x v="1"/>
    <x v="26"/>
    <n v="11"/>
    <n v="4"/>
    <x v="0"/>
    <n v="3.8"/>
    <n v="374.6"/>
    <x v="1"/>
    <x v="0"/>
    <n v="1"/>
    <s v="Leisure"/>
    <x v="0"/>
  </r>
  <r>
    <x v="1854"/>
    <x v="0"/>
    <x v="193"/>
    <n v="3"/>
    <n v="2"/>
    <x v="1"/>
    <n v="3.7"/>
    <n v="229.98"/>
    <x v="1"/>
    <x v="0"/>
    <n v="0"/>
    <s v="Leisure"/>
    <x v="0"/>
  </r>
  <r>
    <x v="1855"/>
    <x v="2"/>
    <x v="399"/>
    <n v="1"/>
    <n v="2"/>
    <x v="0"/>
    <n v="1.4"/>
    <n v="403.15"/>
    <x v="0"/>
    <x v="3"/>
    <n v="1"/>
    <s v="Group"/>
    <x v="1"/>
  </r>
  <r>
    <x v="1856"/>
    <x v="0"/>
    <x v="349"/>
    <n v="7"/>
    <n v="2"/>
    <x v="0"/>
    <n v="4.5999999999999996"/>
    <n v="342.27"/>
    <x v="4"/>
    <x v="6"/>
    <n v="0"/>
    <s v="Leisure"/>
    <x v="2"/>
  </r>
  <r>
    <x v="1857"/>
    <x v="1"/>
    <x v="268"/>
    <n v="1"/>
    <n v="1"/>
    <x v="1"/>
    <n v="2.9"/>
    <n v="311.68"/>
    <x v="3"/>
    <x v="5"/>
    <n v="0"/>
    <s v="Business"/>
    <x v="1"/>
  </r>
  <r>
    <x v="1858"/>
    <x v="1"/>
    <x v="400"/>
    <n v="1"/>
    <n v="4"/>
    <x v="0"/>
    <n v="2.6"/>
    <n v="455.62"/>
    <x v="0"/>
    <x v="2"/>
    <n v="0"/>
    <s v="Business"/>
    <x v="1"/>
  </r>
  <r>
    <x v="1859"/>
    <x v="0"/>
    <x v="89"/>
    <n v="9"/>
    <n v="3"/>
    <x v="0"/>
    <n v="4.8"/>
    <n v="59.59"/>
    <x v="4"/>
    <x v="8"/>
    <n v="1"/>
    <s v="Leisure"/>
    <x v="2"/>
  </r>
  <r>
    <x v="1860"/>
    <x v="0"/>
    <x v="618"/>
    <n v="13"/>
    <n v="1"/>
    <x v="0"/>
    <n v="2.8"/>
    <n v="119.77"/>
    <x v="1"/>
    <x v="2"/>
    <n v="0"/>
    <s v="Leisure"/>
    <x v="0"/>
  </r>
  <r>
    <x v="1861"/>
    <x v="1"/>
    <x v="406"/>
    <n v="10"/>
    <n v="2"/>
    <x v="0"/>
    <n v="3.9"/>
    <n v="330.97"/>
    <x v="0"/>
    <x v="0"/>
    <n v="2"/>
    <s v="Group"/>
    <x v="2"/>
  </r>
  <r>
    <x v="1862"/>
    <x v="2"/>
    <x v="545"/>
    <n v="7"/>
    <n v="3"/>
    <x v="0"/>
    <n v="3.6"/>
    <n v="79.62"/>
    <x v="1"/>
    <x v="2"/>
    <n v="0"/>
    <s v="Group"/>
    <x v="1"/>
  </r>
  <r>
    <x v="1863"/>
    <x v="2"/>
    <x v="561"/>
    <n v="13"/>
    <n v="1"/>
    <x v="0"/>
    <n v="1.7"/>
    <n v="340.24"/>
    <x v="2"/>
    <x v="5"/>
    <n v="1"/>
    <s v="Repeat"/>
    <x v="1"/>
  </r>
  <r>
    <x v="1864"/>
    <x v="0"/>
    <x v="510"/>
    <n v="11"/>
    <n v="3"/>
    <x v="0"/>
    <n v="5"/>
    <n v="492.85"/>
    <x v="2"/>
    <x v="1"/>
    <n v="0"/>
    <s v="Leisure"/>
    <x v="2"/>
  </r>
  <r>
    <x v="1865"/>
    <x v="2"/>
    <x v="79"/>
    <n v="13"/>
    <n v="2"/>
    <x v="1"/>
    <n v="2.9"/>
    <n v="445.46"/>
    <x v="0"/>
    <x v="2"/>
    <n v="0"/>
    <s v="Repeat"/>
    <x v="1"/>
  </r>
  <r>
    <x v="1866"/>
    <x v="1"/>
    <x v="70"/>
    <n v="4"/>
    <n v="3"/>
    <x v="1"/>
    <n v="2.6"/>
    <n v="315.91000000000003"/>
    <x v="0"/>
    <x v="5"/>
    <n v="0"/>
    <s v="Repeat"/>
    <x v="0"/>
  </r>
  <r>
    <x v="1867"/>
    <x v="0"/>
    <x v="671"/>
    <n v="6"/>
    <n v="3"/>
    <x v="0"/>
    <n v="4.7"/>
    <n v="452.29"/>
    <x v="4"/>
    <x v="7"/>
    <n v="2"/>
    <s v="Repeat"/>
    <x v="0"/>
  </r>
  <r>
    <x v="1868"/>
    <x v="1"/>
    <x v="521"/>
    <n v="1"/>
    <n v="2"/>
    <x v="1"/>
    <n v="3.1"/>
    <n v="102.32"/>
    <x v="3"/>
    <x v="8"/>
    <n v="1"/>
    <s v="Repeat"/>
    <x v="2"/>
  </r>
  <r>
    <x v="1869"/>
    <x v="1"/>
    <x v="84"/>
    <n v="7"/>
    <n v="3"/>
    <x v="0"/>
    <n v="3.8"/>
    <n v="254.61"/>
    <x v="3"/>
    <x v="0"/>
    <n v="0"/>
    <s v="Business"/>
    <x v="2"/>
  </r>
  <r>
    <x v="1870"/>
    <x v="2"/>
    <x v="129"/>
    <n v="12"/>
    <n v="1"/>
    <x v="0"/>
    <n v="4.4000000000000004"/>
    <n v="242.9"/>
    <x v="2"/>
    <x v="7"/>
    <n v="1"/>
    <s v="Group"/>
    <x v="0"/>
  </r>
  <r>
    <x v="1871"/>
    <x v="0"/>
    <x v="441"/>
    <n v="6"/>
    <n v="3"/>
    <x v="0"/>
    <n v="1.9"/>
    <n v="201.4"/>
    <x v="2"/>
    <x v="2"/>
    <n v="1"/>
    <s v="Leisure"/>
    <x v="2"/>
  </r>
  <r>
    <x v="1872"/>
    <x v="0"/>
    <x v="461"/>
    <n v="4"/>
    <n v="4"/>
    <x v="0"/>
    <n v="1.7"/>
    <n v="50.09"/>
    <x v="2"/>
    <x v="5"/>
    <n v="0"/>
    <s v="Group"/>
    <x v="0"/>
  </r>
  <r>
    <x v="1873"/>
    <x v="2"/>
    <x v="672"/>
    <n v="7"/>
    <n v="1"/>
    <x v="1"/>
    <n v="1.3"/>
    <n v="450.96"/>
    <x v="1"/>
    <x v="0"/>
    <n v="1"/>
    <s v="Group"/>
    <x v="0"/>
  </r>
  <r>
    <x v="1874"/>
    <x v="1"/>
    <x v="673"/>
    <n v="3"/>
    <n v="3"/>
    <x v="0"/>
    <n v="4.5999999999999996"/>
    <n v="399.97"/>
    <x v="3"/>
    <x v="2"/>
    <n v="0"/>
    <s v="Group"/>
    <x v="0"/>
  </r>
  <r>
    <x v="1875"/>
    <x v="1"/>
    <x v="282"/>
    <n v="1"/>
    <n v="4"/>
    <x v="0"/>
    <n v="1.8"/>
    <n v="343.79"/>
    <x v="0"/>
    <x v="1"/>
    <n v="1"/>
    <s v="Group"/>
    <x v="0"/>
  </r>
  <r>
    <x v="1876"/>
    <x v="1"/>
    <x v="674"/>
    <n v="4"/>
    <n v="4"/>
    <x v="0"/>
    <n v="2.2000000000000002"/>
    <n v="108.04"/>
    <x v="2"/>
    <x v="5"/>
    <n v="0"/>
    <s v="Group"/>
    <x v="2"/>
  </r>
  <r>
    <x v="1877"/>
    <x v="1"/>
    <x v="565"/>
    <n v="3"/>
    <n v="4"/>
    <x v="0"/>
    <n v="2.1"/>
    <n v="220.19"/>
    <x v="4"/>
    <x v="3"/>
    <n v="1"/>
    <s v="Group"/>
    <x v="0"/>
  </r>
  <r>
    <x v="1878"/>
    <x v="0"/>
    <x v="404"/>
    <n v="1"/>
    <n v="3"/>
    <x v="0"/>
    <n v="2.2000000000000002"/>
    <n v="465.95"/>
    <x v="0"/>
    <x v="9"/>
    <n v="0"/>
    <s v="Business"/>
    <x v="0"/>
  </r>
  <r>
    <x v="1879"/>
    <x v="0"/>
    <x v="252"/>
    <n v="2"/>
    <n v="2"/>
    <x v="1"/>
    <n v="3.7"/>
    <n v="327.62"/>
    <x v="0"/>
    <x v="9"/>
    <n v="2"/>
    <s v="Group"/>
    <x v="1"/>
  </r>
  <r>
    <x v="1880"/>
    <x v="2"/>
    <x v="302"/>
    <n v="11"/>
    <n v="4"/>
    <x v="1"/>
    <n v="4.8"/>
    <n v="321.52999999999997"/>
    <x v="0"/>
    <x v="2"/>
    <n v="1"/>
    <s v="Leisure"/>
    <x v="1"/>
  </r>
  <r>
    <x v="1881"/>
    <x v="2"/>
    <x v="500"/>
    <n v="5"/>
    <n v="2"/>
    <x v="0"/>
    <n v="2.2999999999999998"/>
    <n v="460.91"/>
    <x v="3"/>
    <x v="1"/>
    <n v="1"/>
    <s v="Leisure"/>
    <x v="1"/>
  </r>
  <r>
    <x v="1882"/>
    <x v="0"/>
    <x v="288"/>
    <n v="8"/>
    <n v="1"/>
    <x v="0"/>
    <n v="2.6"/>
    <n v="301.93"/>
    <x v="2"/>
    <x v="2"/>
    <n v="1"/>
    <s v="Repeat"/>
    <x v="1"/>
  </r>
  <r>
    <x v="1883"/>
    <x v="0"/>
    <x v="272"/>
    <n v="1"/>
    <n v="2"/>
    <x v="0"/>
    <n v="4.0999999999999996"/>
    <n v="318.93"/>
    <x v="4"/>
    <x v="4"/>
    <n v="0"/>
    <s v="Repeat"/>
    <x v="2"/>
  </r>
  <r>
    <x v="1884"/>
    <x v="1"/>
    <x v="408"/>
    <n v="4"/>
    <n v="2"/>
    <x v="1"/>
    <n v="2.7"/>
    <n v="205.57"/>
    <x v="1"/>
    <x v="5"/>
    <n v="1"/>
    <s v="Group"/>
    <x v="1"/>
  </r>
  <r>
    <x v="1885"/>
    <x v="1"/>
    <x v="106"/>
    <n v="14"/>
    <n v="2"/>
    <x v="0"/>
    <n v="4.7"/>
    <n v="217.15"/>
    <x v="4"/>
    <x v="2"/>
    <n v="0"/>
    <s v="Repeat"/>
    <x v="1"/>
  </r>
  <r>
    <x v="1886"/>
    <x v="2"/>
    <x v="462"/>
    <n v="4"/>
    <n v="2"/>
    <x v="0"/>
    <n v="3"/>
    <n v="358.52"/>
    <x v="4"/>
    <x v="3"/>
    <n v="0"/>
    <s v="Repeat"/>
    <x v="1"/>
  </r>
  <r>
    <x v="1887"/>
    <x v="0"/>
    <x v="114"/>
    <n v="5"/>
    <n v="2"/>
    <x v="1"/>
    <n v="2.4"/>
    <n v="194.2"/>
    <x v="4"/>
    <x v="9"/>
    <n v="0"/>
    <s v="Group"/>
    <x v="2"/>
  </r>
  <r>
    <x v="1888"/>
    <x v="2"/>
    <x v="658"/>
    <n v="7"/>
    <n v="1"/>
    <x v="0"/>
    <n v="4.9000000000000004"/>
    <n v="301.60000000000002"/>
    <x v="1"/>
    <x v="5"/>
    <n v="1"/>
    <s v="Repeat"/>
    <x v="0"/>
  </r>
  <r>
    <x v="1889"/>
    <x v="0"/>
    <x v="675"/>
    <n v="13"/>
    <n v="1"/>
    <x v="0"/>
    <n v="2.7"/>
    <n v="175.64"/>
    <x v="4"/>
    <x v="5"/>
    <n v="0"/>
    <s v="Leisure"/>
    <x v="1"/>
  </r>
  <r>
    <x v="1890"/>
    <x v="1"/>
    <x v="190"/>
    <n v="12"/>
    <n v="2"/>
    <x v="0"/>
    <n v="1.9"/>
    <n v="124.76"/>
    <x v="4"/>
    <x v="8"/>
    <n v="2"/>
    <s v="Group"/>
    <x v="0"/>
  </r>
  <r>
    <x v="1891"/>
    <x v="2"/>
    <x v="418"/>
    <n v="8"/>
    <n v="2"/>
    <x v="0"/>
    <n v="1.7"/>
    <n v="254.48"/>
    <x v="2"/>
    <x v="5"/>
    <n v="0"/>
    <s v="Leisure"/>
    <x v="1"/>
  </r>
  <r>
    <x v="1892"/>
    <x v="2"/>
    <x v="217"/>
    <n v="6"/>
    <n v="4"/>
    <x v="0"/>
    <n v="5"/>
    <n v="147.85"/>
    <x v="2"/>
    <x v="3"/>
    <n v="2"/>
    <s v="Leisure"/>
    <x v="2"/>
  </r>
  <r>
    <x v="1893"/>
    <x v="0"/>
    <x v="605"/>
    <n v="1"/>
    <n v="1"/>
    <x v="0"/>
    <n v="4"/>
    <n v="454.32"/>
    <x v="2"/>
    <x v="2"/>
    <n v="0"/>
    <s v="Business"/>
    <x v="2"/>
  </r>
  <r>
    <x v="1894"/>
    <x v="1"/>
    <x v="497"/>
    <n v="7"/>
    <n v="3"/>
    <x v="0"/>
    <n v="2.6"/>
    <n v="186.63"/>
    <x v="0"/>
    <x v="6"/>
    <n v="0"/>
    <s v="Business"/>
    <x v="2"/>
  </r>
  <r>
    <x v="1895"/>
    <x v="2"/>
    <x v="336"/>
    <n v="3"/>
    <n v="1"/>
    <x v="0"/>
    <n v="4.3"/>
    <n v="318.83"/>
    <x v="4"/>
    <x v="8"/>
    <n v="0"/>
    <s v="Repeat"/>
    <x v="0"/>
  </r>
  <r>
    <x v="1896"/>
    <x v="1"/>
    <x v="440"/>
    <n v="13"/>
    <n v="3"/>
    <x v="1"/>
    <n v="3.2"/>
    <n v="168.55"/>
    <x v="3"/>
    <x v="0"/>
    <n v="0"/>
    <s v="Leisure"/>
    <x v="2"/>
  </r>
  <r>
    <x v="1897"/>
    <x v="2"/>
    <x v="597"/>
    <n v="13"/>
    <n v="4"/>
    <x v="0"/>
    <n v="2.2999999999999998"/>
    <n v="166.11"/>
    <x v="3"/>
    <x v="2"/>
    <n v="1"/>
    <s v="Repeat"/>
    <x v="0"/>
  </r>
  <r>
    <x v="1898"/>
    <x v="1"/>
    <x v="526"/>
    <n v="13"/>
    <n v="2"/>
    <x v="1"/>
    <n v="4"/>
    <n v="207.79"/>
    <x v="3"/>
    <x v="9"/>
    <n v="1"/>
    <s v="Group"/>
    <x v="2"/>
  </r>
  <r>
    <x v="1899"/>
    <x v="0"/>
    <x v="95"/>
    <n v="6"/>
    <n v="4"/>
    <x v="0"/>
    <n v="4"/>
    <n v="462.14"/>
    <x v="1"/>
    <x v="2"/>
    <n v="0"/>
    <s v="Leisure"/>
    <x v="1"/>
  </r>
  <r>
    <x v="1900"/>
    <x v="2"/>
    <x v="261"/>
    <n v="8"/>
    <n v="2"/>
    <x v="0"/>
    <n v="3"/>
    <n v="226.17"/>
    <x v="2"/>
    <x v="2"/>
    <n v="0"/>
    <s v="Repeat"/>
    <x v="1"/>
  </r>
  <r>
    <x v="1901"/>
    <x v="2"/>
    <x v="141"/>
    <n v="7"/>
    <n v="1"/>
    <x v="0"/>
    <n v="1.2"/>
    <n v="419.57"/>
    <x v="2"/>
    <x v="4"/>
    <n v="0"/>
    <s v="Leisure"/>
    <x v="1"/>
  </r>
  <r>
    <x v="1902"/>
    <x v="1"/>
    <x v="255"/>
    <n v="10"/>
    <n v="2"/>
    <x v="0"/>
    <n v="1.3"/>
    <n v="138.78"/>
    <x v="2"/>
    <x v="0"/>
    <n v="0"/>
    <s v="Repeat"/>
    <x v="1"/>
  </r>
  <r>
    <x v="1903"/>
    <x v="1"/>
    <x v="76"/>
    <n v="6"/>
    <n v="3"/>
    <x v="0"/>
    <n v="4.2"/>
    <n v="71.680000000000007"/>
    <x v="1"/>
    <x v="7"/>
    <n v="2"/>
    <s v="Group"/>
    <x v="0"/>
  </r>
  <r>
    <x v="1904"/>
    <x v="2"/>
    <x v="303"/>
    <n v="9"/>
    <n v="3"/>
    <x v="0"/>
    <n v="4.3"/>
    <n v="401.76"/>
    <x v="4"/>
    <x v="9"/>
    <n v="1"/>
    <s v="Business"/>
    <x v="2"/>
  </r>
  <r>
    <x v="1905"/>
    <x v="0"/>
    <x v="308"/>
    <n v="9"/>
    <n v="4"/>
    <x v="0"/>
    <n v="3.7"/>
    <n v="293.83999999999997"/>
    <x v="0"/>
    <x v="0"/>
    <n v="2"/>
    <s v="Leisure"/>
    <x v="0"/>
  </r>
  <r>
    <x v="1906"/>
    <x v="1"/>
    <x v="538"/>
    <n v="1"/>
    <n v="1"/>
    <x v="0"/>
    <n v="4.4000000000000004"/>
    <n v="276.68"/>
    <x v="2"/>
    <x v="8"/>
    <n v="1"/>
    <s v="Repeat"/>
    <x v="0"/>
  </r>
  <r>
    <x v="1907"/>
    <x v="1"/>
    <x v="541"/>
    <n v="1"/>
    <n v="3"/>
    <x v="1"/>
    <n v="3.9"/>
    <n v="172.49"/>
    <x v="4"/>
    <x v="7"/>
    <n v="0"/>
    <s v="Business"/>
    <x v="1"/>
  </r>
  <r>
    <x v="1908"/>
    <x v="1"/>
    <x v="283"/>
    <n v="1"/>
    <n v="4"/>
    <x v="0"/>
    <n v="4.5999999999999996"/>
    <n v="82.54"/>
    <x v="3"/>
    <x v="8"/>
    <n v="0"/>
    <s v="Group"/>
    <x v="2"/>
  </r>
  <r>
    <x v="1909"/>
    <x v="2"/>
    <x v="641"/>
    <n v="8"/>
    <n v="1"/>
    <x v="0"/>
    <n v="1.6"/>
    <n v="267.29000000000002"/>
    <x v="0"/>
    <x v="4"/>
    <n v="2"/>
    <s v="Business"/>
    <x v="0"/>
  </r>
  <r>
    <x v="1910"/>
    <x v="2"/>
    <x v="332"/>
    <n v="12"/>
    <n v="1"/>
    <x v="0"/>
    <n v="2.6"/>
    <n v="440.25"/>
    <x v="3"/>
    <x v="8"/>
    <n v="0"/>
    <s v="Group"/>
    <x v="0"/>
  </r>
  <r>
    <x v="1911"/>
    <x v="2"/>
    <x v="198"/>
    <n v="13"/>
    <n v="4"/>
    <x v="0"/>
    <n v="2.9"/>
    <n v="104.01"/>
    <x v="4"/>
    <x v="1"/>
    <n v="0"/>
    <s v="Repeat"/>
    <x v="0"/>
  </r>
  <r>
    <x v="1912"/>
    <x v="2"/>
    <x v="53"/>
    <n v="14"/>
    <n v="3"/>
    <x v="1"/>
    <n v="2.2000000000000002"/>
    <n v="468.13"/>
    <x v="4"/>
    <x v="1"/>
    <n v="1"/>
    <s v="Group"/>
    <x v="0"/>
  </r>
  <r>
    <x v="1913"/>
    <x v="0"/>
    <x v="349"/>
    <n v="12"/>
    <n v="3"/>
    <x v="0"/>
    <n v="3.9"/>
    <n v="173.63"/>
    <x v="3"/>
    <x v="2"/>
    <n v="0"/>
    <s v="Business"/>
    <x v="2"/>
  </r>
  <r>
    <x v="1914"/>
    <x v="0"/>
    <x v="653"/>
    <n v="14"/>
    <n v="4"/>
    <x v="0"/>
    <n v="4.5999999999999996"/>
    <n v="289.48"/>
    <x v="0"/>
    <x v="9"/>
    <n v="0"/>
    <s v="Repeat"/>
    <x v="1"/>
  </r>
  <r>
    <x v="1915"/>
    <x v="2"/>
    <x v="252"/>
    <n v="10"/>
    <n v="3"/>
    <x v="0"/>
    <n v="2.6"/>
    <n v="79.930000000000007"/>
    <x v="3"/>
    <x v="3"/>
    <n v="0"/>
    <s v="Repeat"/>
    <x v="1"/>
  </r>
  <r>
    <x v="1916"/>
    <x v="0"/>
    <x v="597"/>
    <n v="7"/>
    <n v="4"/>
    <x v="1"/>
    <n v="4.8"/>
    <n v="241.27"/>
    <x v="3"/>
    <x v="5"/>
    <n v="0"/>
    <s v="Leisure"/>
    <x v="0"/>
  </r>
  <r>
    <x v="1917"/>
    <x v="1"/>
    <x v="224"/>
    <n v="3"/>
    <n v="3"/>
    <x v="0"/>
    <n v="3.1"/>
    <n v="106.65"/>
    <x v="3"/>
    <x v="3"/>
    <n v="1"/>
    <s v="Repeat"/>
    <x v="2"/>
  </r>
  <r>
    <x v="1918"/>
    <x v="1"/>
    <x v="499"/>
    <n v="13"/>
    <n v="3"/>
    <x v="0"/>
    <n v="3.1"/>
    <n v="71.59"/>
    <x v="0"/>
    <x v="0"/>
    <n v="0"/>
    <s v="Repeat"/>
    <x v="2"/>
  </r>
  <r>
    <x v="1919"/>
    <x v="1"/>
    <x v="306"/>
    <n v="2"/>
    <n v="4"/>
    <x v="0"/>
    <n v="3.4"/>
    <n v="484.95"/>
    <x v="1"/>
    <x v="8"/>
    <n v="0"/>
    <s v="Repeat"/>
    <x v="0"/>
  </r>
  <r>
    <x v="1920"/>
    <x v="2"/>
    <x v="213"/>
    <n v="4"/>
    <n v="4"/>
    <x v="0"/>
    <n v="2.1"/>
    <n v="378.54"/>
    <x v="0"/>
    <x v="6"/>
    <n v="0"/>
    <s v="Leisure"/>
    <x v="2"/>
  </r>
  <r>
    <x v="1921"/>
    <x v="1"/>
    <x v="269"/>
    <n v="3"/>
    <n v="3"/>
    <x v="0"/>
    <n v="2.5"/>
    <n v="373.58"/>
    <x v="3"/>
    <x v="2"/>
    <n v="1"/>
    <s v="Group"/>
    <x v="0"/>
  </r>
  <r>
    <x v="1922"/>
    <x v="0"/>
    <x v="605"/>
    <n v="7"/>
    <n v="4"/>
    <x v="1"/>
    <n v="3.2"/>
    <n v="90.75"/>
    <x v="2"/>
    <x v="7"/>
    <n v="0"/>
    <s v="Business"/>
    <x v="1"/>
  </r>
  <r>
    <x v="1923"/>
    <x v="2"/>
    <x v="676"/>
    <n v="10"/>
    <n v="3"/>
    <x v="1"/>
    <n v="4.8"/>
    <n v="468.21"/>
    <x v="2"/>
    <x v="6"/>
    <n v="0"/>
    <s v="Repeat"/>
    <x v="1"/>
  </r>
  <r>
    <x v="1924"/>
    <x v="0"/>
    <x v="3"/>
    <n v="8"/>
    <n v="2"/>
    <x v="0"/>
    <n v="3.6"/>
    <n v="261.26"/>
    <x v="4"/>
    <x v="5"/>
    <n v="0"/>
    <s v="Business"/>
    <x v="1"/>
  </r>
  <r>
    <x v="1925"/>
    <x v="1"/>
    <x v="94"/>
    <n v="6"/>
    <n v="1"/>
    <x v="0"/>
    <n v="2.2999999999999998"/>
    <n v="433.53"/>
    <x v="1"/>
    <x v="1"/>
    <n v="1"/>
    <s v="Business"/>
    <x v="0"/>
  </r>
  <r>
    <x v="1926"/>
    <x v="1"/>
    <x v="145"/>
    <n v="3"/>
    <n v="1"/>
    <x v="0"/>
    <n v="1"/>
    <n v="55.67"/>
    <x v="4"/>
    <x v="3"/>
    <n v="0"/>
    <s v="Repeat"/>
    <x v="0"/>
  </r>
  <r>
    <x v="1927"/>
    <x v="1"/>
    <x v="68"/>
    <n v="6"/>
    <n v="3"/>
    <x v="0"/>
    <n v="4.9000000000000004"/>
    <n v="184.19"/>
    <x v="4"/>
    <x v="0"/>
    <n v="0"/>
    <s v="Business"/>
    <x v="1"/>
  </r>
  <r>
    <x v="1928"/>
    <x v="2"/>
    <x v="645"/>
    <n v="2"/>
    <n v="1"/>
    <x v="0"/>
    <n v="3"/>
    <n v="498.22"/>
    <x v="2"/>
    <x v="5"/>
    <n v="1"/>
    <s v="Group"/>
    <x v="0"/>
  </r>
  <r>
    <x v="1929"/>
    <x v="0"/>
    <x v="289"/>
    <n v="12"/>
    <n v="3"/>
    <x v="0"/>
    <n v="4.8"/>
    <n v="242.53"/>
    <x v="0"/>
    <x v="6"/>
    <n v="0"/>
    <s v="Business"/>
    <x v="2"/>
  </r>
  <r>
    <x v="1930"/>
    <x v="2"/>
    <x v="30"/>
    <n v="7"/>
    <n v="4"/>
    <x v="1"/>
    <n v="3.2"/>
    <n v="449.82"/>
    <x v="4"/>
    <x v="4"/>
    <n v="2"/>
    <s v="Business"/>
    <x v="1"/>
  </r>
  <r>
    <x v="1931"/>
    <x v="2"/>
    <x v="441"/>
    <n v="14"/>
    <n v="2"/>
    <x v="0"/>
    <n v="3.4"/>
    <n v="197.6"/>
    <x v="4"/>
    <x v="7"/>
    <n v="1"/>
    <s v="Leisure"/>
    <x v="2"/>
  </r>
  <r>
    <x v="1932"/>
    <x v="1"/>
    <x v="615"/>
    <n v="11"/>
    <n v="1"/>
    <x v="1"/>
    <n v="3.8"/>
    <n v="286.39999999999998"/>
    <x v="1"/>
    <x v="1"/>
    <n v="1"/>
    <s v="Group"/>
    <x v="2"/>
  </r>
  <r>
    <x v="1933"/>
    <x v="2"/>
    <x v="410"/>
    <n v="10"/>
    <n v="1"/>
    <x v="0"/>
    <n v="2.2999999999999998"/>
    <n v="434.4"/>
    <x v="2"/>
    <x v="1"/>
    <n v="0"/>
    <s v="Business"/>
    <x v="0"/>
  </r>
  <r>
    <x v="1934"/>
    <x v="2"/>
    <x v="228"/>
    <n v="14"/>
    <n v="4"/>
    <x v="0"/>
    <n v="3.8"/>
    <n v="322.62"/>
    <x v="0"/>
    <x v="3"/>
    <n v="1"/>
    <s v="Repeat"/>
    <x v="0"/>
  </r>
  <r>
    <x v="1935"/>
    <x v="1"/>
    <x v="180"/>
    <n v="7"/>
    <n v="2"/>
    <x v="0"/>
    <n v="3.1"/>
    <n v="376.34"/>
    <x v="1"/>
    <x v="0"/>
    <n v="0"/>
    <s v="Business"/>
    <x v="1"/>
  </r>
  <r>
    <x v="1936"/>
    <x v="2"/>
    <x v="166"/>
    <n v="4"/>
    <n v="2"/>
    <x v="1"/>
    <n v="3.7"/>
    <n v="152.97"/>
    <x v="0"/>
    <x v="9"/>
    <n v="1"/>
    <s v="Repeat"/>
    <x v="0"/>
  </r>
  <r>
    <x v="1937"/>
    <x v="1"/>
    <x v="64"/>
    <n v="13"/>
    <n v="2"/>
    <x v="0"/>
    <n v="4.3"/>
    <n v="120.15"/>
    <x v="0"/>
    <x v="8"/>
    <n v="1"/>
    <s v="Group"/>
    <x v="0"/>
  </r>
  <r>
    <x v="1938"/>
    <x v="1"/>
    <x v="502"/>
    <n v="8"/>
    <n v="4"/>
    <x v="1"/>
    <n v="1.7"/>
    <n v="153.63999999999999"/>
    <x v="4"/>
    <x v="7"/>
    <n v="0"/>
    <s v="Group"/>
    <x v="2"/>
  </r>
  <r>
    <x v="1939"/>
    <x v="1"/>
    <x v="20"/>
    <n v="4"/>
    <n v="1"/>
    <x v="1"/>
    <n v="3.5"/>
    <n v="271.87"/>
    <x v="1"/>
    <x v="0"/>
    <n v="0"/>
    <s v="Leisure"/>
    <x v="0"/>
  </r>
  <r>
    <x v="1940"/>
    <x v="1"/>
    <x v="442"/>
    <n v="7"/>
    <n v="1"/>
    <x v="0"/>
    <n v="1.2"/>
    <n v="410.43"/>
    <x v="4"/>
    <x v="6"/>
    <n v="0"/>
    <s v="Repeat"/>
    <x v="1"/>
  </r>
  <r>
    <x v="1941"/>
    <x v="2"/>
    <x v="487"/>
    <n v="4"/>
    <n v="2"/>
    <x v="0"/>
    <n v="1.4"/>
    <n v="209.3"/>
    <x v="3"/>
    <x v="7"/>
    <n v="0"/>
    <s v="Repeat"/>
    <x v="0"/>
  </r>
  <r>
    <x v="1942"/>
    <x v="1"/>
    <x v="1"/>
    <n v="13"/>
    <n v="4"/>
    <x v="1"/>
    <n v="3.7"/>
    <n v="304.17"/>
    <x v="0"/>
    <x v="4"/>
    <n v="0"/>
    <s v="Group"/>
    <x v="1"/>
  </r>
  <r>
    <x v="1943"/>
    <x v="1"/>
    <x v="536"/>
    <n v="12"/>
    <n v="4"/>
    <x v="0"/>
    <n v="1.3"/>
    <n v="412.17"/>
    <x v="1"/>
    <x v="5"/>
    <n v="0"/>
    <s v="Repeat"/>
    <x v="2"/>
  </r>
  <r>
    <x v="1944"/>
    <x v="2"/>
    <x v="480"/>
    <n v="5"/>
    <n v="4"/>
    <x v="0"/>
    <n v="3.4"/>
    <n v="157.44999999999999"/>
    <x v="2"/>
    <x v="5"/>
    <n v="0"/>
    <s v="Repeat"/>
    <x v="2"/>
  </r>
  <r>
    <x v="1945"/>
    <x v="2"/>
    <x v="250"/>
    <n v="7"/>
    <n v="2"/>
    <x v="0"/>
    <n v="1.9"/>
    <n v="447.34"/>
    <x v="4"/>
    <x v="2"/>
    <n v="0"/>
    <s v="Business"/>
    <x v="2"/>
  </r>
  <r>
    <x v="1946"/>
    <x v="0"/>
    <x v="416"/>
    <n v="13"/>
    <n v="4"/>
    <x v="1"/>
    <n v="2.2000000000000002"/>
    <n v="478.89"/>
    <x v="3"/>
    <x v="6"/>
    <n v="1"/>
    <s v="Leisure"/>
    <x v="1"/>
  </r>
  <r>
    <x v="1947"/>
    <x v="2"/>
    <x v="322"/>
    <n v="14"/>
    <n v="2"/>
    <x v="0"/>
    <n v="1.5"/>
    <n v="67.540000000000006"/>
    <x v="3"/>
    <x v="8"/>
    <n v="0"/>
    <s v="Business"/>
    <x v="2"/>
  </r>
  <r>
    <x v="1948"/>
    <x v="2"/>
    <x v="11"/>
    <n v="14"/>
    <n v="2"/>
    <x v="1"/>
    <n v="2"/>
    <n v="76.599999999999994"/>
    <x v="3"/>
    <x v="1"/>
    <n v="0"/>
    <s v="Group"/>
    <x v="2"/>
  </r>
  <r>
    <x v="1949"/>
    <x v="0"/>
    <x v="262"/>
    <n v="13"/>
    <n v="2"/>
    <x v="0"/>
    <n v="4.3"/>
    <n v="90.93"/>
    <x v="4"/>
    <x v="1"/>
    <n v="0"/>
    <s v="Repeat"/>
    <x v="0"/>
  </r>
  <r>
    <x v="1950"/>
    <x v="2"/>
    <x v="532"/>
    <n v="10"/>
    <n v="3"/>
    <x v="0"/>
    <n v="3.6"/>
    <n v="399.55"/>
    <x v="2"/>
    <x v="3"/>
    <n v="0"/>
    <s v="Repeat"/>
    <x v="1"/>
  </r>
  <r>
    <x v="1951"/>
    <x v="2"/>
    <x v="290"/>
    <n v="3"/>
    <n v="2"/>
    <x v="0"/>
    <n v="4.8"/>
    <n v="135.19999999999999"/>
    <x v="1"/>
    <x v="2"/>
    <n v="0"/>
    <s v="Group"/>
    <x v="2"/>
  </r>
  <r>
    <x v="1952"/>
    <x v="2"/>
    <x v="502"/>
    <n v="10"/>
    <n v="4"/>
    <x v="0"/>
    <n v="1.2"/>
    <n v="376.56"/>
    <x v="0"/>
    <x v="4"/>
    <n v="1"/>
    <s v="Repeat"/>
    <x v="0"/>
  </r>
  <r>
    <x v="1953"/>
    <x v="2"/>
    <x v="650"/>
    <n v="5"/>
    <n v="3"/>
    <x v="1"/>
    <n v="4.2"/>
    <n v="248.57"/>
    <x v="2"/>
    <x v="8"/>
    <n v="0"/>
    <s v="Group"/>
    <x v="0"/>
  </r>
  <r>
    <x v="1954"/>
    <x v="0"/>
    <x v="285"/>
    <n v="11"/>
    <n v="1"/>
    <x v="1"/>
    <n v="3.8"/>
    <n v="426.31"/>
    <x v="4"/>
    <x v="7"/>
    <n v="0"/>
    <s v="Leisure"/>
    <x v="2"/>
  </r>
  <r>
    <x v="1955"/>
    <x v="2"/>
    <x v="38"/>
    <n v="14"/>
    <n v="1"/>
    <x v="1"/>
    <n v="2"/>
    <n v="413.85"/>
    <x v="1"/>
    <x v="1"/>
    <n v="0"/>
    <s v="Repeat"/>
    <x v="1"/>
  </r>
  <r>
    <x v="1956"/>
    <x v="2"/>
    <x v="665"/>
    <n v="3"/>
    <n v="4"/>
    <x v="1"/>
    <n v="3.9"/>
    <n v="481.85"/>
    <x v="0"/>
    <x v="7"/>
    <n v="0"/>
    <s v="Business"/>
    <x v="2"/>
  </r>
  <r>
    <x v="1957"/>
    <x v="0"/>
    <x v="493"/>
    <n v="5"/>
    <n v="4"/>
    <x v="0"/>
    <n v="3.9"/>
    <n v="162.97"/>
    <x v="1"/>
    <x v="0"/>
    <n v="1"/>
    <s v="Business"/>
    <x v="0"/>
  </r>
  <r>
    <x v="1958"/>
    <x v="1"/>
    <x v="186"/>
    <n v="14"/>
    <n v="4"/>
    <x v="0"/>
    <n v="2.8"/>
    <n v="153.16"/>
    <x v="0"/>
    <x v="9"/>
    <n v="1"/>
    <s v="Leisure"/>
    <x v="1"/>
  </r>
  <r>
    <x v="1959"/>
    <x v="0"/>
    <x v="454"/>
    <n v="3"/>
    <n v="4"/>
    <x v="0"/>
    <n v="3.8"/>
    <n v="64.180000000000007"/>
    <x v="0"/>
    <x v="4"/>
    <n v="1"/>
    <s v="Group"/>
    <x v="0"/>
  </r>
  <r>
    <x v="1960"/>
    <x v="1"/>
    <x v="24"/>
    <n v="11"/>
    <n v="3"/>
    <x v="1"/>
    <n v="2.8"/>
    <n v="234.69"/>
    <x v="3"/>
    <x v="6"/>
    <n v="0"/>
    <s v="Repeat"/>
    <x v="2"/>
  </r>
  <r>
    <x v="1961"/>
    <x v="0"/>
    <x v="659"/>
    <n v="10"/>
    <n v="4"/>
    <x v="0"/>
    <n v="2.2999999999999998"/>
    <n v="256.58"/>
    <x v="4"/>
    <x v="7"/>
    <n v="0"/>
    <s v="Repeat"/>
    <x v="1"/>
  </r>
  <r>
    <x v="1962"/>
    <x v="0"/>
    <x v="521"/>
    <n v="11"/>
    <n v="2"/>
    <x v="1"/>
    <n v="2.9"/>
    <n v="484.03"/>
    <x v="2"/>
    <x v="3"/>
    <n v="0"/>
    <s v="Business"/>
    <x v="2"/>
  </r>
  <r>
    <x v="1963"/>
    <x v="2"/>
    <x v="283"/>
    <n v="7"/>
    <n v="1"/>
    <x v="0"/>
    <n v="4.5999999999999996"/>
    <n v="423.85"/>
    <x v="3"/>
    <x v="5"/>
    <n v="1"/>
    <s v="Group"/>
    <x v="2"/>
  </r>
  <r>
    <x v="1964"/>
    <x v="1"/>
    <x v="677"/>
    <n v="13"/>
    <n v="4"/>
    <x v="1"/>
    <n v="2.5"/>
    <n v="125.06"/>
    <x v="3"/>
    <x v="3"/>
    <n v="0"/>
    <s v="Group"/>
    <x v="2"/>
  </r>
  <r>
    <x v="1965"/>
    <x v="2"/>
    <x v="123"/>
    <n v="1"/>
    <n v="2"/>
    <x v="0"/>
    <n v="2.6"/>
    <n v="409.32"/>
    <x v="1"/>
    <x v="8"/>
    <n v="0"/>
    <s v="Repeat"/>
    <x v="0"/>
  </r>
  <r>
    <x v="1966"/>
    <x v="1"/>
    <x v="439"/>
    <n v="9"/>
    <n v="4"/>
    <x v="0"/>
    <n v="3.4"/>
    <n v="130.22999999999999"/>
    <x v="0"/>
    <x v="4"/>
    <n v="0"/>
    <s v="Repeat"/>
    <x v="1"/>
  </r>
  <r>
    <x v="1967"/>
    <x v="0"/>
    <x v="678"/>
    <n v="9"/>
    <n v="2"/>
    <x v="1"/>
    <n v="4"/>
    <n v="84.99"/>
    <x v="0"/>
    <x v="3"/>
    <n v="1"/>
    <s v="Business"/>
    <x v="1"/>
  </r>
  <r>
    <x v="1968"/>
    <x v="0"/>
    <x v="9"/>
    <n v="5"/>
    <n v="3"/>
    <x v="1"/>
    <n v="3.9"/>
    <n v="426.69"/>
    <x v="1"/>
    <x v="7"/>
    <n v="0"/>
    <s v="Group"/>
    <x v="0"/>
  </r>
  <r>
    <x v="1969"/>
    <x v="1"/>
    <x v="459"/>
    <n v="9"/>
    <n v="1"/>
    <x v="0"/>
    <n v="1.1000000000000001"/>
    <n v="489.18"/>
    <x v="4"/>
    <x v="2"/>
    <n v="0"/>
    <s v="Repeat"/>
    <x v="1"/>
  </r>
  <r>
    <x v="1970"/>
    <x v="2"/>
    <x v="361"/>
    <n v="10"/>
    <n v="1"/>
    <x v="1"/>
    <n v="3.7"/>
    <n v="89.65"/>
    <x v="0"/>
    <x v="3"/>
    <n v="0"/>
    <s v="Repeat"/>
    <x v="1"/>
  </r>
  <r>
    <x v="1971"/>
    <x v="2"/>
    <x v="164"/>
    <n v="13"/>
    <n v="3"/>
    <x v="1"/>
    <n v="2.8"/>
    <n v="416.27"/>
    <x v="3"/>
    <x v="1"/>
    <n v="0"/>
    <s v="Business"/>
    <x v="2"/>
  </r>
  <r>
    <x v="1972"/>
    <x v="2"/>
    <x v="436"/>
    <n v="6"/>
    <n v="2"/>
    <x v="0"/>
    <n v="3.1"/>
    <n v="436.65"/>
    <x v="3"/>
    <x v="0"/>
    <n v="1"/>
    <s v="Business"/>
    <x v="2"/>
  </r>
  <r>
    <x v="1973"/>
    <x v="2"/>
    <x v="434"/>
    <n v="5"/>
    <n v="4"/>
    <x v="0"/>
    <n v="3.2"/>
    <n v="103.44"/>
    <x v="0"/>
    <x v="5"/>
    <n v="1"/>
    <s v="Repeat"/>
    <x v="0"/>
  </r>
  <r>
    <x v="1974"/>
    <x v="0"/>
    <x v="191"/>
    <n v="13"/>
    <n v="2"/>
    <x v="0"/>
    <n v="3.9"/>
    <n v="177.46"/>
    <x v="0"/>
    <x v="1"/>
    <n v="3"/>
    <s v="Leisure"/>
    <x v="1"/>
  </r>
  <r>
    <x v="1975"/>
    <x v="0"/>
    <x v="679"/>
    <n v="3"/>
    <n v="1"/>
    <x v="0"/>
    <n v="4.3"/>
    <n v="380.15"/>
    <x v="4"/>
    <x v="7"/>
    <n v="2"/>
    <s v="Business"/>
    <x v="0"/>
  </r>
  <r>
    <x v="1976"/>
    <x v="0"/>
    <x v="294"/>
    <n v="11"/>
    <n v="3"/>
    <x v="1"/>
    <n v="3.6"/>
    <n v="413.48"/>
    <x v="0"/>
    <x v="2"/>
    <n v="0"/>
    <s v="Repeat"/>
    <x v="0"/>
  </r>
  <r>
    <x v="1977"/>
    <x v="0"/>
    <x v="491"/>
    <n v="11"/>
    <n v="3"/>
    <x v="0"/>
    <n v="3.3"/>
    <n v="209.29"/>
    <x v="4"/>
    <x v="4"/>
    <n v="0"/>
    <s v="Leisure"/>
    <x v="0"/>
  </r>
  <r>
    <x v="1978"/>
    <x v="0"/>
    <x v="384"/>
    <n v="8"/>
    <n v="2"/>
    <x v="0"/>
    <n v="2.5"/>
    <n v="121.97"/>
    <x v="3"/>
    <x v="9"/>
    <n v="0"/>
    <s v="Repeat"/>
    <x v="0"/>
  </r>
  <r>
    <x v="1979"/>
    <x v="2"/>
    <x v="259"/>
    <n v="4"/>
    <n v="2"/>
    <x v="0"/>
    <n v="1.6"/>
    <n v="341.76"/>
    <x v="4"/>
    <x v="6"/>
    <n v="0"/>
    <s v="Group"/>
    <x v="2"/>
  </r>
  <r>
    <x v="1980"/>
    <x v="2"/>
    <x v="276"/>
    <n v="10"/>
    <n v="3"/>
    <x v="0"/>
    <n v="4.8"/>
    <n v="365.89"/>
    <x v="0"/>
    <x v="2"/>
    <n v="1"/>
    <s v="Leisure"/>
    <x v="0"/>
  </r>
  <r>
    <x v="1981"/>
    <x v="2"/>
    <x v="680"/>
    <n v="13"/>
    <n v="1"/>
    <x v="0"/>
    <n v="2.8"/>
    <n v="276.62"/>
    <x v="2"/>
    <x v="3"/>
    <n v="1"/>
    <s v="Group"/>
    <x v="1"/>
  </r>
  <r>
    <x v="1982"/>
    <x v="2"/>
    <x v="603"/>
    <n v="13"/>
    <n v="4"/>
    <x v="0"/>
    <n v="3.3"/>
    <n v="115.22"/>
    <x v="0"/>
    <x v="4"/>
    <n v="0"/>
    <s v="Repeat"/>
    <x v="2"/>
  </r>
  <r>
    <x v="1983"/>
    <x v="0"/>
    <x v="666"/>
    <n v="3"/>
    <n v="4"/>
    <x v="0"/>
    <n v="4"/>
    <n v="430.02"/>
    <x v="2"/>
    <x v="4"/>
    <n v="1"/>
    <s v="Leisure"/>
    <x v="2"/>
  </r>
  <r>
    <x v="1984"/>
    <x v="0"/>
    <x v="290"/>
    <n v="13"/>
    <n v="2"/>
    <x v="0"/>
    <n v="1.3"/>
    <n v="340.37"/>
    <x v="3"/>
    <x v="0"/>
    <n v="1"/>
    <s v="Group"/>
    <x v="0"/>
  </r>
  <r>
    <x v="1985"/>
    <x v="0"/>
    <x v="161"/>
    <n v="6"/>
    <n v="3"/>
    <x v="1"/>
    <n v="4.4000000000000004"/>
    <n v="441.12"/>
    <x v="1"/>
    <x v="8"/>
    <n v="1"/>
    <s v="Business"/>
    <x v="2"/>
  </r>
  <r>
    <x v="1986"/>
    <x v="1"/>
    <x v="124"/>
    <n v="8"/>
    <n v="3"/>
    <x v="0"/>
    <n v="4.2"/>
    <n v="469.84"/>
    <x v="3"/>
    <x v="0"/>
    <n v="0"/>
    <s v="Leisure"/>
    <x v="2"/>
  </r>
  <r>
    <x v="1987"/>
    <x v="2"/>
    <x v="269"/>
    <n v="13"/>
    <n v="3"/>
    <x v="0"/>
    <n v="4.0999999999999996"/>
    <n v="412.56"/>
    <x v="3"/>
    <x v="5"/>
    <n v="0"/>
    <s v="Business"/>
    <x v="2"/>
  </r>
  <r>
    <x v="1988"/>
    <x v="2"/>
    <x v="399"/>
    <n v="9"/>
    <n v="1"/>
    <x v="0"/>
    <n v="1.1000000000000001"/>
    <n v="481.4"/>
    <x v="3"/>
    <x v="6"/>
    <n v="0"/>
    <s v="Business"/>
    <x v="2"/>
  </r>
  <r>
    <x v="1989"/>
    <x v="0"/>
    <x v="131"/>
    <n v="14"/>
    <n v="2"/>
    <x v="0"/>
    <n v="3.1"/>
    <n v="479.42"/>
    <x v="4"/>
    <x v="7"/>
    <n v="2"/>
    <s v="Group"/>
    <x v="2"/>
  </r>
  <r>
    <x v="1990"/>
    <x v="2"/>
    <x v="27"/>
    <n v="6"/>
    <n v="2"/>
    <x v="0"/>
    <n v="1.2"/>
    <n v="328.71"/>
    <x v="3"/>
    <x v="7"/>
    <n v="0"/>
    <s v="Repeat"/>
    <x v="2"/>
  </r>
  <r>
    <x v="1991"/>
    <x v="2"/>
    <x v="301"/>
    <n v="5"/>
    <n v="2"/>
    <x v="1"/>
    <n v="3.2"/>
    <n v="377.68"/>
    <x v="1"/>
    <x v="9"/>
    <n v="0"/>
    <s v="Group"/>
    <x v="1"/>
  </r>
  <r>
    <x v="1992"/>
    <x v="0"/>
    <x v="66"/>
    <n v="12"/>
    <n v="1"/>
    <x v="0"/>
    <n v="3.9"/>
    <n v="364.73"/>
    <x v="0"/>
    <x v="6"/>
    <n v="1"/>
    <s v="Repeat"/>
    <x v="2"/>
  </r>
  <r>
    <x v="1993"/>
    <x v="1"/>
    <x v="469"/>
    <n v="11"/>
    <n v="2"/>
    <x v="1"/>
    <n v="1.5"/>
    <n v="329.51"/>
    <x v="2"/>
    <x v="4"/>
    <n v="0"/>
    <s v="Group"/>
    <x v="2"/>
  </r>
  <r>
    <x v="1994"/>
    <x v="1"/>
    <x v="256"/>
    <n v="2"/>
    <n v="4"/>
    <x v="0"/>
    <n v="3.8"/>
    <n v="58.71"/>
    <x v="3"/>
    <x v="1"/>
    <n v="0"/>
    <s v="Group"/>
    <x v="0"/>
  </r>
  <r>
    <x v="1995"/>
    <x v="1"/>
    <x v="376"/>
    <n v="2"/>
    <n v="2"/>
    <x v="1"/>
    <n v="2.8"/>
    <n v="210.16"/>
    <x v="2"/>
    <x v="8"/>
    <n v="1"/>
    <s v="Leisure"/>
    <x v="2"/>
  </r>
  <r>
    <x v="1996"/>
    <x v="0"/>
    <x v="191"/>
    <n v="9"/>
    <n v="2"/>
    <x v="1"/>
    <n v="4.2"/>
    <n v="95.04"/>
    <x v="3"/>
    <x v="9"/>
    <n v="0"/>
    <s v="Repeat"/>
    <x v="2"/>
  </r>
  <r>
    <x v="1997"/>
    <x v="2"/>
    <x v="377"/>
    <n v="2"/>
    <n v="2"/>
    <x v="0"/>
    <n v="3.1"/>
    <n v="185.12"/>
    <x v="4"/>
    <x v="2"/>
    <n v="0"/>
    <s v="Business"/>
    <x v="0"/>
  </r>
  <r>
    <x v="1998"/>
    <x v="0"/>
    <x v="378"/>
    <n v="2"/>
    <n v="1"/>
    <x v="0"/>
    <n v="2.2999999999999998"/>
    <n v="80.849999999999994"/>
    <x v="2"/>
    <x v="4"/>
    <n v="1"/>
    <s v="Repeat"/>
    <x v="1"/>
  </r>
  <r>
    <x v="1999"/>
    <x v="0"/>
    <x v="526"/>
    <n v="3"/>
    <n v="4"/>
    <x v="0"/>
    <n v="2.2999999999999998"/>
    <n v="464.01"/>
    <x v="3"/>
    <x v="2"/>
    <n v="0"/>
    <s v="Repeat"/>
    <x v="1"/>
  </r>
  <r>
    <x v="2000"/>
    <x v="2"/>
    <x v="45"/>
    <n v="3"/>
    <n v="4"/>
    <x v="0"/>
    <n v="4.5999999999999996"/>
    <n v="253.1"/>
    <x v="3"/>
    <x v="7"/>
    <n v="0"/>
    <s v="Group"/>
    <x v="2"/>
  </r>
  <r>
    <x v="2001"/>
    <x v="1"/>
    <x v="400"/>
    <n v="4"/>
    <n v="3"/>
    <x v="1"/>
    <n v="2.8"/>
    <n v="135.21"/>
    <x v="1"/>
    <x v="9"/>
    <n v="0"/>
    <s v="Business"/>
    <x v="1"/>
  </r>
  <r>
    <x v="2002"/>
    <x v="1"/>
    <x v="489"/>
    <n v="7"/>
    <n v="3"/>
    <x v="0"/>
    <n v="2.6"/>
    <n v="313.14999999999998"/>
    <x v="1"/>
    <x v="4"/>
    <n v="1"/>
    <s v="Leisure"/>
    <x v="1"/>
  </r>
  <r>
    <x v="2003"/>
    <x v="0"/>
    <x v="386"/>
    <n v="9"/>
    <n v="4"/>
    <x v="0"/>
    <n v="1.2"/>
    <n v="138.4"/>
    <x v="1"/>
    <x v="5"/>
    <n v="0"/>
    <s v="Group"/>
    <x v="1"/>
  </r>
  <r>
    <x v="2004"/>
    <x v="1"/>
    <x v="82"/>
    <n v="2"/>
    <n v="2"/>
    <x v="1"/>
    <n v="2.5"/>
    <n v="412"/>
    <x v="4"/>
    <x v="4"/>
    <n v="1"/>
    <s v="Leisure"/>
    <x v="1"/>
  </r>
  <r>
    <x v="2005"/>
    <x v="0"/>
    <x v="416"/>
    <n v="4"/>
    <n v="2"/>
    <x v="1"/>
    <n v="4.4000000000000004"/>
    <n v="187.66"/>
    <x v="2"/>
    <x v="1"/>
    <n v="0"/>
    <s v="Leisure"/>
    <x v="2"/>
  </r>
  <r>
    <x v="2006"/>
    <x v="0"/>
    <x v="181"/>
    <n v="9"/>
    <n v="2"/>
    <x v="0"/>
    <n v="4"/>
    <n v="191.71"/>
    <x v="4"/>
    <x v="1"/>
    <n v="0"/>
    <s v="Repeat"/>
    <x v="2"/>
  </r>
  <r>
    <x v="2007"/>
    <x v="2"/>
    <x v="559"/>
    <n v="14"/>
    <n v="1"/>
    <x v="1"/>
    <n v="1.9"/>
    <n v="441.48"/>
    <x v="0"/>
    <x v="9"/>
    <n v="1"/>
    <s v="Business"/>
    <x v="0"/>
  </r>
  <r>
    <x v="2008"/>
    <x v="2"/>
    <x v="278"/>
    <n v="2"/>
    <n v="2"/>
    <x v="0"/>
    <n v="2.7"/>
    <n v="301.64"/>
    <x v="3"/>
    <x v="0"/>
    <n v="1"/>
    <s v="Repeat"/>
    <x v="2"/>
  </r>
  <r>
    <x v="2009"/>
    <x v="2"/>
    <x v="151"/>
    <n v="10"/>
    <n v="1"/>
    <x v="0"/>
    <n v="1.8"/>
    <n v="449.29"/>
    <x v="3"/>
    <x v="6"/>
    <n v="2"/>
    <s v="Business"/>
    <x v="2"/>
  </r>
  <r>
    <x v="2010"/>
    <x v="0"/>
    <x v="142"/>
    <n v="11"/>
    <n v="4"/>
    <x v="0"/>
    <n v="4.8"/>
    <n v="235.8"/>
    <x v="3"/>
    <x v="6"/>
    <n v="0"/>
    <s v="Leisure"/>
    <x v="1"/>
  </r>
  <r>
    <x v="2011"/>
    <x v="2"/>
    <x v="284"/>
    <n v="13"/>
    <n v="2"/>
    <x v="1"/>
    <n v="3.4"/>
    <n v="204.77"/>
    <x v="1"/>
    <x v="0"/>
    <n v="0"/>
    <s v="Repeat"/>
    <x v="1"/>
  </r>
  <r>
    <x v="2012"/>
    <x v="1"/>
    <x v="337"/>
    <n v="1"/>
    <n v="2"/>
    <x v="0"/>
    <n v="4"/>
    <n v="277.79000000000002"/>
    <x v="3"/>
    <x v="6"/>
    <n v="1"/>
    <s v="Leisure"/>
    <x v="2"/>
  </r>
  <r>
    <x v="2013"/>
    <x v="1"/>
    <x v="681"/>
    <n v="10"/>
    <n v="3"/>
    <x v="0"/>
    <n v="3.9"/>
    <n v="77.67"/>
    <x v="1"/>
    <x v="4"/>
    <n v="0"/>
    <s v="Group"/>
    <x v="2"/>
  </r>
  <r>
    <x v="2014"/>
    <x v="0"/>
    <x v="148"/>
    <n v="8"/>
    <n v="4"/>
    <x v="0"/>
    <n v="4.5"/>
    <n v="119.39"/>
    <x v="0"/>
    <x v="5"/>
    <n v="1"/>
    <s v="Business"/>
    <x v="1"/>
  </r>
  <r>
    <x v="2015"/>
    <x v="0"/>
    <x v="439"/>
    <n v="9"/>
    <n v="2"/>
    <x v="0"/>
    <n v="4.8"/>
    <n v="148.78"/>
    <x v="4"/>
    <x v="6"/>
    <n v="0"/>
    <s v="Leisure"/>
    <x v="2"/>
  </r>
  <r>
    <x v="2016"/>
    <x v="2"/>
    <x v="597"/>
    <n v="7"/>
    <n v="1"/>
    <x v="0"/>
    <n v="1.1000000000000001"/>
    <n v="417.5"/>
    <x v="4"/>
    <x v="2"/>
    <n v="0"/>
    <s v="Leisure"/>
    <x v="2"/>
  </r>
  <r>
    <x v="2017"/>
    <x v="0"/>
    <x v="44"/>
    <n v="8"/>
    <n v="4"/>
    <x v="1"/>
    <n v="4.9000000000000004"/>
    <n v="380.21"/>
    <x v="4"/>
    <x v="5"/>
    <n v="0"/>
    <s v="Business"/>
    <x v="1"/>
  </r>
  <r>
    <x v="2018"/>
    <x v="0"/>
    <x v="93"/>
    <n v="4"/>
    <n v="3"/>
    <x v="0"/>
    <n v="4.5"/>
    <n v="136.99"/>
    <x v="1"/>
    <x v="2"/>
    <n v="1"/>
    <s v="Leisure"/>
    <x v="1"/>
  </r>
  <r>
    <x v="2019"/>
    <x v="1"/>
    <x v="108"/>
    <n v="4"/>
    <n v="4"/>
    <x v="0"/>
    <n v="2.5"/>
    <n v="174.54"/>
    <x v="2"/>
    <x v="8"/>
    <n v="0"/>
    <s v="Group"/>
    <x v="0"/>
  </r>
  <r>
    <x v="2020"/>
    <x v="1"/>
    <x v="279"/>
    <n v="13"/>
    <n v="1"/>
    <x v="1"/>
    <n v="4.3"/>
    <n v="474.92"/>
    <x v="2"/>
    <x v="0"/>
    <n v="2"/>
    <s v="Leisure"/>
    <x v="2"/>
  </r>
  <r>
    <x v="2021"/>
    <x v="2"/>
    <x v="214"/>
    <n v="2"/>
    <n v="3"/>
    <x v="1"/>
    <n v="3.9"/>
    <n v="88.61"/>
    <x v="0"/>
    <x v="6"/>
    <n v="0"/>
    <s v="Leisure"/>
    <x v="1"/>
  </r>
  <r>
    <x v="2022"/>
    <x v="0"/>
    <x v="496"/>
    <n v="8"/>
    <n v="1"/>
    <x v="0"/>
    <n v="4.2"/>
    <n v="296.35000000000002"/>
    <x v="2"/>
    <x v="8"/>
    <n v="0"/>
    <s v="Business"/>
    <x v="1"/>
  </r>
  <r>
    <x v="2023"/>
    <x v="0"/>
    <x v="455"/>
    <n v="11"/>
    <n v="4"/>
    <x v="0"/>
    <n v="1.9"/>
    <n v="284.89999999999998"/>
    <x v="0"/>
    <x v="2"/>
    <n v="0"/>
    <s v="Business"/>
    <x v="2"/>
  </r>
  <r>
    <x v="2024"/>
    <x v="1"/>
    <x v="483"/>
    <n v="2"/>
    <n v="3"/>
    <x v="1"/>
    <n v="3.6"/>
    <n v="376.57"/>
    <x v="3"/>
    <x v="3"/>
    <n v="0"/>
    <s v="Group"/>
    <x v="2"/>
  </r>
  <r>
    <x v="2025"/>
    <x v="0"/>
    <x v="174"/>
    <n v="9"/>
    <n v="1"/>
    <x v="1"/>
    <n v="1.1000000000000001"/>
    <n v="167.65"/>
    <x v="4"/>
    <x v="5"/>
    <n v="1"/>
    <s v="Leisure"/>
    <x v="1"/>
  </r>
  <r>
    <x v="2026"/>
    <x v="1"/>
    <x v="526"/>
    <n v="14"/>
    <n v="4"/>
    <x v="0"/>
    <n v="4.4000000000000004"/>
    <n v="470.65"/>
    <x v="1"/>
    <x v="3"/>
    <n v="0"/>
    <s v="Repeat"/>
    <x v="2"/>
  </r>
  <r>
    <x v="2027"/>
    <x v="2"/>
    <x v="17"/>
    <n v="4"/>
    <n v="1"/>
    <x v="0"/>
    <n v="4.8"/>
    <n v="234.76"/>
    <x v="0"/>
    <x v="4"/>
    <n v="0"/>
    <s v="Group"/>
    <x v="0"/>
  </r>
  <r>
    <x v="2028"/>
    <x v="1"/>
    <x v="359"/>
    <n v="1"/>
    <n v="2"/>
    <x v="0"/>
    <n v="3.6"/>
    <n v="178.57"/>
    <x v="1"/>
    <x v="8"/>
    <n v="0"/>
    <s v="Repeat"/>
    <x v="1"/>
  </r>
  <r>
    <x v="2029"/>
    <x v="0"/>
    <x v="162"/>
    <n v="13"/>
    <n v="4"/>
    <x v="0"/>
    <n v="3.1"/>
    <n v="201.59"/>
    <x v="1"/>
    <x v="6"/>
    <n v="1"/>
    <s v="Leisure"/>
    <x v="1"/>
  </r>
  <r>
    <x v="2030"/>
    <x v="2"/>
    <x v="128"/>
    <n v="4"/>
    <n v="3"/>
    <x v="0"/>
    <n v="3.9"/>
    <n v="206.93"/>
    <x v="4"/>
    <x v="5"/>
    <n v="1"/>
    <s v="Leisure"/>
    <x v="2"/>
  </r>
  <r>
    <x v="2031"/>
    <x v="1"/>
    <x v="211"/>
    <n v="3"/>
    <n v="3"/>
    <x v="0"/>
    <n v="2.2999999999999998"/>
    <n v="139.52000000000001"/>
    <x v="3"/>
    <x v="5"/>
    <n v="0"/>
    <s v="Business"/>
    <x v="1"/>
  </r>
  <r>
    <x v="2032"/>
    <x v="1"/>
    <x v="580"/>
    <n v="12"/>
    <n v="2"/>
    <x v="0"/>
    <n v="3.5"/>
    <n v="467.62"/>
    <x v="3"/>
    <x v="3"/>
    <n v="0"/>
    <s v="Group"/>
    <x v="2"/>
  </r>
  <r>
    <x v="2033"/>
    <x v="2"/>
    <x v="464"/>
    <n v="6"/>
    <n v="1"/>
    <x v="1"/>
    <n v="3.9"/>
    <n v="128.69"/>
    <x v="2"/>
    <x v="7"/>
    <n v="0"/>
    <s v="Repeat"/>
    <x v="0"/>
  </r>
  <r>
    <x v="2034"/>
    <x v="2"/>
    <x v="328"/>
    <n v="7"/>
    <n v="1"/>
    <x v="0"/>
    <n v="1.6"/>
    <n v="447.27"/>
    <x v="3"/>
    <x v="3"/>
    <n v="0"/>
    <s v="Leisure"/>
    <x v="0"/>
  </r>
  <r>
    <x v="2035"/>
    <x v="1"/>
    <x v="655"/>
    <n v="8"/>
    <n v="3"/>
    <x v="0"/>
    <n v="1.6"/>
    <n v="232.22"/>
    <x v="4"/>
    <x v="2"/>
    <n v="2"/>
    <s v="Leisure"/>
    <x v="0"/>
  </r>
  <r>
    <x v="2036"/>
    <x v="0"/>
    <x v="509"/>
    <n v="2"/>
    <n v="1"/>
    <x v="1"/>
    <n v="3.9"/>
    <n v="171.17"/>
    <x v="1"/>
    <x v="8"/>
    <n v="0"/>
    <s v="Business"/>
    <x v="1"/>
  </r>
  <r>
    <x v="2037"/>
    <x v="1"/>
    <x v="510"/>
    <n v="6"/>
    <n v="4"/>
    <x v="0"/>
    <n v="2.7"/>
    <n v="139.33000000000001"/>
    <x v="0"/>
    <x v="2"/>
    <n v="0"/>
    <s v="Business"/>
    <x v="0"/>
  </r>
  <r>
    <x v="2038"/>
    <x v="2"/>
    <x v="549"/>
    <n v="6"/>
    <n v="4"/>
    <x v="0"/>
    <n v="4.5999999999999996"/>
    <n v="276.95"/>
    <x v="0"/>
    <x v="6"/>
    <n v="0"/>
    <s v="Business"/>
    <x v="2"/>
  </r>
  <r>
    <x v="2039"/>
    <x v="1"/>
    <x v="382"/>
    <n v="10"/>
    <n v="3"/>
    <x v="1"/>
    <n v="2.2000000000000002"/>
    <n v="351.17"/>
    <x v="3"/>
    <x v="5"/>
    <n v="0"/>
    <s v="Group"/>
    <x v="2"/>
  </r>
  <r>
    <x v="2040"/>
    <x v="2"/>
    <x v="630"/>
    <n v="12"/>
    <n v="4"/>
    <x v="0"/>
    <n v="1.2"/>
    <n v="454.2"/>
    <x v="2"/>
    <x v="6"/>
    <n v="0"/>
    <s v="Group"/>
    <x v="0"/>
  </r>
  <r>
    <x v="2041"/>
    <x v="2"/>
    <x v="682"/>
    <n v="5"/>
    <n v="3"/>
    <x v="1"/>
    <n v="3.6"/>
    <n v="343.6"/>
    <x v="0"/>
    <x v="4"/>
    <n v="2"/>
    <s v="Leisure"/>
    <x v="0"/>
  </r>
  <r>
    <x v="2042"/>
    <x v="0"/>
    <x v="250"/>
    <n v="10"/>
    <n v="1"/>
    <x v="0"/>
    <n v="3.7"/>
    <n v="267.64999999999998"/>
    <x v="2"/>
    <x v="1"/>
    <n v="0"/>
    <s v="Repeat"/>
    <x v="2"/>
  </r>
  <r>
    <x v="2043"/>
    <x v="2"/>
    <x v="176"/>
    <n v="10"/>
    <n v="1"/>
    <x v="0"/>
    <n v="3.2"/>
    <n v="65.06"/>
    <x v="0"/>
    <x v="6"/>
    <n v="0"/>
    <s v="Group"/>
    <x v="0"/>
  </r>
  <r>
    <x v="2044"/>
    <x v="2"/>
    <x v="585"/>
    <n v="7"/>
    <n v="1"/>
    <x v="1"/>
    <n v="3.7"/>
    <n v="461.94"/>
    <x v="2"/>
    <x v="8"/>
    <n v="0"/>
    <s v="Business"/>
    <x v="0"/>
  </r>
  <r>
    <x v="2045"/>
    <x v="0"/>
    <x v="254"/>
    <n v="3"/>
    <n v="2"/>
    <x v="0"/>
    <n v="3.1"/>
    <n v="456.07"/>
    <x v="2"/>
    <x v="8"/>
    <n v="2"/>
    <s v="Business"/>
    <x v="0"/>
  </r>
  <r>
    <x v="2046"/>
    <x v="2"/>
    <x v="151"/>
    <n v="4"/>
    <n v="3"/>
    <x v="1"/>
    <n v="3.8"/>
    <n v="220.42"/>
    <x v="1"/>
    <x v="9"/>
    <n v="0"/>
    <s v="Group"/>
    <x v="2"/>
  </r>
  <r>
    <x v="2047"/>
    <x v="0"/>
    <x v="505"/>
    <n v="10"/>
    <n v="4"/>
    <x v="0"/>
    <n v="1.2"/>
    <n v="63.07"/>
    <x v="4"/>
    <x v="9"/>
    <n v="0"/>
    <s v="Leisure"/>
    <x v="2"/>
  </r>
  <r>
    <x v="2048"/>
    <x v="0"/>
    <x v="46"/>
    <n v="13"/>
    <n v="1"/>
    <x v="0"/>
    <n v="2.5"/>
    <n v="380.02"/>
    <x v="0"/>
    <x v="9"/>
    <n v="0"/>
    <s v="Leisure"/>
    <x v="0"/>
  </r>
  <r>
    <x v="2049"/>
    <x v="2"/>
    <x v="683"/>
    <n v="9"/>
    <n v="2"/>
    <x v="1"/>
    <n v="1.8"/>
    <n v="406.26"/>
    <x v="3"/>
    <x v="0"/>
    <n v="0"/>
    <s v="Leisure"/>
    <x v="2"/>
  </r>
  <r>
    <x v="2050"/>
    <x v="2"/>
    <x v="47"/>
    <n v="4"/>
    <n v="4"/>
    <x v="0"/>
    <n v="1.4"/>
    <n v="294.11"/>
    <x v="4"/>
    <x v="5"/>
    <n v="0"/>
    <s v="Leisure"/>
    <x v="0"/>
  </r>
  <r>
    <x v="2051"/>
    <x v="1"/>
    <x v="509"/>
    <n v="3"/>
    <n v="4"/>
    <x v="0"/>
    <n v="1.9"/>
    <n v="231.29"/>
    <x v="1"/>
    <x v="2"/>
    <n v="0"/>
    <s v="Business"/>
    <x v="0"/>
  </r>
  <r>
    <x v="2052"/>
    <x v="0"/>
    <x v="379"/>
    <n v="14"/>
    <n v="4"/>
    <x v="0"/>
    <n v="1.8"/>
    <n v="433.01"/>
    <x v="1"/>
    <x v="3"/>
    <n v="0"/>
    <s v="Group"/>
    <x v="0"/>
  </r>
  <r>
    <x v="2053"/>
    <x v="1"/>
    <x v="678"/>
    <n v="2"/>
    <n v="1"/>
    <x v="0"/>
    <n v="4.9000000000000004"/>
    <n v="136.63"/>
    <x v="1"/>
    <x v="5"/>
    <n v="0"/>
    <s v="Business"/>
    <x v="1"/>
  </r>
  <r>
    <x v="2054"/>
    <x v="2"/>
    <x v="302"/>
    <n v="5"/>
    <n v="4"/>
    <x v="1"/>
    <n v="2.1"/>
    <n v="247.8"/>
    <x v="3"/>
    <x v="9"/>
    <n v="0"/>
    <s v="Repeat"/>
    <x v="1"/>
  </r>
  <r>
    <x v="2055"/>
    <x v="1"/>
    <x v="18"/>
    <n v="4"/>
    <n v="3"/>
    <x v="1"/>
    <n v="1.9"/>
    <n v="61.02"/>
    <x v="0"/>
    <x v="3"/>
    <n v="0"/>
    <s v="Leisure"/>
    <x v="0"/>
  </r>
  <r>
    <x v="2056"/>
    <x v="0"/>
    <x v="335"/>
    <n v="13"/>
    <n v="2"/>
    <x v="0"/>
    <n v="4.3"/>
    <n v="123.8"/>
    <x v="0"/>
    <x v="0"/>
    <n v="0"/>
    <s v="Leisure"/>
    <x v="1"/>
  </r>
  <r>
    <x v="2057"/>
    <x v="1"/>
    <x v="71"/>
    <n v="13"/>
    <n v="4"/>
    <x v="0"/>
    <n v="2.7"/>
    <n v="473.37"/>
    <x v="2"/>
    <x v="3"/>
    <n v="0"/>
    <s v="Repeat"/>
    <x v="0"/>
  </r>
  <r>
    <x v="2058"/>
    <x v="0"/>
    <x v="107"/>
    <n v="8"/>
    <n v="4"/>
    <x v="0"/>
    <n v="2.7"/>
    <n v="310.14"/>
    <x v="2"/>
    <x v="8"/>
    <n v="0"/>
    <s v="Repeat"/>
    <x v="1"/>
  </r>
  <r>
    <x v="2059"/>
    <x v="2"/>
    <x v="201"/>
    <n v="7"/>
    <n v="3"/>
    <x v="0"/>
    <n v="2.8"/>
    <n v="412.52"/>
    <x v="2"/>
    <x v="2"/>
    <n v="1"/>
    <s v="Business"/>
    <x v="0"/>
  </r>
  <r>
    <x v="2060"/>
    <x v="2"/>
    <x v="636"/>
    <n v="6"/>
    <n v="4"/>
    <x v="1"/>
    <n v="2.7"/>
    <n v="268.93"/>
    <x v="3"/>
    <x v="3"/>
    <n v="0"/>
    <s v="Repeat"/>
    <x v="1"/>
  </r>
  <r>
    <x v="2061"/>
    <x v="0"/>
    <x v="609"/>
    <n v="11"/>
    <n v="1"/>
    <x v="0"/>
    <n v="2.2999999999999998"/>
    <n v="425.67"/>
    <x v="4"/>
    <x v="0"/>
    <n v="0"/>
    <s v="Leisure"/>
    <x v="2"/>
  </r>
  <r>
    <x v="2062"/>
    <x v="2"/>
    <x v="108"/>
    <n v="12"/>
    <n v="1"/>
    <x v="0"/>
    <n v="2.1"/>
    <n v="292.52999999999997"/>
    <x v="0"/>
    <x v="9"/>
    <n v="0"/>
    <s v="Repeat"/>
    <x v="2"/>
  </r>
  <r>
    <x v="2063"/>
    <x v="2"/>
    <x v="158"/>
    <n v="2"/>
    <n v="1"/>
    <x v="1"/>
    <n v="4.5"/>
    <n v="52.04"/>
    <x v="2"/>
    <x v="9"/>
    <n v="0"/>
    <s v="Business"/>
    <x v="1"/>
  </r>
  <r>
    <x v="2064"/>
    <x v="2"/>
    <x v="543"/>
    <n v="3"/>
    <n v="4"/>
    <x v="0"/>
    <n v="1.6"/>
    <n v="454.86"/>
    <x v="3"/>
    <x v="2"/>
    <n v="1"/>
    <s v="Repeat"/>
    <x v="0"/>
  </r>
  <r>
    <x v="2065"/>
    <x v="2"/>
    <x v="477"/>
    <n v="10"/>
    <n v="2"/>
    <x v="0"/>
    <n v="1.7"/>
    <n v="116.85"/>
    <x v="3"/>
    <x v="5"/>
    <n v="3"/>
    <s v="Repeat"/>
    <x v="1"/>
  </r>
  <r>
    <x v="2066"/>
    <x v="0"/>
    <x v="435"/>
    <n v="9"/>
    <n v="2"/>
    <x v="0"/>
    <n v="3.3"/>
    <n v="252.75"/>
    <x v="2"/>
    <x v="6"/>
    <n v="0"/>
    <s v="Business"/>
    <x v="1"/>
  </r>
  <r>
    <x v="2067"/>
    <x v="1"/>
    <x v="642"/>
    <n v="13"/>
    <n v="4"/>
    <x v="1"/>
    <n v="2.4"/>
    <n v="264.5"/>
    <x v="1"/>
    <x v="1"/>
    <n v="1"/>
    <s v="Business"/>
    <x v="2"/>
  </r>
  <r>
    <x v="2068"/>
    <x v="1"/>
    <x v="171"/>
    <n v="9"/>
    <n v="2"/>
    <x v="0"/>
    <n v="2.7"/>
    <n v="71.260000000000005"/>
    <x v="1"/>
    <x v="2"/>
    <n v="0"/>
    <s v="Business"/>
    <x v="2"/>
  </r>
  <r>
    <x v="2069"/>
    <x v="2"/>
    <x v="652"/>
    <n v="5"/>
    <n v="2"/>
    <x v="0"/>
    <n v="4.2"/>
    <n v="73.88"/>
    <x v="1"/>
    <x v="5"/>
    <n v="2"/>
    <s v="Leisure"/>
    <x v="2"/>
  </r>
  <r>
    <x v="2070"/>
    <x v="1"/>
    <x v="460"/>
    <n v="14"/>
    <n v="4"/>
    <x v="1"/>
    <n v="4.5999999999999996"/>
    <n v="393.15"/>
    <x v="2"/>
    <x v="2"/>
    <n v="0"/>
    <s v="Leisure"/>
    <x v="1"/>
  </r>
  <r>
    <x v="2071"/>
    <x v="1"/>
    <x v="322"/>
    <n v="3"/>
    <n v="1"/>
    <x v="1"/>
    <n v="4.2"/>
    <n v="185.2"/>
    <x v="3"/>
    <x v="4"/>
    <n v="0"/>
    <s v="Repeat"/>
    <x v="2"/>
  </r>
  <r>
    <x v="2072"/>
    <x v="2"/>
    <x v="414"/>
    <n v="2"/>
    <n v="4"/>
    <x v="1"/>
    <n v="1.9"/>
    <n v="234.33"/>
    <x v="3"/>
    <x v="8"/>
    <n v="0"/>
    <s v="Leisure"/>
    <x v="2"/>
  </r>
  <r>
    <x v="2073"/>
    <x v="2"/>
    <x v="467"/>
    <n v="8"/>
    <n v="1"/>
    <x v="0"/>
    <n v="4.9000000000000004"/>
    <n v="303.85000000000002"/>
    <x v="0"/>
    <x v="8"/>
    <n v="0"/>
    <s v="Group"/>
    <x v="2"/>
  </r>
  <r>
    <x v="2074"/>
    <x v="1"/>
    <x v="153"/>
    <n v="6"/>
    <n v="1"/>
    <x v="0"/>
    <n v="2.5"/>
    <n v="218.02"/>
    <x v="1"/>
    <x v="5"/>
    <n v="1"/>
    <s v="Business"/>
    <x v="0"/>
  </r>
  <r>
    <x v="2075"/>
    <x v="0"/>
    <x v="36"/>
    <n v="10"/>
    <n v="2"/>
    <x v="0"/>
    <n v="1.7"/>
    <n v="398.77"/>
    <x v="2"/>
    <x v="1"/>
    <n v="1"/>
    <s v="Group"/>
    <x v="0"/>
  </r>
  <r>
    <x v="2076"/>
    <x v="2"/>
    <x v="226"/>
    <n v="11"/>
    <n v="2"/>
    <x v="0"/>
    <n v="3"/>
    <n v="448.01"/>
    <x v="0"/>
    <x v="8"/>
    <n v="0"/>
    <s v="Business"/>
    <x v="1"/>
  </r>
  <r>
    <x v="2077"/>
    <x v="0"/>
    <x v="559"/>
    <n v="12"/>
    <n v="1"/>
    <x v="0"/>
    <n v="3.9"/>
    <n v="76.87"/>
    <x v="3"/>
    <x v="5"/>
    <n v="2"/>
    <s v="Repeat"/>
    <x v="2"/>
  </r>
  <r>
    <x v="2078"/>
    <x v="1"/>
    <x v="436"/>
    <n v="7"/>
    <n v="1"/>
    <x v="0"/>
    <n v="1.3"/>
    <n v="335.93"/>
    <x v="0"/>
    <x v="2"/>
    <n v="0"/>
    <s v="Business"/>
    <x v="1"/>
  </r>
  <r>
    <x v="2079"/>
    <x v="2"/>
    <x v="228"/>
    <n v="1"/>
    <n v="2"/>
    <x v="0"/>
    <n v="3.5"/>
    <n v="192.95"/>
    <x v="1"/>
    <x v="7"/>
    <n v="1"/>
    <s v="Leisure"/>
    <x v="1"/>
  </r>
  <r>
    <x v="2080"/>
    <x v="0"/>
    <x v="553"/>
    <n v="1"/>
    <n v="3"/>
    <x v="0"/>
    <n v="4.4000000000000004"/>
    <n v="312.47000000000003"/>
    <x v="4"/>
    <x v="3"/>
    <n v="2"/>
    <s v="Repeat"/>
    <x v="2"/>
  </r>
  <r>
    <x v="2081"/>
    <x v="2"/>
    <x v="650"/>
    <n v="10"/>
    <n v="1"/>
    <x v="1"/>
    <n v="2"/>
    <n v="267.76"/>
    <x v="1"/>
    <x v="7"/>
    <n v="1"/>
    <s v="Business"/>
    <x v="1"/>
  </r>
  <r>
    <x v="2082"/>
    <x v="1"/>
    <x v="116"/>
    <n v="2"/>
    <n v="1"/>
    <x v="0"/>
    <n v="3.8"/>
    <n v="200.16"/>
    <x v="1"/>
    <x v="7"/>
    <n v="1"/>
    <s v="Repeat"/>
    <x v="2"/>
  </r>
  <r>
    <x v="2083"/>
    <x v="0"/>
    <x v="676"/>
    <n v="10"/>
    <n v="1"/>
    <x v="0"/>
    <n v="2.6"/>
    <n v="92.67"/>
    <x v="2"/>
    <x v="3"/>
    <n v="1"/>
    <s v="Repeat"/>
    <x v="2"/>
  </r>
  <r>
    <x v="2084"/>
    <x v="1"/>
    <x v="453"/>
    <n v="3"/>
    <n v="2"/>
    <x v="0"/>
    <n v="2.7"/>
    <n v="301.75"/>
    <x v="4"/>
    <x v="7"/>
    <n v="0"/>
    <s v="Repeat"/>
    <x v="0"/>
  </r>
  <r>
    <x v="2085"/>
    <x v="1"/>
    <x v="352"/>
    <n v="12"/>
    <n v="4"/>
    <x v="0"/>
    <n v="2.1"/>
    <n v="100.76"/>
    <x v="4"/>
    <x v="1"/>
    <n v="1"/>
    <s v="Group"/>
    <x v="1"/>
  </r>
  <r>
    <x v="2086"/>
    <x v="2"/>
    <x v="200"/>
    <n v="1"/>
    <n v="1"/>
    <x v="0"/>
    <n v="3.5"/>
    <n v="120.25"/>
    <x v="4"/>
    <x v="3"/>
    <n v="1"/>
    <s v="Leisure"/>
    <x v="1"/>
  </r>
  <r>
    <x v="2087"/>
    <x v="0"/>
    <x v="684"/>
    <n v="14"/>
    <n v="1"/>
    <x v="0"/>
    <n v="2.4"/>
    <n v="491.98"/>
    <x v="3"/>
    <x v="8"/>
    <n v="0"/>
    <s v="Repeat"/>
    <x v="2"/>
  </r>
  <r>
    <x v="2088"/>
    <x v="1"/>
    <x v="24"/>
    <n v="5"/>
    <n v="1"/>
    <x v="1"/>
    <n v="4.3"/>
    <n v="192.52"/>
    <x v="0"/>
    <x v="7"/>
    <n v="1"/>
    <s v="Leisure"/>
    <x v="0"/>
  </r>
  <r>
    <x v="2089"/>
    <x v="1"/>
    <x v="388"/>
    <n v="3"/>
    <n v="4"/>
    <x v="1"/>
    <n v="4.9000000000000004"/>
    <n v="313"/>
    <x v="3"/>
    <x v="7"/>
    <n v="0"/>
    <s v="Business"/>
    <x v="0"/>
  </r>
  <r>
    <x v="2090"/>
    <x v="0"/>
    <x v="54"/>
    <n v="1"/>
    <n v="4"/>
    <x v="0"/>
    <n v="4.7"/>
    <n v="172.5"/>
    <x v="4"/>
    <x v="4"/>
    <n v="1"/>
    <s v="Repeat"/>
    <x v="1"/>
  </r>
  <r>
    <x v="2091"/>
    <x v="1"/>
    <x v="23"/>
    <n v="8"/>
    <n v="1"/>
    <x v="1"/>
    <n v="1.7"/>
    <n v="439.48"/>
    <x v="2"/>
    <x v="0"/>
    <n v="1"/>
    <s v="Leisure"/>
    <x v="0"/>
  </r>
  <r>
    <x v="2092"/>
    <x v="1"/>
    <x v="644"/>
    <n v="12"/>
    <n v="1"/>
    <x v="0"/>
    <n v="1.1000000000000001"/>
    <n v="177.5"/>
    <x v="1"/>
    <x v="6"/>
    <n v="2"/>
    <s v="Repeat"/>
    <x v="1"/>
  </r>
  <r>
    <x v="2093"/>
    <x v="0"/>
    <x v="183"/>
    <n v="11"/>
    <n v="3"/>
    <x v="1"/>
    <n v="2.8"/>
    <n v="215.1"/>
    <x v="1"/>
    <x v="4"/>
    <n v="1"/>
    <s v="Group"/>
    <x v="1"/>
  </r>
  <r>
    <x v="2094"/>
    <x v="0"/>
    <x v="254"/>
    <n v="6"/>
    <n v="4"/>
    <x v="0"/>
    <n v="3.9"/>
    <n v="323.77"/>
    <x v="3"/>
    <x v="5"/>
    <n v="1"/>
    <s v="Business"/>
    <x v="0"/>
  </r>
  <r>
    <x v="2095"/>
    <x v="0"/>
    <x v="459"/>
    <n v="9"/>
    <n v="3"/>
    <x v="0"/>
    <n v="4.9000000000000004"/>
    <n v="441.49"/>
    <x v="3"/>
    <x v="9"/>
    <n v="0"/>
    <s v="Group"/>
    <x v="2"/>
  </r>
  <r>
    <x v="2096"/>
    <x v="0"/>
    <x v="60"/>
    <n v="3"/>
    <n v="1"/>
    <x v="1"/>
    <n v="4.0999999999999996"/>
    <n v="417.3"/>
    <x v="2"/>
    <x v="4"/>
    <n v="0"/>
    <s v="Repeat"/>
    <x v="1"/>
  </r>
  <r>
    <x v="2097"/>
    <x v="2"/>
    <x v="3"/>
    <n v="9"/>
    <n v="1"/>
    <x v="0"/>
    <n v="3.3"/>
    <n v="168.74"/>
    <x v="1"/>
    <x v="3"/>
    <n v="0"/>
    <s v="Leisure"/>
    <x v="1"/>
  </r>
  <r>
    <x v="2098"/>
    <x v="0"/>
    <x v="337"/>
    <n v="9"/>
    <n v="1"/>
    <x v="0"/>
    <n v="1.1000000000000001"/>
    <n v="423.3"/>
    <x v="3"/>
    <x v="4"/>
    <n v="0"/>
    <s v="Repeat"/>
    <x v="1"/>
  </r>
  <r>
    <x v="2099"/>
    <x v="2"/>
    <x v="322"/>
    <n v="12"/>
    <n v="1"/>
    <x v="1"/>
    <n v="4.3"/>
    <n v="365.54"/>
    <x v="0"/>
    <x v="3"/>
    <n v="0"/>
    <s v="Repeat"/>
    <x v="1"/>
  </r>
  <r>
    <x v="2100"/>
    <x v="2"/>
    <x v="84"/>
    <n v="13"/>
    <n v="2"/>
    <x v="1"/>
    <n v="1.7"/>
    <n v="495.42"/>
    <x v="3"/>
    <x v="7"/>
    <n v="0"/>
    <s v="Repeat"/>
    <x v="0"/>
  </r>
  <r>
    <x v="2101"/>
    <x v="2"/>
    <x v="685"/>
    <n v="12"/>
    <n v="2"/>
    <x v="0"/>
    <n v="1.2"/>
    <n v="470.95"/>
    <x v="3"/>
    <x v="0"/>
    <n v="1"/>
    <s v="Group"/>
    <x v="0"/>
  </r>
  <r>
    <x v="2102"/>
    <x v="1"/>
    <x v="602"/>
    <n v="1"/>
    <n v="2"/>
    <x v="0"/>
    <n v="4.4000000000000004"/>
    <n v="289.91000000000003"/>
    <x v="4"/>
    <x v="6"/>
    <n v="1"/>
    <s v="Group"/>
    <x v="0"/>
  </r>
  <r>
    <x v="2103"/>
    <x v="2"/>
    <x v="402"/>
    <n v="3"/>
    <n v="3"/>
    <x v="1"/>
    <n v="3.3"/>
    <n v="387.47"/>
    <x v="0"/>
    <x v="0"/>
    <n v="0"/>
    <s v="Leisure"/>
    <x v="0"/>
  </r>
  <r>
    <x v="2104"/>
    <x v="2"/>
    <x v="276"/>
    <n v="6"/>
    <n v="4"/>
    <x v="1"/>
    <n v="1.5"/>
    <n v="306.58"/>
    <x v="0"/>
    <x v="3"/>
    <n v="0"/>
    <s v="Business"/>
    <x v="1"/>
  </r>
  <r>
    <x v="2105"/>
    <x v="1"/>
    <x v="429"/>
    <n v="8"/>
    <n v="1"/>
    <x v="0"/>
    <n v="2.5"/>
    <n v="317.75"/>
    <x v="2"/>
    <x v="6"/>
    <n v="1"/>
    <s v="Business"/>
    <x v="2"/>
  </r>
  <r>
    <x v="2106"/>
    <x v="1"/>
    <x v="405"/>
    <n v="4"/>
    <n v="4"/>
    <x v="1"/>
    <n v="1.3"/>
    <n v="95.68"/>
    <x v="4"/>
    <x v="2"/>
    <n v="0"/>
    <s v="Leisure"/>
    <x v="2"/>
  </r>
  <r>
    <x v="2107"/>
    <x v="1"/>
    <x v="485"/>
    <n v="5"/>
    <n v="2"/>
    <x v="1"/>
    <n v="3.6"/>
    <n v="51.01"/>
    <x v="0"/>
    <x v="9"/>
    <n v="0"/>
    <s v="Repeat"/>
    <x v="0"/>
  </r>
  <r>
    <x v="2108"/>
    <x v="0"/>
    <x v="300"/>
    <n v="9"/>
    <n v="1"/>
    <x v="0"/>
    <n v="2.1"/>
    <n v="71.680000000000007"/>
    <x v="4"/>
    <x v="4"/>
    <n v="0"/>
    <s v="Business"/>
    <x v="1"/>
  </r>
  <r>
    <x v="2109"/>
    <x v="1"/>
    <x v="447"/>
    <n v="6"/>
    <n v="1"/>
    <x v="1"/>
    <n v="4.5"/>
    <n v="484.98"/>
    <x v="4"/>
    <x v="4"/>
    <n v="2"/>
    <s v="Group"/>
    <x v="0"/>
  </r>
  <r>
    <x v="2110"/>
    <x v="1"/>
    <x v="533"/>
    <n v="12"/>
    <n v="3"/>
    <x v="0"/>
    <n v="2.4"/>
    <n v="106.82"/>
    <x v="1"/>
    <x v="4"/>
    <n v="0"/>
    <s v="Leisure"/>
    <x v="2"/>
  </r>
  <r>
    <x v="2111"/>
    <x v="2"/>
    <x v="276"/>
    <n v="7"/>
    <n v="4"/>
    <x v="0"/>
    <n v="3"/>
    <n v="69.98"/>
    <x v="0"/>
    <x v="1"/>
    <n v="0"/>
    <s v="Leisure"/>
    <x v="0"/>
  </r>
  <r>
    <x v="2112"/>
    <x v="1"/>
    <x v="74"/>
    <n v="7"/>
    <n v="3"/>
    <x v="0"/>
    <n v="1.3"/>
    <n v="189.34"/>
    <x v="1"/>
    <x v="9"/>
    <n v="1"/>
    <s v="Repeat"/>
    <x v="1"/>
  </r>
  <r>
    <x v="2113"/>
    <x v="0"/>
    <x v="686"/>
    <n v="4"/>
    <n v="2"/>
    <x v="0"/>
    <n v="2.1"/>
    <n v="314.68"/>
    <x v="3"/>
    <x v="8"/>
    <n v="1"/>
    <s v="Business"/>
    <x v="1"/>
  </r>
  <r>
    <x v="2114"/>
    <x v="1"/>
    <x v="334"/>
    <n v="4"/>
    <n v="4"/>
    <x v="1"/>
    <n v="3.7"/>
    <n v="476.81"/>
    <x v="3"/>
    <x v="5"/>
    <n v="0"/>
    <s v="Business"/>
    <x v="1"/>
  </r>
  <r>
    <x v="2115"/>
    <x v="0"/>
    <x v="396"/>
    <n v="4"/>
    <n v="2"/>
    <x v="0"/>
    <n v="3.9"/>
    <n v="364.95"/>
    <x v="1"/>
    <x v="0"/>
    <n v="1"/>
    <s v="Repeat"/>
    <x v="0"/>
  </r>
  <r>
    <x v="2116"/>
    <x v="1"/>
    <x v="169"/>
    <n v="14"/>
    <n v="3"/>
    <x v="1"/>
    <n v="2"/>
    <n v="174.36"/>
    <x v="3"/>
    <x v="7"/>
    <n v="0"/>
    <s v="Leisure"/>
    <x v="2"/>
  </r>
  <r>
    <x v="2117"/>
    <x v="1"/>
    <x v="124"/>
    <n v="11"/>
    <n v="3"/>
    <x v="1"/>
    <n v="3"/>
    <n v="472.58"/>
    <x v="1"/>
    <x v="8"/>
    <n v="0"/>
    <s v="Leisure"/>
    <x v="1"/>
  </r>
  <r>
    <x v="2118"/>
    <x v="1"/>
    <x v="687"/>
    <n v="5"/>
    <n v="1"/>
    <x v="1"/>
    <n v="4.3"/>
    <n v="66.22"/>
    <x v="2"/>
    <x v="7"/>
    <n v="0"/>
    <s v="Leisure"/>
    <x v="2"/>
  </r>
  <r>
    <x v="2119"/>
    <x v="1"/>
    <x v="1"/>
    <n v="5"/>
    <n v="4"/>
    <x v="0"/>
    <n v="2.5"/>
    <n v="490.57"/>
    <x v="4"/>
    <x v="6"/>
    <n v="2"/>
    <s v="Leisure"/>
    <x v="2"/>
  </r>
  <r>
    <x v="2120"/>
    <x v="0"/>
    <x v="97"/>
    <n v="8"/>
    <n v="4"/>
    <x v="0"/>
    <n v="1.5"/>
    <n v="76.39"/>
    <x v="2"/>
    <x v="7"/>
    <n v="0"/>
    <s v="Group"/>
    <x v="0"/>
  </r>
  <r>
    <x v="2121"/>
    <x v="0"/>
    <x v="185"/>
    <n v="9"/>
    <n v="1"/>
    <x v="0"/>
    <n v="2.7"/>
    <n v="389.23"/>
    <x v="0"/>
    <x v="1"/>
    <n v="0"/>
    <s v="Group"/>
    <x v="0"/>
  </r>
  <r>
    <x v="2122"/>
    <x v="2"/>
    <x v="64"/>
    <n v="2"/>
    <n v="4"/>
    <x v="1"/>
    <n v="3.4"/>
    <n v="70.38"/>
    <x v="2"/>
    <x v="6"/>
    <n v="0"/>
    <s v="Leisure"/>
    <x v="2"/>
  </r>
  <r>
    <x v="2123"/>
    <x v="0"/>
    <x v="55"/>
    <n v="11"/>
    <n v="2"/>
    <x v="0"/>
    <n v="1"/>
    <n v="469.2"/>
    <x v="2"/>
    <x v="9"/>
    <n v="1"/>
    <s v="Leisure"/>
    <x v="1"/>
  </r>
  <r>
    <x v="2124"/>
    <x v="1"/>
    <x v="182"/>
    <n v="7"/>
    <n v="2"/>
    <x v="1"/>
    <n v="2.4"/>
    <n v="98.9"/>
    <x v="3"/>
    <x v="3"/>
    <n v="0"/>
    <s v="Leisure"/>
    <x v="1"/>
  </r>
  <r>
    <x v="2125"/>
    <x v="2"/>
    <x v="111"/>
    <n v="1"/>
    <n v="3"/>
    <x v="1"/>
    <n v="3.4"/>
    <n v="72.72"/>
    <x v="1"/>
    <x v="6"/>
    <n v="0"/>
    <s v="Group"/>
    <x v="0"/>
  </r>
  <r>
    <x v="2126"/>
    <x v="2"/>
    <x v="323"/>
    <n v="1"/>
    <n v="2"/>
    <x v="1"/>
    <n v="4.8"/>
    <n v="450.17"/>
    <x v="0"/>
    <x v="6"/>
    <n v="0"/>
    <s v="Repeat"/>
    <x v="1"/>
  </r>
  <r>
    <x v="2127"/>
    <x v="2"/>
    <x v="682"/>
    <n v="4"/>
    <n v="4"/>
    <x v="0"/>
    <n v="2.6"/>
    <n v="93.11"/>
    <x v="3"/>
    <x v="8"/>
    <n v="0"/>
    <s v="Business"/>
    <x v="2"/>
  </r>
  <r>
    <x v="2128"/>
    <x v="1"/>
    <x v="2"/>
    <n v="10"/>
    <n v="1"/>
    <x v="0"/>
    <n v="1.7"/>
    <n v="409.07"/>
    <x v="0"/>
    <x v="2"/>
    <n v="0"/>
    <s v="Group"/>
    <x v="1"/>
  </r>
  <r>
    <x v="2129"/>
    <x v="0"/>
    <x v="194"/>
    <n v="7"/>
    <n v="3"/>
    <x v="1"/>
    <n v="3.1"/>
    <n v="386.17"/>
    <x v="4"/>
    <x v="7"/>
    <n v="0"/>
    <s v="Leisure"/>
    <x v="0"/>
  </r>
  <r>
    <x v="2130"/>
    <x v="1"/>
    <x v="680"/>
    <n v="2"/>
    <n v="1"/>
    <x v="0"/>
    <n v="2.1"/>
    <n v="319.5"/>
    <x v="1"/>
    <x v="3"/>
    <n v="0"/>
    <s v="Leisure"/>
    <x v="2"/>
  </r>
  <r>
    <x v="2131"/>
    <x v="2"/>
    <x v="326"/>
    <n v="11"/>
    <n v="3"/>
    <x v="1"/>
    <n v="1.9"/>
    <n v="220.08"/>
    <x v="3"/>
    <x v="9"/>
    <n v="0"/>
    <s v="Leisure"/>
    <x v="2"/>
  </r>
  <r>
    <x v="2132"/>
    <x v="1"/>
    <x v="685"/>
    <n v="2"/>
    <n v="3"/>
    <x v="0"/>
    <n v="3.4"/>
    <n v="462.01"/>
    <x v="2"/>
    <x v="9"/>
    <n v="1"/>
    <s v="Leisure"/>
    <x v="1"/>
  </r>
  <r>
    <x v="2133"/>
    <x v="1"/>
    <x v="535"/>
    <n v="1"/>
    <n v="1"/>
    <x v="1"/>
    <n v="4.7"/>
    <n v="441.99"/>
    <x v="4"/>
    <x v="5"/>
    <n v="0"/>
    <s v="Repeat"/>
    <x v="1"/>
  </r>
  <r>
    <x v="2134"/>
    <x v="0"/>
    <x v="519"/>
    <n v="10"/>
    <n v="2"/>
    <x v="1"/>
    <n v="4.3"/>
    <n v="241.81"/>
    <x v="2"/>
    <x v="8"/>
    <n v="1"/>
    <s v="Group"/>
    <x v="2"/>
  </r>
  <r>
    <x v="2135"/>
    <x v="0"/>
    <x v="602"/>
    <n v="2"/>
    <n v="2"/>
    <x v="0"/>
    <n v="1.7"/>
    <n v="154.28"/>
    <x v="0"/>
    <x v="9"/>
    <n v="1"/>
    <s v="Business"/>
    <x v="0"/>
  </r>
  <r>
    <x v="2136"/>
    <x v="2"/>
    <x v="4"/>
    <n v="13"/>
    <n v="2"/>
    <x v="0"/>
    <n v="4.0999999999999996"/>
    <n v="172.66"/>
    <x v="4"/>
    <x v="2"/>
    <n v="0"/>
    <s v="Leisure"/>
    <x v="0"/>
  </r>
  <r>
    <x v="2137"/>
    <x v="1"/>
    <x v="95"/>
    <n v="7"/>
    <n v="2"/>
    <x v="1"/>
    <n v="1.9"/>
    <n v="149.15"/>
    <x v="3"/>
    <x v="3"/>
    <n v="0"/>
    <s v="Repeat"/>
    <x v="1"/>
  </r>
  <r>
    <x v="2138"/>
    <x v="1"/>
    <x v="680"/>
    <n v="9"/>
    <n v="1"/>
    <x v="0"/>
    <n v="2.2000000000000002"/>
    <n v="293.56"/>
    <x v="2"/>
    <x v="1"/>
    <n v="1"/>
    <s v="Repeat"/>
    <x v="0"/>
  </r>
  <r>
    <x v="2139"/>
    <x v="0"/>
    <x v="668"/>
    <n v="6"/>
    <n v="4"/>
    <x v="0"/>
    <n v="4.7"/>
    <n v="440.84"/>
    <x v="2"/>
    <x v="8"/>
    <n v="0"/>
    <s v="Leisure"/>
    <x v="2"/>
  </r>
  <r>
    <x v="2140"/>
    <x v="1"/>
    <x v="577"/>
    <n v="10"/>
    <n v="3"/>
    <x v="0"/>
    <n v="4.5999999999999996"/>
    <n v="398.13"/>
    <x v="0"/>
    <x v="5"/>
    <n v="0"/>
    <s v="Leisure"/>
    <x v="0"/>
  </r>
  <r>
    <x v="2141"/>
    <x v="1"/>
    <x v="150"/>
    <n v="2"/>
    <n v="1"/>
    <x v="0"/>
    <n v="1.7"/>
    <n v="407.98"/>
    <x v="0"/>
    <x v="0"/>
    <n v="0"/>
    <s v="Business"/>
    <x v="2"/>
  </r>
  <r>
    <x v="2142"/>
    <x v="1"/>
    <x v="3"/>
    <n v="12"/>
    <n v="2"/>
    <x v="0"/>
    <n v="1.3"/>
    <n v="251.73"/>
    <x v="1"/>
    <x v="3"/>
    <n v="0"/>
    <s v="Group"/>
    <x v="1"/>
  </r>
  <r>
    <x v="2143"/>
    <x v="0"/>
    <x v="684"/>
    <n v="10"/>
    <n v="2"/>
    <x v="1"/>
    <n v="2.2000000000000002"/>
    <n v="195.1"/>
    <x v="1"/>
    <x v="6"/>
    <n v="0"/>
    <s v="Business"/>
    <x v="0"/>
  </r>
  <r>
    <x v="2144"/>
    <x v="2"/>
    <x v="298"/>
    <n v="10"/>
    <n v="1"/>
    <x v="0"/>
    <n v="3.3"/>
    <n v="390.81"/>
    <x v="0"/>
    <x v="6"/>
    <n v="1"/>
    <s v="Group"/>
    <x v="2"/>
  </r>
  <r>
    <x v="2145"/>
    <x v="2"/>
    <x v="493"/>
    <n v="13"/>
    <n v="3"/>
    <x v="0"/>
    <n v="4.5"/>
    <n v="406.98"/>
    <x v="1"/>
    <x v="9"/>
    <n v="1"/>
    <s v="Repeat"/>
    <x v="1"/>
  </r>
  <r>
    <x v="2146"/>
    <x v="1"/>
    <x v="532"/>
    <n v="9"/>
    <n v="1"/>
    <x v="1"/>
    <n v="1.5"/>
    <n v="362.91"/>
    <x v="2"/>
    <x v="4"/>
    <n v="0"/>
    <s v="Repeat"/>
    <x v="2"/>
  </r>
  <r>
    <x v="2147"/>
    <x v="2"/>
    <x v="150"/>
    <n v="7"/>
    <n v="1"/>
    <x v="0"/>
    <n v="2.7"/>
    <n v="64.45"/>
    <x v="0"/>
    <x v="4"/>
    <n v="2"/>
    <s v="Leisure"/>
    <x v="0"/>
  </r>
  <r>
    <x v="2148"/>
    <x v="0"/>
    <x v="384"/>
    <n v="11"/>
    <n v="4"/>
    <x v="0"/>
    <n v="2.1"/>
    <n v="315.36"/>
    <x v="4"/>
    <x v="6"/>
    <n v="0"/>
    <s v="Business"/>
    <x v="2"/>
  </r>
  <r>
    <x v="2149"/>
    <x v="0"/>
    <x v="489"/>
    <n v="1"/>
    <n v="1"/>
    <x v="1"/>
    <n v="1.1000000000000001"/>
    <n v="206.17"/>
    <x v="0"/>
    <x v="8"/>
    <n v="3"/>
    <s v="Business"/>
    <x v="1"/>
  </r>
  <r>
    <x v="2150"/>
    <x v="2"/>
    <x v="205"/>
    <n v="12"/>
    <n v="4"/>
    <x v="1"/>
    <n v="4.2"/>
    <n v="138.29"/>
    <x v="3"/>
    <x v="2"/>
    <n v="0"/>
    <s v="Leisure"/>
    <x v="1"/>
  </r>
  <r>
    <x v="2151"/>
    <x v="2"/>
    <x v="270"/>
    <n v="9"/>
    <n v="3"/>
    <x v="0"/>
    <n v="4.3"/>
    <n v="362.48"/>
    <x v="3"/>
    <x v="6"/>
    <n v="1"/>
    <s v="Business"/>
    <x v="0"/>
  </r>
  <r>
    <x v="2152"/>
    <x v="1"/>
    <x v="499"/>
    <n v="2"/>
    <n v="1"/>
    <x v="1"/>
    <n v="1.9"/>
    <n v="170.84"/>
    <x v="0"/>
    <x v="7"/>
    <n v="0"/>
    <s v="Repeat"/>
    <x v="1"/>
  </r>
  <r>
    <x v="2153"/>
    <x v="2"/>
    <x v="656"/>
    <n v="4"/>
    <n v="1"/>
    <x v="1"/>
    <n v="1.6"/>
    <n v="460.78"/>
    <x v="4"/>
    <x v="9"/>
    <n v="1"/>
    <s v="Repeat"/>
    <x v="0"/>
  </r>
  <r>
    <x v="2154"/>
    <x v="1"/>
    <x v="595"/>
    <n v="9"/>
    <n v="2"/>
    <x v="0"/>
    <n v="1.6"/>
    <n v="184.14"/>
    <x v="0"/>
    <x v="8"/>
    <n v="0"/>
    <s v="Leisure"/>
    <x v="1"/>
  </r>
  <r>
    <x v="2155"/>
    <x v="1"/>
    <x v="597"/>
    <n v="4"/>
    <n v="1"/>
    <x v="0"/>
    <n v="2.9"/>
    <n v="299.83"/>
    <x v="4"/>
    <x v="0"/>
    <n v="0"/>
    <s v="Leisure"/>
    <x v="0"/>
  </r>
  <r>
    <x v="2156"/>
    <x v="0"/>
    <x v="391"/>
    <n v="3"/>
    <n v="2"/>
    <x v="1"/>
    <n v="2"/>
    <n v="422.49"/>
    <x v="2"/>
    <x v="8"/>
    <n v="1"/>
    <s v="Group"/>
    <x v="1"/>
  </r>
  <r>
    <x v="2157"/>
    <x v="0"/>
    <x v="609"/>
    <n v="1"/>
    <n v="2"/>
    <x v="0"/>
    <n v="3"/>
    <n v="230.95"/>
    <x v="2"/>
    <x v="8"/>
    <n v="0"/>
    <s v="Repeat"/>
    <x v="0"/>
  </r>
  <r>
    <x v="2158"/>
    <x v="0"/>
    <x v="653"/>
    <n v="7"/>
    <n v="2"/>
    <x v="0"/>
    <n v="2.5"/>
    <n v="422.9"/>
    <x v="4"/>
    <x v="5"/>
    <n v="0"/>
    <s v="Repeat"/>
    <x v="2"/>
  </r>
  <r>
    <x v="2159"/>
    <x v="0"/>
    <x v="384"/>
    <n v="6"/>
    <n v="3"/>
    <x v="1"/>
    <n v="1.8"/>
    <n v="375.66"/>
    <x v="1"/>
    <x v="6"/>
    <n v="0"/>
    <s v="Repeat"/>
    <x v="2"/>
  </r>
  <r>
    <x v="2160"/>
    <x v="2"/>
    <x v="600"/>
    <n v="10"/>
    <n v="4"/>
    <x v="0"/>
    <n v="4"/>
    <n v="464.39"/>
    <x v="2"/>
    <x v="1"/>
    <n v="1"/>
    <s v="Repeat"/>
    <x v="0"/>
  </r>
  <r>
    <x v="2161"/>
    <x v="0"/>
    <x v="564"/>
    <n v="4"/>
    <n v="2"/>
    <x v="0"/>
    <n v="1.6"/>
    <n v="196.63"/>
    <x v="3"/>
    <x v="0"/>
    <n v="0"/>
    <s v="Repeat"/>
    <x v="1"/>
  </r>
  <r>
    <x v="2162"/>
    <x v="2"/>
    <x v="418"/>
    <n v="6"/>
    <n v="1"/>
    <x v="0"/>
    <n v="4.2"/>
    <n v="97.26"/>
    <x v="0"/>
    <x v="4"/>
    <n v="0"/>
    <s v="Group"/>
    <x v="1"/>
  </r>
  <r>
    <x v="2163"/>
    <x v="0"/>
    <x v="7"/>
    <n v="6"/>
    <n v="1"/>
    <x v="0"/>
    <n v="3.2"/>
    <n v="243.66"/>
    <x v="1"/>
    <x v="1"/>
    <n v="0"/>
    <s v="Leisure"/>
    <x v="0"/>
  </r>
  <r>
    <x v="2164"/>
    <x v="2"/>
    <x v="121"/>
    <n v="13"/>
    <n v="2"/>
    <x v="0"/>
    <n v="4.3"/>
    <n v="403.62"/>
    <x v="3"/>
    <x v="1"/>
    <n v="0"/>
    <s v="Leisure"/>
    <x v="1"/>
  </r>
  <r>
    <x v="2165"/>
    <x v="1"/>
    <x v="498"/>
    <n v="4"/>
    <n v="2"/>
    <x v="0"/>
    <n v="1"/>
    <n v="252.7"/>
    <x v="0"/>
    <x v="1"/>
    <n v="0"/>
    <s v="Business"/>
    <x v="0"/>
  </r>
  <r>
    <x v="2166"/>
    <x v="2"/>
    <x v="265"/>
    <n v="14"/>
    <n v="1"/>
    <x v="0"/>
    <n v="4"/>
    <n v="167.89"/>
    <x v="3"/>
    <x v="9"/>
    <n v="0"/>
    <s v="Repeat"/>
    <x v="2"/>
  </r>
  <r>
    <x v="2167"/>
    <x v="2"/>
    <x v="311"/>
    <n v="13"/>
    <n v="2"/>
    <x v="0"/>
    <n v="1.2"/>
    <n v="62.42"/>
    <x v="1"/>
    <x v="1"/>
    <n v="0"/>
    <s v="Repeat"/>
    <x v="0"/>
  </r>
  <r>
    <x v="2168"/>
    <x v="0"/>
    <x v="664"/>
    <n v="6"/>
    <n v="4"/>
    <x v="1"/>
    <n v="4.8"/>
    <n v="190.86"/>
    <x v="4"/>
    <x v="1"/>
    <n v="1"/>
    <s v="Leisure"/>
    <x v="1"/>
  </r>
  <r>
    <x v="2169"/>
    <x v="2"/>
    <x v="173"/>
    <n v="10"/>
    <n v="4"/>
    <x v="1"/>
    <n v="3.8"/>
    <n v="371.02"/>
    <x v="0"/>
    <x v="0"/>
    <n v="0"/>
    <s v="Repeat"/>
    <x v="1"/>
  </r>
  <r>
    <x v="2170"/>
    <x v="1"/>
    <x v="659"/>
    <n v="11"/>
    <n v="3"/>
    <x v="0"/>
    <n v="2.2999999999999998"/>
    <n v="116.43"/>
    <x v="3"/>
    <x v="7"/>
    <n v="0"/>
    <s v="Repeat"/>
    <x v="0"/>
  </r>
  <r>
    <x v="2171"/>
    <x v="1"/>
    <x v="349"/>
    <n v="8"/>
    <n v="2"/>
    <x v="1"/>
    <n v="2.2999999999999998"/>
    <n v="203.4"/>
    <x v="3"/>
    <x v="2"/>
    <n v="0"/>
    <s v="Repeat"/>
    <x v="0"/>
  </r>
  <r>
    <x v="2172"/>
    <x v="0"/>
    <x v="100"/>
    <n v="13"/>
    <n v="3"/>
    <x v="1"/>
    <n v="4.4000000000000004"/>
    <n v="59.1"/>
    <x v="1"/>
    <x v="0"/>
    <n v="1"/>
    <s v="Leisure"/>
    <x v="0"/>
  </r>
  <r>
    <x v="2173"/>
    <x v="1"/>
    <x v="288"/>
    <n v="3"/>
    <n v="3"/>
    <x v="1"/>
    <n v="4.5999999999999996"/>
    <n v="374.79"/>
    <x v="1"/>
    <x v="0"/>
    <n v="0"/>
    <s v="Business"/>
    <x v="0"/>
  </r>
  <r>
    <x v="2174"/>
    <x v="2"/>
    <x v="341"/>
    <n v="4"/>
    <n v="3"/>
    <x v="0"/>
    <n v="4.5999999999999996"/>
    <n v="446.31"/>
    <x v="1"/>
    <x v="6"/>
    <n v="1"/>
    <s v="Leisure"/>
    <x v="2"/>
  </r>
  <r>
    <x v="2175"/>
    <x v="1"/>
    <x v="627"/>
    <n v="10"/>
    <n v="2"/>
    <x v="0"/>
    <n v="4.2"/>
    <n v="305.83999999999997"/>
    <x v="4"/>
    <x v="6"/>
    <n v="0"/>
    <s v="Repeat"/>
    <x v="1"/>
  </r>
  <r>
    <x v="2176"/>
    <x v="0"/>
    <x v="473"/>
    <n v="13"/>
    <n v="3"/>
    <x v="1"/>
    <n v="4.3"/>
    <n v="61.64"/>
    <x v="2"/>
    <x v="9"/>
    <n v="0"/>
    <s v="Leisure"/>
    <x v="1"/>
  </r>
  <r>
    <x v="2177"/>
    <x v="2"/>
    <x v="396"/>
    <n v="12"/>
    <n v="4"/>
    <x v="0"/>
    <n v="3.3"/>
    <n v="147.93"/>
    <x v="3"/>
    <x v="3"/>
    <n v="0"/>
    <s v="Group"/>
    <x v="0"/>
  </r>
  <r>
    <x v="2178"/>
    <x v="0"/>
    <x v="7"/>
    <n v="14"/>
    <n v="3"/>
    <x v="0"/>
    <n v="1.1000000000000001"/>
    <n v="247.31"/>
    <x v="4"/>
    <x v="9"/>
    <n v="0"/>
    <s v="Repeat"/>
    <x v="0"/>
  </r>
  <r>
    <x v="2179"/>
    <x v="2"/>
    <x v="179"/>
    <n v="1"/>
    <n v="4"/>
    <x v="0"/>
    <n v="1.3"/>
    <n v="314.41000000000003"/>
    <x v="3"/>
    <x v="7"/>
    <n v="1"/>
    <s v="Leisure"/>
    <x v="0"/>
  </r>
  <r>
    <x v="2180"/>
    <x v="1"/>
    <x v="257"/>
    <n v="4"/>
    <n v="4"/>
    <x v="1"/>
    <n v="3.6"/>
    <n v="273.32"/>
    <x v="4"/>
    <x v="1"/>
    <n v="2"/>
    <s v="Leisure"/>
    <x v="2"/>
  </r>
  <r>
    <x v="2181"/>
    <x v="0"/>
    <x v="412"/>
    <n v="11"/>
    <n v="2"/>
    <x v="0"/>
    <n v="2.6"/>
    <n v="462.14"/>
    <x v="0"/>
    <x v="7"/>
    <n v="2"/>
    <s v="Business"/>
    <x v="2"/>
  </r>
  <r>
    <x v="2182"/>
    <x v="0"/>
    <x v="636"/>
    <n v="10"/>
    <n v="3"/>
    <x v="0"/>
    <n v="3.3"/>
    <n v="472.39"/>
    <x v="2"/>
    <x v="3"/>
    <n v="0"/>
    <s v="Repeat"/>
    <x v="0"/>
  </r>
  <r>
    <x v="2183"/>
    <x v="2"/>
    <x v="441"/>
    <n v="10"/>
    <n v="2"/>
    <x v="0"/>
    <n v="1.9"/>
    <n v="98.22"/>
    <x v="3"/>
    <x v="7"/>
    <n v="1"/>
    <s v="Group"/>
    <x v="1"/>
  </r>
  <r>
    <x v="2184"/>
    <x v="0"/>
    <x v="680"/>
    <n v="12"/>
    <n v="4"/>
    <x v="1"/>
    <n v="3.6"/>
    <n v="112.28"/>
    <x v="1"/>
    <x v="0"/>
    <n v="0"/>
    <s v="Group"/>
    <x v="2"/>
  </r>
  <r>
    <x v="2185"/>
    <x v="2"/>
    <x v="133"/>
    <n v="14"/>
    <n v="1"/>
    <x v="0"/>
    <n v="2"/>
    <n v="211.12"/>
    <x v="2"/>
    <x v="7"/>
    <n v="0"/>
    <s v="Repeat"/>
    <x v="1"/>
  </r>
  <r>
    <x v="2186"/>
    <x v="2"/>
    <x v="582"/>
    <n v="9"/>
    <n v="3"/>
    <x v="0"/>
    <n v="2.8"/>
    <n v="239.56"/>
    <x v="3"/>
    <x v="1"/>
    <n v="2"/>
    <s v="Leisure"/>
    <x v="2"/>
  </r>
  <r>
    <x v="2187"/>
    <x v="2"/>
    <x v="137"/>
    <n v="8"/>
    <n v="2"/>
    <x v="0"/>
    <n v="2.9"/>
    <n v="313.73"/>
    <x v="0"/>
    <x v="4"/>
    <n v="0"/>
    <s v="Group"/>
    <x v="0"/>
  </r>
  <r>
    <x v="2188"/>
    <x v="2"/>
    <x v="19"/>
    <n v="11"/>
    <n v="1"/>
    <x v="0"/>
    <n v="1.7"/>
    <n v="397.92"/>
    <x v="3"/>
    <x v="4"/>
    <n v="0"/>
    <s v="Repeat"/>
    <x v="0"/>
  </r>
  <r>
    <x v="2189"/>
    <x v="1"/>
    <x v="32"/>
    <n v="4"/>
    <n v="3"/>
    <x v="0"/>
    <n v="4.5"/>
    <n v="111.1"/>
    <x v="3"/>
    <x v="3"/>
    <n v="1"/>
    <s v="Group"/>
    <x v="1"/>
  </r>
  <r>
    <x v="2190"/>
    <x v="2"/>
    <x v="82"/>
    <n v="12"/>
    <n v="3"/>
    <x v="0"/>
    <n v="3.1"/>
    <n v="411.19"/>
    <x v="3"/>
    <x v="8"/>
    <n v="0"/>
    <s v="Repeat"/>
    <x v="0"/>
  </r>
  <r>
    <x v="2191"/>
    <x v="0"/>
    <x v="270"/>
    <n v="7"/>
    <n v="2"/>
    <x v="0"/>
    <n v="4.5"/>
    <n v="324.51"/>
    <x v="2"/>
    <x v="0"/>
    <n v="0"/>
    <s v="Group"/>
    <x v="1"/>
  </r>
  <r>
    <x v="2192"/>
    <x v="1"/>
    <x v="545"/>
    <n v="10"/>
    <n v="1"/>
    <x v="0"/>
    <n v="2.1"/>
    <n v="491.4"/>
    <x v="3"/>
    <x v="7"/>
    <n v="1"/>
    <s v="Business"/>
    <x v="0"/>
  </r>
  <r>
    <x v="2193"/>
    <x v="0"/>
    <x v="265"/>
    <n v="3"/>
    <n v="2"/>
    <x v="1"/>
    <n v="1.7"/>
    <n v="343.03"/>
    <x v="1"/>
    <x v="7"/>
    <n v="0"/>
    <s v="Repeat"/>
    <x v="0"/>
  </r>
  <r>
    <x v="2194"/>
    <x v="1"/>
    <x v="555"/>
    <n v="9"/>
    <n v="3"/>
    <x v="0"/>
    <n v="1.1000000000000001"/>
    <n v="372.24"/>
    <x v="4"/>
    <x v="3"/>
    <n v="1"/>
    <s v="Business"/>
    <x v="1"/>
  </r>
  <r>
    <x v="2195"/>
    <x v="2"/>
    <x v="18"/>
    <n v="10"/>
    <n v="3"/>
    <x v="0"/>
    <n v="1.4"/>
    <n v="137.84"/>
    <x v="1"/>
    <x v="3"/>
    <n v="0"/>
    <s v="Repeat"/>
    <x v="0"/>
  </r>
  <r>
    <x v="2196"/>
    <x v="1"/>
    <x v="351"/>
    <n v="4"/>
    <n v="4"/>
    <x v="0"/>
    <n v="1.6"/>
    <n v="395.99"/>
    <x v="0"/>
    <x v="9"/>
    <n v="0"/>
    <s v="Group"/>
    <x v="2"/>
  </r>
  <r>
    <x v="2197"/>
    <x v="1"/>
    <x v="469"/>
    <n v="2"/>
    <n v="3"/>
    <x v="0"/>
    <n v="1.3"/>
    <n v="85.67"/>
    <x v="2"/>
    <x v="6"/>
    <n v="0"/>
    <s v="Group"/>
    <x v="0"/>
  </r>
  <r>
    <x v="2198"/>
    <x v="0"/>
    <x v="165"/>
    <n v="10"/>
    <n v="3"/>
    <x v="0"/>
    <n v="4.5999999999999996"/>
    <n v="345.44"/>
    <x v="4"/>
    <x v="9"/>
    <n v="0"/>
    <s v="Leisure"/>
    <x v="1"/>
  </r>
  <r>
    <x v="2199"/>
    <x v="0"/>
    <x v="211"/>
    <n v="5"/>
    <n v="1"/>
    <x v="0"/>
    <n v="4.5999999999999996"/>
    <n v="75.010000000000005"/>
    <x v="2"/>
    <x v="7"/>
    <n v="0"/>
    <s v="Group"/>
    <x v="0"/>
  </r>
  <r>
    <x v="2200"/>
    <x v="2"/>
    <x v="280"/>
    <n v="2"/>
    <n v="1"/>
    <x v="1"/>
    <n v="4.7"/>
    <n v="101.85"/>
    <x v="2"/>
    <x v="4"/>
    <n v="0"/>
    <s v="Business"/>
    <x v="2"/>
  </r>
  <r>
    <x v="2201"/>
    <x v="1"/>
    <x v="336"/>
    <n v="14"/>
    <n v="4"/>
    <x v="0"/>
    <n v="4.8"/>
    <n v="98.54"/>
    <x v="3"/>
    <x v="9"/>
    <n v="0"/>
    <s v="Leisure"/>
    <x v="0"/>
  </r>
  <r>
    <x v="2202"/>
    <x v="1"/>
    <x v="11"/>
    <n v="10"/>
    <n v="4"/>
    <x v="0"/>
    <n v="3"/>
    <n v="73.62"/>
    <x v="1"/>
    <x v="3"/>
    <n v="0"/>
    <s v="Business"/>
    <x v="0"/>
  </r>
  <r>
    <x v="2203"/>
    <x v="1"/>
    <x v="532"/>
    <n v="6"/>
    <n v="4"/>
    <x v="0"/>
    <n v="3.1"/>
    <n v="194.51"/>
    <x v="4"/>
    <x v="6"/>
    <n v="0"/>
    <s v="Business"/>
    <x v="2"/>
  </r>
  <r>
    <x v="2204"/>
    <x v="2"/>
    <x v="316"/>
    <n v="11"/>
    <n v="2"/>
    <x v="0"/>
    <n v="1.5"/>
    <n v="497.46"/>
    <x v="3"/>
    <x v="8"/>
    <n v="0"/>
    <s v="Business"/>
    <x v="0"/>
  </r>
  <r>
    <x v="2205"/>
    <x v="2"/>
    <x v="606"/>
    <n v="10"/>
    <n v="2"/>
    <x v="0"/>
    <n v="1.5"/>
    <n v="206.7"/>
    <x v="4"/>
    <x v="6"/>
    <n v="1"/>
    <s v="Business"/>
    <x v="0"/>
  </r>
  <r>
    <x v="2206"/>
    <x v="2"/>
    <x v="116"/>
    <n v="1"/>
    <n v="4"/>
    <x v="0"/>
    <n v="4.0999999999999996"/>
    <n v="392.35"/>
    <x v="1"/>
    <x v="5"/>
    <n v="1"/>
    <s v="Business"/>
    <x v="1"/>
  </r>
  <r>
    <x v="2207"/>
    <x v="2"/>
    <x v="660"/>
    <n v="14"/>
    <n v="2"/>
    <x v="0"/>
    <n v="4.4000000000000004"/>
    <n v="109.54"/>
    <x v="3"/>
    <x v="6"/>
    <n v="1"/>
    <s v="Repeat"/>
    <x v="1"/>
  </r>
  <r>
    <x v="2208"/>
    <x v="2"/>
    <x v="181"/>
    <n v="6"/>
    <n v="3"/>
    <x v="0"/>
    <n v="4.0999999999999996"/>
    <n v="254.52"/>
    <x v="4"/>
    <x v="2"/>
    <n v="0"/>
    <s v="Repeat"/>
    <x v="1"/>
  </r>
  <r>
    <x v="2209"/>
    <x v="0"/>
    <x v="261"/>
    <n v="4"/>
    <n v="4"/>
    <x v="0"/>
    <n v="4.3"/>
    <n v="133.30000000000001"/>
    <x v="3"/>
    <x v="6"/>
    <n v="1"/>
    <s v="Leisure"/>
    <x v="1"/>
  </r>
  <r>
    <x v="2210"/>
    <x v="1"/>
    <x v="410"/>
    <n v="3"/>
    <n v="4"/>
    <x v="0"/>
    <n v="2.1"/>
    <n v="136.44"/>
    <x v="2"/>
    <x v="8"/>
    <n v="0"/>
    <s v="Business"/>
    <x v="2"/>
  </r>
  <r>
    <x v="2211"/>
    <x v="1"/>
    <x v="196"/>
    <n v="2"/>
    <n v="2"/>
    <x v="0"/>
    <n v="2.9"/>
    <n v="94.86"/>
    <x v="0"/>
    <x v="8"/>
    <n v="2"/>
    <s v="Repeat"/>
    <x v="1"/>
  </r>
  <r>
    <x v="2212"/>
    <x v="1"/>
    <x v="275"/>
    <n v="7"/>
    <n v="1"/>
    <x v="0"/>
    <n v="2.8"/>
    <n v="244.42"/>
    <x v="4"/>
    <x v="6"/>
    <n v="0"/>
    <s v="Group"/>
    <x v="1"/>
  </r>
  <r>
    <x v="2213"/>
    <x v="1"/>
    <x v="688"/>
    <n v="9"/>
    <n v="4"/>
    <x v="0"/>
    <n v="5"/>
    <n v="83.99"/>
    <x v="1"/>
    <x v="4"/>
    <n v="1"/>
    <s v="Leisure"/>
    <x v="0"/>
  </r>
  <r>
    <x v="2214"/>
    <x v="1"/>
    <x v="272"/>
    <n v="12"/>
    <n v="2"/>
    <x v="0"/>
    <n v="4.8"/>
    <n v="459.42"/>
    <x v="4"/>
    <x v="1"/>
    <n v="2"/>
    <s v="Repeat"/>
    <x v="2"/>
  </r>
  <r>
    <x v="2215"/>
    <x v="1"/>
    <x v="146"/>
    <n v="3"/>
    <n v="2"/>
    <x v="0"/>
    <n v="3.4"/>
    <n v="251.56"/>
    <x v="0"/>
    <x v="6"/>
    <n v="0"/>
    <s v="Group"/>
    <x v="2"/>
  </r>
  <r>
    <x v="2216"/>
    <x v="1"/>
    <x v="133"/>
    <n v="6"/>
    <n v="1"/>
    <x v="0"/>
    <n v="1.6"/>
    <n v="427.35"/>
    <x v="4"/>
    <x v="8"/>
    <n v="2"/>
    <s v="Leisure"/>
    <x v="1"/>
  </r>
  <r>
    <x v="2217"/>
    <x v="1"/>
    <x v="127"/>
    <n v="9"/>
    <n v="4"/>
    <x v="0"/>
    <n v="2"/>
    <n v="490.76"/>
    <x v="4"/>
    <x v="8"/>
    <n v="1"/>
    <s v="Group"/>
    <x v="0"/>
  </r>
  <r>
    <x v="2218"/>
    <x v="0"/>
    <x v="235"/>
    <n v="2"/>
    <n v="1"/>
    <x v="0"/>
    <n v="2.5"/>
    <n v="355"/>
    <x v="4"/>
    <x v="7"/>
    <n v="0"/>
    <s v="Business"/>
    <x v="2"/>
  </r>
  <r>
    <x v="2219"/>
    <x v="1"/>
    <x v="689"/>
    <n v="7"/>
    <n v="3"/>
    <x v="0"/>
    <n v="4.5"/>
    <n v="455.68"/>
    <x v="1"/>
    <x v="9"/>
    <n v="1"/>
    <s v="Group"/>
    <x v="2"/>
  </r>
  <r>
    <x v="2220"/>
    <x v="0"/>
    <x v="524"/>
    <n v="5"/>
    <n v="1"/>
    <x v="0"/>
    <n v="1.7"/>
    <n v="110.92"/>
    <x v="0"/>
    <x v="4"/>
    <n v="3"/>
    <s v="Business"/>
    <x v="1"/>
  </r>
  <r>
    <x v="2221"/>
    <x v="2"/>
    <x v="617"/>
    <n v="5"/>
    <n v="1"/>
    <x v="0"/>
    <n v="1.9"/>
    <n v="423.5"/>
    <x v="0"/>
    <x v="2"/>
    <n v="0"/>
    <s v="Leisure"/>
    <x v="1"/>
  </r>
  <r>
    <x v="2222"/>
    <x v="1"/>
    <x v="113"/>
    <n v="11"/>
    <n v="2"/>
    <x v="1"/>
    <n v="2.4"/>
    <n v="172.05"/>
    <x v="1"/>
    <x v="1"/>
    <n v="0"/>
    <s v="Business"/>
    <x v="1"/>
  </r>
  <r>
    <x v="2223"/>
    <x v="2"/>
    <x v="690"/>
    <n v="7"/>
    <n v="1"/>
    <x v="1"/>
    <n v="4.7"/>
    <n v="262.67"/>
    <x v="4"/>
    <x v="5"/>
    <n v="0"/>
    <s v="Group"/>
    <x v="0"/>
  </r>
  <r>
    <x v="2224"/>
    <x v="2"/>
    <x v="448"/>
    <n v="9"/>
    <n v="3"/>
    <x v="0"/>
    <n v="3"/>
    <n v="340.96"/>
    <x v="4"/>
    <x v="4"/>
    <n v="1"/>
    <s v="Business"/>
    <x v="1"/>
  </r>
  <r>
    <x v="2225"/>
    <x v="2"/>
    <x v="572"/>
    <n v="4"/>
    <n v="2"/>
    <x v="1"/>
    <n v="3.6"/>
    <n v="456.59"/>
    <x v="0"/>
    <x v="7"/>
    <n v="1"/>
    <s v="Business"/>
    <x v="2"/>
  </r>
  <r>
    <x v="2226"/>
    <x v="0"/>
    <x v="249"/>
    <n v="9"/>
    <n v="3"/>
    <x v="0"/>
    <n v="2.5"/>
    <n v="459.95"/>
    <x v="4"/>
    <x v="5"/>
    <n v="1"/>
    <s v="Leisure"/>
    <x v="2"/>
  </r>
  <r>
    <x v="2227"/>
    <x v="2"/>
    <x v="83"/>
    <n v="14"/>
    <n v="1"/>
    <x v="0"/>
    <n v="1.8"/>
    <n v="91.45"/>
    <x v="2"/>
    <x v="6"/>
    <n v="1"/>
    <s v="Business"/>
    <x v="1"/>
  </r>
  <r>
    <x v="2228"/>
    <x v="2"/>
    <x v="78"/>
    <n v="13"/>
    <n v="3"/>
    <x v="1"/>
    <n v="1.9"/>
    <n v="214.05"/>
    <x v="4"/>
    <x v="6"/>
    <n v="0"/>
    <s v="Repeat"/>
    <x v="2"/>
  </r>
  <r>
    <x v="2229"/>
    <x v="2"/>
    <x v="384"/>
    <n v="11"/>
    <n v="3"/>
    <x v="1"/>
    <n v="4.2"/>
    <n v="406.93"/>
    <x v="4"/>
    <x v="7"/>
    <n v="1"/>
    <s v="Leisure"/>
    <x v="0"/>
  </r>
  <r>
    <x v="2230"/>
    <x v="1"/>
    <x v="445"/>
    <n v="10"/>
    <n v="1"/>
    <x v="1"/>
    <n v="4.5999999999999996"/>
    <n v="366.42"/>
    <x v="3"/>
    <x v="8"/>
    <n v="0"/>
    <s v="Group"/>
    <x v="1"/>
  </r>
  <r>
    <x v="2231"/>
    <x v="1"/>
    <x v="219"/>
    <n v="9"/>
    <n v="1"/>
    <x v="0"/>
    <n v="3"/>
    <n v="61.86"/>
    <x v="0"/>
    <x v="4"/>
    <n v="1"/>
    <s v="Leisure"/>
    <x v="2"/>
  </r>
  <r>
    <x v="2232"/>
    <x v="0"/>
    <x v="284"/>
    <n v="13"/>
    <n v="2"/>
    <x v="0"/>
    <n v="2.4"/>
    <n v="252.45"/>
    <x v="0"/>
    <x v="1"/>
    <n v="0"/>
    <s v="Group"/>
    <x v="2"/>
  </r>
  <r>
    <x v="2233"/>
    <x v="0"/>
    <x v="532"/>
    <n v="4"/>
    <n v="2"/>
    <x v="0"/>
    <n v="4.2"/>
    <n v="423.16"/>
    <x v="2"/>
    <x v="3"/>
    <n v="0"/>
    <s v="Group"/>
    <x v="1"/>
  </r>
  <r>
    <x v="2234"/>
    <x v="1"/>
    <x v="641"/>
    <n v="3"/>
    <n v="4"/>
    <x v="0"/>
    <n v="3.7"/>
    <n v="381.96"/>
    <x v="2"/>
    <x v="9"/>
    <n v="0"/>
    <s v="Business"/>
    <x v="2"/>
  </r>
  <r>
    <x v="2235"/>
    <x v="0"/>
    <x v="45"/>
    <n v="2"/>
    <n v="2"/>
    <x v="0"/>
    <n v="1.2"/>
    <n v="235.33"/>
    <x v="2"/>
    <x v="7"/>
    <n v="1"/>
    <s v="Leisure"/>
    <x v="2"/>
  </r>
  <r>
    <x v="2236"/>
    <x v="1"/>
    <x v="347"/>
    <n v="9"/>
    <n v="1"/>
    <x v="1"/>
    <n v="2.4"/>
    <n v="380.82"/>
    <x v="0"/>
    <x v="5"/>
    <n v="1"/>
    <s v="Group"/>
    <x v="1"/>
  </r>
  <r>
    <x v="2237"/>
    <x v="2"/>
    <x v="320"/>
    <n v="12"/>
    <n v="3"/>
    <x v="0"/>
    <n v="3.7"/>
    <n v="298.04000000000002"/>
    <x v="3"/>
    <x v="1"/>
    <n v="1"/>
    <s v="Repeat"/>
    <x v="0"/>
  </r>
  <r>
    <x v="2238"/>
    <x v="2"/>
    <x v="322"/>
    <n v="2"/>
    <n v="3"/>
    <x v="0"/>
    <n v="3.3"/>
    <n v="460.68"/>
    <x v="3"/>
    <x v="3"/>
    <n v="2"/>
    <s v="Business"/>
    <x v="2"/>
  </r>
  <r>
    <x v="2239"/>
    <x v="0"/>
    <x v="617"/>
    <n v="6"/>
    <n v="2"/>
    <x v="0"/>
    <n v="4.9000000000000004"/>
    <n v="314.20999999999998"/>
    <x v="1"/>
    <x v="7"/>
    <n v="0"/>
    <s v="Business"/>
    <x v="0"/>
  </r>
  <r>
    <x v="2240"/>
    <x v="1"/>
    <x v="408"/>
    <n v="5"/>
    <n v="2"/>
    <x v="0"/>
    <n v="4.5"/>
    <n v="230.33"/>
    <x v="0"/>
    <x v="4"/>
    <n v="0"/>
    <s v="Group"/>
    <x v="0"/>
  </r>
  <r>
    <x v="2241"/>
    <x v="1"/>
    <x v="180"/>
    <n v="14"/>
    <n v="1"/>
    <x v="0"/>
    <n v="1.2"/>
    <n v="438.31"/>
    <x v="1"/>
    <x v="1"/>
    <n v="0"/>
    <s v="Repeat"/>
    <x v="0"/>
  </r>
  <r>
    <x v="2242"/>
    <x v="0"/>
    <x v="638"/>
    <n v="5"/>
    <n v="3"/>
    <x v="1"/>
    <n v="3.9"/>
    <n v="72.44"/>
    <x v="4"/>
    <x v="9"/>
    <n v="1"/>
    <s v="Business"/>
    <x v="0"/>
  </r>
  <r>
    <x v="2243"/>
    <x v="1"/>
    <x v="146"/>
    <n v="4"/>
    <n v="4"/>
    <x v="0"/>
    <n v="2.2999999999999998"/>
    <n v="455.23"/>
    <x v="2"/>
    <x v="4"/>
    <n v="2"/>
    <s v="Leisure"/>
    <x v="0"/>
  </r>
  <r>
    <x v="2244"/>
    <x v="2"/>
    <x v="534"/>
    <n v="6"/>
    <n v="4"/>
    <x v="0"/>
    <n v="3.7"/>
    <n v="363.36"/>
    <x v="1"/>
    <x v="2"/>
    <n v="0"/>
    <s v="Group"/>
    <x v="2"/>
  </r>
  <r>
    <x v="2245"/>
    <x v="0"/>
    <x v="140"/>
    <n v="5"/>
    <n v="2"/>
    <x v="1"/>
    <n v="3.5"/>
    <n v="473.27"/>
    <x v="1"/>
    <x v="5"/>
    <n v="1"/>
    <s v="Repeat"/>
    <x v="2"/>
  </r>
  <r>
    <x v="2246"/>
    <x v="0"/>
    <x v="119"/>
    <n v="11"/>
    <n v="4"/>
    <x v="1"/>
    <n v="3"/>
    <n v="162.72999999999999"/>
    <x v="0"/>
    <x v="3"/>
    <n v="0"/>
    <s v="Group"/>
    <x v="0"/>
  </r>
  <r>
    <x v="2247"/>
    <x v="1"/>
    <x v="397"/>
    <n v="4"/>
    <n v="1"/>
    <x v="1"/>
    <n v="4.4000000000000004"/>
    <n v="362.71"/>
    <x v="2"/>
    <x v="9"/>
    <n v="1"/>
    <s v="Business"/>
    <x v="1"/>
  </r>
  <r>
    <x v="2248"/>
    <x v="0"/>
    <x v="60"/>
    <n v="13"/>
    <n v="4"/>
    <x v="1"/>
    <n v="3.8"/>
    <n v="414.26"/>
    <x v="2"/>
    <x v="9"/>
    <n v="2"/>
    <s v="Repeat"/>
    <x v="0"/>
  </r>
  <r>
    <x v="2249"/>
    <x v="1"/>
    <x v="619"/>
    <n v="9"/>
    <n v="2"/>
    <x v="0"/>
    <n v="4.5999999999999996"/>
    <n v="365.95"/>
    <x v="3"/>
    <x v="4"/>
    <n v="0"/>
    <s v="Group"/>
    <x v="1"/>
  </r>
  <r>
    <x v="2250"/>
    <x v="1"/>
    <x v="543"/>
    <n v="13"/>
    <n v="1"/>
    <x v="1"/>
    <n v="2.1"/>
    <n v="144.65"/>
    <x v="1"/>
    <x v="7"/>
    <n v="2"/>
    <s v="Group"/>
    <x v="2"/>
  </r>
  <r>
    <x v="2251"/>
    <x v="1"/>
    <x v="446"/>
    <n v="6"/>
    <n v="3"/>
    <x v="0"/>
    <n v="2.4"/>
    <n v="174.02"/>
    <x v="3"/>
    <x v="7"/>
    <n v="0"/>
    <s v="Group"/>
    <x v="1"/>
  </r>
  <r>
    <x v="2252"/>
    <x v="1"/>
    <x v="567"/>
    <n v="11"/>
    <n v="1"/>
    <x v="1"/>
    <n v="3.5"/>
    <n v="305.02999999999997"/>
    <x v="1"/>
    <x v="9"/>
    <n v="0"/>
    <s v="Leisure"/>
    <x v="2"/>
  </r>
  <r>
    <x v="2253"/>
    <x v="1"/>
    <x v="235"/>
    <n v="10"/>
    <n v="2"/>
    <x v="0"/>
    <n v="4.9000000000000004"/>
    <n v="251.04"/>
    <x v="0"/>
    <x v="1"/>
    <n v="1"/>
    <s v="Leisure"/>
    <x v="1"/>
  </r>
  <r>
    <x v="2254"/>
    <x v="0"/>
    <x v="315"/>
    <n v="10"/>
    <n v="2"/>
    <x v="0"/>
    <n v="2.5"/>
    <n v="380.8"/>
    <x v="0"/>
    <x v="3"/>
    <n v="0"/>
    <s v="Leisure"/>
    <x v="0"/>
  </r>
  <r>
    <x v="2255"/>
    <x v="2"/>
    <x v="269"/>
    <n v="13"/>
    <n v="4"/>
    <x v="0"/>
    <n v="1.1000000000000001"/>
    <n v="220.4"/>
    <x v="4"/>
    <x v="8"/>
    <n v="1"/>
    <s v="Leisure"/>
    <x v="2"/>
  </r>
  <r>
    <x v="2256"/>
    <x v="2"/>
    <x v="443"/>
    <n v="10"/>
    <n v="4"/>
    <x v="0"/>
    <n v="2.8"/>
    <n v="436.77"/>
    <x v="1"/>
    <x v="1"/>
    <n v="0"/>
    <s v="Business"/>
    <x v="1"/>
  </r>
  <r>
    <x v="2257"/>
    <x v="0"/>
    <x v="199"/>
    <n v="13"/>
    <n v="3"/>
    <x v="0"/>
    <n v="3.2"/>
    <n v="244.36"/>
    <x v="1"/>
    <x v="6"/>
    <n v="1"/>
    <s v="Group"/>
    <x v="0"/>
  </r>
  <r>
    <x v="2258"/>
    <x v="0"/>
    <x v="145"/>
    <n v="3"/>
    <n v="3"/>
    <x v="0"/>
    <n v="4.2"/>
    <n v="68.02"/>
    <x v="2"/>
    <x v="6"/>
    <n v="1"/>
    <s v="Leisure"/>
    <x v="1"/>
  </r>
  <r>
    <x v="2259"/>
    <x v="2"/>
    <x v="117"/>
    <n v="10"/>
    <n v="2"/>
    <x v="1"/>
    <n v="3.9"/>
    <n v="57.81"/>
    <x v="2"/>
    <x v="5"/>
    <n v="0"/>
    <s v="Business"/>
    <x v="1"/>
  </r>
  <r>
    <x v="2260"/>
    <x v="2"/>
    <x v="679"/>
    <n v="6"/>
    <n v="2"/>
    <x v="0"/>
    <n v="4.9000000000000004"/>
    <n v="341.03"/>
    <x v="3"/>
    <x v="6"/>
    <n v="0"/>
    <s v="Leisure"/>
    <x v="1"/>
  </r>
  <r>
    <x v="2261"/>
    <x v="2"/>
    <x v="290"/>
    <n v="14"/>
    <n v="2"/>
    <x v="0"/>
    <n v="4.0999999999999996"/>
    <n v="293.25"/>
    <x v="4"/>
    <x v="0"/>
    <n v="1"/>
    <s v="Business"/>
    <x v="2"/>
  </r>
  <r>
    <x v="2262"/>
    <x v="2"/>
    <x v="238"/>
    <n v="1"/>
    <n v="3"/>
    <x v="1"/>
    <n v="2.2000000000000002"/>
    <n v="294.24"/>
    <x v="0"/>
    <x v="8"/>
    <n v="0"/>
    <s v="Repeat"/>
    <x v="2"/>
  </r>
  <r>
    <x v="2263"/>
    <x v="2"/>
    <x v="170"/>
    <n v="5"/>
    <n v="2"/>
    <x v="0"/>
    <n v="3.6"/>
    <n v="405.5"/>
    <x v="1"/>
    <x v="7"/>
    <n v="0"/>
    <s v="Leisure"/>
    <x v="0"/>
  </r>
  <r>
    <x v="2264"/>
    <x v="1"/>
    <x v="239"/>
    <n v="10"/>
    <n v="3"/>
    <x v="0"/>
    <n v="3.7"/>
    <n v="219.07"/>
    <x v="3"/>
    <x v="5"/>
    <n v="0"/>
    <s v="Leisure"/>
    <x v="1"/>
  </r>
  <r>
    <x v="2265"/>
    <x v="0"/>
    <x v="538"/>
    <n v="6"/>
    <n v="2"/>
    <x v="0"/>
    <n v="5"/>
    <n v="497.95"/>
    <x v="4"/>
    <x v="8"/>
    <n v="1"/>
    <s v="Group"/>
    <x v="1"/>
  </r>
  <r>
    <x v="2266"/>
    <x v="1"/>
    <x v="353"/>
    <n v="11"/>
    <n v="1"/>
    <x v="0"/>
    <n v="1.6"/>
    <n v="475.49"/>
    <x v="2"/>
    <x v="0"/>
    <n v="2"/>
    <s v="Leisure"/>
    <x v="2"/>
  </r>
  <r>
    <x v="2267"/>
    <x v="2"/>
    <x v="481"/>
    <n v="8"/>
    <n v="1"/>
    <x v="1"/>
    <n v="1.8"/>
    <n v="55.83"/>
    <x v="4"/>
    <x v="2"/>
    <n v="0"/>
    <s v="Leisure"/>
    <x v="2"/>
  </r>
  <r>
    <x v="2268"/>
    <x v="2"/>
    <x v="9"/>
    <n v="11"/>
    <n v="2"/>
    <x v="1"/>
    <n v="1.6"/>
    <n v="453.08"/>
    <x v="3"/>
    <x v="5"/>
    <n v="0"/>
    <s v="Business"/>
    <x v="1"/>
  </r>
  <r>
    <x v="2269"/>
    <x v="2"/>
    <x v="691"/>
    <n v="9"/>
    <n v="1"/>
    <x v="1"/>
    <n v="3.4"/>
    <n v="356.25"/>
    <x v="0"/>
    <x v="8"/>
    <n v="1"/>
    <s v="Group"/>
    <x v="1"/>
  </r>
  <r>
    <x v="2270"/>
    <x v="1"/>
    <x v="597"/>
    <n v="11"/>
    <n v="3"/>
    <x v="0"/>
    <n v="1.5"/>
    <n v="275.94"/>
    <x v="2"/>
    <x v="2"/>
    <n v="0"/>
    <s v="Group"/>
    <x v="1"/>
  </r>
  <r>
    <x v="2271"/>
    <x v="1"/>
    <x v="149"/>
    <n v="3"/>
    <n v="4"/>
    <x v="0"/>
    <n v="3.6"/>
    <n v="312.24"/>
    <x v="2"/>
    <x v="2"/>
    <n v="2"/>
    <s v="Repeat"/>
    <x v="2"/>
  </r>
  <r>
    <x v="2272"/>
    <x v="2"/>
    <x v="255"/>
    <n v="2"/>
    <n v="1"/>
    <x v="0"/>
    <n v="4.2"/>
    <n v="428.84"/>
    <x v="0"/>
    <x v="6"/>
    <n v="1"/>
    <s v="Business"/>
    <x v="1"/>
  </r>
  <r>
    <x v="2273"/>
    <x v="1"/>
    <x v="540"/>
    <n v="13"/>
    <n v="4"/>
    <x v="0"/>
    <n v="2.7"/>
    <n v="477.97"/>
    <x v="2"/>
    <x v="2"/>
    <n v="0"/>
    <s v="Leisure"/>
    <x v="1"/>
  </r>
  <r>
    <x v="2274"/>
    <x v="1"/>
    <x v="183"/>
    <n v="4"/>
    <n v="1"/>
    <x v="0"/>
    <n v="3.2"/>
    <n v="302.14999999999998"/>
    <x v="3"/>
    <x v="8"/>
    <n v="0"/>
    <s v="Business"/>
    <x v="2"/>
  </r>
  <r>
    <x v="2275"/>
    <x v="2"/>
    <x v="560"/>
    <n v="8"/>
    <n v="3"/>
    <x v="0"/>
    <n v="4.7"/>
    <n v="131.58000000000001"/>
    <x v="2"/>
    <x v="6"/>
    <n v="1"/>
    <s v="Leisure"/>
    <x v="2"/>
  </r>
  <r>
    <x v="2276"/>
    <x v="1"/>
    <x v="656"/>
    <n v="11"/>
    <n v="1"/>
    <x v="0"/>
    <n v="3.3"/>
    <n v="337.89"/>
    <x v="1"/>
    <x v="0"/>
    <n v="0"/>
    <s v="Repeat"/>
    <x v="2"/>
  </r>
  <r>
    <x v="2277"/>
    <x v="0"/>
    <x v="656"/>
    <n v="8"/>
    <n v="1"/>
    <x v="0"/>
    <n v="1.8"/>
    <n v="84.3"/>
    <x v="4"/>
    <x v="1"/>
    <n v="0"/>
    <s v="Leisure"/>
    <x v="2"/>
  </r>
  <r>
    <x v="2278"/>
    <x v="0"/>
    <x v="327"/>
    <n v="3"/>
    <n v="2"/>
    <x v="0"/>
    <n v="2.4"/>
    <n v="335.81"/>
    <x v="3"/>
    <x v="1"/>
    <n v="0"/>
    <s v="Group"/>
    <x v="1"/>
  </r>
  <r>
    <x v="2279"/>
    <x v="0"/>
    <x v="8"/>
    <n v="4"/>
    <n v="4"/>
    <x v="1"/>
    <n v="3.1"/>
    <n v="413.88"/>
    <x v="0"/>
    <x v="0"/>
    <n v="0"/>
    <s v="Repeat"/>
    <x v="2"/>
  </r>
  <r>
    <x v="2280"/>
    <x v="0"/>
    <x v="117"/>
    <n v="3"/>
    <n v="4"/>
    <x v="0"/>
    <n v="1.6"/>
    <n v="209"/>
    <x v="3"/>
    <x v="7"/>
    <n v="0"/>
    <s v="Leisure"/>
    <x v="2"/>
  </r>
  <r>
    <x v="2281"/>
    <x v="2"/>
    <x v="238"/>
    <n v="10"/>
    <n v="3"/>
    <x v="1"/>
    <n v="3.5"/>
    <n v="82.03"/>
    <x v="1"/>
    <x v="2"/>
    <n v="0"/>
    <s v="Repeat"/>
    <x v="1"/>
  </r>
  <r>
    <x v="2282"/>
    <x v="2"/>
    <x v="63"/>
    <n v="2"/>
    <n v="3"/>
    <x v="1"/>
    <n v="5"/>
    <n v="361.5"/>
    <x v="2"/>
    <x v="0"/>
    <n v="0"/>
    <s v="Group"/>
    <x v="0"/>
  </r>
  <r>
    <x v="2283"/>
    <x v="2"/>
    <x v="402"/>
    <n v="4"/>
    <n v="4"/>
    <x v="0"/>
    <n v="3.6"/>
    <n v="202.7"/>
    <x v="2"/>
    <x v="0"/>
    <n v="0"/>
    <s v="Group"/>
    <x v="1"/>
  </r>
  <r>
    <x v="2284"/>
    <x v="0"/>
    <x v="575"/>
    <n v="6"/>
    <n v="2"/>
    <x v="0"/>
    <n v="2.5"/>
    <n v="162.09"/>
    <x v="3"/>
    <x v="9"/>
    <n v="0"/>
    <s v="Business"/>
    <x v="1"/>
  </r>
  <r>
    <x v="2285"/>
    <x v="0"/>
    <x v="132"/>
    <n v="11"/>
    <n v="2"/>
    <x v="0"/>
    <n v="2.2999999999999998"/>
    <n v="360.13"/>
    <x v="2"/>
    <x v="5"/>
    <n v="0"/>
    <s v="Leisure"/>
    <x v="1"/>
  </r>
  <r>
    <x v="2286"/>
    <x v="1"/>
    <x v="322"/>
    <n v="14"/>
    <n v="4"/>
    <x v="0"/>
    <n v="4.7"/>
    <n v="486.31"/>
    <x v="2"/>
    <x v="9"/>
    <n v="0"/>
    <s v="Repeat"/>
    <x v="1"/>
  </r>
  <r>
    <x v="2287"/>
    <x v="1"/>
    <x v="390"/>
    <n v="11"/>
    <n v="1"/>
    <x v="0"/>
    <n v="4.5"/>
    <n v="385.4"/>
    <x v="1"/>
    <x v="7"/>
    <n v="0"/>
    <s v="Business"/>
    <x v="1"/>
  </r>
  <r>
    <x v="2288"/>
    <x v="0"/>
    <x v="305"/>
    <n v="5"/>
    <n v="4"/>
    <x v="1"/>
    <n v="2.9"/>
    <n v="271.11"/>
    <x v="0"/>
    <x v="2"/>
    <n v="1"/>
    <s v="Repeat"/>
    <x v="1"/>
  </r>
  <r>
    <x v="2289"/>
    <x v="0"/>
    <x v="382"/>
    <n v="3"/>
    <n v="1"/>
    <x v="1"/>
    <n v="2.4"/>
    <n v="320.23"/>
    <x v="4"/>
    <x v="1"/>
    <n v="0"/>
    <s v="Business"/>
    <x v="1"/>
  </r>
  <r>
    <x v="2290"/>
    <x v="0"/>
    <x v="177"/>
    <n v="2"/>
    <n v="4"/>
    <x v="0"/>
    <n v="3.8"/>
    <n v="114.03"/>
    <x v="3"/>
    <x v="8"/>
    <n v="1"/>
    <s v="Business"/>
    <x v="0"/>
  </r>
  <r>
    <x v="2291"/>
    <x v="0"/>
    <x v="231"/>
    <n v="9"/>
    <n v="1"/>
    <x v="1"/>
    <n v="2.2999999999999998"/>
    <n v="415.95"/>
    <x v="0"/>
    <x v="7"/>
    <n v="1"/>
    <s v="Business"/>
    <x v="1"/>
  </r>
  <r>
    <x v="2292"/>
    <x v="1"/>
    <x v="150"/>
    <n v="1"/>
    <n v="2"/>
    <x v="0"/>
    <n v="1.5"/>
    <n v="321.93"/>
    <x v="4"/>
    <x v="0"/>
    <n v="0"/>
    <s v="Group"/>
    <x v="1"/>
  </r>
  <r>
    <x v="2293"/>
    <x v="0"/>
    <x v="584"/>
    <n v="9"/>
    <n v="4"/>
    <x v="1"/>
    <n v="2.2000000000000002"/>
    <n v="484.62"/>
    <x v="0"/>
    <x v="2"/>
    <n v="0"/>
    <s v="Group"/>
    <x v="1"/>
  </r>
  <r>
    <x v="2294"/>
    <x v="1"/>
    <x v="0"/>
    <n v="1"/>
    <n v="3"/>
    <x v="0"/>
    <n v="2.7"/>
    <n v="490.77"/>
    <x v="3"/>
    <x v="4"/>
    <n v="1"/>
    <s v="Group"/>
    <x v="1"/>
  </r>
  <r>
    <x v="2295"/>
    <x v="0"/>
    <x v="297"/>
    <n v="14"/>
    <n v="1"/>
    <x v="0"/>
    <n v="2"/>
    <n v="209.56"/>
    <x v="1"/>
    <x v="8"/>
    <n v="1"/>
    <s v="Group"/>
    <x v="1"/>
  </r>
  <r>
    <x v="2296"/>
    <x v="0"/>
    <x v="309"/>
    <n v="7"/>
    <n v="2"/>
    <x v="0"/>
    <n v="1.9"/>
    <n v="494.85"/>
    <x v="1"/>
    <x v="0"/>
    <n v="1"/>
    <s v="Repeat"/>
    <x v="0"/>
  </r>
  <r>
    <x v="2297"/>
    <x v="0"/>
    <x v="394"/>
    <n v="6"/>
    <n v="3"/>
    <x v="1"/>
    <n v="1"/>
    <n v="480.58"/>
    <x v="1"/>
    <x v="2"/>
    <n v="1"/>
    <s v="Leisure"/>
    <x v="2"/>
  </r>
  <r>
    <x v="2298"/>
    <x v="1"/>
    <x v="591"/>
    <n v="7"/>
    <n v="2"/>
    <x v="0"/>
    <n v="3.5"/>
    <n v="337.92"/>
    <x v="0"/>
    <x v="0"/>
    <n v="1"/>
    <s v="Group"/>
    <x v="2"/>
  </r>
  <r>
    <x v="2299"/>
    <x v="1"/>
    <x v="243"/>
    <n v="3"/>
    <n v="1"/>
    <x v="0"/>
    <n v="3.5"/>
    <n v="200.06"/>
    <x v="3"/>
    <x v="7"/>
    <n v="1"/>
    <s v="Leisure"/>
    <x v="1"/>
  </r>
  <r>
    <x v="2300"/>
    <x v="2"/>
    <x v="551"/>
    <n v="14"/>
    <n v="4"/>
    <x v="1"/>
    <n v="1.8"/>
    <n v="389"/>
    <x v="2"/>
    <x v="5"/>
    <n v="0"/>
    <s v="Business"/>
    <x v="0"/>
  </r>
  <r>
    <x v="2301"/>
    <x v="0"/>
    <x v="148"/>
    <n v="3"/>
    <n v="2"/>
    <x v="1"/>
    <n v="4.8"/>
    <n v="172.06"/>
    <x v="2"/>
    <x v="7"/>
    <n v="1"/>
    <s v="Leisure"/>
    <x v="0"/>
  </r>
  <r>
    <x v="2302"/>
    <x v="2"/>
    <x v="55"/>
    <n v="13"/>
    <n v="4"/>
    <x v="0"/>
    <n v="2.6"/>
    <n v="333.43"/>
    <x v="1"/>
    <x v="5"/>
    <n v="0"/>
    <s v="Group"/>
    <x v="0"/>
  </r>
  <r>
    <x v="2303"/>
    <x v="2"/>
    <x v="692"/>
    <n v="11"/>
    <n v="4"/>
    <x v="1"/>
    <n v="1.1000000000000001"/>
    <n v="61.06"/>
    <x v="0"/>
    <x v="8"/>
    <n v="1"/>
    <s v="Repeat"/>
    <x v="2"/>
  </r>
  <r>
    <x v="2304"/>
    <x v="1"/>
    <x v="127"/>
    <n v="1"/>
    <n v="2"/>
    <x v="0"/>
    <n v="1.9"/>
    <n v="332.86"/>
    <x v="2"/>
    <x v="9"/>
    <n v="0"/>
    <s v="Group"/>
    <x v="2"/>
  </r>
  <r>
    <x v="2305"/>
    <x v="1"/>
    <x v="248"/>
    <n v="4"/>
    <n v="2"/>
    <x v="0"/>
    <n v="3.8"/>
    <n v="478.22"/>
    <x v="0"/>
    <x v="7"/>
    <n v="1"/>
    <s v="Repeat"/>
    <x v="0"/>
  </r>
  <r>
    <x v="2306"/>
    <x v="2"/>
    <x v="175"/>
    <n v="12"/>
    <n v="2"/>
    <x v="0"/>
    <n v="1.8"/>
    <n v="155.81"/>
    <x v="3"/>
    <x v="2"/>
    <n v="0"/>
    <s v="Group"/>
    <x v="2"/>
  </r>
  <r>
    <x v="2307"/>
    <x v="0"/>
    <x v="400"/>
    <n v="2"/>
    <n v="4"/>
    <x v="0"/>
    <n v="1.2"/>
    <n v="400.18"/>
    <x v="1"/>
    <x v="6"/>
    <n v="0"/>
    <s v="Business"/>
    <x v="2"/>
  </r>
  <r>
    <x v="2308"/>
    <x v="1"/>
    <x v="192"/>
    <n v="10"/>
    <n v="3"/>
    <x v="0"/>
    <n v="3.5"/>
    <n v="182.04"/>
    <x v="4"/>
    <x v="4"/>
    <n v="1"/>
    <s v="Repeat"/>
    <x v="1"/>
  </r>
  <r>
    <x v="2309"/>
    <x v="0"/>
    <x v="11"/>
    <n v="8"/>
    <n v="1"/>
    <x v="0"/>
    <n v="3.1"/>
    <n v="368.53"/>
    <x v="1"/>
    <x v="0"/>
    <n v="0"/>
    <s v="Business"/>
    <x v="1"/>
  </r>
  <r>
    <x v="2310"/>
    <x v="0"/>
    <x v="581"/>
    <n v="3"/>
    <n v="3"/>
    <x v="0"/>
    <n v="4"/>
    <n v="364.99"/>
    <x v="4"/>
    <x v="2"/>
    <n v="0"/>
    <s v="Group"/>
    <x v="1"/>
  </r>
  <r>
    <x v="2311"/>
    <x v="2"/>
    <x v="679"/>
    <n v="7"/>
    <n v="4"/>
    <x v="1"/>
    <n v="4.0999999999999996"/>
    <n v="133.13"/>
    <x v="2"/>
    <x v="1"/>
    <n v="2"/>
    <s v="Business"/>
    <x v="0"/>
  </r>
  <r>
    <x v="2312"/>
    <x v="2"/>
    <x v="314"/>
    <n v="7"/>
    <n v="2"/>
    <x v="1"/>
    <n v="4.8"/>
    <n v="318.70999999999998"/>
    <x v="4"/>
    <x v="7"/>
    <n v="0"/>
    <s v="Leisure"/>
    <x v="1"/>
  </r>
  <r>
    <x v="2313"/>
    <x v="2"/>
    <x v="623"/>
    <n v="12"/>
    <n v="2"/>
    <x v="0"/>
    <n v="1.2"/>
    <n v="436.63"/>
    <x v="0"/>
    <x v="8"/>
    <n v="1"/>
    <s v="Leisure"/>
    <x v="0"/>
  </r>
  <r>
    <x v="2314"/>
    <x v="2"/>
    <x v="528"/>
    <n v="9"/>
    <n v="1"/>
    <x v="0"/>
    <n v="1.2"/>
    <n v="222.14"/>
    <x v="4"/>
    <x v="1"/>
    <n v="1"/>
    <s v="Repeat"/>
    <x v="1"/>
  </r>
  <r>
    <x v="2315"/>
    <x v="1"/>
    <x v="37"/>
    <n v="6"/>
    <n v="1"/>
    <x v="0"/>
    <n v="4.9000000000000004"/>
    <n v="369.62"/>
    <x v="2"/>
    <x v="9"/>
    <n v="0"/>
    <s v="Leisure"/>
    <x v="0"/>
  </r>
  <r>
    <x v="2316"/>
    <x v="1"/>
    <x v="214"/>
    <n v="1"/>
    <n v="3"/>
    <x v="1"/>
    <n v="3.6"/>
    <n v="353.49"/>
    <x v="2"/>
    <x v="6"/>
    <n v="0"/>
    <s v="Leisure"/>
    <x v="2"/>
  </r>
  <r>
    <x v="2317"/>
    <x v="2"/>
    <x v="364"/>
    <n v="8"/>
    <n v="3"/>
    <x v="0"/>
    <n v="3.9"/>
    <n v="165.88"/>
    <x v="1"/>
    <x v="1"/>
    <n v="0"/>
    <s v="Group"/>
    <x v="0"/>
  </r>
  <r>
    <x v="2318"/>
    <x v="1"/>
    <x v="499"/>
    <n v="1"/>
    <n v="1"/>
    <x v="0"/>
    <n v="1.4"/>
    <n v="463.39"/>
    <x v="2"/>
    <x v="5"/>
    <n v="0"/>
    <s v="Group"/>
    <x v="2"/>
  </r>
  <r>
    <x v="2319"/>
    <x v="2"/>
    <x v="584"/>
    <n v="3"/>
    <n v="4"/>
    <x v="0"/>
    <n v="1.3"/>
    <n v="303.58"/>
    <x v="0"/>
    <x v="9"/>
    <n v="1"/>
    <s v="Leisure"/>
    <x v="1"/>
  </r>
  <r>
    <x v="2320"/>
    <x v="0"/>
    <x v="179"/>
    <n v="11"/>
    <n v="3"/>
    <x v="0"/>
    <n v="1.6"/>
    <n v="209.88"/>
    <x v="4"/>
    <x v="8"/>
    <n v="1"/>
    <s v="Repeat"/>
    <x v="2"/>
  </r>
  <r>
    <x v="2321"/>
    <x v="0"/>
    <x v="499"/>
    <n v="5"/>
    <n v="2"/>
    <x v="0"/>
    <n v="2.7"/>
    <n v="123.96"/>
    <x v="3"/>
    <x v="1"/>
    <n v="0"/>
    <s v="Leisure"/>
    <x v="2"/>
  </r>
  <r>
    <x v="2322"/>
    <x v="0"/>
    <x v="660"/>
    <n v="8"/>
    <n v="2"/>
    <x v="1"/>
    <n v="1.4"/>
    <n v="263.06"/>
    <x v="2"/>
    <x v="8"/>
    <n v="1"/>
    <s v="Group"/>
    <x v="1"/>
  </r>
  <r>
    <x v="2323"/>
    <x v="2"/>
    <x v="66"/>
    <n v="9"/>
    <n v="4"/>
    <x v="0"/>
    <n v="2.8"/>
    <n v="378.55"/>
    <x v="4"/>
    <x v="9"/>
    <n v="0"/>
    <s v="Business"/>
    <x v="0"/>
  </r>
  <r>
    <x v="2324"/>
    <x v="0"/>
    <x v="183"/>
    <n v="7"/>
    <n v="1"/>
    <x v="0"/>
    <n v="3.2"/>
    <n v="330.64"/>
    <x v="1"/>
    <x v="2"/>
    <n v="0"/>
    <s v="Repeat"/>
    <x v="0"/>
  </r>
  <r>
    <x v="2325"/>
    <x v="1"/>
    <x v="504"/>
    <n v="9"/>
    <n v="3"/>
    <x v="0"/>
    <n v="1"/>
    <n v="377.17"/>
    <x v="3"/>
    <x v="9"/>
    <n v="2"/>
    <s v="Repeat"/>
    <x v="0"/>
  </r>
  <r>
    <x v="2326"/>
    <x v="0"/>
    <x v="693"/>
    <n v="11"/>
    <n v="2"/>
    <x v="1"/>
    <n v="1.5"/>
    <n v="406.29"/>
    <x v="1"/>
    <x v="0"/>
    <n v="1"/>
    <s v="Leisure"/>
    <x v="1"/>
  </r>
  <r>
    <x v="2327"/>
    <x v="0"/>
    <x v="567"/>
    <n v="3"/>
    <n v="1"/>
    <x v="0"/>
    <n v="2.5"/>
    <n v="248.45"/>
    <x v="0"/>
    <x v="8"/>
    <n v="2"/>
    <s v="Business"/>
    <x v="0"/>
  </r>
  <r>
    <x v="2328"/>
    <x v="0"/>
    <x v="70"/>
    <n v="13"/>
    <n v="3"/>
    <x v="0"/>
    <n v="1.2"/>
    <n v="284.07"/>
    <x v="1"/>
    <x v="4"/>
    <n v="1"/>
    <s v="Repeat"/>
    <x v="2"/>
  </r>
  <r>
    <x v="2329"/>
    <x v="1"/>
    <x v="518"/>
    <n v="5"/>
    <n v="4"/>
    <x v="0"/>
    <n v="1.5"/>
    <n v="493.89"/>
    <x v="4"/>
    <x v="5"/>
    <n v="1"/>
    <s v="Repeat"/>
    <x v="1"/>
  </r>
  <r>
    <x v="2330"/>
    <x v="2"/>
    <x v="128"/>
    <n v="10"/>
    <n v="2"/>
    <x v="1"/>
    <n v="1.9"/>
    <n v="485.62"/>
    <x v="3"/>
    <x v="4"/>
    <n v="1"/>
    <s v="Group"/>
    <x v="0"/>
  </r>
  <r>
    <x v="2331"/>
    <x v="1"/>
    <x v="107"/>
    <n v="8"/>
    <n v="4"/>
    <x v="0"/>
    <n v="2.7"/>
    <n v="236.67"/>
    <x v="1"/>
    <x v="0"/>
    <n v="0"/>
    <s v="Leisure"/>
    <x v="2"/>
  </r>
  <r>
    <x v="2332"/>
    <x v="2"/>
    <x v="40"/>
    <n v="12"/>
    <n v="4"/>
    <x v="0"/>
    <n v="3.9"/>
    <n v="358.33"/>
    <x v="1"/>
    <x v="6"/>
    <n v="1"/>
    <s v="Leisure"/>
    <x v="2"/>
  </r>
  <r>
    <x v="2333"/>
    <x v="2"/>
    <x v="467"/>
    <n v="1"/>
    <n v="4"/>
    <x v="1"/>
    <n v="1.5"/>
    <n v="170.42"/>
    <x v="0"/>
    <x v="2"/>
    <n v="0"/>
    <s v="Repeat"/>
    <x v="0"/>
  </r>
  <r>
    <x v="2334"/>
    <x v="0"/>
    <x v="481"/>
    <n v="8"/>
    <n v="3"/>
    <x v="1"/>
    <n v="4"/>
    <n v="118.71"/>
    <x v="4"/>
    <x v="0"/>
    <n v="0"/>
    <s v="Business"/>
    <x v="1"/>
  </r>
  <r>
    <x v="2335"/>
    <x v="2"/>
    <x v="335"/>
    <n v="7"/>
    <n v="4"/>
    <x v="0"/>
    <n v="4.4000000000000004"/>
    <n v="395.78"/>
    <x v="1"/>
    <x v="8"/>
    <n v="0"/>
    <s v="Business"/>
    <x v="2"/>
  </r>
  <r>
    <x v="2336"/>
    <x v="1"/>
    <x v="692"/>
    <n v="1"/>
    <n v="3"/>
    <x v="1"/>
    <n v="3.6"/>
    <n v="246.28"/>
    <x v="4"/>
    <x v="7"/>
    <n v="1"/>
    <s v="Business"/>
    <x v="2"/>
  </r>
  <r>
    <x v="2337"/>
    <x v="1"/>
    <x v="350"/>
    <n v="13"/>
    <n v="3"/>
    <x v="0"/>
    <n v="1.2"/>
    <n v="129.66999999999999"/>
    <x v="2"/>
    <x v="8"/>
    <n v="0"/>
    <s v="Business"/>
    <x v="2"/>
  </r>
  <r>
    <x v="2338"/>
    <x v="2"/>
    <x v="39"/>
    <n v="13"/>
    <n v="4"/>
    <x v="0"/>
    <n v="2.8"/>
    <n v="391.48"/>
    <x v="0"/>
    <x v="0"/>
    <n v="1"/>
    <s v="Leisure"/>
    <x v="2"/>
  </r>
  <r>
    <x v="2339"/>
    <x v="0"/>
    <x v="403"/>
    <n v="10"/>
    <n v="4"/>
    <x v="0"/>
    <n v="3.6"/>
    <n v="461.83"/>
    <x v="0"/>
    <x v="7"/>
    <n v="0"/>
    <s v="Group"/>
    <x v="0"/>
  </r>
  <r>
    <x v="2340"/>
    <x v="0"/>
    <x v="447"/>
    <n v="12"/>
    <n v="1"/>
    <x v="0"/>
    <n v="4.9000000000000004"/>
    <n v="469.97"/>
    <x v="0"/>
    <x v="7"/>
    <n v="0"/>
    <s v="Business"/>
    <x v="1"/>
  </r>
  <r>
    <x v="2341"/>
    <x v="1"/>
    <x v="219"/>
    <n v="10"/>
    <n v="2"/>
    <x v="0"/>
    <n v="4.8"/>
    <n v="318.35000000000002"/>
    <x v="4"/>
    <x v="8"/>
    <n v="1"/>
    <s v="Business"/>
    <x v="2"/>
  </r>
  <r>
    <x v="2342"/>
    <x v="0"/>
    <x v="477"/>
    <n v="12"/>
    <n v="1"/>
    <x v="0"/>
    <n v="2.6"/>
    <n v="265.83999999999997"/>
    <x v="1"/>
    <x v="7"/>
    <n v="0"/>
    <s v="Group"/>
    <x v="2"/>
  </r>
  <r>
    <x v="2343"/>
    <x v="2"/>
    <x v="395"/>
    <n v="6"/>
    <n v="2"/>
    <x v="1"/>
    <n v="3.5"/>
    <n v="113.84"/>
    <x v="1"/>
    <x v="3"/>
    <n v="1"/>
    <s v="Leisure"/>
    <x v="2"/>
  </r>
  <r>
    <x v="2344"/>
    <x v="2"/>
    <x v="140"/>
    <n v="1"/>
    <n v="2"/>
    <x v="1"/>
    <n v="4.5999999999999996"/>
    <n v="406.76"/>
    <x v="4"/>
    <x v="6"/>
    <n v="2"/>
    <s v="Group"/>
    <x v="1"/>
  </r>
  <r>
    <x v="2345"/>
    <x v="1"/>
    <x v="411"/>
    <n v="2"/>
    <n v="1"/>
    <x v="0"/>
    <n v="4.3"/>
    <n v="475.4"/>
    <x v="4"/>
    <x v="3"/>
    <n v="2"/>
    <s v="Group"/>
    <x v="2"/>
  </r>
  <r>
    <x v="2346"/>
    <x v="2"/>
    <x v="431"/>
    <n v="5"/>
    <n v="1"/>
    <x v="0"/>
    <n v="2.9"/>
    <n v="450.26"/>
    <x v="2"/>
    <x v="2"/>
    <n v="1"/>
    <s v="Business"/>
    <x v="1"/>
  </r>
  <r>
    <x v="2347"/>
    <x v="1"/>
    <x v="406"/>
    <n v="2"/>
    <n v="2"/>
    <x v="0"/>
    <n v="2"/>
    <n v="388.3"/>
    <x v="3"/>
    <x v="3"/>
    <n v="0"/>
    <s v="Group"/>
    <x v="1"/>
  </r>
  <r>
    <x v="2348"/>
    <x v="2"/>
    <x v="597"/>
    <n v="14"/>
    <n v="2"/>
    <x v="0"/>
    <n v="1.5"/>
    <n v="52.06"/>
    <x v="3"/>
    <x v="9"/>
    <n v="2"/>
    <s v="Group"/>
    <x v="1"/>
  </r>
  <r>
    <x v="2349"/>
    <x v="1"/>
    <x v="691"/>
    <n v="10"/>
    <n v="2"/>
    <x v="0"/>
    <n v="3"/>
    <n v="233.49"/>
    <x v="0"/>
    <x v="7"/>
    <n v="0"/>
    <s v="Leisure"/>
    <x v="1"/>
  </r>
  <r>
    <x v="2350"/>
    <x v="0"/>
    <x v="320"/>
    <n v="1"/>
    <n v="3"/>
    <x v="0"/>
    <n v="3.9"/>
    <n v="234.82"/>
    <x v="1"/>
    <x v="0"/>
    <n v="1"/>
    <s v="Business"/>
    <x v="0"/>
  </r>
  <r>
    <x v="2351"/>
    <x v="2"/>
    <x v="694"/>
    <n v="6"/>
    <n v="2"/>
    <x v="0"/>
    <n v="4.9000000000000004"/>
    <n v="452.47"/>
    <x v="0"/>
    <x v="9"/>
    <n v="1"/>
    <s v="Business"/>
    <x v="0"/>
  </r>
  <r>
    <x v="2352"/>
    <x v="2"/>
    <x v="110"/>
    <n v="8"/>
    <n v="4"/>
    <x v="0"/>
    <n v="4.4000000000000004"/>
    <n v="79.540000000000006"/>
    <x v="1"/>
    <x v="9"/>
    <n v="0"/>
    <s v="Repeat"/>
    <x v="0"/>
  </r>
  <r>
    <x v="2353"/>
    <x v="1"/>
    <x v="207"/>
    <n v="8"/>
    <n v="4"/>
    <x v="1"/>
    <n v="1.8"/>
    <n v="289.05"/>
    <x v="1"/>
    <x v="6"/>
    <n v="0"/>
    <s v="Business"/>
    <x v="2"/>
  </r>
  <r>
    <x v="2354"/>
    <x v="1"/>
    <x v="532"/>
    <n v="13"/>
    <n v="4"/>
    <x v="1"/>
    <n v="3.9"/>
    <n v="111.26"/>
    <x v="2"/>
    <x v="2"/>
    <n v="0"/>
    <s v="Leisure"/>
    <x v="1"/>
  </r>
  <r>
    <x v="2355"/>
    <x v="2"/>
    <x v="313"/>
    <n v="13"/>
    <n v="1"/>
    <x v="0"/>
    <n v="2.2000000000000002"/>
    <n v="348.03"/>
    <x v="4"/>
    <x v="8"/>
    <n v="0"/>
    <s v="Leisure"/>
    <x v="1"/>
  </r>
  <r>
    <x v="2356"/>
    <x v="1"/>
    <x v="96"/>
    <n v="8"/>
    <n v="1"/>
    <x v="0"/>
    <n v="3.7"/>
    <n v="406.51"/>
    <x v="4"/>
    <x v="0"/>
    <n v="0"/>
    <s v="Leisure"/>
    <x v="0"/>
  </r>
  <r>
    <x v="2357"/>
    <x v="2"/>
    <x v="84"/>
    <n v="11"/>
    <n v="1"/>
    <x v="0"/>
    <n v="3.7"/>
    <n v="338.88"/>
    <x v="4"/>
    <x v="5"/>
    <n v="0"/>
    <s v="Repeat"/>
    <x v="0"/>
  </r>
  <r>
    <x v="2358"/>
    <x v="0"/>
    <x v="563"/>
    <n v="6"/>
    <n v="2"/>
    <x v="0"/>
    <n v="2.1"/>
    <n v="407.56"/>
    <x v="3"/>
    <x v="5"/>
    <n v="0"/>
    <s v="Repeat"/>
    <x v="1"/>
  </r>
  <r>
    <x v="2359"/>
    <x v="1"/>
    <x v="407"/>
    <n v="11"/>
    <n v="4"/>
    <x v="0"/>
    <n v="1.9"/>
    <n v="323.37"/>
    <x v="4"/>
    <x v="2"/>
    <n v="0"/>
    <s v="Leisure"/>
    <x v="0"/>
  </r>
  <r>
    <x v="2360"/>
    <x v="2"/>
    <x v="209"/>
    <n v="3"/>
    <n v="2"/>
    <x v="0"/>
    <n v="1.4"/>
    <n v="135.43"/>
    <x v="3"/>
    <x v="0"/>
    <n v="1"/>
    <s v="Business"/>
    <x v="2"/>
  </r>
  <r>
    <x v="2361"/>
    <x v="0"/>
    <x v="547"/>
    <n v="1"/>
    <n v="3"/>
    <x v="0"/>
    <n v="1.2"/>
    <n v="222.2"/>
    <x v="0"/>
    <x v="3"/>
    <n v="0"/>
    <s v="Repeat"/>
    <x v="2"/>
  </r>
  <r>
    <x v="2362"/>
    <x v="0"/>
    <x v="688"/>
    <n v="2"/>
    <n v="3"/>
    <x v="0"/>
    <n v="4.4000000000000004"/>
    <n v="480.59"/>
    <x v="3"/>
    <x v="5"/>
    <n v="0"/>
    <s v="Business"/>
    <x v="2"/>
  </r>
  <r>
    <x v="2363"/>
    <x v="2"/>
    <x v="459"/>
    <n v="5"/>
    <n v="1"/>
    <x v="0"/>
    <n v="1.2"/>
    <n v="179.68"/>
    <x v="1"/>
    <x v="3"/>
    <n v="0"/>
    <s v="Repeat"/>
    <x v="1"/>
  </r>
  <r>
    <x v="2364"/>
    <x v="1"/>
    <x v="554"/>
    <n v="13"/>
    <n v="3"/>
    <x v="0"/>
    <n v="1.4"/>
    <n v="78.290000000000006"/>
    <x v="2"/>
    <x v="5"/>
    <n v="1"/>
    <s v="Group"/>
    <x v="0"/>
  </r>
  <r>
    <x v="2365"/>
    <x v="2"/>
    <x v="126"/>
    <n v="10"/>
    <n v="4"/>
    <x v="0"/>
    <n v="2"/>
    <n v="223.17"/>
    <x v="2"/>
    <x v="2"/>
    <n v="1"/>
    <s v="Leisure"/>
    <x v="2"/>
  </r>
  <r>
    <x v="2366"/>
    <x v="0"/>
    <x v="434"/>
    <n v="5"/>
    <n v="3"/>
    <x v="1"/>
    <n v="4.5999999999999996"/>
    <n v="214.84"/>
    <x v="1"/>
    <x v="0"/>
    <n v="0"/>
    <s v="Group"/>
    <x v="2"/>
  </r>
  <r>
    <x v="2367"/>
    <x v="2"/>
    <x v="403"/>
    <n v="10"/>
    <n v="1"/>
    <x v="1"/>
    <n v="2.2999999999999998"/>
    <n v="261.64"/>
    <x v="0"/>
    <x v="3"/>
    <n v="0"/>
    <s v="Leisure"/>
    <x v="2"/>
  </r>
  <r>
    <x v="2368"/>
    <x v="1"/>
    <x v="450"/>
    <n v="14"/>
    <n v="2"/>
    <x v="0"/>
    <n v="1.8"/>
    <n v="302.14"/>
    <x v="2"/>
    <x v="8"/>
    <n v="1"/>
    <s v="Group"/>
    <x v="2"/>
  </r>
  <r>
    <x v="2369"/>
    <x v="0"/>
    <x v="251"/>
    <n v="1"/>
    <n v="3"/>
    <x v="0"/>
    <n v="3.9"/>
    <n v="496.59"/>
    <x v="1"/>
    <x v="6"/>
    <n v="1"/>
    <s v="Business"/>
    <x v="2"/>
  </r>
  <r>
    <x v="2370"/>
    <x v="2"/>
    <x v="623"/>
    <n v="1"/>
    <n v="4"/>
    <x v="1"/>
    <n v="2.2999999999999998"/>
    <n v="390.31"/>
    <x v="2"/>
    <x v="4"/>
    <n v="0"/>
    <s v="Business"/>
    <x v="0"/>
  </r>
  <r>
    <x v="2371"/>
    <x v="1"/>
    <x v="227"/>
    <n v="9"/>
    <n v="4"/>
    <x v="0"/>
    <n v="2.2999999999999998"/>
    <n v="66.150000000000006"/>
    <x v="3"/>
    <x v="7"/>
    <n v="1"/>
    <s v="Leisure"/>
    <x v="2"/>
  </r>
  <r>
    <x v="2372"/>
    <x v="0"/>
    <x v="118"/>
    <n v="2"/>
    <n v="4"/>
    <x v="1"/>
    <n v="4"/>
    <n v="370.72"/>
    <x v="2"/>
    <x v="2"/>
    <n v="1"/>
    <s v="Business"/>
    <x v="2"/>
  </r>
  <r>
    <x v="2373"/>
    <x v="1"/>
    <x v="436"/>
    <n v="7"/>
    <n v="2"/>
    <x v="0"/>
    <n v="2"/>
    <n v="420.9"/>
    <x v="3"/>
    <x v="6"/>
    <n v="2"/>
    <s v="Leisure"/>
    <x v="2"/>
  </r>
  <r>
    <x v="2374"/>
    <x v="0"/>
    <x v="278"/>
    <n v="10"/>
    <n v="4"/>
    <x v="1"/>
    <n v="4.5999999999999996"/>
    <n v="453.03"/>
    <x v="3"/>
    <x v="4"/>
    <n v="0"/>
    <s v="Group"/>
    <x v="1"/>
  </r>
  <r>
    <x v="2375"/>
    <x v="2"/>
    <x v="556"/>
    <n v="4"/>
    <n v="1"/>
    <x v="1"/>
    <n v="3.2"/>
    <n v="240.8"/>
    <x v="2"/>
    <x v="3"/>
    <n v="1"/>
    <s v="Leisure"/>
    <x v="0"/>
  </r>
  <r>
    <x v="2376"/>
    <x v="1"/>
    <x v="341"/>
    <n v="7"/>
    <n v="1"/>
    <x v="0"/>
    <n v="3.2"/>
    <n v="191.13"/>
    <x v="2"/>
    <x v="2"/>
    <n v="1"/>
    <s v="Repeat"/>
    <x v="2"/>
  </r>
  <r>
    <x v="2377"/>
    <x v="0"/>
    <x v="561"/>
    <n v="8"/>
    <n v="4"/>
    <x v="0"/>
    <n v="2.1"/>
    <n v="427.7"/>
    <x v="3"/>
    <x v="8"/>
    <n v="0"/>
    <s v="Group"/>
    <x v="0"/>
  </r>
  <r>
    <x v="2378"/>
    <x v="1"/>
    <x v="409"/>
    <n v="5"/>
    <n v="3"/>
    <x v="0"/>
    <n v="4.3"/>
    <n v="399.93"/>
    <x v="2"/>
    <x v="2"/>
    <n v="2"/>
    <s v="Group"/>
    <x v="2"/>
  </r>
  <r>
    <x v="2379"/>
    <x v="1"/>
    <x v="695"/>
    <n v="13"/>
    <n v="4"/>
    <x v="0"/>
    <n v="3.3"/>
    <n v="291.22000000000003"/>
    <x v="0"/>
    <x v="3"/>
    <n v="2"/>
    <s v="Leisure"/>
    <x v="1"/>
  </r>
  <r>
    <x v="2380"/>
    <x v="2"/>
    <x v="696"/>
    <n v="12"/>
    <n v="1"/>
    <x v="0"/>
    <n v="1.6"/>
    <n v="103.05"/>
    <x v="4"/>
    <x v="6"/>
    <n v="1"/>
    <s v="Repeat"/>
    <x v="1"/>
  </r>
  <r>
    <x v="2381"/>
    <x v="1"/>
    <x v="214"/>
    <n v="12"/>
    <n v="1"/>
    <x v="0"/>
    <n v="1.8"/>
    <n v="343.29"/>
    <x v="4"/>
    <x v="5"/>
    <n v="1"/>
    <s v="Repeat"/>
    <x v="1"/>
  </r>
  <r>
    <x v="2382"/>
    <x v="0"/>
    <x v="63"/>
    <n v="1"/>
    <n v="1"/>
    <x v="0"/>
    <n v="2.9"/>
    <n v="79.55"/>
    <x v="1"/>
    <x v="1"/>
    <n v="0"/>
    <s v="Business"/>
    <x v="1"/>
  </r>
  <r>
    <x v="2383"/>
    <x v="0"/>
    <x v="673"/>
    <n v="4"/>
    <n v="3"/>
    <x v="0"/>
    <n v="4.0999999999999996"/>
    <n v="95.17"/>
    <x v="4"/>
    <x v="2"/>
    <n v="0"/>
    <s v="Group"/>
    <x v="2"/>
  </r>
  <r>
    <x v="2384"/>
    <x v="0"/>
    <x v="130"/>
    <n v="10"/>
    <n v="3"/>
    <x v="1"/>
    <n v="4.8"/>
    <n v="199.01"/>
    <x v="0"/>
    <x v="2"/>
    <n v="0"/>
    <s v="Business"/>
    <x v="0"/>
  </r>
  <r>
    <x v="2385"/>
    <x v="0"/>
    <x v="221"/>
    <n v="3"/>
    <n v="3"/>
    <x v="0"/>
    <n v="3.7"/>
    <n v="217.03"/>
    <x v="4"/>
    <x v="9"/>
    <n v="0"/>
    <s v="Group"/>
    <x v="2"/>
  </r>
  <r>
    <x v="2386"/>
    <x v="2"/>
    <x v="149"/>
    <n v="10"/>
    <n v="1"/>
    <x v="0"/>
    <n v="3"/>
    <n v="257.89"/>
    <x v="4"/>
    <x v="1"/>
    <n v="0"/>
    <s v="Group"/>
    <x v="1"/>
  </r>
  <r>
    <x v="2387"/>
    <x v="1"/>
    <x v="344"/>
    <n v="12"/>
    <n v="2"/>
    <x v="0"/>
    <n v="2"/>
    <n v="202.61"/>
    <x v="0"/>
    <x v="0"/>
    <n v="1"/>
    <s v="Group"/>
    <x v="1"/>
  </r>
  <r>
    <x v="2388"/>
    <x v="2"/>
    <x v="697"/>
    <n v="5"/>
    <n v="4"/>
    <x v="0"/>
    <n v="3.7"/>
    <n v="65.2"/>
    <x v="3"/>
    <x v="0"/>
    <n v="0"/>
    <s v="Group"/>
    <x v="2"/>
  </r>
  <r>
    <x v="2389"/>
    <x v="1"/>
    <x v="615"/>
    <n v="10"/>
    <n v="4"/>
    <x v="0"/>
    <n v="4.9000000000000004"/>
    <n v="120.84"/>
    <x v="4"/>
    <x v="8"/>
    <n v="0"/>
    <s v="Leisure"/>
    <x v="2"/>
  </r>
  <r>
    <x v="2390"/>
    <x v="1"/>
    <x v="698"/>
    <n v="13"/>
    <n v="1"/>
    <x v="1"/>
    <n v="2.9"/>
    <n v="101.8"/>
    <x v="1"/>
    <x v="7"/>
    <n v="1"/>
    <s v="Repeat"/>
    <x v="0"/>
  </r>
  <r>
    <x v="2391"/>
    <x v="1"/>
    <x v="424"/>
    <n v="10"/>
    <n v="3"/>
    <x v="0"/>
    <n v="1.6"/>
    <n v="244.03"/>
    <x v="4"/>
    <x v="9"/>
    <n v="0"/>
    <s v="Group"/>
    <x v="0"/>
  </r>
  <r>
    <x v="2392"/>
    <x v="2"/>
    <x v="493"/>
    <n v="13"/>
    <n v="2"/>
    <x v="0"/>
    <n v="1.4"/>
    <n v="145.46"/>
    <x v="4"/>
    <x v="1"/>
    <n v="0"/>
    <s v="Business"/>
    <x v="0"/>
  </r>
  <r>
    <x v="2393"/>
    <x v="1"/>
    <x v="212"/>
    <n v="6"/>
    <n v="2"/>
    <x v="0"/>
    <n v="2.1"/>
    <n v="182.1"/>
    <x v="0"/>
    <x v="1"/>
    <n v="1"/>
    <s v="Business"/>
    <x v="0"/>
  </r>
  <r>
    <x v="2394"/>
    <x v="2"/>
    <x v="340"/>
    <n v="2"/>
    <n v="3"/>
    <x v="0"/>
    <n v="3.3"/>
    <n v="262.20999999999998"/>
    <x v="0"/>
    <x v="8"/>
    <n v="0"/>
    <s v="Leisure"/>
    <x v="1"/>
  </r>
  <r>
    <x v="2395"/>
    <x v="0"/>
    <x v="227"/>
    <n v="7"/>
    <n v="4"/>
    <x v="1"/>
    <n v="4.8"/>
    <n v="156"/>
    <x v="1"/>
    <x v="3"/>
    <n v="1"/>
    <s v="Repeat"/>
    <x v="1"/>
  </r>
  <r>
    <x v="2396"/>
    <x v="0"/>
    <x v="303"/>
    <n v="13"/>
    <n v="4"/>
    <x v="0"/>
    <n v="2.2000000000000002"/>
    <n v="160.66999999999999"/>
    <x v="2"/>
    <x v="8"/>
    <n v="2"/>
    <s v="Group"/>
    <x v="0"/>
  </r>
  <r>
    <x v="2397"/>
    <x v="1"/>
    <x v="58"/>
    <n v="3"/>
    <n v="2"/>
    <x v="0"/>
    <n v="2.2000000000000002"/>
    <n v="424.91"/>
    <x v="0"/>
    <x v="8"/>
    <n v="1"/>
    <s v="Leisure"/>
    <x v="0"/>
  </r>
  <r>
    <x v="2398"/>
    <x v="2"/>
    <x v="699"/>
    <n v="1"/>
    <n v="2"/>
    <x v="0"/>
    <n v="2.9"/>
    <n v="296.64"/>
    <x v="2"/>
    <x v="8"/>
    <n v="0"/>
    <s v="Business"/>
    <x v="1"/>
  </r>
  <r>
    <x v="2399"/>
    <x v="0"/>
    <x v="685"/>
    <n v="10"/>
    <n v="3"/>
    <x v="1"/>
    <n v="4.7"/>
    <n v="435.54"/>
    <x v="1"/>
    <x v="9"/>
    <n v="1"/>
    <s v="Repeat"/>
    <x v="1"/>
  </r>
  <r>
    <x v="2400"/>
    <x v="2"/>
    <x v="402"/>
    <n v="3"/>
    <n v="4"/>
    <x v="0"/>
    <n v="2.7"/>
    <n v="281.54000000000002"/>
    <x v="4"/>
    <x v="5"/>
    <n v="0"/>
    <s v="Group"/>
    <x v="1"/>
  </r>
  <r>
    <x v="2401"/>
    <x v="2"/>
    <x v="372"/>
    <n v="9"/>
    <n v="2"/>
    <x v="1"/>
    <n v="1.9"/>
    <n v="459.17"/>
    <x v="4"/>
    <x v="1"/>
    <n v="1"/>
    <s v="Repeat"/>
    <x v="0"/>
  </r>
  <r>
    <x v="2402"/>
    <x v="1"/>
    <x v="529"/>
    <n v="10"/>
    <n v="4"/>
    <x v="0"/>
    <n v="1.7"/>
    <n v="164.63"/>
    <x v="2"/>
    <x v="8"/>
    <n v="0"/>
    <s v="Business"/>
    <x v="0"/>
  </r>
  <r>
    <x v="2403"/>
    <x v="0"/>
    <x v="261"/>
    <n v="11"/>
    <n v="2"/>
    <x v="0"/>
    <n v="2.8"/>
    <n v="327.5"/>
    <x v="1"/>
    <x v="9"/>
    <n v="0"/>
    <s v="Leisure"/>
    <x v="1"/>
  </r>
  <r>
    <x v="2404"/>
    <x v="1"/>
    <x v="303"/>
    <n v="11"/>
    <n v="3"/>
    <x v="0"/>
    <n v="4.2"/>
    <n v="276.45"/>
    <x v="1"/>
    <x v="9"/>
    <n v="0"/>
    <s v="Leisure"/>
    <x v="1"/>
  </r>
  <r>
    <x v="2405"/>
    <x v="1"/>
    <x v="166"/>
    <n v="6"/>
    <n v="4"/>
    <x v="0"/>
    <n v="2.2000000000000002"/>
    <n v="463.41"/>
    <x v="0"/>
    <x v="8"/>
    <n v="0"/>
    <s v="Business"/>
    <x v="2"/>
  </r>
  <r>
    <x v="2406"/>
    <x v="0"/>
    <x v="443"/>
    <n v="11"/>
    <n v="2"/>
    <x v="0"/>
    <n v="3.1"/>
    <n v="238.32"/>
    <x v="2"/>
    <x v="9"/>
    <n v="2"/>
    <s v="Group"/>
    <x v="2"/>
  </r>
  <r>
    <x v="2407"/>
    <x v="0"/>
    <x v="656"/>
    <n v="6"/>
    <n v="2"/>
    <x v="0"/>
    <n v="3.4"/>
    <n v="434.67"/>
    <x v="0"/>
    <x v="7"/>
    <n v="0"/>
    <s v="Group"/>
    <x v="1"/>
  </r>
  <r>
    <x v="2408"/>
    <x v="2"/>
    <x v="73"/>
    <n v="4"/>
    <n v="2"/>
    <x v="0"/>
    <n v="2.8"/>
    <n v="303.76"/>
    <x v="2"/>
    <x v="8"/>
    <n v="1"/>
    <s v="Repeat"/>
    <x v="1"/>
  </r>
  <r>
    <x v="2409"/>
    <x v="0"/>
    <x v="365"/>
    <n v="8"/>
    <n v="2"/>
    <x v="1"/>
    <n v="1.8"/>
    <n v="368.84"/>
    <x v="0"/>
    <x v="4"/>
    <n v="0"/>
    <s v="Business"/>
    <x v="2"/>
  </r>
  <r>
    <x v="2410"/>
    <x v="2"/>
    <x v="22"/>
    <n v="5"/>
    <n v="3"/>
    <x v="0"/>
    <n v="4.7"/>
    <n v="449.1"/>
    <x v="0"/>
    <x v="7"/>
    <n v="0"/>
    <s v="Business"/>
    <x v="0"/>
  </r>
  <r>
    <x v="2411"/>
    <x v="2"/>
    <x v="294"/>
    <n v="7"/>
    <n v="4"/>
    <x v="0"/>
    <n v="3.3"/>
    <n v="498.61"/>
    <x v="1"/>
    <x v="5"/>
    <n v="0"/>
    <s v="Group"/>
    <x v="1"/>
  </r>
  <r>
    <x v="2412"/>
    <x v="2"/>
    <x v="483"/>
    <n v="9"/>
    <n v="4"/>
    <x v="0"/>
    <n v="3.9"/>
    <n v="379.01"/>
    <x v="1"/>
    <x v="3"/>
    <n v="0"/>
    <s v="Business"/>
    <x v="1"/>
  </r>
  <r>
    <x v="2413"/>
    <x v="0"/>
    <x v="386"/>
    <n v="13"/>
    <n v="1"/>
    <x v="0"/>
    <n v="3.5"/>
    <n v="191.53"/>
    <x v="4"/>
    <x v="6"/>
    <n v="0"/>
    <s v="Leisure"/>
    <x v="1"/>
  </r>
  <r>
    <x v="2414"/>
    <x v="1"/>
    <x v="595"/>
    <n v="13"/>
    <n v="4"/>
    <x v="0"/>
    <n v="5"/>
    <n v="184.56"/>
    <x v="4"/>
    <x v="0"/>
    <n v="0"/>
    <s v="Group"/>
    <x v="0"/>
  </r>
  <r>
    <x v="2415"/>
    <x v="2"/>
    <x v="205"/>
    <n v="14"/>
    <n v="1"/>
    <x v="0"/>
    <n v="2.8"/>
    <n v="189.1"/>
    <x v="1"/>
    <x v="8"/>
    <n v="0"/>
    <s v="Group"/>
    <x v="2"/>
  </r>
  <r>
    <x v="2416"/>
    <x v="1"/>
    <x v="449"/>
    <n v="5"/>
    <n v="2"/>
    <x v="0"/>
    <n v="2.7"/>
    <n v="94.06"/>
    <x v="1"/>
    <x v="1"/>
    <n v="0"/>
    <s v="Leisure"/>
    <x v="0"/>
  </r>
  <r>
    <x v="2417"/>
    <x v="1"/>
    <x v="262"/>
    <n v="11"/>
    <n v="3"/>
    <x v="0"/>
    <n v="2.4"/>
    <n v="74.12"/>
    <x v="0"/>
    <x v="7"/>
    <n v="0"/>
    <s v="Business"/>
    <x v="0"/>
  </r>
  <r>
    <x v="2418"/>
    <x v="0"/>
    <x v="145"/>
    <n v="14"/>
    <n v="3"/>
    <x v="0"/>
    <n v="2.4"/>
    <n v="311.38"/>
    <x v="4"/>
    <x v="6"/>
    <n v="0"/>
    <s v="Group"/>
    <x v="1"/>
  </r>
  <r>
    <x v="2419"/>
    <x v="1"/>
    <x v="97"/>
    <n v="5"/>
    <n v="2"/>
    <x v="1"/>
    <n v="2.1"/>
    <n v="414.76"/>
    <x v="1"/>
    <x v="4"/>
    <n v="0"/>
    <s v="Group"/>
    <x v="1"/>
  </r>
  <r>
    <x v="2420"/>
    <x v="1"/>
    <x v="215"/>
    <n v="14"/>
    <n v="1"/>
    <x v="0"/>
    <n v="4.9000000000000004"/>
    <n v="66.260000000000005"/>
    <x v="2"/>
    <x v="0"/>
    <n v="1"/>
    <s v="Group"/>
    <x v="2"/>
  </r>
  <r>
    <x v="2421"/>
    <x v="0"/>
    <x v="371"/>
    <n v="4"/>
    <n v="2"/>
    <x v="0"/>
    <n v="4.5"/>
    <n v="304.99"/>
    <x v="2"/>
    <x v="3"/>
    <n v="1"/>
    <s v="Business"/>
    <x v="0"/>
  </r>
  <r>
    <x v="2422"/>
    <x v="2"/>
    <x v="251"/>
    <n v="6"/>
    <n v="3"/>
    <x v="1"/>
    <n v="2.2999999999999998"/>
    <n v="217.29"/>
    <x v="4"/>
    <x v="3"/>
    <n v="0"/>
    <s v="Group"/>
    <x v="2"/>
  </r>
  <r>
    <x v="2423"/>
    <x v="1"/>
    <x v="653"/>
    <n v="2"/>
    <n v="3"/>
    <x v="0"/>
    <n v="2.2000000000000002"/>
    <n v="451.62"/>
    <x v="2"/>
    <x v="3"/>
    <n v="0"/>
    <s v="Business"/>
    <x v="0"/>
  </r>
  <r>
    <x v="2424"/>
    <x v="0"/>
    <x v="600"/>
    <n v="3"/>
    <n v="4"/>
    <x v="0"/>
    <n v="1.4"/>
    <n v="115.42"/>
    <x v="0"/>
    <x v="3"/>
    <n v="0"/>
    <s v="Repeat"/>
    <x v="1"/>
  </r>
  <r>
    <x v="2425"/>
    <x v="1"/>
    <x v="548"/>
    <n v="1"/>
    <n v="1"/>
    <x v="0"/>
    <n v="4.5"/>
    <n v="303.54000000000002"/>
    <x v="4"/>
    <x v="2"/>
    <n v="1"/>
    <s v="Leisure"/>
    <x v="2"/>
  </r>
  <r>
    <x v="2426"/>
    <x v="1"/>
    <x v="480"/>
    <n v="2"/>
    <n v="4"/>
    <x v="1"/>
    <n v="2.5"/>
    <n v="486.91"/>
    <x v="1"/>
    <x v="0"/>
    <n v="1"/>
    <s v="Business"/>
    <x v="0"/>
  </r>
  <r>
    <x v="2427"/>
    <x v="2"/>
    <x v="445"/>
    <n v="2"/>
    <n v="3"/>
    <x v="1"/>
    <n v="3.3"/>
    <n v="205.26"/>
    <x v="2"/>
    <x v="2"/>
    <n v="1"/>
    <s v="Business"/>
    <x v="1"/>
  </r>
  <r>
    <x v="2428"/>
    <x v="1"/>
    <x v="237"/>
    <n v="8"/>
    <n v="3"/>
    <x v="1"/>
    <n v="4.5999999999999996"/>
    <n v="383.8"/>
    <x v="0"/>
    <x v="4"/>
    <n v="1"/>
    <s v="Leisure"/>
    <x v="1"/>
  </r>
  <r>
    <x v="2429"/>
    <x v="0"/>
    <x v="700"/>
    <n v="8"/>
    <n v="4"/>
    <x v="0"/>
    <n v="2.6"/>
    <n v="447.1"/>
    <x v="1"/>
    <x v="7"/>
    <n v="0"/>
    <s v="Business"/>
    <x v="0"/>
  </r>
  <r>
    <x v="2430"/>
    <x v="1"/>
    <x v="256"/>
    <n v="2"/>
    <n v="4"/>
    <x v="0"/>
    <n v="4.2"/>
    <n v="133.79"/>
    <x v="3"/>
    <x v="4"/>
    <n v="1"/>
    <s v="Leisure"/>
    <x v="1"/>
  </r>
  <r>
    <x v="2431"/>
    <x v="2"/>
    <x v="624"/>
    <n v="13"/>
    <n v="3"/>
    <x v="0"/>
    <n v="2.7"/>
    <n v="496.64"/>
    <x v="0"/>
    <x v="1"/>
    <n v="1"/>
    <s v="Repeat"/>
    <x v="0"/>
  </r>
  <r>
    <x v="2432"/>
    <x v="2"/>
    <x v="503"/>
    <n v="14"/>
    <n v="4"/>
    <x v="0"/>
    <n v="3.8"/>
    <n v="414.22"/>
    <x v="2"/>
    <x v="2"/>
    <n v="0"/>
    <s v="Group"/>
    <x v="0"/>
  </r>
  <r>
    <x v="2433"/>
    <x v="0"/>
    <x v="504"/>
    <n v="6"/>
    <n v="4"/>
    <x v="1"/>
    <n v="2.7"/>
    <n v="111.9"/>
    <x v="0"/>
    <x v="9"/>
    <n v="0"/>
    <s v="Leisure"/>
    <x v="0"/>
  </r>
  <r>
    <x v="2434"/>
    <x v="2"/>
    <x v="290"/>
    <n v="5"/>
    <n v="1"/>
    <x v="0"/>
    <n v="2.6"/>
    <n v="189.9"/>
    <x v="3"/>
    <x v="8"/>
    <n v="0"/>
    <s v="Leisure"/>
    <x v="0"/>
  </r>
  <r>
    <x v="2435"/>
    <x v="1"/>
    <x v="425"/>
    <n v="3"/>
    <n v="3"/>
    <x v="0"/>
    <n v="5"/>
    <n v="331.24"/>
    <x v="3"/>
    <x v="0"/>
    <n v="1"/>
    <s v="Group"/>
    <x v="1"/>
  </r>
  <r>
    <x v="2436"/>
    <x v="2"/>
    <x v="130"/>
    <n v="5"/>
    <n v="2"/>
    <x v="1"/>
    <n v="3.4"/>
    <n v="448.21"/>
    <x v="0"/>
    <x v="9"/>
    <n v="1"/>
    <s v="Group"/>
    <x v="0"/>
  </r>
  <r>
    <x v="2437"/>
    <x v="0"/>
    <x v="240"/>
    <n v="5"/>
    <n v="1"/>
    <x v="1"/>
    <n v="2.5"/>
    <n v="137.68"/>
    <x v="1"/>
    <x v="7"/>
    <n v="1"/>
    <s v="Business"/>
    <x v="0"/>
  </r>
  <r>
    <x v="2438"/>
    <x v="2"/>
    <x v="514"/>
    <n v="5"/>
    <n v="2"/>
    <x v="0"/>
    <n v="2"/>
    <n v="379.04"/>
    <x v="1"/>
    <x v="3"/>
    <n v="0"/>
    <s v="Business"/>
    <x v="0"/>
  </r>
  <r>
    <x v="2439"/>
    <x v="2"/>
    <x v="687"/>
    <n v="3"/>
    <n v="4"/>
    <x v="0"/>
    <n v="1.2"/>
    <n v="171.79"/>
    <x v="3"/>
    <x v="8"/>
    <n v="0"/>
    <s v="Business"/>
    <x v="1"/>
  </r>
  <r>
    <x v="2440"/>
    <x v="2"/>
    <x v="601"/>
    <n v="3"/>
    <n v="4"/>
    <x v="0"/>
    <n v="3.8"/>
    <n v="412.44"/>
    <x v="4"/>
    <x v="8"/>
    <n v="1"/>
    <s v="Group"/>
    <x v="2"/>
  </r>
  <r>
    <x v="2441"/>
    <x v="0"/>
    <x v="68"/>
    <n v="4"/>
    <n v="2"/>
    <x v="0"/>
    <n v="2.5"/>
    <n v="357.55"/>
    <x v="4"/>
    <x v="3"/>
    <n v="0"/>
    <s v="Group"/>
    <x v="0"/>
  </r>
  <r>
    <x v="2442"/>
    <x v="2"/>
    <x v="233"/>
    <n v="7"/>
    <n v="4"/>
    <x v="0"/>
    <n v="4.3"/>
    <n v="285.31"/>
    <x v="1"/>
    <x v="3"/>
    <n v="0"/>
    <s v="Group"/>
    <x v="2"/>
  </r>
  <r>
    <x v="2443"/>
    <x v="2"/>
    <x v="701"/>
    <n v="12"/>
    <n v="4"/>
    <x v="0"/>
    <n v="2.5"/>
    <n v="342.44"/>
    <x v="4"/>
    <x v="9"/>
    <n v="1"/>
    <s v="Business"/>
    <x v="2"/>
  </r>
  <r>
    <x v="2444"/>
    <x v="1"/>
    <x v="22"/>
    <n v="12"/>
    <n v="1"/>
    <x v="1"/>
    <n v="2.5"/>
    <n v="444.4"/>
    <x v="1"/>
    <x v="5"/>
    <n v="0"/>
    <s v="Group"/>
    <x v="0"/>
  </r>
  <r>
    <x v="2445"/>
    <x v="0"/>
    <x v="272"/>
    <n v="12"/>
    <n v="2"/>
    <x v="0"/>
    <n v="4.0999999999999996"/>
    <n v="223.89"/>
    <x v="2"/>
    <x v="8"/>
    <n v="0"/>
    <s v="Group"/>
    <x v="2"/>
  </r>
  <r>
    <x v="2446"/>
    <x v="2"/>
    <x v="527"/>
    <n v="14"/>
    <n v="1"/>
    <x v="0"/>
    <n v="3"/>
    <n v="396.16"/>
    <x v="1"/>
    <x v="9"/>
    <n v="0"/>
    <s v="Repeat"/>
    <x v="2"/>
  </r>
  <r>
    <x v="2447"/>
    <x v="0"/>
    <x v="97"/>
    <n v="2"/>
    <n v="2"/>
    <x v="0"/>
    <n v="4.5"/>
    <n v="121.51"/>
    <x v="2"/>
    <x v="4"/>
    <n v="0"/>
    <s v="Leisure"/>
    <x v="0"/>
  </r>
  <r>
    <x v="2448"/>
    <x v="2"/>
    <x v="334"/>
    <n v="10"/>
    <n v="1"/>
    <x v="0"/>
    <n v="3.4"/>
    <n v="365.53"/>
    <x v="3"/>
    <x v="4"/>
    <n v="0"/>
    <s v="Leisure"/>
    <x v="1"/>
  </r>
  <r>
    <x v="2449"/>
    <x v="2"/>
    <x v="25"/>
    <n v="4"/>
    <n v="3"/>
    <x v="0"/>
    <n v="2"/>
    <n v="387.8"/>
    <x v="4"/>
    <x v="2"/>
    <n v="0"/>
    <s v="Group"/>
    <x v="2"/>
  </r>
  <r>
    <x v="2450"/>
    <x v="2"/>
    <x v="136"/>
    <n v="4"/>
    <n v="3"/>
    <x v="1"/>
    <n v="3.3"/>
    <n v="249.35"/>
    <x v="3"/>
    <x v="7"/>
    <n v="2"/>
    <s v="Business"/>
    <x v="0"/>
  </r>
  <r>
    <x v="2451"/>
    <x v="1"/>
    <x v="550"/>
    <n v="1"/>
    <n v="2"/>
    <x v="1"/>
    <n v="1"/>
    <n v="407.13"/>
    <x v="0"/>
    <x v="2"/>
    <n v="0"/>
    <s v="Repeat"/>
    <x v="0"/>
  </r>
  <r>
    <x v="2452"/>
    <x v="1"/>
    <x v="208"/>
    <n v="10"/>
    <n v="3"/>
    <x v="0"/>
    <n v="2.2000000000000002"/>
    <n v="300.7"/>
    <x v="0"/>
    <x v="9"/>
    <n v="0"/>
    <s v="Repeat"/>
    <x v="2"/>
  </r>
  <r>
    <x v="2453"/>
    <x v="1"/>
    <x v="548"/>
    <n v="8"/>
    <n v="1"/>
    <x v="1"/>
    <n v="1.8"/>
    <n v="471.32"/>
    <x v="3"/>
    <x v="8"/>
    <n v="1"/>
    <s v="Leisure"/>
    <x v="2"/>
  </r>
  <r>
    <x v="2454"/>
    <x v="0"/>
    <x v="413"/>
    <n v="1"/>
    <n v="2"/>
    <x v="0"/>
    <n v="3.6"/>
    <n v="100.61"/>
    <x v="1"/>
    <x v="7"/>
    <n v="1"/>
    <s v="Repeat"/>
    <x v="2"/>
  </r>
  <r>
    <x v="2455"/>
    <x v="0"/>
    <x v="201"/>
    <n v="8"/>
    <n v="3"/>
    <x v="0"/>
    <n v="1.5"/>
    <n v="108.87"/>
    <x v="1"/>
    <x v="5"/>
    <n v="0"/>
    <s v="Repeat"/>
    <x v="0"/>
  </r>
  <r>
    <x v="2456"/>
    <x v="1"/>
    <x v="171"/>
    <n v="7"/>
    <n v="3"/>
    <x v="0"/>
    <n v="2.2000000000000002"/>
    <n v="429.09"/>
    <x v="4"/>
    <x v="7"/>
    <n v="0"/>
    <s v="Repeat"/>
    <x v="0"/>
  </r>
  <r>
    <x v="2457"/>
    <x v="0"/>
    <x v="187"/>
    <n v="9"/>
    <n v="2"/>
    <x v="1"/>
    <n v="2.2999999999999998"/>
    <n v="429.06"/>
    <x v="3"/>
    <x v="0"/>
    <n v="4"/>
    <s v="Group"/>
    <x v="1"/>
  </r>
  <r>
    <x v="2458"/>
    <x v="2"/>
    <x v="676"/>
    <n v="8"/>
    <n v="3"/>
    <x v="0"/>
    <n v="1"/>
    <n v="262.05"/>
    <x v="0"/>
    <x v="2"/>
    <n v="0"/>
    <s v="Leisure"/>
    <x v="1"/>
  </r>
  <r>
    <x v="2459"/>
    <x v="2"/>
    <x v="385"/>
    <n v="5"/>
    <n v="3"/>
    <x v="0"/>
    <n v="1.2"/>
    <n v="483.78"/>
    <x v="3"/>
    <x v="2"/>
    <n v="0"/>
    <s v="Leisure"/>
    <x v="0"/>
  </r>
  <r>
    <x v="2460"/>
    <x v="2"/>
    <x v="106"/>
    <n v="8"/>
    <n v="2"/>
    <x v="1"/>
    <n v="2.2000000000000002"/>
    <n v="355.73"/>
    <x v="3"/>
    <x v="4"/>
    <n v="1"/>
    <s v="Business"/>
    <x v="1"/>
  </r>
  <r>
    <x v="2461"/>
    <x v="1"/>
    <x v="449"/>
    <n v="14"/>
    <n v="3"/>
    <x v="0"/>
    <n v="1.9"/>
    <n v="492.28"/>
    <x v="4"/>
    <x v="3"/>
    <n v="1"/>
    <s v="Group"/>
    <x v="2"/>
  </r>
  <r>
    <x v="2462"/>
    <x v="0"/>
    <x v="182"/>
    <n v="11"/>
    <n v="3"/>
    <x v="0"/>
    <n v="1.5"/>
    <n v="289.58"/>
    <x v="1"/>
    <x v="7"/>
    <n v="2"/>
    <s v="Repeat"/>
    <x v="1"/>
  </r>
  <r>
    <x v="2463"/>
    <x v="1"/>
    <x v="140"/>
    <n v="10"/>
    <n v="3"/>
    <x v="0"/>
    <n v="1.6"/>
    <n v="140.72999999999999"/>
    <x v="0"/>
    <x v="8"/>
    <n v="1"/>
    <s v="Group"/>
    <x v="1"/>
  </r>
  <r>
    <x v="2464"/>
    <x v="0"/>
    <x v="224"/>
    <n v="12"/>
    <n v="3"/>
    <x v="0"/>
    <n v="4.3"/>
    <n v="249.98"/>
    <x v="4"/>
    <x v="7"/>
    <n v="0"/>
    <s v="Repeat"/>
    <x v="0"/>
  </r>
  <r>
    <x v="2465"/>
    <x v="2"/>
    <x v="536"/>
    <n v="12"/>
    <n v="4"/>
    <x v="0"/>
    <n v="3.7"/>
    <n v="491.22"/>
    <x v="0"/>
    <x v="1"/>
    <n v="1"/>
    <s v="Repeat"/>
    <x v="0"/>
  </r>
  <r>
    <x v="2466"/>
    <x v="1"/>
    <x v="531"/>
    <n v="3"/>
    <n v="2"/>
    <x v="0"/>
    <n v="2.9"/>
    <n v="216.69"/>
    <x v="0"/>
    <x v="3"/>
    <n v="0"/>
    <s v="Business"/>
    <x v="2"/>
  </r>
  <r>
    <x v="2467"/>
    <x v="0"/>
    <x v="263"/>
    <n v="10"/>
    <n v="4"/>
    <x v="1"/>
    <n v="4.5999999999999996"/>
    <n v="480.66"/>
    <x v="1"/>
    <x v="5"/>
    <n v="0"/>
    <s v="Business"/>
    <x v="1"/>
  </r>
  <r>
    <x v="2468"/>
    <x v="0"/>
    <x v="583"/>
    <n v="7"/>
    <n v="4"/>
    <x v="0"/>
    <n v="1.1000000000000001"/>
    <n v="408.66"/>
    <x v="1"/>
    <x v="0"/>
    <n v="1"/>
    <s v="Business"/>
    <x v="0"/>
  </r>
  <r>
    <x v="2469"/>
    <x v="2"/>
    <x v="666"/>
    <n v="12"/>
    <n v="1"/>
    <x v="0"/>
    <n v="2.4"/>
    <n v="248.95"/>
    <x v="4"/>
    <x v="1"/>
    <n v="0"/>
    <s v="Repeat"/>
    <x v="0"/>
  </r>
  <r>
    <x v="2470"/>
    <x v="1"/>
    <x v="530"/>
    <n v="4"/>
    <n v="4"/>
    <x v="0"/>
    <n v="4.3"/>
    <n v="293.83999999999997"/>
    <x v="2"/>
    <x v="5"/>
    <n v="2"/>
    <s v="Repeat"/>
    <x v="0"/>
  </r>
  <r>
    <x v="2471"/>
    <x v="1"/>
    <x v="55"/>
    <n v="5"/>
    <n v="4"/>
    <x v="1"/>
    <n v="3.5"/>
    <n v="323.35000000000002"/>
    <x v="4"/>
    <x v="9"/>
    <n v="1"/>
    <s v="Group"/>
    <x v="2"/>
  </r>
  <r>
    <x v="2472"/>
    <x v="1"/>
    <x v="535"/>
    <n v="9"/>
    <n v="1"/>
    <x v="1"/>
    <n v="4.9000000000000004"/>
    <n v="349.59"/>
    <x v="4"/>
    <x v="4"/>
    <n v="0"/>
    <s v="Leisure"/>
    <x v="2"/>
  </r>
  <r>
    <x v="2473"/>
    <x v="2"/>
    <x v="294"/>
    <n v="7"/>
    <n v="3"/>
    <x v="0"/>
    <n v="4.8"/>
    <n v="84.51"/>
    <x v="2"/>
    <x v="1"/>
    <n v="0"/>
    <s v="Repeat"/>
    <x v="1"/>
  </r>
  <r>
    <x v="2474"/>
    <x v="1"/>
    <x v="414"/>
    <n v="4"/>
    <n v="3"/>
    <x v="0"/>
    <n v="1.7"/>
    <n v="470.11"/>
    <x v="0"/>
    <x v="9"/>
    <n v="0"/>
    <s v="Group"/>
    <x v="2"/>
  </r>
  <r>
    <x v="2475"/>
    <x v="2"/>
    <x v="409"/>
    <n v="6"/>
    <n v="4"/>
    <x v="1"/>
    <n v="4.9000000000000004"/>
    <n v="318.64999999999998"/>
    <x v="3"/>
    <x v="4"/>
    <n v="1"/>
    <s v="Group"/>
    <x v="1"/>
  </r>
  <r>
    <x v="2476"/>
    <x v="2"/>
    <x v="332"/>
    <n v="10"/>
    <n v="1"/>
    <x v="1"/>
    <n v="4.8"/>
    <n v="469.02"/>
    <x v="2"/>
    <x v="1"/>
    <n v="1"/>
    <s v="Repeat"/>
    <x v="1"/>
  </r>
  <r>
    <x v="2477"/>
    <x v="2"/>
    <x v="403"/>
    <n v="14"/>
    <n v="3"/>
    <x v="0"/>
    <n v="2.5"/>
    <n v="334.35"/>
    <x v="3"/>
    <x v="7"/>
    <n v="0"/>
    <s v="Repeat"/>
    <x v="1"/>
  </r>
  <r>
    <x v="2478"/>
    <x v="0"/>
    <x v="236"/>
    <n v="11"/>
    <n v="1"/>
    <x v="0"/>
    <n v="4.9000000000000004"/>
    <n v="243.96"/>
    <x v="0"/>
    <x v="4"/>
    <n v="0"/>
    <s v="Business"/>
    <x v="0"/>
  </r>
  <r>
    <x v="2479"/>
    <x v="1"/>
    <x v="403"/>
    <n v="7"/>
    <n v="2"/>
    <x v="0"/>
    <n v="1.1000000000000001"/>
    <n v="305.12"/>
    <x v="2"/>
    <x v="4"/>
    <n v="0"/>
    <s v="Business"/>
    <x v="0"/>
  </r>
  <r>
    <x v="2480"/>
    <x v="1"/>
    <x v="172"/>
    <n v="13"/>
    <n v="2"/>
    <x v="0"/>
    <n v="3.6"/>
    <n v="423.28"/>
    <x v="1"/>
    <x v="1"/>
    <n v="0"/>
    <s v="Business"/>
    <x v="0"/>
  </r>
  <r>
    <x v="2481"/>
    <x v="2"/>
    <x v="252"/>
    <n v="10"/>
    <n v="2"/>
    <x v="1"/>
    <n v="2.1"/>
    <n v="196.76"/>
    <x v="4"/>
    <x v="7"/>
    <n v="0"/>
    <s v="Group"/>
    <x v="2"/>
  </r>
  <r>
    <x v="2482"/>
    <x v="2"/>
    <x v="58"/>
    <n v="13"/>
    <n v="2"/>
    <x v="0"/>
    <n v="1.5"/>
    <n v="480.41"/>
    <x v="2"/>
    <x v="7"/>
    <n v="0"/>
    <s v="Business"/>
    <x v="0"/>
  </r>
  <r>
    <x v="2483"/>
    <x v="1"/>
    <x v="285"/>
    <n v="9"/>
    <n v="4"/>
    <x v="0"/>
    <n v="3.3"/>
    <n v="259.68"/>
    <x v="2"/>
    <x v="9"/>
    <n v="1"/>
    <s v="Repeat"/>
    <x v="1"/>
  </r>
  <r>
    <x v="2484"/>
    <x v="2"/>
    <x v="445"/>
    <n v="4"/>
    <n v="2"/>
    <x v="0"/>
    <n v="2.2000000000000002"/>
    <n v="480.31"/>
    <x v="0"/>
    <x v="3"/>
    <n v="0"/>
    <s v="Business"/>
    <x v="2"/>
  </r>
  <r>
    <x v="2485"/>
    <x v="1"/>
    <x v="696"/>
    <n v="10"/>
    <n v="2"/>
    <x v="0"/>
    <n v="3.7"/>
    <n v="446.34"/>
    <x v="1"/>
    <x v="2"/>
    <n v="0"/>
    <s v="Repeat"/>
    <x v="2"/>
  </r>
  <r>
    <x v="2486"/>
    <x v="0"/>
    <x v="420"/>
    <n v="3"/>
    <n v="1"/>
    <x v="0"/>
    <n v="3.2"/>
    <n v="395.45"/>
    <x v="2"/>
    <x v="9"/>
    <n v="0"/>
    <s v="Repeat"/>
    <x v="0"/>
  </r>
  <r>
    <x v="2487"/>
    <x v="2"/>
    <x v="414"/>
    <n v="8"/>
    <n v="3"/>
    <x v="0"/>
    <n v="2.6"/>
    <n v="260.35000000000002"/>
    <x v="1"/>
    <x v="8"/>
    <n v="1"/>
    <s v="Leisure"/>
    <x v="0"/>
  </r>
  <r>
    <x v="2488"/>
    <x v="1"/>
    <x v="139"/>
    <n v="1"/>
    <n v="1"/>
    <x v="0"/>
    <n v="1.7"/>
    <n v="314.13"/>
    <x v="3"/>
    <x v="2"/>
    <n v="0"/>
    <s v="Leisure"/>
    <x v="0"/>
  </r>
  <r>
    <x v="2489"/>
    <x v="2"/>
    <x v="248"/>
    <n v="9"/>
    <n v="4"/>
    <x v="0"/>
    <n v="3.4"/>
    <n v="427.11"/>
    <x v="2"/>
    <x v="5"/>
    <n v="1"/>
    <s v="Business"/>
    <x v="0"/>
  </r>
  <r>
    <x v="2490"/>
    <x v="1"/>
    <x v="78"/>
    <n v="13"/>
    <n v="2"/>
    <x v="0"/>
    <n v="4.3"/>
    <n v="294.83"/>
    <x v="1"/>
    <x v="0"/>
    <n v="0"/>
    <s v="Repeat"/>
    <x v="2"/>
  </r>
  <r>
    <x v="2491"/>
    <x v="1"/>
    <x v="297"/>
    <n v="1"/>
    <n v="3"/>
    <x v="1"/>
    <n v="3.4"/>
    <n v="382.19"/>
    <x v="4"/>
    <x v="8"/>
    <n v="1"/>
    <s v="Leisure"/>
    <x v="2"/>
  </r>
  <r>
    <x v="2492"/>
    <x v="2"/>
    <x v="496"/>
    <n v="2"/>
    <n v="3"/>
    <x v="1"/>
    <n v="3.4"/>
    <n v="405.8"/>
    <x v="0"/>
    <x v="2"/>
    <n v="0"/>
    <s v="Group"/>
    <x v="1"/>
  </r>
  <r>
    <x v="2493"/>
    <x v="0"/>
    <x v="72"/>
    <n v="13"/>
    <n v="2"/>
    <x v="0"/>
    <n v="3"/>
    <n v="280.89"/>
    <x v="1"/>
    <x v="5"/>
    <n v="0"/>
    <s v="Leisure"/>
    <x v="2"/>
  </r>
  <r>
    <x v="2494"/>
    <x v="1"/>
    <x v="702"/>
    <n v="8"/>
    <n v="2"/>
    <x v="1"/>
    <n v="2.6"/>
    <n v="291.31"/>
    <x v="0"/>
    <x v="4"/>
    <n v="0"/>
    <s v="Business"/>
    <x v="2"/>
  </r>
  <r>
    <x v="2495"/>
    <x v="1"/>
    <x v="478"/>
    <n v="9"/>
    <n v="4"/>
    <x v="0"/>
    <n v="2.8"/>
    <n v="139.03"/>
    <x v="2"/>
    <x v="6"/>
    <n v="1"/>
    <s v="Group"/>
    <x v="0"/>
  </r>
  <r>
    <x v="2496"/>
    <x v="1"/>
    <x v="230"/>
    <n v="7"/>
    <n v="4"/>
    <x v="0"/>
    <n v="5"/>
    <n v="160.13"/>
    <x v="2"/>
    <x v="9"/>
    <n v="1"/>
    <s v="Group"/>
    <x v="1"/>
  </r>
  <r>
    <x v="2497"/>
    <x v="0"/>
    <x v="424"/>
    <n v="3"/>
    <n v="2"/>
    <x v="1"/>
    <n v="4"/>
    <n v="457.22"/>
    <x v="3"/>
    <x v="5"/>
    <n v="1"/>
    <s v="Repeat"/>
    <x v="2"/>
  </r>
  <r>
    <x v="2498"/>
    <x v="0"/>
    <x v="278"/>
    <n v="7"/>
    <n v="2"/>
    <x v="0"/>
    <n v="2.7"/>
    <n v="428.15"/>
    <x v="0"/>
    <x v="4"/>
    <n v="0"/>
    <s v="Repeat"/>
    <x v="0"/>
  </r>
  <r>
    <x v="2499"/>
    <x v="2"/>
    <x v="641"/>
    <n v="6"/>
    <n v="2"/>
    <x v="0"/>
    <n v="2.8"/>
    <n v="54.56"/>
    <x v="4"/>
    <x v="8"/>
    <n v="1"/>
    <s v="Repeat"/>
    <x v="0"/>
  </r>
  <r>
    <x v="2500"/>
    <x v="0"/>
    <x v="510"/>
    <n v="2"/>
    <n v="2"/>
    <x v="1"/>
    <n v="3"/>
    <n v="441.22"/>
    <x v="4"/>
    <x v="4"/>
    <n v="0"/>
    <s v="Repeat"/>
    <x v="1"/>
  </r>
  <r>
    <x v="2501"/>
    <x v="2"/>
    <x v="399"/>
    <n v="3"/>
    <n v="3"/>
    <x v="1"/>
    <n v="3.6"/>
    <n v="61.36"/>
    <x v="1"/>
    <x v="2"/>
    <n v="0"/>
    <s v="Leisure"/>
    <x v="2"/>
  </r>
  <r>
    <x v="2502"/>
    <x v="2"/>
    <x v="60"/>
    <n v="11"/>
    <n v="4"/>
    <x v="0"/>
    <n v="2.9"/>
    <n v="256.23"/>
    <x v="4"/>
    <x v="1"/>
    <n v="1"/>
    <s v="Business"/>
    <x v="2"/>
  </r>
  <r>
    <x v="2503"/>
    <x v="0"/>
    <x v="226"/>
    <n v="13"/>
    <n v="2"/>
    <x v="1"/>
    <n v="3.7"/>
    <n v="80.34"/>
    <x v="0"/>
    <x v="8"/>
    <n v="0"/>
    <s v="Business"/>
    <x v="2"/>
  </r>
  <r>
    <x v="2504"/>
    <x v="2"/>
    <x v="341"/>
    <n v="12"/>
    <n v="2"/>
    <x v="0"/>
    <n v="2.2999999999999998"/>
    <n v="485.97"/>
    <x v="2"/>
    <x v="8"/>
    <n v="1"/>
    <s v="Repeat"/>
    <x v="2"/>
  </r>
  <r>
    <x v="2505"/>
    <x v="0"/>
    <x v="301"/>
    <n v="13"/>
    <n v="3"/>
    <x v="0"/>
    <n v="2.6"/>
    <n v="487.54"/>
    <x v="0"/>
    <x v="4"/>
    <n v="0"/>
    <s v="Leisure"/>
    <x v="1"/>
  </r>
  <r>
    <x v="2506"/>
    <x v="2"/>
    <x v="415"/>
    <n v="10"/>
    <n v="1"/>
    <x v="0"/>
    <n v="4.5"/>
    <n v="324.89"/>
    <x v="0"/>
    <x v="8"/>
    <n v="1"/>
    <s v="Leisure"/>
    <x v="0"/>
  </r>
  <r>
    <x v="2507"/>
    <x v="0"/>
    <x v="702"/>
    <n v="10"/>
    <n v="2"/>
    <x v="0"/>
    <n v="2.2999999999999998"/>
    <n v="226.49"/>
    <x v="2"/>
    <x v="0"/>
    <n v="0"/>
    <s v="Leisure"/>
    <x v="0"/>
  </r>
  <r>
    <x v="2508"/>
    <x v="0"/>
    <x v="341"/>
    <n v="13"/>
    <n v="3"/>
    <x v="0"/>
    <n v="4.9000000000000004"/>
    <n v="280.39999999999998"/>
    <x v="0"/>
    <x v="8"/>
    <n v="1"/>
    <s v="Business"/>
    <x v="1"/>
  </r>
  <r>
    <x v="2509"/>
    <x v="2"/>
    <x v="354"/>
    <n v="12"/>
    <n v="3"/>
    <x v="0"/>
    <n v="1.7"/>
    <n v="393.03"/>
    <x v="4"/>
    <x v="9"/>
    <n v="1"/>
    <s v="Repeat"/>
    <x v="2"/>
  </r>
  <r>
    <x v="2510"/>
    <x v="1"/>
    <x v="157"/>
    <n v="5"/>
    <n v="1"/>
    <x v="0"/>
    <n v="2"/>
    <n v="150.44"/>
    <x v="1"/>
    <x v="3"/>
    <n v="1"/>
    <s v="Leisure"/>
    <x v="0"/>
  </r>
  <r>
    <x v="2511"/>
    <x v="2"/>
    <x v="676"/>
    <n v="10"/>
    <n v="4"/>
    <x v="0"/>
    <n v="2.9"/>
    <n v="248.78"/>
    <x v="1"/>
    <x v="2"/>
    <n v="0"/>
    <s v="Leisure"/>
    <x v="2"/>
  </r>
  <r>
    <x v="2512"/>
    <x v="0"/>
    <x v="15"/>
    <n v="4"/>
    <n v="4"/>
    <x v="0"/>
    <n v="4.2"/>
    <n v="381.77"/>
    <x v="0"/>
    <x v="1"/>
    <n v="0"/>
    <s v="Repeat"/>
    <x v="0"/>
  </r>
  <r>
    <x v="2513"/>
    <x v="1"/>
    <x v="86"/>
    <n v="2"/>
    <n v="4"/>
    <x v="0"/>
    <n v="3.9"/>
    <n v="227.93"/>
    <x v="2"/>
    <x v="8"/>
    <n v="0"/>
    <s v="Leisure"/>
    <x v="2"/>
  </r>
  <r>
    <x v="2514"/>
    <x v="2"/>
    <x v="354"/>
    <n v="4"/>
    <n v="2"/>
    <x v="1"/>
    <n v="1.7"/>
    <n v="64.400000000000006"/>
    <x v="3"/>
    <x v="1"/>
    <n v="0"/>
    <s v="Business"/>
    <x v="1"/>
  </r>
  <r>
    <x v="2515"/>
    <x v="2"/>
    <x v="635"/>
    <n v="12"/>
    <n v="4"/>
    <x v="0"/>
    <n v="1.9"/>
    <n v="278.33"/>
    <x v="0"/>
    <x v="8"/>
    <n v="0"/>
    <s v="Group"/>
    <x v="2"/>
  </r>
  <r>
    <x v="2516"/>
    <x v="2"/>
    <x v="703"/>
    <n v="8"/>
    <n v="2"/>
    <x v="0"/>
    <n v="3.3"/>
    <n v="381.84"/>
    <x v="0"/>
    <x v="5"/>
    <n v="1"/>
    <s v="Business"/>
    <x v="2"/>
  </r>
  <r>
    <x v="2517"/>
    <x v="1"/>
    <x v="90"/>
    <n v="5"/>
    <n v="2"/>
    <x v="0"/>
    <n v="2.2000000000000002"/>
    <n v="489.57"/>
    <x v="3"/>
    <x v="6"/>
    <n v="0"/>
    <s v="Repeat"/>
    <x v="1"/>
  </r>
  <r>
    <x v="2518"/>
    <x v="0"/>
    <x v="259"/>
    <n v="5"/>
    <n v="3"/>
    <x v="1"/>
    <n v="2.7"/>
    <n v="66.67"/>
    <x v="1"/>
    <x v="0"/>
    <n v="0"/>
    <s v="Repeat"/>
    <x v="1"/>
  </r>
  <r>
    <x v="2519"/>
    <x v="2"/>
    <x v="404"/>
    <n v="13"/>
    <n v="4"/>
    <x v="0"/>
    <n v="2.9"/>
    <n v="292.95999999999998"/>
    <x v="1"/>
    <x v="8"/>
    <n v="0"/>
    <s v="Business"/>
    <x v="2"/>
  </r>
  <r>
    <x v="2520"/>
    <x v="2"/>
    <x v="284"/>
    <n v="12"/>
    <n v="4"/>
    <x v="0"/>
    <n v="3.4"/>
    <n v="252.47"/>
    <x v="3"/>
    <x v="1"/>
    <n v="0"/>
    <s v="Group"/>
    <x v="2"/>
  </r>
  <r>
    <x v="2521"/>
    <x v="2"/>
    <x v="257"/>
    <n v="12"/>
    <n v="4"/>
    <x v="0"/>
    <n v="2"/>
    <n v="159.1"/>
    <x v="2"/>
    <x v="3"/>
    <n v="0"/>
    <s v="Repeat"/>
    <x v="2"/>
  </r>
  <r>
    <x v="2522"/>
    <x v="2"/>
    <x v="313"/>
    <n v="10"/>
    <n v="2"/>
    <x v="0"/>
    <n v="1.7"/>
    <n v="336.99"/>
    <x v="0"/>
    <x v="6"/>
    <n v="0"/>
    <s v="Repeat"/>
    <x v="0"/>
  </r>
  <r>
    <x v="2523"/>
    <x v="2"/>
    <x v="549"/>
    <n v="3"/>
    <n v="2"/>
    <x v="0"/>
    <n v="2.6"/>
    <n v="123.63"/>
    <x v="4"/>
    <x v="6"/>
    <n v="1"/>
    <s v="Business"/>
    <x v="2"/>
  </r>
  <r>
    <x v="2524"/>
    <x v="0"/>
    <x v="652"/>
    <n v="13"/>
    <n v="4"/>
    <x v="0"/>
    <n v="1.3"/>
    <n v="177.74"/>
    <x v="1"/>
    <x v="1"/>
    <n v="0"/>
    <s v="Group"/>
    <x v="0"/>
  </r>
  <r>
    <x v="2525"/>
    <x v="0"/>
    <x v="59"/>
    <n v="8"/>
    <n v="2"/>
    <x v="1"/>
    <n v="3.1"/>
    <n v="401.79"/>
    <x v="1"/>
    <x v="9"/>
    <n v="0"/>
    <s v="Group"/>
    <x v="0"/>
  </r>
  <r>
    <x v="2526"/>
    <x v="2"/>
    <x v="197"/>
    <n v="6"/>
    <n v="2"/>
    <x v="0"/>
    <n v="4.4000000000000004"/>
    <n v="257.19"/>
    <x v="1"/>
    <x v="6"/>
    <n v="0"/>
    <s v="Group"/>
    <x v="0"/>
  </r>
  <r>
    <x v="2527"/>
    <x v="1"/>
    <x v="223"/>
    <n v="2"/>
    <n v="1"/>
    <x v="1"/>
    <n v="1.5"/>
    <n v="497.15"/>
    <x v="2"/>
    <x v="0"/>
    <n v="1"/>
    <s v="Repeat"/>
    <x v="1"/>
  </r>
  <r>
    <x v="2528"/>
    <x v="0"/>
    <x v="611"/>
    <n v="2"/>
    <n v="1"/>
    <x v="1"/>
    <n v="1.5"/>
    <n v="223.91"/>
    <x v="3"/>
    <x v="3"/>
    <n v="1"/>
    <s v="Group"/>
    <x v="1"/>
  </r>
  <r>
    <x v="2529"/>
    <x v="1"/>
    <x v="704"/>
    <n v="9"/>
    <n v="4"/>
    <x v="1"/>
    <n v="1.3"/>
    <n v="258.47000000000003"/>
    <x v="2"/>
    <x v="5"/>
    <n v="0"/>
    <s v="Business"/>
    <x v="0"/>
  </r>
  <r>
    <x v="2530"/>
    <x v="0"/>
    <x v="208"/>
    <n v="13"/>
    <n v="4"/>
    <x v="1"/>
    <n v="4.4000000000000004"/>
    <n v="185.12"/>
    <x v="1"/>
    <x v="3"/>
    <n v="2"/>
    <s v="Repeat"/>
    <x v="0"/>
  </r>
  <r>
    <x v="2531"/>
    <x v="2"/>
    <x v="157"/>
    <n v="7"/>
    <n v="1"/>
    <x v="1"/>
    <n v="1.3"/>
    <n v="156.33000000000001"/>
    <x v="0"/>
    <x v="2"/>
    <n v="1"/>
    <s v="Group"/>
    <x v="0"/>
  </r>
  <r>
    <x v="2532"/>
    <x v="0"/>
    <x v="518"/>
    <n v="10"/>
    <n v="2"/>
    <x v="0"/>
    <n v="4.9000000000000004"/>
    <n v="465.03"/>
    <x v="1"/>
    <x v="3"/>
    <n v="0"/>
    <s v="Leisure"/>
    <x v="1"/>
  </r>
  <r>
    <x v="2533"/>
    <x v="2"/>
    <x v="305"/>
    <n v="9"/>
    <n v="2"/>
    <x v="0"/>
    <n v="2.4"/>
    <n v="386.97"/>
    <x v="0"/>
    <x v="7"/>
    <n v="2"/>
    <s v="Group"/>
    <x v="1"/>
  </r>
  <r>
    <x v="2534"/>
    <x v="0"/>
    <x v="356"/>
    <n v="14"/>
    <n v="3"/>
    <x v="0"/>
    <n v="2.2999999999999998"/>
    <n v="200.03"/>
    <x v="0"/>
    <x v="9"/>
    <n v="1"/>
    <s v="Group"/>
    <x v="1"/>
  </r>
  <r>
    <x v="2535"/>
    <x v="2"/>
    <x v="470"/>
    <n v="6"/>
    <n v="4"/>
    <x v="1"/>
    <n v="1.4"/>
    <n v="365.07"/>
    <x v="1"/>
    <x v="4"/>
    <n v="0"/>
    <s v="Repeat"/>
    <x v="0"/>
  </r>
  <r>
    <x v="2536"/>
    <x v="2"/>
    <x v="380"/>
    <n v="5"/>
    <n v="4"/>
    <x v="0"/>
    <n v="3.3"/>
    <n v="484.6"/>
    <x v="1"/>
    <x v="0"/>
    <n v="1"/>
    <s v="Business"/>
    <x v="0"/>
  </r>
  <r>
    <x v="2537"/>
    <x v="2"/>
    <x v="267"/>
    <n v="12"/>
    <n v="4"/>
    <x v="0"/>
    <n v="3.3"/>
    <n v="83.32"/>
    <x v="0"/>
    <x v="1"/>
    <n v="0"/>
    <s v="Leisure"/>
    <x v="2"/>
  </r>
  <r>
    <x v="2538"/>
    <x v="2"/>
    <x v="465"/>
    <n v="1"/>
    <n v="3"/>
    <x v="0"/>
    <n v="3"/>
    <n v="169.03"/>
    <x v="2"/>
    <x v="3"/>
    <n v="0"/>
    <s v="Repeat"/>
    <x v="2"/>
  </r>
  <r>
    <x v="2539"/>
    <x v="1"/>
    <x v="66"/>
    <n v="12"/>
    <n v="3"/>
    <x v="1"/>
    <n v="2.2000000000000002"/>
    <n v="140.26"/>
    <x v="2"/>
    <x v="2"/>
    <n v="1"/>
    <s v="Group"/>
    <x v="1"/>
  </r>
  <r>
    <x v="2540"/>
    <x v="2"/>
    <x v="264"/>
    <n v="6"/>
    <n v="2"/>
    <x v="1"/>
    <n v="2.5"/>
    <n v="441.4"/>
    <x v="2"/>
    <x v="9"/>
    <n v="0"/>
    <s v="Repeat"/>
    <x v="1"/>
  </r>
  <r>
    <x v="2541"/>
    <x v="1"/>
    <x v="410"/>
    <n v="6"/>
    <n v="1"/>
    <x v="0"/>
    <n v="2.2999999999999998"/>
    <n v="130.63999999999999"/>
    <x v="4"/>
    <x v="5"/>
    <n v="0"/>
    <s v="Repeat"/>
    <x v="2"/>
  </r>
  <r>
    <x v="2542"/>
    <x v="1"/>
    <x v="355"/>
    <n v="3"/>
    <n v="1"/>
    <x v="0"/>
    <n v="2.7"/>
    <n v="188.63"/>
    <x v="0"/>
    <x v="1"/>
    <n v="0"/>
    <s v="Leisure"/>
    <x v="1"/>
  </r>
  <r>
    <x v="2543"/>
    <x v="2"/>
    <x v="383"/>
    <n v="3"/>
    <n v="1"/>
    <x v="0"/>
    <n v="2.4"/>
    <n v="294.74"/>
    <x v="4"/>
    <x v="9"/>
    <n v="0"/>
    <s v="Group"/>
    <x v="0"/>
  </r>
  <r>
    <x v="2544"/>
    <x v="1"/>
    <x v="586"/>
    <n v="3"/>
    <n v="2"/>
    <x v="0"/>
    <n v="3.7"/>
    <n v="329.49"/>
    <x v="4"/>
    <x v="2"/>
    <n v="0"/>
    <s v="Repeat"/>
    <x v="2"/>
  </r>
  <r>
    <x v="2545"/>
    <x v="0"/>
    <x v="326"/>
    <n v="3"/>
    <n v="1"/>
    <x v="0"/>
    <n v="2.2000000000000002"/>
    <n v="413.68"/>
    <x v="0"/>
    <x v="0"/>
    <n v="1"/>
    <s v="Business"/>
    <x v="0"/>
  </r>
  <r>
    <x v="2546"/>
    <x v="2"/>
    <x v="491"/>
    <n v="7"/>
    <n v="3"/>
    <x v="0"/>
    <n v="2.4"/>
    <n v="233.3"/>
    <x v="4"/>
    <x v="2"/>
    <n v="0"/>
    <s v="Leisure"/>
    <x v="2"/>
  </r>
  <r>
    <x v="2547"/>
    <x v="1"/>
    <x v="289"/>
    <n v="10"/>
    <n v="3"/>
    <x v="1"/>
    <n v="2.7"/>
    <n v="290.41000000000003"/>
    <x v="0"/>
    <x v="4"/>
    <n v="2"/>
    <s v="Repeat"/>
    <x v="2"/>
  </r>
  <r>
    <x v="2548"/>
    <x v="2"/>
    <x v="270"/>
    <n v="11"/>
    <n v="4"/>
    <x v="0"/>
    <n v="1"/>
    <n v="484.46"/>
    <x v="3"/>
    <x v="5"/>
    <n v="1"/>
    <s v="Leisure"/>
    <x v="1"/>
  </r>
  <r>
    <x v="2549"/>
    <x v="2"/>
    <x v="350"/>
    <n v="2"/>
    <n v="1"/>
    <x v="0"/>
    <n v="3"/>
    <n v="183.81"/>
    <x v="3"/>
    <x v="0"/>
    <n v="1"/>
    <s v="Repeat"/>
    <x v="0"/>
  </r>
  <r>
    <x v="2550"/>
    <x v="2"/>
    <x v="653"/>
    <n v="10"/>
    <n v="3"/>
    <x v="1"/>
    <n v="2"/>
    <n v="161.63999999999999"/>
    <x v="0"/>
    <x v="1"/>
    <n v="0"/>
    <s v="Repeat"/>
    <x v="0"/>
  </r>
  <r>
    <x v="2551"/>
    <x v="1"/>
    <x v="259"/>
    <n v="13"/>
    <n v="4"/>
    <x v="0"/>
    <n v="1.2"/>
    <n v="369.77"/>
    <x v="0"/>
    <x v="2"/>
    <n v="0"/>
    <s v="Repeat"/>
    <x v="0"/>
  </r>
  <r>
    <x v="2552"/>
    <x v="0"/>
    <x v="702"/>
    <n v="10"/>
    <n v="1"/>
    <x v="0"/>
    <n v="4.5999999999999996"/>
    <n v="397.01"/>
    <x v="0"/>
    <x v="2"/>
    <n v="0"/>
    <s v="Business"/>
    <x v="0"/>
  </r>
  <r>
    <x v="2553"/>
    <x v="0"/>
    <x v="171"/>
    <n v="2"/>
    <n v="1"/>
    <x v="0"/>
    <n v="2.2999999999999998"/>
    <n v="236.65"/>
    <x v="2"/>
    <x v="0"/>
    <n v="0"/>
    <s v="Business"/>
    <x v="1"/>
  </r>
  <r>
    <x v="2554"/>
    <x v="1"/>
    <x v="398"/>
    <n v="3"/>
    <n v="3"/>
    <x v="1"/>
    <n v="2.7"/>
    <n v="145.84"/>
    <x v="0"/>
    <x v="6"/>
    <n v="0"/>
    <s v="Business"/>
    <x v="0"/>
  </r>
  <r>
    <x v="2555"/>
    <x v="2"/>
    <x v="535"/>
    <n v="10"/>
    <n v="4"/>
    <x v="0"/>
    <n v="4.3"/>
    <n v="400.52"/>
    <x v="1"/>
    <x v="8"/>
    <n v="0"/>
    <s v="Repeat"/>
    <x v="1"/>
  </r>
  <r>
    <x v="2556"/>
    <x v="1"/>
    <x v="596"/>
    <n v="12"/>
    <n v="4"/>
    <x v="0"/>
    <n v="1.7"/>
    <n v="351.72"/>
    <x v="3"/>
    <x v="6"/>
    <n v="0"/>
    <s v="Business"/>
    <x v="2"/>
  </r>
  <r>
    <x v="2557"/>
    <x v="1"/>
    <x v="93"/>
    <n v="7"/>
    <n v="3"/>
    <x v="1"/>
    <n v="4.4000000000000004"/>
    <n v="444.3"/>
    <x v="3"/>
    <x v="6"/>
    <n v="0"/>
    <s v="Leisure"/>
    <x v="0"/>
  </r>
  <r>
    <x v="2558"/>
    <x v="1"/>
    <x v="181"/>
    <n v="3"/>
    <n v="3"/>
    <x v="1"/>
    <n v="2"/>
    <n v="429.95"/>
    <x v="0"/>
    <x v="8"/>
    <n v="1"/>
    <s v="Business"/>
    <x v="1"/>
  </r>
  <r>
    <x v="2559"/>
    <x v="2"/>
    <x v="126"/>
    <n v="7"/>
    <n v="3"/>
    <x v="0"/>
    <n v="3.4"/>
    <n v="142.34"/>
    <x v="3"/>
    <x v="4"/>
    <n v="0"/>
    <s v="Leisure"/>
    <x v="2"/>
  </r>
  <r>
    <x v="2560"/>
    <x v="1"/>
    <x v="620"/>
    <n v="9"/>
    <n v="1"/>
    <x v="1"/>
    <n v="3.7"/>
    <n v="424.55"/>
    <x v="0"/>
    <x v="4"/>
    <n v="1"/>
    <s v="Group"/>
    <x v="0"/>
  </r>
  <r>
    <x v="2561"/>
    <x v="2"/>
    <x v="179"/>
    <n v="11"/>
    <n v="3"/>
    <x v="1"/>
    <n v="4.5999999999999996"/>
    <n v="128.83000000000001"/>
    <x v="0"/>
    <x v="9"/>
    <n v="0"/>
    <s v="Group"/>
    <x v="0"/>
  </r>
  <r>
    <x v="2562"/>
    <x v="1"/>
    <x v="26"/>
    <n v="10"/>
    <n v="3"/>
    <x v="1"/>
    <n v="3.4"/>
    <n v="438.67"/>
    <x v="3"/>
    <x v="9"/>
    <n v="0"/>
    <s v="Business"/>
    <x v="1"/>
  </r>
  <r>
    <x v="2563"/>
    <x v="0"/>
    <x v="432"/>
    <n v="12"/>
    <n v="2"/>
    <x v="1"/>
    <n v="2.8"/>
    <n v="396.64"/>
    <x v="3"/>
    <x v="2"/>
    <n v="2"/>
    <s v="Business"/>
    <x v="2"/>
  </r>
  <r>
    <x v="2564"/>
    <x v="1"/>
    <x v="392"/>
    <n v="11"/>
    <n v="3"/>
    <x v="0"/>
    <n v="3.3"/>
    <n v="306.44"/>
    <x v="1"/>
    <x v="0"/>
    <n v="0"/>
    <s v="Leisure"/>
    <x v="2"/>
  </r>
  <r>
    <x v="2565"/>
    <x v="1"/>
    <x v="307"/>
    <n v="4"/>
    <n v="3"/>
    <x v="0"/>
    <n v="1.8"/>
    <n v="339"/>
    <x v="4"/>
    <x v="7"/>
    <n v="0"/>
    <s v="Repeat"/>
    <x v="2"/>
  </r>
  <r>
    <x v="2566"/>
    <x v="0"/>
    <x v="390"/>
    <n v="7"/>
    <n v="1"/>
    <x v="0"/>
    <n v="3.8"/>
    <n v="96.84"/>
    <x v="1"/>
    <x v="7"/>
    <n v="0"/>
    <s v="Leisure"/>
    <x v="2"/>
  </r>
  <r>
    <x v="2567"/>
    <x v="2"/>
    <x v="429"/>
    <n v="9"/>
    <n v="4"/>
    <x v="0"/>
    <n v="1.7"/>
    <n v="67.95"/>
    <x v="1"/>
    <x v="9"/>
    <n v="0"/>
    <s v="Group"/>
    <x v="0"/>
  </r>
  <r>
    <x v="2568"/>
    <x v="2"/>
    <x v="368"/>
    <n v="14"/>
    <n v="1"/>
    <x v="1"/>
    <n v="3.2"/>
    <n v="198.79"/>
    <x v="3"/>
    <x v="6"/>
    <n v="1"/>
    <s v="Repeat"/>
    <x v="2"/>
  </r>
  <r>
    <x v="2569"/>
    <x v="1"/>
    <x v="664"/>
    <n v="8"/>
    <n v="2"/>
    <x v="1"/>
    <n v="3.6"/>
    <n v="419.63"/>
    <x v="1"/>
    <x v="0"/>
    <n v="1"/>
    <s v="Leisure"/>
    <x v="1"/>
  </r>
  <r>
    <x v="2570"/>
    <x v="0"/>
    <x v="286"/>
    <n v="8"/>
    <n v="3"/>
    <x v="0"/>
    <n v="4.5999999999999996"/>
    <n v="259.60000000000002"/>
    <x v="3"/>
    <x v="1"/>
    <n v="0"/>
    <s v="Business"/>
    <x v="1"/>
  </r>
  <r>
    <x v="2571"/>
    <x v="2"/>
    <x v="1"/>
    <n v="9"/>
    <n v="3"/>
    <x v="0"/>
    <n v="2.8"/>
    <n v="150.53"/>
    <x v="2"/>
    <x v="4"/>
    <n v="2"/>
    <s v="Group"/>
    <x v="0"/>
  </r>
  <r>
    <x v="2572"/>
    <x v="1"/>
    <x v="90"/>
    <n v="14"/>
    <n v="3"/>
    <x v="0"/>
    <n v="4.0999999999999996"/>
    <n v="425.55"/>
    <x v="0"/>
    <x v="7"/>
    <n v="0"/>
    <s v="Group"/>
    <x v="1"/>
  </r>
  <r>
    <x v="2573"/>
    <x v="0"/>
    <x v="316"/>
    <n v="5"/>
    <n v="3"/>
    <x v="0"/>
    <n v="1.7"/>
    <n v="152.88"/>
    <x v="4"/>
    <x v="2"/>
    <n v="2"/>
    <s v="Business"/>
    <x v="0"/>
  </r>
  <r>
    <x v="2574"/>
    <x v="2"/>
    <x v="395"/>
    <n v="14"/>
    <n v="3"/>
    <x v="1"/>
    <n v="1.6"/>
    <n v="416.97"/>
    <x v="2"/>
    <x v="5"/>
    <n v="0"/>
    <s v="Leisure"/>
    <x v="2"/>
  </r>
  <r>
    <x v="2575"/>
    <x v="2"/>
    <x v="197"/>
    <n v="5"/>
    <n v="3"/>
    <x v="0"/>
    <n v="3.1"/>
    <n v="253.84"/>
    <x v="0"/>
    <x v="3"/>
    <n v="2"/>
    <s v="Business"/>
    <x v="0"/>
  </r>
  <r>
    <x v="2576"/>
    <x v="0"/>
    <x v="65"/>
    <n v="3"/>
    <n v="2"/>
    <x v="0"/>
    <n v="3.4"/>
    <n v="258.57"/>
    <x v="0"/>
    <x v="1"/>
    <n v="1"/>
    <s v="Leisure"/>
    <x v="2"/>
  </r>
  <r>
    <x v="2577"/>
    <x v="0"/>
    <x v="533"/>
    <n v="5"/>
    <n v="3"/>
    <x v="0"/>
    <n v="3.5"/>
    <n v="172.72"/>
    <x v="4"/>
    <x v="1"/>
    <n v="0"/>
    <s v="Group"/>
    <x v="1"/>
  </r>
  <r>
    <x v="2578"/>
    <x v="0"/>
    <x v="661"/>
    <n v="8"/>
    <n v="3"/>
    <x v="0"/>
    <n v="4"/>
    <n v="455.08"/>
    <x v="1"/>
    <x v="0"/>
    <n v="0"/>
    <s v="Business"/>
    <x v="0"/>
  </r>
  <r>
    <x v="2579"/>
    <x v="0"/>
    <x v="694"/>
    <n v="12"/>
    <n v="3"/>
    <x v="1"/>
    <n v="2.2000000000000002"/>
    <n v="89.95"/>
    <x v="0"/>
    <x v="0"/>
    <n v="0"/>
    <s v="Group"/>
    <x v="2"/>
  </r>
  <r>
    <x v="2580"/>
    <x v="1"/>
    <x v="287"/>
    <n v="5"/>
    <n v="2"/>
    <x v="0"/>
    <n v="3.5"/>
    <n v="114.98"/>
    <x v="4"/>
    <x v="4"/>
    <n v="1"/>
    <s v="Group"/>
    <x v="0"/>
  </r>
  <r>
    <x v="2581"/>
    <x v="0"/>
    <x v="654"/>
    <n v="4"/>
    <n v="3"/>
    <x v="1"/>
    <n v="1.8"/>
    <n v="336.15"/>
    <x v="3"/>
    <x v="8"/>
    <n v="0"/>
    <s v="Repeat"/>
    <x v="2"/>
  </r>
  <r>
    <x v="2582"/>
    <x v="2"/>
    <x v="301"/>
    <n v="8"/>
    <n v="2"/>
    <x v="0"/>
    <n v="1.9"/>
    <n v="432.55"/>
    <x v="0"/>
    <x v="7"/>
    <n v="0"/>
    <s v="Business"/>
    <x v="0"/>
  </r>
  <r>
    <x v="2583"/>
    <x v="2"/>
    <x v="700"/>
    <n v="7"/>
    <n v="1"/>
    <x v="0"/>
    <n v="1.3"/>
    <n v="92.95"/>
    <x v="0"/>
    <x v="8"/>
    <n v="0"/>
    <s v="Group"/>
    <x v="0"/>
  </r>
  <r>
    <x v="2584"/>
    <x v="1"/>
    <x v="77"/>
    <n v="14"/>
    <n v="3"/>
    <x v="0"/>
    <n v="4"/>
    <n v="380.19"/>
    <x v="1"/>
    <x v="7"/>
    <n v="1"/>
    <s v="Leisure"/>
    <x v="0"/>
  </r>
  <r>
    <x v="2585"/>
    <x v="2"/>
    <x v="107"/>
    <n v="14"/>
    <n v="4"/>
    <x v="1"/>
    <n v="3"/>
    <n v="384.13"/>
    <x v="1"/>
    <x v="3"/>
    <n v="0"/>
    <s v="Business"/>
    <x v="0"/>
  </r>
  <r>
    <x v="2586"/>
    <x v="2"/>
    <x v="601"/>
    <n v="6"/>
    <n v="2"/>
    <x v="0"/>
    <n v="2"/>
    <n v="311.69"/>
    <x v="3"/>
    <x v="2"/>
    <n v="1"/>
    <s v="Leisure"/>
    <x v="2"/>
  </r>
  <r>
    <x v="2587"/>
    <x v="0"/>
    <x v="600"/>
    <n v="5"/>
    <n v="1"/>
    <x v="0"/>
    <n v="3.2"/>
    <n v="269.02999999999997"/>
    <x v="0"/>
    <x v="6"/>
    <n v="1"/>
    <s v="Leisure"/>
    <x v="2"/>
  </r>
  <r>
    <x v="2588"/>
    <x v="2"/>
    <x v="402"/>
    <n v="14"/>
    <n v="2"/>
    <x v="0"/>
    <n v="2.4"/>
    <n v="194.49"/>
    <x v="1"/>
    <x v="5"/>
    <n v="0"/>
    <s v="Leisure"/>
    <x v="0"/>
  </r>
  <r>
    <x v="2589"/>
    <x v="1"/>
    <x v="83"/>
    <n v="5"/>
    <n v="2"/>
    <x v="0"/>
    <n v="4.3"/>
    <n v="208.16"/>
    <x v="4"/>
    <x v="4"/>
    <n v="0"/>
    <s v="Business"/>
    <x v="0"/>
  </r>
  <r>
    <x v="2590"/>
    <x v="0"/>
    <x v="41"/>
    <n v="13"/>
    <n v="1"/>
    <x v="0"/>
    <n v="3.1"/>
    <n v="353.5"/>
    <x v="0"/>
    <x v="8"/>
    <n v="0"/>
    <s v="Leisure"/>
    <x v="1"/>
  </r>
  <r>
    <x v="2591"/>
    <x v="0"/>
    <x v="105"/>
    <n v="10"/>
    <n v="3"/>
    <x v="0"/>
    <n v="1.1000000000000001"/>
    <n v="79.38"/>
    <x v="4"/>
    <x v="3"/>
    <n v="0"/>
    <s v="Business"/>
    <x v="2"/>
  </r>
  <r>
    <x v="2592"/>
    <x v="1"/>
    <x v="705"/>
    <n v="2"/>
    <n v="3"/>
    <x v="0"/>
    <n v="4.9000000000000004"/>
    <n v="313.22000000000003"/>
    <x v="2"/>
    <x v="8"/>
    <n v="0"/>
    <s v="Repeat"/>
    <x v="2"/>
  </r>
  <r>
    <x v="2593"/>
    <x v="0"/>
    <x v="316"/>
    <n v="13"/>
    <n v="2"/>
    <x v="0"/>
    <n v="1.3"/>
    <n v="175.43"/>
    <x v="3"/>
    <x v="3"/>
    <n v="1"/>
    <s v="Leisure"/>
    <x v="2"/>
  </r>
  <r>
    <x v="2594"/>
    <x v="0"/>
    <x v="28"/>
    <n v="4"/>
    <n v="1"/>
    <x v="0"/>
    <n v="3.8"/>
    <n v="259.97000000000003"/>
    <x v="1"/>
    <x v="5"/>
    <n v="0"/>
    <s v="Business"/>
    <x v="2"/>
  </r>
  <r>
    <x v="2595"/>
    <x v="1"/>
    <x v="358"/>
    <n v="8"/>
    <n v="3"/>
    <x v="0"/>
    <n v="2.7"/>
    <n v="301.54000000000002"/>
    <x v="2"/>
    <x v="7"/>
    <n v="1"/>
    <s v="Leisure"/>
    <x v="1"/>
  </r>
  <r>
    <x v="2596"/>
    <x v="0"/>
    <x v="0"/>
    <n v="8"/>
    <n v="2"/>
    <x v="1"/>
    <n v="2"/>
    <n v="448.55"/>
    <x v="1"/>
    <x v="1"/>
    <n v="2"/>
    <s v="Group"/>
    <x v="0"/>
  </r>
  <r>
    <x v="2597"/>
    <x v="1"/>
    <x v="307"/>
    <n v="11"/>
    <n v="4"/>
    <x v="0"/>
    <n v="3.7"/>
    <n v="310.58"/>
    <x v="2"/>
    <x v="3"/>
    <n v="3"/>
    <s v="Leisure"/>
    <x v="0"/>
  </r>
  <r>
    <x v="2598"/>
    <x v="1"/>
    <x v="340"/>
    <n v="1"/>
    <n v="1"/>
    <x v="1"/>
    <n v="1.5"/>
    <n v="152.22"/>
    <x v="1"/>
    <x v="6"/>
    <n v="2"/>
    <s v="Group"/>
    <x v="0"/>
  </r>
  <r>
    <x v="2599"/>
    <x v="2"/>
    <x v="453"/>
    <n v="2"/>
    <n v="4"/>
    <x v="0"/>
    <n v="4.4000000000000004"/>
    <n v="85.76"/>
    <x v="3"/>
    <x v="3"/>
    <n v="1"/>
    <s v="Group"/>
    <x v="1"/>
  </r>
  <r>
    <x v="2600"/>
    <x v="2"/>
    <x v="587"/>
    <n v="5"/>
    <n v="4"/>
    <x v="1"/>
    <n v="2"/>
    <n v="332.14"/>
    <x v="0"/>
    <x v="5"/>
    <n v="0"/>
    <s v="Leisure"/>
    <x v="1"/>
  </r>
  <r>
    <x v="2601"/>
    <x v="0"/>
    <x v="242"/>
    <n v="9"/>
    <n v="2"/>
    <x v="0"/>
    <n v="2.4"/>
    <n v="295.27"/>
    <x v="4"/>
    <x v="8"/>
    <n v="2"/>
    <s v="Leisure"/>
    <x v="0"/>
  </r>
  <r>
    <x v="2602"/>
    <x v="0"/>
    <x v="481"/>
    <n v="10"/>
    <n v="1"/>
    <x v="0"/>
    <n v="3.5"/>
    <n v="352.31"/>
    <x v="2"/>
    <x v="6"/>
    <n v="0"/>
    <s v="Group"/>
    <x v="1"/>
  </r>
  <r>
    <x v="2603"/>
    <x v="1"/>
    <x v="452"/>
    <n v="11"/>
    <n v="3"/>
    <x v="1"/>
    <n v="1"/>
    <n v="256.73"/>
    <x v="4"/>
    <x v="4"/>
    <n v="0"/>
    <s v="Repeat"/>
    <x v="1"/>
  </r>
  <r>
    <x v="2604"/>
    <x v="0"/>
    <x v="544"/>
    <n v="12"/>
    <n v="3"/>
    <x v="1"/>
    <n v="2.9"/>
    <n v="421.31"/>
    <x v="4"/>
    <x v="2"/>
    <n v="2"/>
    <s v="Business"/>
    <x v="1"/>
  </r>
  <r>
    <x v="2605"/>
    <x v="1"/>
    <x v="418"/>
    <n v="13"/>
    <n v="2"/>
    <x v="1"/>
    <n v="4.5999999999999996"/>
    <n v="464.08"/>
    <x v="1"/>
    <x v="2"/>
    <n v="1"/>
    <s v="Leisure"/>
    <x v="1"/>
  </r>
  <r>
    <x v="2606"/>
    <x v="1"/>
    <x v="525"/>
    <n v="11"/>
    <n v="3"/>
    <x v="1"/>
    <n v="3.7"/>
    <n v="68"/>
    <x v="0"/>
    <x v="2"/>
    <n v="0"/>
    <s v="Group"/>
    <x v="0"/>
  </r>
  <r>
    <x v="2607"/>
    <x v="0"/>
    <x v="446"/>
    <n v="7"/>
    <n v="3"/>
    <x v="0"/>
    <n v="2.6"/>
    <n v="384.84"/>
    <x v="1"/>
    <x v="2"/>
    <n v="0"/>
    <s v="Business"/>
    <x v="1"/>
  </r>
  <r>
    <x v="2608"/>
    <x v="1"/>
    <x v="29"/>
    <n v="10"/>
    <n v="4"/>
    <x v="0"/>
    <n v="3.6"/>
    <n v="65.819999999999993"/>
    <x v="4"/>
    <x v="8"/>
    <n v="0"/>
    <s v="Leisure"/>
    <x v="0"/>
  </r>
  <r>
    <x v="2609"/>
    <x v="2"/>
    <x v="29"/>
    <n v="5"/>
    <n v="4"/>
    <x v="0"/>
    <n v="4.7"/>
    <n v="250.29"/>
    <x v="3"/>
    <x v="4"/>
    <n v="0"/>
    <s v="Business"/>
    <x v="2"/>
  </r>
  <r>
    <x v="2610"/>
    <x v="0"/>
    <x v="684"/>
    <n v="1"/>
    <n v="1"/>
    <x v="1"/>
    <n v="1.8"/>
    <n v="257.72000000000003"/>
    <x v="0"/>
    <x v="1"/>
    <n v="1"/>
    <s v="Group"/>
    <x v="1"/>
  </r>
  <r>
    <x v="2611"/>
    <x v="2"/>
    <x v="314"/>
    <n v="6"/>
    <n v="4"/>
    <x v="0"/>
    <n v="3.1"/>
    <n v="363.3"/>
    <x v="0"/>
    <x v="2"/>
    <n v="1"/>
    <s v="Leisure"/>
    <x v="2"/>
  </r>
  <r>
    <x v="2612"/>
    <x v="0"/>
    <x v="519"/>
    <n v="12"/>
    <n v="3"/>
    <x v="1"/>
    <n v="1.9"/>
    <n v="208.58"/>
    <x v="4"/>
    <x v="6"/>
    <n v="2"/>
    <s v="Repeat"/>
    <x v="2"/>
  </r>
  <r>
    <x v="2613"/>
    <x v="1"/>
    <x v="418"/>
    <n v="8"/>
    <n v="1"/>
    <x v="0"/>
    <n v="4.4000000000000004"/>
    <n v="419.41"/>
    <x v="1"/>
    <x v="2"/>
    <n v="0"/>
    <s v="Business"/>
    <x v="1"/>
  </r>
  <r>
    <x v="2614"/>
    <x v="0"/>
    <x v="607"/>
    <n v="7"/>
    <n v="1"/>
    <x v="0"/>
    <n v="3.9"/>
    <n v="204.29"/>
    <x v="3"/>
    <x v="9"/>
    <n v="1"/>
    <s v="Leisure"/>
    <x v="0"/>
  </r>
  <r>
    <x v="2615"/>
    <x v="2"/>
    <x v="192"/>
    <n v="2"/>
    <n v="2"/>
    <x v="0"/>
    <n v="4.2"/>
    <n v="204.13"/>
    <x v="2"/>
    <x v="0"/>
    <n v="0"/>
    <s v="Business"/>
    <x v="0"/>
  </r>
  <r>
    <x v="2616"/>
    <x v="1"/>
    <x v="148"/>
    <n v="12"/>
    <n v="4"/>
    <x v="0"/>
    <n v="4.8"/>
    <n v="150.24"/>
    <x v="1"/>
    <x v="0"/>
    <n v="0"/>
    <s v="Business"/>
    <x v="0"/>
  </r>
  <r>
    <x v="2617"/>
    <x v="0"/>
    <x v="307"/>
    <n v="5"/>
    <n v="1"/>
    <x v="1"/>
    <n v="1.9"/>
    <n v="357.74"/>
    <x v="0"/>
    <x v="3"/>
    <n v="3"/>
    <s v="Leisure"/>
    <x v="1"/>
  </r>
  <r>
    <x v="2618"/>
    <x v="0"/>
    <x v="128"/>
    <n v="14"/>
    <n v="3"/>
    <x v="0"/>
    <n v="1.2"/>
    <n v="84.46"/>
    <x v="1"/>
    <x v="8"/>
    <n v="0"/>
    <s v="Leisure"/>
    <x v="1"/>
  </r>
  <r>
    <x v="2619"/>
    <x v="0"/>
    <x v="26"/>
    <n v="11"/>
    <n v="1"/>
    <x v="1"/>
    <n v="2.2000000000000002"/>
    <n v="213.37"/>
    <x v="2"/>
    <x v="8"/>
    <n v="1"/>
    <s v="Leisure"/>
    <x v="0"/>
  </r>
  <r>
    <x v="2620"/>
    <x v="2"/>
    <x v="37"/>
    <n v="4"/>
    <n v="1"/>
    <x v="1"/>
    <n v="2.6"/>
    <n v="170.1"/>
    <x v="3"/>
    <x v="9"/>
    <n v="0"/>
    <s v="Group"/>
    <x v="0"/>
  </r>
  <r>
    <x v="2621"/>
    <x v="2"/>
    <x v="552"/>
    <n v="9"/>
    <n v="2"/>
    <x v="0"/>
    <n v="3.5"/>
    <n v="153.19999999999999"/>
    <x v="3"/>
    <x v="4"/>
    <n v="0"/>
    <s v="Leisure"/>
    <x v="2"/>
  </r>
  <r>
    <x v="2622"/>
    <x v="0"/>
    <x v="569"/>
    <n v="10"/>
    <n v="3"/>
    <x v="1"/>
    <n v="4.2"/>
    <n v="77.44"/>
    <x v="2"/>
    <x v="6"/>
    <n v="0"/>
    <s v="Business"/>
    <x v="2"/>
  </r>
  <r>
    <x v="2623"/>
    <x v="1"/>
    <x v="34"/>
    <n v="1"/>
    <n v="3"/>
    <x v="0"/>
    <n v="2.4"/>
    <n v="135.66999999999999"/>
    <x v="2"/>
    <x v="3"/>
    <n v="1"/>
    <s v="Leisure"/>
    <x v="1"/>
  </r>
  <r>
    <x v="2624"/>
    <x v="1"/>
    <x v="430"/>
    <n v="12"/>
    <n v="4"/>
    <x v="0"/>
    <n v="2.9"/>
    <n v="250.81"/>
    <x v="4"/>
    <x v="6"/>
    <n v="0"/>
    <s v="Group"/>
    <x v="0"/>
  </r>
  <r>
    <x v="2625"/>
    <x v="2"/>
    <x v="615"/>
    <n v="6"/>
    <n v="3"/>
    <x v="0"/>
    <n v="4.0999999999999996"/>
    <n v="276.68"/>
    <x v="0"/>
    <x v="7"/>
    <n v="1"/>
    <s v="Group"/>
    <x v="0"/>
  </r>
  <r>
    <x v="2626"/>
    <x v="1"/>
    <x v="198"/>
    <n v="3"/>
    <n v="1"/>
    <x v="0"/>
    <n v="1.9"/>
    <n v="171.28"/>
    <x v="4"/>
    <x v="3"/>
    <n v="0"/>
    <s v="Leisure"/>
    <x v="1"/>
  </r>
  <r>
    <x v="2627"/>
    <x v="2"/>
    <x v="706"/>
    <n v="11"/>
    <n v="3"/>
    <x v="0"/>
    <n v="1.9"/>
    <n v="342.61"/>
    <x v="1"/>
    <x v="3"/>
    <n v="1"/>
    <s v="Business"/>
    <x v="0"/>
  </r>
  <r>
    <x v="2628"/>
    <x v="0"/>
    <x v="655"/>
    <n v="9"/>
    <n v="3"/>
    <x v="1"/>
    <n v="3.4"/>
    <n v="201.11"/>
    <x v="2"/>
    <x v="8"/>
    <n v="1"/>
    <s v="Group"/>
    <x v="1"/>
  </r>
  <r>
    <x v="2629"/>
    <x v="2"/>
    <x v="556"/>
    <n v="5"/>
    <n v="1"/>
    <x v="0"/>
    <n v="2.7"/>
    <n v="215.26"/>
    <x v="4"/>
    <x v="9"/>
    <n v="0"/>
    <s v="Business"/>
    <x v="2"/>
  </r>
  <r>
    <x v="2630"/>
    <x v="2"/>
    <x v="151"/>
    <n v="13"/>
    <n v="2"/>
    <x v="0"/>
    <n v="4.8"/>
    <n v="402.18"/>
    <x v="0"/>
    <x v="0"/>
    <n v="1"/>
    <s v="Repeat"/>
    <x v="0"/>
  </r>
  <r>
    <x v="2631"/>
    <x v="0"/>
    <x v="469"/>
    <n v="6"/>
    <n v="4"/>
    <x v="0"/>
    <n v="2.4"/>
    <n v="298.39"/>
    <x v="0"/>
    <x v="6"/>
    <n v="0"/>
    <s v="Group"/>
    <x v="0"/>
  </r>
  <r>
    <x v="2632"/>
    <x v="1"/>
    <x v="669"/>
    <n v="11"/>
    <n v="4"/>
    <x v="0"/>
    <n v="4"/>
    <n v="478.93"/>
    <x v="2"/>
    <x v="0"/>
    <n v="0"/>
    <s v="Repeat"/>
    <x v="1"/>
  </r>
  <r>
    <x v="2633"/>
    <x v="2"/>
    <x v="501"/>
    <n v="9"/>
    <n v="2"/>
    <x v="1"/>
    <n v="3.3"/>
    <n v="211.69"/>
    <x v="4"/>
    <x v="6"/>
    <n v="0"/>
    <s v="Group"/>
    <x v="1"/>
  </r>
  <r>
    <x v="2634"/>
    <x v="2"/>
    <x v="425"/>
    <n v="9"/>
    <n v="1"/>
    <x v="1"/>
    <n v="1.2"/>
    <n v="422.53"/>
    <x v="3"/>
    <x v="3"/>
    <n v="0"/>
    <s v="Business"/>
    <x v="1"/>
  </r>
  <r>
    <x v="2635"/>
    <x v="0"/>
    <x v="650"/>
    <n v="8"/>
    <n v="4"/>
    <x v="0"/>
    <n v="1.3"/>
    <n v="382.25"/>
    <x v="2"/>
    <x v="8"/>
    <n v="0"/>
    <s v="Repeat"/>
    <x v="1"/>
  </r>
  <r>
    <x v="2636"/>
    <x v="1"/>
    <x v="257"/>
    <n v="9"/>
    <n v="2"/>
    <x v="1"/>
    <n v="1.8"/>
    <n v="450.59"/>
    <x v="1"/>
    <x v="9"/>
    <n v="0"/>
    <s v="Business"/>
    <x v="2"/>
  </r>
  <r>
    <x v="2637"/>
    <x v="2"/>
    <x v="357"/>
    <n v="4"/>
    <n v="2"/>
    <x v="0"/>
    <n v="1.6"/>
    <n v="480.56"/>
    <x v="4"/>
    <x v="2"/>
    <n v="1"/>
    <s v="Group"/>
    <x v="1"/>
  </r>
  <r>
    <x v="2638"/>
    <x v="0"/>
    <x v="483"/>
    <n v="6"/>
    <n v="2"/>
    <x v="0"/>
    <n v="2.2999999999999998"/>
    <n v="53.45"/>
    <x v="4"/>
    <x v="3"/>
    <n v="0"/>
    <s v="Business"/>
    <x v="0"/>
  </r>
  <r>
    <x v="2639"/>
    <x v="2"/>
    <x v="103"/>
    <n v="5"/>
    <n v="4"/>
    <x v="0"/>
    <n v="3.3"/>
    <n v="89.73"/>
    <x v="2"/>
    <x v="3"/>
    <n v="2"/>
    <s v="Repeat"/>
    <x v="0"/>
  </r>
  <r>
    <x v="2640"/>
    <x v="0"/>
    <x v="408"/>
    <n v="5"/>
    <n v="4"/>
    <x v="0"/>
    <n v="3.4"/>
    <n v="353.45"/>
    <x v="4"/>
    <x v="3"/>
    <n v="0"/>
    <s v="Leisure"/>
    <x v="0"/>
  </r>
  <r>
    <x v="2641"/>
    <x v="1"/>
    <x v="216"/>
    <n v="4"/>
    <n v="4"/>
    <x v="1"/>
    <n v="3.4"/>
    <n v="225.59"/>
    <x v="4"/>
    <x v="2"/>
    <n v="0"/>
    <s v="Leisure"/>
    <x v="0"/>
  </r>
  <r>
    <x v="2642"/>
    <x v="1"/>
    <x v="447"/>
    <n v="2"/>
    <n v="4"/>
    <x v="0"/>
    <n v="1.5"/>
    <n v="418.61"/>
    <x v="1"/>
    <x v="6"/>
    <n v="0"/>
    <s v="Group"/>
    <x v="2"/>
  </r>
  <r>
    <x v="2643"/>
    <x v="1"/>
    <x v="154"/>
    <n v="12"/>
    <n v="3"/>
    <x v="0"/>
    <n v="3.4"/>
    <n v="55.39"/>
    <x v="1"/>
    <x v="8"/>
    <n v="0"/>
    <s v="Leisure"/>
    <x v="2"/>
  </r>
  <r>
    <x v="2644"/>
    <x v="1"/>
    <x v="355"/>
    <n v="6"/>
    <n v="2"/>
    <x v="0"/>
    <n v="2.6"/>
    <n v="413.14"/>
    <x v="3"/>
    <x v="1"/>
    <n v="0"/>
    <s v="Group"/>
    <x v="2"/>
  </r>
  <r>
    <x v="2645"/>
    <x v="2"/>
    <x v="294"/>
    <n v="9"/>
    <n v="3"/>
    <x v="0"/>
    <n v="4.5999999999999996"/>
    <n v="110.86"/>
    <x v="1"/>
    <x v="7"/>
    <n v="0"/>
    <s v="Business"/>
    <x v="1"/>
  </r>
  <r>
    <x v="2646"/>
    <x v="2"/>
    <x v="195"/>
    <n v="12"/>
    <n v="2"/>
    <x v="0"/>
    <n v="4.5999999999999996"/>
    <n v="180.61"/>
    <x v="3"/>
    <x v="3"/>
    <n v="0"/>
    <s v="Business"/>
    <x v="0"/>
  </r>
  <r>
    <x v="2647"/>
    <x v="1"/>
    <x v="707"/>
    <n v="1"/>
    <n v="4"/>
    <x v="0"/>
    <n v="4.0999999999999996"/>
    <n v="486.09"/>
    <x v="1"/>
    <x v="1"/>
    <n v="0"/>
    <s v="Repeat"/>
    <x v="0"/>
  </r>
  <r>
    <x v="2648"/>
    <x v="1"/>
    <x v="214"/>
    <n v="14"/>
    <n v="4"/>
    <x v="1"/>
    <n v="3.8"/>
    <n v="73.22"/>
    <x v="3"/>
    <x v="3"/>
    <n v="1"/>
    <s v="Repeat"/>
    <x v="2"/>
  </r>
  <r>
    <x v="2649"/>
    <x v="1"/>
    <x v="228"/>
    <n v="7"/>
    <n v="3"/>
    <x v="1"/>
    <n v="1.5"/>
    <n v="207.07"/>
    <x v="1"/>
    <x v="2"/>
    <n v="0"/>
    <s v="Leisure"/>
    <x v="1"/>
  </r>
  <r>
    <x v="2650"/>
    <x v="2"/>
    <x v="376"/>
    <n v="6"/>
    <n v="1"/>
    <x v="0"/>
    <n v="1.3"/>
    <n v="88.04"/>
    <x v="1"/>
    <x v="0"/>
    <n v="0"/>
    <s v="Business"/>
    <x v="2"/>
  </r>
  <r>
    <x v="2651"/>
    <x v="1"/>
    <x v="581"/>
    <n v="3"/>
    <n v="4"/>
    <x v="1"/>
    <n v="4.4000000000000004"/>
    <n v="434.12"/>
    <x v="2"/>
    <x v="7"/>
    <n v="0"/>
    <s v="Repeat"/>
    <x v="0"/>
  </r>
  <r>
    <x v="2652"/>
    <x v="1"/>
    <x v="235"/>
    <n v="1"/>
    <n v="1"/>
    <x v="0"/>
    <n v="2.7"/>
    <n v="366.36"/>
    <x v="1"/>
    <x v="9"/>
    <n v="2"/>
    <s v="Leisure"/>
    <x v="0"/>
  </r>
  <r>
    <x v="2653"/>
    <x v="1"/>
    <x v="701"/>
    <n v="13"/>
    <n v="2"/>
    <x v="0"/>
    <n v="2.8"/>
    <n v="410.15"/>
    <x v="3"/>
    <x v="0"/>
    <n v="0"/>
    <s v="Group"/>
    <x v="2"/>
  </r>
  <r>
    <x v="2654"/>
    <x v="0"/>
    <x v="60"/>
    <n v="4"/>
    <n v="3"/>
    <x v="0"/>
    <n v="4.4000000000000004"/>
    <n v="287.27999999999997"/>
    <x v="2"/>
    <x v="1"/>
    <n v="1"/>
    <s v="Repeat"/>
    <x v="0"/>
  </r>
  <r>
    <x v="2655"/>
    <x v="1"/>
    <x v="131"/>
    <n v="14"/>
    <n v="1"/>
    <x v="0"/>
    <n v="3.5"/>
    <n v="210.97"/>
    <x v="3"/>
    <x v="4"/>
    <n v="1"/>
    <s v="Repeat"/>
    <x v="2"/>
  </r>
  <r>
    <x v="2656"/>
    <x v="0"/>
    <x v="608"/>
    <n v="9"/>
    <n v="1"/>
    <x v="1"/>
    <n v="1.7"/>
    <n v="51.02"/>
    <x v="1"/>
    <x v="5"/>
    <n v="1"/>
    <s v="Leisure"/>
    <x v="2"/>
  </r>
  <r>
    <x v="2657"/>
    <x v="0"/>
    <x v="105"/>
    <n v="2"/>
    <n v="4"/>
    <x v="0"/>
    <n v="1.8"/>
    <n v="175.07"/>
    <x v="1"/>
    <x v="2"/>
    <n v="0"/>
    <s v="Repeat"/>
    <x v="2"/>
  </r>
  <r>
    <x v="2658"/>
    <x v="1"/>
    <x v="52"/>
    <n v="3"/>
    <n v="1"/>
    <x v="1"/>
    <n v="1"/>
    <n v="281.55"/>
    <x v="3"/>
    <x v="3"/>
    <n v="0"/>
    <s v="Leisure"/>
    <x v="2"/>
  </r>
  <r>
    <x v="2659"/>
    <x v="0"/>
    <x v="260"/>
    <n v="2"/>
    <n v="1"/>
    <x v="0"/>
    <n v="3.8"/>
    <n v="348.96"/>
    <x v="4"/>
    <x v="2"/>
    <n v="1"/>
    <s v="Repeat"/>
    <x v="0"/>
  </r>
  <r>
    <x v="2660"/>
    <x v="1"/>
    <x v="525"/>
    <n v="14"/>
    <n v="2"/>
    <x v="0"/>
    <n v="2.9"/>
    <n v="153.02000000000001"/>
    <x v="2"/>
    <x v="0"/>
    <n v="1"/>
    <s v="Business"/>
    <x v="1"/>
  </r>
  <r>
    <x v="2661"/>
    <x v="2"/>
    <x v="667"/>
    <n v="2"/>
    <n v="3"/>
    <x v="1"/>
    <n v="4.8"/>
    <n v="112.51"/>
    <x v="2"/>
    <x v="9"/>
    <n v="1"/>
    <s v="Business"/>
    <x v="0"/>
  </r>
  <r>
    <x v="2662"/>
    <x v="2"/>
    <x v="93"/>
    <n v="10"/>
    <n v="4"/>
    <x v="0"/>
    <n v="3.9"/>
    <n v="140.72999999999999"/>
    <x v="1"/>
    <x v="0"/>
    <n v="0"/>
    <s v="Business"/>
    <x v="2"/>
  </r>
  <r>
    <x v="2663"/>
    <x v="2"/>
    <x v="701"/>
    <n v="11"/>
    <n v="4"/>
    <x v="0"/>
    <n v="1.4"/>
    <n v="209.33"/>
    <x v="2"/>
    <x v="6"/>
    <n v="0"/>
    <s v="Repeat"/>
    <x v="0"/>
  </r>
  <r>
    <x v="2664"/>
    <x v="2"/>
    <x v="548"/>
    <n v="11"/>
    <n v="1"/>
    <x v="0"/>
    <n v="1.6"/>
    <n v="116.77"/>
    <x v="3"/>
    <x v="0"/>
    <n v="0"/>
    <s v="Leisure"/>
    <x v="1"/>
  </r>
  <r>
    <x v="2665"/>
    <x v="0"/>
    <x v="42"/>
    <n v="8"/>
    <n v="2"/>
    <x v="0"/>
    <n v="3"/>
    <n v="120.57"/>
    <x v="1"/>
    <x v="4"/>
    <n v="2"/>
    <s v="Business"/>
    <x v="0"/>
  </r>
  <r>
    <x v="2666"/>
    <x v="1"/>
    <x v="482"/>
    <n v="3"/>
    <n v="1"/>
    <x v="1"/>
    <n v="4.7"/>
    <n v="69.69"/>
    <x v="2"/>
    <x v="7"/>
    <n v="0"/>
    <s v="Group"/>
    <x v="2"/>
  </r>
  <r>
    <x v="2667"/>
    <x v="1"/>
    <x v="495"/>
    <n v="7"/>
    <n v="1"/>
    <x v="0"/>
    <n v="2"/>
    <n v="435.53"/>
    <x v="0"/>
    <x v="2"/>
    <n v="2"/>
    <s v="Repeat"/>
    <x v="1"/>
  </r>
  <r>
    <x v="2668"/>
    <x v="1"/>
    <x v="196"/>
    <n v="8"/>
    <n v="4"/>
    <x v="0"/>
    <n v="4.3"/>
    <n v="148.88999999999999"/>
    <x v="2"/>
    <x v="2"/>
    <n v="2"/>
    <s v="Leisure"/>
    <x v="0"/>
  </r>
  <r>
    <x v="2669"/>
    <x v="2"/>
    <x v="477"/>
    <n v="3"/>
    <n v="1"/>
    <x v="1"/>
    <n v="2.2000000000000002"/>
    <n v="419.86"/>
    <x v="3"/>
    <x v="1"/>
    <n v="1"/>
    <s v="Repeat"/>
    <x v="1"/>
  </r>
  <r>
    <x v="2670"/>
    <x v="2"/>
    <x v="232"/>
    <n v="2"/>
    <n v="1"/>
    <x v="0"/>
    <n v="2.1"/>
    <n v="247.24"/>
    <x v="2"/>
    <x v="5"/>
    <n v="1"/>
    <s v="Leisure"/>
    <x v="0"/>
  </r>
  <r>
    <x v="2671"/>
    <x v="1"/>
    <x v="235"/>
    <n v="13"/>
    <n v="2"/>
    <x v="0"/>
    <n v="4.5999999999999996"/>
    <n v="334.6"/>
    <x v="4"/>
    <x v="5"/>
    <n v="0"/>
    <s v="Leisure"/>
    <x v="1"/>
  </r>
  <r>
    <x v="2672"/>
    <x v="2"/>
    <x v="655"/>
    <n v="13"/>
    <n v="4"/>
    <x v="0"/>
    <n v="1.2"/>
    <n v="84.07"/>
    <x v="4"/>
    <x v="4"/>
    <n v="0"/>
    <s v="Repeat"/>
    <x v="2"/>
  </r>
  <r>
    <x v="2673"/>
    <x v="1"/>
    <x v="100"/>
    <n v="8"/>
    <n v="3"/>
    <x v="0"/>
    <n v="3.6"/>
    <n v="312.61"/>
    <x v="1"/>
    <x v="8"/>
    <n v="1"/>
    <s v="Group"/>
    <x v="2"/>
  </r>
  <r>
    <x v="2674"/>
    <x v="1"/>
    <x v="208"/>
    <n v="3"/>
    <n v="2"/>
    <x v="0"/>
    <n v="1.2"/>
    <n v="180.5"/>
    <x v="4"/>
    <x v="3"/>
    <n v="0"/>
    <s v="Group"/>
    <x v="1"/>
  </r>
  <r>
    <x v="2675"/>
    <x v="1"/>
    <x v="44"/>
    <n v="7"/>
    <n v="2"/>
    <x v="0"/>
    <n v="4.2"/>
    <n v="92.84"/>
    <x v="3"/>
    <x v="6"/>
    <n v="0"/>
    <s v="Repeat"/>
    <x v="0"/>
  </r>
  <r>
    <x v="2676"/>
    <x v="1"/>
    <x v="393"/>
    <n v="12"/>
    <n v="2"/>
    <x v="1"/>
    <n v="4.3"/>
    <n v="458.7"/>
    <x v="0"/>
    <x v="5"/>
    <n v="1"/>
    <s v="Business"/>
    <x v="2"/>
  </r>
  <r>
    <x v="2677"/>
    <x v="1"/>
    <x v="367"/>
    <n v="1"/>
    <n v="4"/>
    <x v="0"/>
    <n v="4.5999999999999996"/>
    <n v="321.63"/>
    <x v="0"/>
    <x v="9"/>
    <n v="2"/>
    <s v="Business"/>
    <x v="0"/>
  </r>
  <r>
    <x v="2678"/>
    <x v="1"/>
    <x v="708"/>
    <n v="14"/>
    <n v="1"/>
    <x v="0"/>
    <n v="1.7"/>
    <n v="158.77000000000001"/>
    <x v="1"/>
    <x v="2"/>
    <n v="0"/>
    <s v="Leisure"/>
    <x v="1"/>
  </r>
  <r>
    <x v="2679"/>
    <x v="1"/>
    <x v="257"/>
    <n v="12"/>
    <n v="3"/>
    <x v="0"/>
    <n v="1.5"/>
    <n v="238.84"/>
    <x v="1"/>
    <x v="9"/>
    <n v="0"/>
    <s v="Business"/>
    <x v="0"/>
  </r>
  <r>
    <x v="2680"/>
    <x v="2"/>
    <x v="376"/>
    <n v="6"/>
    <n v="4"/>
    <x v="0"/>
    <n v="3"/>
    <n v="210.61"/>
    <x v="4"/>
    <x v="3"/>
    <n v="0"/>
    <s v="Repeat"/>
    <x v="1"/>
  </r>
  <r>
    <x v="2681"/>
    <x v="1"/>
    <x v="158"/>
    <n v="12"/>
    <n v="1"/>
    <x v="1"/>
    <n v="2.1"/>
    <n v="365.26"/>
    <x v="3"/>
    <x v="1"/>
    <n v="0"/>
    <s v="Repeat"/>
    <x v="0"/>
  </r>
  <r>
    <x v="2682"/>
    <x v="1"/>
    <x v="307"/>
    <n v="12"/>
    <n v="2"/>
    <x v="0"/>
    <n v="3.4"/>
    <n v="323.33999999999997"/>
    <x v="4"/>
    <x v="1"/>
    <n v="0"/>
    <s v="Group"/>
    <x v="1"/>
  </r>
  <r>
    <x v="2683"/>
    <x v="2"/>
    <x v="448"/>
    <n v="13"/>
    <n v="4"/>
    <x v="0"/>
    <n v="3.1"/>
    <n v="58.9"/>
    <x v="3"/>
    <x v="7"/>
    <n v="0"/>
    <s v="Business"/>
    <x v="1"/>
  </r>
  <r>
    <x v="2684"/>
    <x v="2"/>
    <x v="169"/>
    <n v="9"/>
    <n v="1"/>
    <x v="0"/>
    <n v="1.6"/>
    <n v="139.02000000000001"/>
    <x v="3"/>
    <x v="8"/>
    <n v="2"/>
    <s v="Business"/>
    <x v="1"/>
  </r>
  <r>
    <x v="2685"/>
    <x v="2"/>
    <x v="36"/>
    <n v="12"/>
    <n v="3"/>
    <x v="0"/>
    <n v="4"/>
    <n v="265.16000000000003"/>
    <x v="0"/>
    <x v="5"/>
    <n v="1"/>
    <s v="Leisure"/>
    <x v="1"/>
  </r>
  <r>
    <x v="2686"/>
    <x v="1"/>
    <x v="370"/>
    <n v="3"/>
    <n v="3"/>
    <x v="0"/>
    <n v="4.2"/>
    <n v="250.47"/>
    <x v="3"/>
    <x v="0"/>
    <n v="0"/>
    <s v="Repeat"/>
    <x v="0"/>
  </r>
  <r>
    <x v="2687"/>
    <x v="0"/>
    <x v="19"/>
    <n v="14"/>
    <n v="1"/>
    <x v="0"/>
    <n v="4.9000000000000004"/>
    <n v="282.5"/>
    <x v="2"/>
    <x v="0"/>
    <n v="1"/>
    <s v="Repeat"/>
    <x v="2"/>
  </r>
  <r>
    <x v="2688"/>
    <x v="0"/>
    <x v="37"/>
    <n v="7"/>
    <n v="4"/>
    <x v="0"/>
    <n v="2.6"/>
    <n v="371.66"/>
    <x v="3"/>
    <x v="2"/>
    <n v="0"/>
    <s v="Repeat"/>
    <x v="1"/>
  </r>
  <r>
    <x v="2689"/>
    <x v="2"/>
    <x v="390"/>
    <n v="13"/>
    <n v="2"/>
    <x v="0"/>
    <n v="2.4"/>
    <n v="356.9"/>
    <x v="0"/>
    <x v="4"/>
    <n v="2"/>
    <s v="Group"/>
    <x v="1"/>
  </r>
  <r>
    <x v="2690"/>
    <x v="0"/>
    <x v="190"/>
    <n v="6"/>
    <n v="1"/>
    <x v="0"/>
    <n v="1.8"/>
    <n v="217.77"/>
    <x v="4"/>
    <x v="2"/>
    <n v="0"/>
    <s v="Group"/>
    <x v="2"/>
  </r>
  <r>
    <x v="2691"/>
    <x v="2"/>
    <x v="493"/>
    <n v="8"/>
    <n v="2"/>
    <x v="0"/>
    <n v="1.7"/>
    <n v="444.91"/>
    <x v="3"/>
    <x v="0"/>
    <n v="2"/>
    <s v="Group"/>
    <x v="2"/>
  </r>
  <r>
    <x v="2692"/>
    <x v="1"/>
    <x v="603"/>
    <n v="3"/>
    <n v="3"/>
    <x v="0"/>
    <n v="2.2999999999999998"/>
    <n v="78.319999999999993"/>
    <x v="2"/>
    <x v="2"/>
    <n v="0"/>
    <s v="Repeat"/>
    <x v="1"/>
  </r>
  <r>
    <x v="2693"/>
    <x v="0"/>
    <x v="709"/>
    <n v="3"/>
    <n v="1"/>
    <x v="1"/>
    <n v="4.9000000000000004"/>
    <n v="313.02999999999997"/>
    <x v="1"/>
    <x v="2"/>
    <n v="1"/>
    <s v="Repeat"/>
    <x v="1"/>
  </r>
  <r>
    <x v="2694"/>
    <x v="1"/>
    <x v="39"/>
    <n v="4"/>
    <n v="3"/>
    <x v="0"/>
    <n v="1.4"/>
    <n v="477.36"/>
    <x v="4"/>
    <x v="5"/>
    <n v="1"/>
    <s v="Business"/>
    <x v="0"/>
  </r>
  <r>
    <x v="2695"/>
    <x v="0"/>
    <x v="408"/>
    <n v="3"/>
    <n v="2"/>
    <x v="1"/>
    <n v="2"/>
    <n v="297.08999999999997"/>
    <x v="1"/>
    <x v="3"/>
    <n v="1"/>
    <s v="Repeat"/>
    <x v="2"/>
  </r>
  <r>
    <x v="2696"/>
    <x v="1"/>
    <x v="491"/>
    <n v="9"/>
    <n v="2"/>
    <x v="0"/>
    <n v="1.3"/>
    <n v="254.8"/>
    <x v="2"/>
    <x v="1"/>
    <n v="0"/>
    <s v="Repeat"/>
    <x v="0"/>
  </r>
  <r>
    <x v="2697"/>
    <x v="0"/>
    <x v="327"/>
    <n v="11"/>
    <n v="1"/>
    <x v="1"/>
    <n v="2.1"/>
    <n v="110.26"/>
    <x v="0"/>
    <x v="2"/>
    <n v="1"/>
    <s v="Group"/>
    <x v="1"/>
  </r>
  <r>
    <x v="2698"/>
    <x v="1"/>
    <x v="143"/>
    <n v="4"/>
    <n v="1"/>
    <x v="0"/>
    <n v="1.4"/>
    <n v="414.59"/>
    <x v="0"/>
    <x v="2"/>
    <n v="1"/>
    <s v="Business"/>
    <x v="1"/>
  </r>
  <r>
    <x v="2699"/>
    <x v="1"/>
    <x v="179"/>
    <n v="6"/>
    <n v="1"/>
    <x v="0"/>
    <n v="3"/>
    <n v="218.21"/>
    <x v="4"/>
    <x v="4"/>
    <n v="0"/>
    <s v="Repeat"/>
    <x v="1"/>
  </r>
  <r>
    <x v="2700"/>
    <x v="0"/>
    <x v="692"/>
    <n v="8"/>
    <n v="3"/>
    <x v="0"/>
    <n v="2.8"/>
    <n v="365.56"/>
    <x v="3"/>
    <x v="0"/>
    <n v="1"/>
    <s v="Leisure"/>
    <x v="1"/>
  </r>
  <r>
    <x v="2701"/>
    <x v="1"/>
    <x v="252"/>
    <n v="11"/>
    <n v="2"/>
    <x v="0"/>
    <n v="1.7"/>
    <n v="138.9"/>
    <x v="3"/>
    <x v="2"/>
    <n v="0"/>
    <s v="Group"/>
    <x v="2"/>
  </r>
  <r>
    <x v="2702"/>
    <x v="1"/>
    <x v="414"/>
    <n v="13"/>
    <n v="2"/>
    <x v="0"/>
    <n v="1.7"/>
    <n v="68.84"/>
    <x v="1"/>
    <x v="7"/>
    <n v="0"/>
    <s v="Leisure"/>
    <x v="0"/>
  </r>
  <r>
    <x v="2703"/>
    <x v="1"/>
    <x v="185"/>
    <n v="8"/>
    <n v="3"/>
    <x v="0"/>
    <n v="3.5"/>
    <n v="187.46"/>
    <x v="0"/>
    <x v="3"/>
    <n v="0"/>
    <s v="Business"/>
    <x v="2"/>
  </r>
  <r>
    <x v="2704"/>
    <x v="0"/>
    <x v="290"/>
    <n v="5"/>
    <n v="1"/>
    <x v="0"/>
    <n v="2.5"/>
    <n v="176.64"/>
    <x v="3"/>
    <x v="2"/>
    <n v="0"/>
    <s v="Group"/>
    <x v="1"/>
  </r>
  <r>
    <x v="2705"/>
    <x v="0"/>
    <x v="117"/>
    <n v="5"/>
    <n v="4"/>
    <x v="0"/>
    <n v="1.2"/>
    <n v="443.06"/>
    <x v="3"/>
    <x v="3"/>
    <n v="0"/>
    <s v="Business"/>
    <x v="0"/>
  </r>
  <r>
    <x v="2706"/>
    <x v="1"/>
    <x v="27"/>
    <n v="6"/>
    <n v="1"/>
    <x v="0"/>
    <n v="4.7"/>
    <n v="439.1"/>
    <x v="0"/>
    <x v="4"/>
    <n v="2"/>
    <s v="Repeat"/>
    <x v="1"/>
  </r>
  <r>
    <x v="2707"/>
    <x v="1"/>
    <x v="660"/>
    <n v="10"/>
    <n v="4"/>
    <x v="0"/>
    <n v="2.6"/>
    <n v="290.25"/>
    <x v="0"/>
    <x v="9"/>
    <n v="1"/>
    <s v="Group"/>
    <x v="2"/>
  </r>
  <r>
    <x v="2708"/>
    <x v="0"/>
    <x v="196"/>
    <n v="7"/>
    <n v="4"/>
    <x v="0"/>
    <n v="3.4"/>
    <n v="58.55"/>
    <x v="2"/>
    <x v="4"/>
    <n v="0"/>
    <s v="Business"/>
    <x v="1"/>
  </r>
  <r>
    <x v="2709"/>
    <x v="0"/>
    <x v="692"/>
    <n v="13"/>
    <n v="3"/>
    <x v="0"/>
    <n v="4.5"/>
    <n v="152.75"/>
    <x v="1"/>
    <x v="4"/>
    <n v="0"/>
    <s v="Business"/>
    <x v="2"/>
  </r>
  <r>
    <x v="2710"/>
    <x v="1"/>
    <x v="386"/>
    <n v="13"/>
    <n v="2"/>
    <x v="0"/>
    <n v="2.6"/>
    <n v="337.56"/>
    <x v="0"/>
    <x v="0"/>
    <n v="1"/>
    <s v="Business"/>
    <x v="2"/>
  </r>
  <r>
    <x v="2711"/>
    <x v="1"/>
    <x v="255"/>
    <n v="10"/>
    <n v="2"/>
    <x v="0"/>
    <n v="4.3"/>
    <n v="95.63"/>
    <x v="2"/>
    <x v="4"/>
    <n v="1"/>
    <s v="Leisure"/>
    <x v="1"/>
  </r>
  <r>
    <x v="2712"/>
    <x v="1"/>
    <x v="478"/>
    <n v="14"/>
    <n v="2"/>
    <x v="0"/>
    <n v="4.7"/>
    <n v="365.28"/>
    <x v="0"/>
    <x v="8"/>
    <n v="1"/>
    <s v="Group"/>
    <x v="1"/>
  </r>
  <r>
    <x v="2713"/>
    <x v="2"/>
    <x v="50"/>
    <n v="7"/>
    <n v="2"/>
    <x v="0"/>
    <n v="1.7"/>
    <n v="55.38"/>
    <x v="4"/>
    <x v="7"/>
    <n v="0"/>
    <s v="Business"/>
    <x v="2"/>
  </r>
  <r>
    <x v="2714"/>
    <x v="0"/>
    <x v="348"/>
    <n v="13"/>
    <n v="3"/>
    <x v="1"/>
    <n v="4.5999999999999996"/>
    <n v="357.14"/>
    <x v="4"/>
    <x v="0"/>
    <n v="0"/>
    <s v="Group"/>
    <x v="0"/>
  </r>
  <r>
    <x v="2715"/>
    <x v="2"/>
    <x v="638"/>
    <n v="4"/>
    <n v="4"/>
    <x v="0"/>
    <n v="1.5"/>
    <n v="430.04"/>
    <x v="4"/>
    <x v="5"/>
    <n v="0"/>
    <s v="Repeat"/>
    <x v="2"/>
  </r>
  <r>
    <x v="2716"/>
    <x v="0"/>
    <x v="673"/>
    <n v="6"/>
    <n v="2"/>
    <x v="1"/>
    <n v="2.1"/>
    <n v="261.14999999999998"/>
    <x v="0"/>
    <x v="4"/>
    <n v="2"/>
    <s v="Repeat"/>
    <x v="0"/>
  </r>
  <r>
    <x v="2717"/>
    <x v="0"/>
    <x v="696"/>
    <n v="7"/>
    <n v="4"/>
    <x v="0"/>
    <n v="4.2"/>
    <n v="423.09"/>
    <x v="3"/>
    <x v="6"/>
    <n v="0"/>
    <s v="Business"/>
    <x v="2"/>
  </r>
  <r>
    <x v="2718"/>
    <x v="0"/>
    <x v="477"/>
    <n v="5"/>
    <n v="3"/>
    <x v="1"/>
    <n v="4.5999999999999996"/>
    <n v="401.69"/>
    <x v="3"/>
    <x v="6"/>
    <n v="0"/>
    <s v="Group"/>
    <x v="1"/>
  </r>
  <r>
    <x v="2719"/>
    <x v="0"/>
    <x v="219"/>
    <n v="5"/>
    <n v="1"/>
    <x v="1"/>
    <n v="3.7"/>
    <n v="352.14"/>
    <x v="4"/>
    <x v="1"/>
    <n v="1"/>
    <s v="Business"/>
    <x v="2"/>
  </r>
  <r>
    <x v="2720"/>
    <x v="0"/>
    <x v="710"/>
    <n v="2"/>
    <n v="3"/>
    <x v="0"/>
    <n v="1.4"/>
    <n v="250.32"/>
    <x v="1"/>
    <x v="2"/>
    <n v="0"/>
    <s v="Business"/>
    <x v="0"/>
  </r>
  <r>
    <x v="2721"/>
    <x v="0"/>
    <x v="207"/>
    <n v="7"/>
    <n v="2"/>
    <x v="0"/>
    <n v="3.1"/>
    <n v="172.36"/>
    <x v="2"/>
    <x v="8"/>
    <n v="0"/>
    <s v="Leisure"/>
    <x v="0"/>
  </r>
  <r>
    <x v="2722"/>
    <x v="0"/>
    <x v="328"/>
    <n v="12"/>
    <n v="1"/>
    <x v="0"/>
    <n v="3.3"/>
    <n v="437.39"/>
    <x v="4"/>
    <x v="8"/>
    <n v="1"/>
    <s v="Group"/>
    <x v="0"/>
  </r>
  <r>
    <x v="2723"/>
    <x v="2"/>
    <x v="711"/>
    <n v="6"/>
    <n v="3"/>
    <x v="0"/>
    <n v="2.1"/>
    <n v="341.87"/>
    <x v="2"/>
    <x v="3"/>
    <n v="0"/>
    <s v="Leisure"/>
    <x v="0"/>
  </r>
  <r>
    <x v="2724"/>
    <x v="1"/>
    <x v="678"/>
    <n v="11"/>
    <n v="3"/>
    <x v="1"/>
    <n v="5"/>
    <n v="409.11"/>
    <x v="2"/>
    <x v="1"/>
    <n v="1"/>
    <s v="Business"/>
    <x v="0"/>
  </r>
  <r>
    <x v="2725"/>
    <x v="1"/>
    <x v="348"/>
    <n v="1"/>
    <n v="4"/>
    <x v="1"/>
    <n v="2.2999999999999998"/>
    <n v="298.39"/>
    <x v="4"/>
    <x v="6"/>
    <n v="0"/>
    <s v="Leisure"/>
    <x v="2"/>
  </r>
  <r>
    <x v="2726"/>
    <x v="2"/>
    <x v="519"/>
    <n v="4"/>
    <n v="3"/>
    <x v="1"/>
    <n v="1.8"/>
    <n v="127.34"/>
    <x v="3"/>
    <x v="4"/>
    <n v="1"/>
    <s v="Leisure"/>
    <x v="1"/>
  </r>
  <r>
    <x v="2727"/>
    <x v="2"/>
    <x v="712"/>
    <n v="3"/>
    <n v="1"/>
    <x v="1"/>
    <n v="1.4"/>
    <n v="490.75"/>
    <x v="1"/>
    <x v="7"/>
    <n v="0"/>
    <s v="Leisure"/>
    <x v="1"/>
  </r>
  <r>
    <x v="2728"/>
    <x v="2"/>
    <x v="485"/>
    <n v="12"/>
    <n v="3"/>
    <x v="1"/>
    <n v="2.5"/>
    <n v="132.22999999999999"/>
    <x v="4"/>
    <x v="2"/>
    <n v="0"/>
    <s v="Repeat"/>
    <x v="2"/>
  </r>
  <r>
    <x v="2729"/>
    <x v="2"/>
    <x v="400"/>
    <n v="3"/>
    <n v="2"/>
    <x v="0"/>
    <n v="3.8"/>
    <n v="460.06"/>
    <x v="2"/>
    <x v="7"/>
    <n v="0"/>
    <s v="Repeat"/>
    <x v="1"/>
  </r>
  <r>
    <x v="2730"/>
    <x v="0"/>
    <x v="531"/>
    <n v="7"/>
    <n v="4"/>
    <x v="0"/>
    <n v="1.9"/>
    <n v="143.66"/>
    <x v="0"/>
    <x v="6"/>
    <n v="1"/>
    <s v="Leisure"/>
    <x v="2"/>
  </r>
  <r>
    <x v="2731"/>
    <x v="1"/>
    <x v="232"/>
    <n v="11"/>
    <n v="1"/>
    <x v="0"/>
    <n v="4.0999999999999996"/>
    <n v="218.19"/>
    <x v="0"/>
    <x v="6"/>
    <n v="0"/>
    <s v="Group"/>
    <x v="0"/>
  </r>
  <r>
    <x v="2732"/>
    <x v="0"/>
    <x v="663"/>
    <n v="12"/>
    <n v="1"/>
    <x v="0"/>
    <n v="1.5"/>
    <n v="248.04"/>
    <x v="2"/>
    <x v="9"/>
    <n v="0"/>
    <s v="Repeat"/>
    <x v="2"/>
  </r>
  <r>
    <x v="2733"/>
    <x v="1"/>
    <x v="503"/>
    <n v="10"/>
    <n v="3"/>
    <x v="0"/>
    <n v="2.8"/>
    <n v="464.62"/>
    <x v="4"/>
    <x v="2"/>
    <n v="3"/>
    <s v="Leisure"/>
    <x v="1"/>
  </r>
  <r>
    <x v="2734"/>
    <x v="1"/>
    <x v="46"/>
    <n v="4"/>
    <n v="2"/>
    <x v="0"/>
    <n v="3.8"/>
    <n v="449.69"/>
    <x v="3"/>
    <x v="3"/>
    <n v="0"/>
    <s v="Business"/>
    <x v="1"/>
  </r>
  <r>
    <x v="2735"/>
    <x v="2"/>
    <x v="116"/>
    <n v="12"/>
    <n v="4"/>
    <x v="0"/>
    <n v="1.5"/>
    <n v="420.45"/>
    <x v="4"/>
    <x v="8"/>
    <n v="1"/>
    <s v="Repeat"/>
    <x v="1"/>
  </r>
  <r>
    <x v="2736"/>
    <x v="0"/>
    <x v="262"/>
    <n v="8"/>
    <n v="1"/>
    <x v="0"/>
    <n v="3.4"/>
    <n v="219.5"/>
    <x v="1"/>
    <x v="3"/>
    <n v="1"/>
    <s v="Business"/>
    <x v="2"/>
  </r>
  <r>
    <x v="2737"/>
    <x v="2"/>
    <x v="550"/>
    <n v="11"/>
    <n v="4"/>
    <x v="1"/>
    <n v="4.2"/>
    <n v="52.02"/>
    <x v="0"/>
    <x v="8"/>
    <n v="0"/>
    <s v="Leisure"/>
    <x v="2"/>
  </r>
  <r>
    <x v="2738"/>
    <x v="0"/>
    <x v="390"/>
    <n v="9"/>
    <n v="3"/>
    <x v="0"/>
    <n v="3.4"/>
    <n v="356.71"/>
    <x v="2"/>
    <x v="9"/>
    <n v="0"/>
    <s v="Leisure"/>
    <x v="2"/>
  </r>
  <r>
    <x v="2739"/>
    <x v="1"/>
    <x v="422"/>
    <n v="3"/>
    <n v="2"/>
    <x v="0"/>
    <n v="3"/>
    <n v="234.93"/>
    <x v="3"/>
    <x v="3"/>
    <n v="0"/>
    <s v="Leisure"/>
    <x v="1"/>
  </r>
  <r>
    <x v="2740"/>
    <x v="2"/>
    <x v="413"/>
    <n v="5"/>
    <n v="3"/>
    <x v="1"/>
    <n v="4.4000000000000004"/>
    <n v="390.68"/>
    <x v="4"/>
    <x v="1"/>
    <n v="1"/>
    <s v="Business"/>
    <x v="2"/>
  </r>
  <r>
    <x v="2741"/>
    <x v="2"/>
    <x v="279"/>
    <n v="4"/>
    <n v="4"/>
    <x v="0"/>
    <n v="4.9000000000000004"/>
    <n v="407.68"/>
    <x v="1"/>
    <x v="2"/>
    <n v="0"/>
    <s v="Repeat"/>
    <x v="2"/>
  </r>
  <r>
    <x v="2742"/>
    <x v="1"/>
    <x v="4"/>
    <n v="14"/>
    <n v="3"/>
    <x v="0"/>
    <n v="1.7"/>
    <n v="247.88"/>
    <x v="4"/>
    <x v="0"/>
    <n v="1"/>
    <s v="Leisure"/>
    <x v="1"/>
  </r>
  <r>
    <x v="2743"/>
    <x v="1"/>
    <x v="114"/>
    <n v="12"/>
    <n v="4"/>
    <x v="0"/>
    <n v="3.8"/>
    <n v="386.65"/>
    <x v="1"/>
    <x v="2"/>
    <n v="1"/>
    <s v="Group"/>
    <x v="0"/>
  </r>
  <r>
    <x v="2744"/>
    <x v="1"/>
    <x v="432"/>
    <n v="10"/>
    <n v="1"/>
    <x v="0"/>
    <n v="1.3"/>
    <n v="427.97"/>
    <x v="4"/>
    <x v="2"/>
    <n v="2"/>
    <s v="Leisure"/>
    <x v="0"/>
  </r>
  <r>
    <x v="2745"/>
    <x v="2"/>
    <x v="409"/>
    <n v="6"/>
    <n v="1"/>
    <x v="1"/>
    <n v="1.2"/>
    <n v="467.81"/>
    <x v="3"/>
    <x v="9"/>
    <n v="0"/>
    <s v="Repeat"/>
    <x v="1"/>
  </r>
  <r>
    <x v="2746"/>
    <x v="0"/>
    <x v="221"/>
    <n v="11"/>
    <n v="3"/>
    <x v="0"/>
    <n v="2.1"/>
    <n v="312.10000000000002"/>
    <x v="3"/>
    <x v="7"/>
    <n v="0"/>
    <s v="Repeat"/>
    <x v="1"/>
  </r>
  <r>
    <x v="2747"/>
    <x v="2"/>
    <x v="36"/>
    <n v="10"/>
    <n v="1"/>
    <x v="0"/>
    <n v="4.9000000000000004"/>
    <n v="400.32"/>
    <x v="2"/>
    <x v="6"/>
    <n v="0"/>
    <s v="Group"/>
    <x v="0"/>
  </r>
  <r>
    <x v="2748"/>
    <x v="0"/>
    <x v="661"/>
    <n v="4"/>
    <n v="4"/>
    <x v="0"/>
    <n v="3.2"/>
    <n v="272.55"/>
    <x v="3"/>
    <x v="5"/>
    <n v="0"/>
    <s v="Leisure"/>
    <x v="2"/>
  </r>
  <r>
    <x v="2749"/>
    <x v="2"/>
    <x v="368"/>
    <n v="8"/>
    <n v="1"/>
    <x v="1"/>
    <n v="2.1"/>
    <n v="68.75"/>
    <x v="1"/>
    <x v="0"/>
    <n v="1"/>
    <s v="Repeat"/>
    <x v="1"/>
  </r>
  <r>
    <x v="2750"/>
    <x v="2"/>
    <x v="24"/>
    <n v="3"/>
    <n v="2"/>
    <x v="0"/>
    <n v="1.5"/>
    <n v="119.85"/>
    <x v="2"/>
    <x v="4"/>
    <n v="0"/>
    <s v="Repeat"/>
    <x v="0"/>
  </r>
  <r>
    <x v="2751"/>
    <x v="1"/>
    <x v="521"/>
    <n v="11"/>
    <n v="2"/>
    <x v="1"/>
    <n v="4.7"/>
    <n v="107.7"/>
    <x v="3"/>
    <x v="7"/>
    <n v="0"/>
    <s v="Repeat"/>
    <x v="2"/>
  </r>
  <r>
    <x v="2752"/>
    <x v="0"/>
    <x v="253"/>
    <n v="5"/>
    <n v="3"/>
    <x v="0"/>
    <n v="2.4"/>
    <n v="127.29"/>
    <x v="0"/>
    <x v="8"/>
    <n v="1"/>
    <s v="Business"/>
    <x v="1"/>
  </r>
  <r>
    <x v="2753"/>
    <x v="2"/>
    <x v="637"/>
    <n v="13"/>
    <n v="3"/>
    <x v="1"/>
    <n v="2.2000000000000002"/>
    <n v="54.6"/>
    <x v="1"/>
    <x v="2"/>
    <n v="1"/>
    <s v="Repeat"/>
    <x v="0"/>
  </r>
  <r>
    <x v="2754"/>
    <x v="2"/>
    <x v="511"/>
    <n v="1"/>
    <n v="3"/>
    <x v="1"/>
    <n v="4.4000000000000004"/>
    <n v="436.42"/>
    <x v="2"/>
    <x v="9"/>
    <n v="0"/>
    <s v="Repeat"/>
    <x v="2"/>
  </r>
  <r>
    <x v="2755"/>
    <x v="1"/>
    <x v="713"/>
    <n v="13"/>
    <n v="3"/>
    <x v="1"/>
    <n v="3.4"/>
    <n v="302.07"/>
    <x v="1"/>
    <x v="9"/>
    <n v="1"/>
    <s v="Business"/>
    <x v="2"/>
  </r>
  <r>
    <x v="2756"/>
    <x v="1"/>
    <x v="596"/>
    <n v="6"/>
    <n v="4"/>
    <x v="0"/>
    <n v="1.7"/>
    <n v="222.42"/>
    <x v="2"/>
    <x v="2"/>
    <n v="1"/>
    <s v="Leisure"/>
    <x v="0"/>
  </r>
  <r>
    <x v="2757"/>
    <x v="0"/>
    <x v="194"/>
    <n v="11"/>
    <n v="4"/>
    <x v="1"/>
    <n v="2.7"/>
    <n v="234.4"/>
    <x v="1"/>
    <x v="8"/>
    <n v="0"/>
    <s v="Group"/>
    <x v="2"/>
  </r>
  <r>
    <x v="2758"/>
    <x v="2"/>
    <x v="652"/>
    <n v="5"/>
    <n v="2"/>
    <x v="0"/>
    <n v="4.7"/>
    <n v="258.51"/>
    <x v="0"/>
    <x v="0"/>
    <n v="2"/>
    <s v="Business"/>
    <x v="0"/>
  </r>
  <r>
    <x v="2759"/>
    <x v="0"/>
    <x v="300"/>
    <n v="8"/>
    <n v="4"/>
    <x v="1"/>
    <n v="4.5999999999999996"/>
    <n v="83.25"/>
    <x v="3"/>
    <x v="0"/>
    <n v="1"/>
    <s v="Business"/>
    <x v="0"/>
  </r>
  <r>
    <x v="2760"/>
    <x v="2"/>
    <x v="48"/>
    <n v="9"/>
    <n v="1"/>
    <x v="0"/>
    <n v="1.3"/>
    <n v="173.6"/>
    <x v="4"/>
    <x v="7"/>
    <n v="1"/>
    <s v="Business"/>
    <x v="2"/>
  </r>
  <r>
    <x v="2761"/>
    <x v="0"/>
    <x v="232"/>
    <n v="8"/>
    <n v="2"/>
    <x v="0"/>
    <n v="2.1"/>
    <n v="433.23"/>
    <x v="4"/>
    <x v="2"/>
    <n v="0"/>
    <s v="Repeat"/>
    <x v="0"/>
  </r>
  <r>
    <x v="2762"/>
    <x v="1"/>
    <x v="144"/>
    <n v="8"/>
    <n v="3"/>
    <x v="0"/>
    <n v="1.6"/>
    <n v="384.65"/>
    <x v="4"/>
    <x v="1"/>
    <n v="1"/>
    <s v="Leisure"/>
    <x v="0"/>
  </r>
  <r>
    <x v="2763"/>
    <x v="2"/>
    <x v="130"/>
    <n v="12"/>
    <n v="3"/>
    <x v="0"/>
    <n v="3.1"/>
    <n v="303.52999999999997"/>
    <x v="2"/>
    <x v="3"/>
    <n v="1"/>
    <s v="Leisure"/>
    <x v="1"/>
  </r>
  <r>
    <x v="2764"/>
    <x v="0"/>
    <x v="103"/>
    <n v="14"/>
    <n v="4"/>
    <x v="0"/>
    <n v="4"/>
    <n v="266.32"/>
    <x v="3"/>
    <x v="1"/>
    <n v="0"/>
    <s v="Leisure"/>
    <x v="0"/>
  </r>
  <r>
    <x v="2765"/>
    <x v="1"/>
    <x v="34"/>
    <n v="13"/>
    <n v="2"/>
    <x v="0"/>
    <n v="2.2000000000000002"/>
    <n v="166.54"/>
    <x v="2"/>
    <x v="4"/>
    <n v="0"/>
    <s v="Group"/>
    <x v="2"/>
  </r>
  <r>
    <x v="2766"/>
    <x v="1"/>
    <x v="594"/>
    <n v="3"/>
    <n v="4"/>
    <x v="0"/>
    <n v="4"/>
    <n v="262.06"/>
    <x v="2"/>
    <x v="1"/>
    <n v="0"/>
    <s v="Leisure"/>
    <x v="0"/>
  </r>
  <r>
    <x v="2767"/>
    <x v="0"/>
    <x v="273"/>
    <n v="4"/>
    <n v="4"/>
    <x v="1"/>
    <n v="3.7"/>
    <n v="319.02999999999997"/>
    <x v="2"/>
    <x v="9"/>
    <n v="0"/>
    <s v="Group"/>
    <x v="2"/>
  </r>
  <r>
    <x v="2768"/>
    <x v="2"/>
    <x v="617"/>
    <n v="11"/>
    <n v="4"/>
    <x v="0"/>
    <n v="3.9"/>
    <n v="370.69"/>
    <x v="2"/>
    <x v="7"/>
    <n v="0"/>
    <s v="Repeat"/>
    <x v="1"/>
  </r>
  <r>
    <x v="2769"/>
    <x v="2"/>
    <x v="374"/>
    <n v="4"/>
    <n v="2"/>
    <x v="0"/>
    <n v="4.8"/>
    <n v="124.99"/>
    <x v="3"/>
    <x v="5"/>
    <n v="2"/>
    <s v="Leisure"/>
    <x v="2"/>
  </r>
  <r>
    <x v="2770"/>
    <x v="1"/>
    <x v="598"/>
    <n v="14"/>
    <n v="3"/>
    <x v="1"/>
    <n v="2.7"/>
    <n v="415.9"/>
    <x v="4"/>
    <x v="6"/>
    <n v="0"/>
    <s v="Group"/>
    <x v="0"/>
  </r>
  <r>
    <x v="2771"/>
    <x v="2"/>
    <x v="653"/>
    <n v="11"/>
    <n v="1"/>
    <x v="0"/>
    <n v="2.4"/>
    <n v="205.62"/>
    <x v="1"/>
    <x v="4"/>
    <n v="0"/>
    <s v="Repeat"/>
    <x v="2"/>
  </r>
  <r>
    <x v="2772"/>
    <x v="2"/>
    <x v="573"/>
    <n v="5"/>
    <n v="3"/>
    <x v="0"/>
    <n v="3.7"/>
    <n v="276.47000000000003"/>
    <x v="2"/>
    <x v="5"/>
    <n v="0"/>
    <s v="Repeat"/>
    <x v="1"/>
  </r>
  <r>
    <x v="2773"/>
    <x v="2"/>
    <x v="665"/>
    <n v="13"/>
    <n v="2"/>
    <x v="0"/>
    <n v="4.2"/>
    <n v="323.56"/>
    <x v="3"/>
    <x v="2"/>
    <n v="0"/>
    <s v="Group"/>
    <x v="1"/>
  </r>
  <r>
    <x v="2774"/>
    <x v="1"/>
    <x v="714"/>
    <n v="9"/>
    <n v="3"/>
    <x v="0"/>
    <n v="1.8"/>
    <n v="269.64"/>
    <x v="0"/>
    <x v="1"/>
    <n v="0"/>
    <s v="Repeat"/>
    <x v="1"/>
  </r>
  <r>
    <x v="2775"/>
    <x v="0"/>
    <x v="355"/>
    <n v="12"/>
    <n v="3"/>
    <x v="0"/>
    <n v="4.4000000000000004"/>
    <n v="307.38"/>
    <x v="1"/>
    <x v="6"/>
    <n v="1"/>
    <s v="Repeat"/>
    <x v="2"/>
  </r>
  <r>
    <x v="2776"/>
    <x v="2"/>
    <x v="648"/>
    <n v="9"/>
    <n v="1"/>
    <x v="0"/>
    <n v="1.2"/>
    <n v="100.19"/>
    <x v="2"/>
    <x v="5"/>
    <n v="0"/>
    <s v="Leisure"/>
    <x v="2"/>
  </r>
  <r>
    <x v="2777"/>
    <x v="1"/>
    <x v="715"/>
    <n v="10"/>
    <n v="3"/>
    <x v="1"/>
    <n v="1"/>
    <n v="244.47"/>
    <x v="2"/>
    <x v="8"/>
    <n v="2"/>
    <s v="Group"/>
    <x v="2"/>
  </r>
  <r>
    <x v="2778"/>
    <x v="1"/>
    <x v="246"/>
    <n v="13"/>
    <n v="3"/>
    <x v="0"/>
    <n v="1.6"/>
    <n v="176.21"/>
    <x v="1"/>
    <x v="4"/>
    <n v="1"/>
    <s v="Repeat"/>
    <x v="1"/>
  </r>
  <r>
    <x v="2779"/>
    <x v="0"/>
    <x v="716"/>
    <n v="12"/>
    <n v="3"/>
    <x v="0"/>
    <n v="4.9000000000000004"/>
    <n v="88.71"/>
    <x v="1"/>
    <x v="3"/>
    <n v="2"/>
    <s v="Business"/>
    <x v="2"/>
  </r>
  <r>
    <x v="2780"/>
    <x v="2"/>
    <x v="548"/>
    <n v="14"/>
    <n v="4"/>
    <x v="1"/>
    <n v="3.1"/>
    <n v="136.24"/>
    <x v="2"/>
    <x v="4"/>
    <n v="1"/>
    <s v="Business"/>
    <x v="1"/>
  </r>
  <r>
    <x v="2781"/>
    <x v="2"/>
    <x v="218"/>
    <n v="1"/>
    <n v="2"/>
    <x v="0"/>
    <n v="1.2"/>
    <n v="321.10000000000002"/>
    <x v="3"/>
    <x v="6"/>
    <n v="2"/>
    <s v="Repeat"/>
    <x v="1"/>
  </r>
  <r>
    <x v="2782"/>
    <x v="0"/>
    <x v="275"/>
    <n v="14"/>
    <n v="2"/>
    <x v="0"/>
    <n v="5"/>
    <n v="138.51"/>
    <x v="0"/>
    <x v="5"/>
    <n v="2"/>
    <s v="Leisure"/>
    <x v="0"/>
  </r>
  <r>
    <x v="2783"/>
    <x v="0"/>
    <x v="250"/>
    <n v="14"/>
    <n v="1"/>
    <x v="1"/>
    <n v="4"/>
    <n v="131.47999999999999"/>
    <x v="3"/>
    <x v="6"/>
    <n v="0"/>
    <s v="Business"/>
    <x v="0"/>
  </r>
  <r>
    <x v="2784"/>
    <x v="1"/>
    <x v="630"/>
    <n v="8"/>
    <n v="4"/>
    <x v="0"/>
    <n v="4.4000000000000004"/>
    <n v="298.77"/>
    <x v="4"/>
    <x v="2"/>
    <n v="2"/>
    <s v="Leisure"/>
    <x v="1"/>
  </r>
  <r>
    <x v="2785"/>
    <x v="1"/>
    <x v="73"/>
    <n v="14"/>
    <n v="4"/>
    <x v="1"/>
    <n v="1.9"/>
    <n v="457.12"/>
    <x v="4"/>
    <x v="7"/>
    <n v="0"/>
    <s v="Repeat"/>
    <x v="1"/>
  </r>
  <r>
    <x v="2786"/>
    <x v="0"/>
    <x v="68"/>
    <n v="1"/>
    <n v="3"/>
    <x v="0"/>
    <n v="1.4"/>
    <n v="404.91"/>
    <x v="4"/>
    <x v="6"/>
    <n v="1"/>
    <s v="Group"/>
    <x v="1"/>
  </r>
  <r>
    <x v="2787"/>
    <x v="2"/>
    <x v="162"/>
    <n v="2"/>
    <n v="2"/>
    <x v="1"/>
    <n v="3.1"/>
    <n v="457.29"/>
    <x v="2"/>
    <x v="0"/>
    <n v="0"/>
    <s v="Repeat"/>
    <x v="0"/>
  </r>
  <r>
    <x v="2788"/>
    <x v="1"/>
    <x v="647"/>
    <n v="7"/>
    <n v="1"/>
    <x v="0"/>
    <n v="4.0999999999999996"/>
    <n v="312.33999999999997"/>
    <x v="0"/>
    <x v="9"/>
    <n v="1"/>
    <s v="Repeat"/>
    <x v="1"/>
  </r>
  <r>
    <x v="2789"/>
    <x v="1"/>
    <x v="554"/>
    <n v="8"/>
    <n v="4"/>
    <x v="0"/>
    <n v="3.6"/>
    <n v="234.47"/>
    <x v="0"/>
    <x v="1"/>
    <n v="1"/>
    <s v="Business"/>
    <x v="0"/>
  </r>
  <r>
    <x v="2790"/>
    <x v="2"/>
    <x v="624"/>
    <n v="1"/>
    <n v="3"/>
    <x v="0"/>
    <n v="3.5"/>
    <n v="378.34"/>
    <x v="2"/>
    <x v="3"/>
    <n v="1"/>
    <s v="Group"/>
    <x v="0"/>
  </r>
  <r>
    <x v="2791"/>
    <x v="1"/>
    <x v="428"/>
    <n v="3"/>
    <n v="1"/>
    <x v="1"/>
    <n v="4"/>
    <n v="167.61"/>
    <x v="2"/>
    <x v="9"/>
    <n v="1"/>
    <s v="Leisure"/>
    <x v="2"/>
  </r>
  <r>
    <x v="2792"/>
    <x v="2"/>
    <x v="312"/>
    <n v="7"/>
    <n v="4"/>
    <x v="1"/>
    <n v="1.9"/>
    <n v="85.12"/>
    <x v="2"/>
    <x v="0"/>
    <n v="0"/>
    <s v="Leisure"/>
    <x v="2"/>
  </r>
  <r>
    <x v="2793"/>
    <x v="2"/>
    <x v="231"/>
    <n v="13"/>
    <n v="1"/>
    <x v="0"/>
    <n v="3.6"/>
    <n v="205.08"/>
    <x v="0"/>
    <x v="8"/>
    <n v="0"/>
    <s v="Group"/>
    <x v="2"/>
  </r>
  <r>
    <x v="2794"/>
    <x v="2"/>
    <x v="253"/>
    <n v="9"/>
    <n v="4"/>
    <x v="1"/>
    <n v="2.6"/>
    <n v="184.66"/>
    <x v="2"/>
    <x v="7"/>
    <n v="0"/>
    <s v="Leisure"/>
    <x v="0"/>
  </r>
  <r>
    <x v="2795"/>
    <x v="0"/>
    <x v="493"/>
    <n v="8"/>
    <n v="1"/>
    <x v="0"/>
    <n v="1.3"/>
    <n v="353.99"/>
    <x v="1"/>
    <x v="3"/>
    <n v="0"/>
    <s v="Business"/>
    <x v="1"/>
  </r>
  <r>
    <x v="2796"/>
    <x v="0"/>
    <x v="323"/>
    <n v="8"/>
    <n v="4"/>
    <x v="0"/>
    <n v="1.8"/>
    <n v="298.11"/>
    <x v="1"/>
    <x v="7"/>
    <n v="2"/>
    <s v="Repeat"/>
    <x v="2"/>
  </r>
  <r>
    <x v="2797"/>
    <x v="0"/>
    <x v="678"/>
    <n v="9"/>
    <n v="4"/>
    <x v="0"/>
    <n v="4.2"/>
    <n v="112.22"/>
    <x v="1"/>
    <x v="7"/>
    <n v="1"/>
    <s v="Leisure"/>
    <x v="0"/>
  </r>
  <r>
    <x v="2798"/>
    <x v="2"/>
    <x v="18"/>
    <n v="10"/>
    <n v="1"/>
    <x v="1"/>
    <n v="4.5999999999999996"/>
    <n v="458.83"/>
    <x v="2"/>
    <x v="8"/>
    <n v="0"/>
    <s v="Business"/>
    <x v="1"/>
  </r>
  <r>
    <x v="2799"/>
    <x v="2"/>
    <x v="343"/>
    <n v="3"/>
    <n v="4"/>
    <x v="1"/>
    <n v="2.1"/>
    <n v="317"/>
    <x v="1"/>
    <x v="8"/>
    <n v="0"/>
    <s v="Leisure"/>
    <x v="2"/>
  </r>
  <r>
    <x v="2800"/>
    <x v="0"/>
    <x v="20"/>
    <n v="8"/>
    <n v="4"/>
    <x v="0"/>
    <n v="1.8"/>
    <n v="255.96"/>
    <x v="2"/>
    <x v="7"/>
    <n v="0"/>
    <s v="Business"/>
    <x v="0"/>
  </r>
  <r>
    <x v="2801"/>
    <x v="1"/>
    <x v="174"/>
    <n v="1"/>
    <n v="4"/>
    <x v="1"/>
    <n v="1.1000000000000001"/>
    <n v="471.74"/>
    <x v="1"/>
    <x v="8"/>
    <n v="0"/>
    <s v="Leisure"/>
    <x v="2"/>
  </r>
  <r>
    <x v="2802"/>
    <x v="2"/>
    <x v="52"/>
    <n v="8"/>
    <n v="1"/>
    <x v="0"/>
    <n v="4.8"/>
    <n v="93.79"/>
    <x v="2"/>
    <x v="1"/>
    <n v="1"/>
    <s v="Leisure"/>
    <x v="2"/>
  </r>
  <r>
    <x v="2803"/>
    <x v="1"/>
    <x v="337"/>
    <n v="13"/>
    <n v="1"/>
    <x v="0"/>
    <n v="3.7"/>
    <n v="405.32"/>
    <x v="3"/>
    <x v="8"/>
    <n v="1"/>
    <s v="Group"/>
    <x v="0"/>
  </r>
  <r>
    <x v="2804"/>
    <x v="1"/>
    <x v="70"/>
    <n v="7"/>
    <n v="4"/>
    <x v="0"/>
    <n v="4.8"/>
    <n v="214.1"/>
    <x v="4"/>
    <x v="9"/>
    <n v="0"/>
    <s v="Group"/>
    <x v="2"/>
  </r>
  <r>
    <x v="2805"/>
    <x v="2"/>
    <x v="369"/>
    <n v="13"/>
    <n v="4"/>
    <x v="1"/>
    <n v="4.5"/>
    <n v="362.93"/>
    <x v="3"/>
    <x v="2"/>
    <n v="0"/>
    <s v="Business"/>
    <x v="0"/>
  </r>
  <r>
    <x v="2806"/>
    <x v="2"/>
    <x v="671"/>
    <n v="8"/>
    <n v="1"/>
    <x v="0"/>
    <n v="2.4"/>
    <n v="468.83"/>
    <x v="4"/>
    <x v="6"/>
    <n v="0"/>
    <s v="Group"/>
    <x v="0"/>
  </r>
  <r>
    <x v="2807"/>
    <x v="1"/>
    <x v="536"/>
    <n v="1"/>
    <n v="3"/>
    <x v="0"/>
    <n v="1.5"/>
    <n v="282.97000000000003"/>
    <x v="4"/>
    <x v="5"/>
    <n v="0"/>
    <s v="Repeat"/>
    <x v="2"/>
  </r>
  <r>
    <x v="2808"/>
    <x v="1"/>
    <x v="574"/>
    <n v="6"/>
    <n v="4"/>
    <x v="0"/>
    <n v="3"/>
    <n v="60.19"/>
    <x v="1"/>
    <x v="4"/>
    <n v="0"/>
    <s v="Group"/>
    <x v="1"/>
  </r>
  <r>
    <x v="2809"/>
    <x v="0"/>
    <x v="444"/>
    <n v="7"/>
    <n v="3"/>
    <x v="0"/>
    <n v="1.1000000000000001"/>
    <n v="62.98"/>
    <x v="4"/>
    <x v="3"/>
    <n v="0"/>
    <s v="Business"/>
    <x v="1"/>
  </r>
  <r>
    <x v="2810"/>
    <x v="0"/>
    <x v="384"/>
    <n v="14"/>
    <n v="1"/>
    <x v="0"/>
    <n v="1.6"/>
    <n v="198.75"/>
    <x v="4"/>
    <x v="5"/>
    <n v="1"/>
    <s v="Group"/>
    <x v="1"/>
  </r>
  <r>
    <x v="2811"/>
    <x v="2"/>
    <x v="252"/>
    <n v="11"/>
    <n v="4"/>
    <x v="0"/>
    <n v="1.9"/>
    <n v="401.75"/>
    <x v="3"/>
    <x v="9"/>
    <n v="0"/>
    <s v="Business"/>
    <x v="0"/>
  </r>
  <r>
    <x v="2812"/>
    <x v="0"/>
    <x v="525"/>
    <n v="5"/>
    <n v="3"/>
    <x v="1"/>
    <n v="3.7"/>
    <n v="179.72"/>
    <x v="4"/>
    <x v="7"/>
    <n v="0"/>
    <s v="Repeat"/>
    <x v="2"/>
  </r>
  <r>
    <x v="2813"/>
    <x v="0"/>
    <x v="515"/>
    <n v="14"/>
    <n v="1"/>
    <x v="0"/>
    <n v="3"/>
    <n v="200.51"/>
    <x v="2"/>
    <x v="5"/>
    <n v="0"/>
    <s v="Business"/>
    <x v="1"/>
  </r>
  <r>
    <x v="2814"/>
    <x v="0"/>
    <x v="58"/>
    <n v="5"/>
    <n v="3"/>
    <x v="0"/>
    <n v="2.2000000000000002"/>
    <n v="403.01"/>
    <x v="2"/>
    <x v="4"/>
    <n v="0"/>
    <s v="Business"/>
    <x v="2"/>
  </r>
  <r>
    <x v="2815"/>
    <x v="0"/>
    <x v="481"/>
    <n v="7"/>
    <n v="2"/>
    <x v="1"/>
    <n v="3.3"/>
    <n v="102.29"/>
    <x v="1"/>
    <x v="0"/>
    <n v="1"/>
    <s v="Repeat"/>
    <x v="1"/>
  </r>
  <r>
    <x v="2816"/>
    <x v="1"/>
    <x v="248"/>
    <n v="11"/>
    <n v="1"/>
    <x v="0"/>
    <n v="1.5"/>
    <n v="431.07"/>
    <x v="3"/>
    <x v="3"/>
    <n v="0"/>
    <s v="Repeat"/>
    <x v="1"/>
  </r>
  <r>
    <x v="2817"/>
    <x v="2"/>
    <x v="658"/>
    <n v="3"/>
    <n v="2"/>
    <x v="1"/>
    <n v="4"/>
    <n v="169.61"/>
    <x v="0"/>
    <x v="8"/>
    <n v="0"/>
    <s v="Business"/>
    <x v="2"/>
  </r>
  <r>
    <x v="2818"/>
    <x v="0"/>
    <x v="508"/>
    <n v="6"/>
    <n v="1"/>
    <x v="0"/>
    <n v="3.8"/>
    <n v="73.05"/>
    <x v="3"/>
    <x v="4"/>
    <n v="2"/>
    <s v="Leisure"/>
    <x v="2"/>
  </r>
  <r>
    <x v="2819"/>
    <x v="1"/>
    <x v="214"/>
    <n v="7"/>
    <n v="1"/>
    <x v="0"/>
    <n v="1.9"/>
    <n v="102.8"/>
    <x v="0"/>
    <x v="6"/>
    <n v="1"/>
    <s v="Leisure"/>
    <x v="2"/>
  </r>
  <r>
    <x v="2820"/>
    <x v="1"/>
    <x v="684"/>
    <n v="1"/>
    <n v="4"/>
    <x v="0"/>
    <n v="3.4"/>
    <n v="478.65"/>
    <x v="4"/>
    <x v="8"/>
    <n v="1"/>
    <s v="Business"/>
    <x v="2"/>
  </r>
  <r>
    <x v="2821"/>
    <x v="1"/>
    <x v="646"/>
    <n v="12"/>
    <n v="2"/>
    <x v="1"/>
    <n v="3"/>
    <n v="253.1"/>
    <x v="0"/>
    <x v="5"/>
    <n v="0"/>
    <s v="Group"/>
    <x v="1"/>
  </r>
  <r>
    <x v="2822"/>
    <x v="0"/>
    <x v="8"/>
    <n v="2"/>
    <n v="2"/>
    <x v="1"/>
    <n v="1.2"/>
    <n v="165.4"/>
    <x v="4"/>
    <x v="7"/>
    <n v="1"/>
    <s v="Business"/>
    <x v="2"/>
  </r>
  <r>
    <x v="2823"/>
    <x v="0"/>
    <x v="310"/>
    <n v="12"/>
    <n v="2"/>
    <x v="0"/>
    <n v="2.1"/>
    <n v="284.57"/>
    <x v="3"/>
    <x v="6"/>
    <n v="1"/>
    <s v="Business"/>
    <x v="0"/>
  </r>
  <r>
    <x v="2824"/>
    <x v="2"/>
    <x v="711"/>
    <n v="4"/>
    <n v="1"/>
    <x v="0"/>
    <n v="5"/>
    <n v="357.06"/>
    <x v="3"/>
    <x v="4"/>
    <n v="0"/>
    <s v="Group"/>
    <x v="1"/>
  </r>
  <r>
    <x v="2825"/>
    <x v="0"/>
    <x v="251"/>
    <n v="13"/>
    <n v="2"/>
    <x v="0"/>
    <n v="1.4"/>
    <n v="193.46"/>
    <x v="1"/>
    <x v="8"/>
    <n v="0"/>
    <s v="Repeat"/>
    <x v="0"/>
  </r>
  <r>
    <x v="2826"/>
    <x v="0"/>
    <x v="565"/>
    <n v="8"/>
    <n v="2"/>
    <x v="0"/>
    <n v="3"/>
    <n v="376.37"/>
    <x v="1"/>
    <x v="2"/>
    <n v="1"/>
    <s v="Business"/>
    <x v="1"/>
  </r>
  <r>
    <x v="2827"/>
    <x v="1"/>
    <x v="247"/>
    <n v="11"/>
    <n v="4"/>
    <x v="0"/>
    <n v="4.4000000000000004"/>
    <n v="163.51"/>
    <x v="4"/>
    <x v="7"/>
    <n v="1"/>
    <s v="Leisure"/>
    <x v="1"/>
  </r>
  <r>
    <x v="2828"/>
    <x v="2"/>
    <x v="151"/>
    <n v="13"/>
    <n v="3"/>
    <x v="0"/>
    <n v="2.2000000000000002"/>
    <n v="100.55"/>
    <x v="4"/>
    <x v="7"/>
    <n v="0"/>
    <s v="Repeat"/>
    <x v="0"/>
  </r>
  <r>
    <x v="2829"/>
    <x v="0"/>
    <x v="415"/>
    <n v="14"/>
    <n v="3"/>
    <x v="0"/>
    <n v="2"/>
    <n v="297.37"/>
    <x v="2"/>
    <x v="7"/>
    <n v="1"/>
    <s v="Repeat"/>
    <x v="1"/>
  </r>
  <r>
    <x v="2830"/>
    <x v="0"/>
    <x v="57"/>
    <n v="10"/>
    <n v="2"/>
    <x v="0"/>
    <n v="4.5999999999999996"/>
    <n v="118"/>
    <x v="2"/>
    <x v="2"/>
    <n v="0"/>
    <s v="Business"/>
    <x v="0"/>
  </r>
  <r>
    <x v="2831"/>
    <x v="1"/>
    <x v="77"/>
    <n v="6"/>
    <n v="2"/>
    <x v="1"/>
    <n v="2.2000000000000002"/>
    <n v="473.22"/>
    <x v="2"/>
    <x v="4"/>
    <n v="1"/>
    <s v="Leisure"/>
    <x v="1"/>
  </r>
  <r>
    <x v="2832"/>
    <x v="1"/>
    <x v="717"/>
    <n v="1"/>
    <n v="2"/>
    <x v="0"/>
    <n v="3.6"/>
    <n v="50.2"/>
    <x v="3"/>
    <x v="9"/>
    <n v="1"/>
    <s v="Group"/>
    <x v="2"/>
  </r>
  <r>
    <x v="2833"/>
    <x v="0"/>
    <x v="259"/>
    <n v="10"/>
    <n v="2"/>
    <x v="0"/>
    <n v="4"/>
    <n v="390.06"/>
    <x v="0"/>
    <x v="7"/>
    <n v="1"/>
    <s v="Group"/>
    <x v="1"/>
  </r>
  <r>
    <x v="2834"/>
    <x v="2"/>
    <x v="453"/>
    <n v="5"/>
    <n v="3"/>
    <x v="0"/>
    <n v="4.2"/>
    <n v="175.76"/>
    <x v="4"/>
    <x v="6"/>
    <n v="0"/>
    <s v="Group"/>
    <x v="0"/>
  </r>
  <r>
    <x v="2835"/>
    <x v="2"/>
    <x v="702"/>
    <n v="7"/>
    <n v="4"/>
    <x v="0"/>
    <n v="5"/>
    <n v="430.74"/>
    <x v="1"/>
    <x v="8"/>
    <n v="1"/>
    <s v="Leisure"/>
    <x v="2"/>
  </r>
  <r>
    <x v="2836"/>
    <x v="1"/>
    <x v="622"/>
    <n v="13"/>
    <n v="1"/>
    <x v="1"/>
    <n v="4.2"/>
    <n v="77.069999999999993"/>
    <x v="4"/>
    <x v="0"/>
    <n v="0"/>
    <s v="Repeat"/>
    <x v="2"/>
  </r>
  <r>
    <x v="2837"/>
    <x v="1"/>
    <x v="130"/>
    <n v="6"/>
    <n v="2"/>
    <x v="0"/>
    <n v="3.6"/>
    <n v="478.85"/>
    <x v="0"/>
    <x v="7"/>
    <n v="0"/>
    <s v="Repeat"/>
    <x v="2"/>
  </r>
  <r>
    <x v="2838"/>
    <x v="0"/>
    <x v="47"/>
    <n v="13"/>
    <n v="2"/>
    <x v="0"/>
    <n v="4.5999999999999996"/>
    <n v="95.63"/>
    <x v="4"/>
    <x v="3"/>
    <n v="1"/>
    <s v="Business"/>
    <x v="2"/>
  </r>
  <r>
    <x v="2839"/>
    <x v="1"/>
    <x v="162"/>
    <n v="13"/>
    <n v="3"/>
    <x v="0"/>
    <n v="4.5999999999999996"/>
    <n v="404.55"/>
    <x v="1"/>
    <x v="0"/>
    <n v="0"/>
    <s v="Repeat"/>
    <x v="1"/>
  </r>
  <r>
    <x v="2840"/>
    <x v="0"/>
    <x v="29"/>
    <n v="12"/>
    <n v="2"/>
    <x v="1"/>
    <n v="4.9000000000000004"/>
    <n v="282.8"/>
    <x v="1"/>
    <x v="0"/>
    <n v="0"/>
    <s v="Repeat"/>
    <x v="0"/>
  </r>
  <r>
    <x v="2841"/>
    <x v="2"/>
    <x v="303"/>
    <n v="9"/>
    <n v="4"/>
    <x v="0"/>
    <n v="4.0999999999999996"/>
    <n v="243.68"/>
    <x v="0"/>
    <x v="3"/>
    <n v="1"/>
    <s v="Group"/>
    <x v="2"/>
  </r>
  <r>
    <x v="2842"/>
    <x v="2"/>
    <x v="439"/>
    <n v="8"/>
    <n v="4"/>
    <x v="0"/>
    <n v="1.8"/>
    <n v="176.07"/>
    <x v="1"/>
    <x v="7"/>
    <n v="0"/>
    <s v="Group"/>
    <x v="0"/>
  </r>
  <r>
    <x v="2843"/>
    <x v="0"/>
    <x v="155"/>
    <n v="4"/>
    <n v="2"/>
    <x v="0"/>
    <n v="3.8"/>
    <n v="428.62"/>
    <x v="3"/>
    <x v="3"/>
    <n v="0"/>
    <s v="Group"/>
    <x v="0"/>
  </r>
  <r>
    <x v="2844"/>
    <x v="1"/>
    <x v="277"/>
    <n v="13"/>
    <n v="3"/>
    <x v="0"/>
    <n v="1.3"/>
    <n v="139.88999999999999"/>
    <x v="1"/>
    <x v="9"/>
    <n v="1"/>
    <s v="Repeat"/>
    <x v="2"/>
  </r>
  <r>
    <x v="2845"/>
    <x v="2"/>
    <x v="419"/>
    <n v="11"/>
    <n v="2"/>
    <x v="0"/>
    <n v="2.2999999999999998"/>
    <n v="374.56"/>
    <x v="0"/>
    <x v="8"/>
    <n v="0"/>
    <s v="Business"/>
    <x v="0"/>
  </r>
  <r>
    <x v="2846"/>
    <x v="1"/>
    <x v="633"/>
    <n v="12"/>
    <n v="2"/>
    <x v="0"/>
    <n v="1.5"/>
    <n v="250.61"/>
    <x v="0"/>
    <x v="0"/>
    <n v="0"/>
    <s v="Repeat"/>
    <x v="0"/>
  </r>
  <r>
    <x v="2847"/>
    <x v="2"/>
    <x v="649"/>
    <n v="5"/>
    <n v="3"/>
    <x v="1"/>
    <n v="4.8"/>
    <n v="499.32"/>
    <x v="4"/>
    <x v="3"/>
    <n v="0"/>
    <s v="Business"/>
    <x v="0"/>
  </r>
  <r>
    <x v="2848"/>
    <x v="0"/>
    <x v="316"/>
    <n v="7"/>
    <n v="4"/>
    <x v="1"/>
    <n v="2.4"/>
    <n v="325.13"/>
    <x v="1"/>
    <x v="1"/>
    <n v="2"/>
    <s v="Repeat"/>
    <x v="0"/>
  </r>
  <r>
    <x v="2849"/>
    <x v="0"/>
    <x v="29"/>
    <n v="8"/>
    <n v="1"/>
    <x v="0"/>
    <n v="3.9"/>
    <n v="96.89"/>
    <x v="1"/>
    <x v="1"/>
    <n v="0"/>
    <s v="Leisure"/>
    <x v="1"/>
  </r>
  <r>
    <x v="2850"/>
    <x v="0"/>
    <x v="714"/>
    <n v="5"/>
    <n v="2"/>
    <x v="0"/>
    <n v="3.3"/>
    <n v="238.78"/>
    <x v="0"/>
    <x v="8"/>
    <n v="1"/>
    <s v="Repeat"/>
    <x v="1"/>
  </r>
  <r>
    <x v="2851"/>
    <x v="2"/>
    <x v="518"/>
    <n v="9"/>
    <n v="4"/>
    <x v="0"/>
    <n v="1.4"/>
    <n v="79.83"/>
    <x v="4"/>
    <x v="2"/>
    <n v="0"/>
    <s v="Leisure"/>
    <x v="1"/>
  </r>
  <r>
    <x v="2852"/>
    <x v="1"/>
    <x v="704"/>
    <n v="14"/>
    <n v="2"/>
    <x v="0"/>
    <n v="3.2"/>
    <n v="178.55"/>
    <x v="4"/>
    <x v="9"/>
    <n v="0"/>
    <s v="Business"/>
    <x v="0"/>
  </r>
  <r>
    <x v="2853"/>
    <x v="1"/>
    <x v="325"/>
    <n v="10"/>
    <n v="1"/>
    <x v="0"/>
    <n v="3.6"/>
    <n v="204.49"/>
    <x v="3"/>
    <x v="2"/>
    <n v="0"/>
    <s v="Repeat"/>
    <x v="1"/>
  </r>
  <r>
    <x v="2854"/>
    <x v="1"/>
    <x v="178"/>
    <n v="12"/>
    <n v="3"/>
    <x v="0"/>
    <n v="4.5"/>
    <n v="433.93"/>
    <x v="3"/>
    <x v="7"/>
    <n v="0"/>
    <s v="Repeat"/>
    <x v="2"/>
  </r>
  <r>
    <x v="2855"/>
    <x v="2"/>
    <x v="408"/>
    <n v="4"/>
    <n v="4"/>
    <x v="0"/>
    <n v="1.3"/>
    <n v="427.09"/>
    <x v="0"/>
    <x v="6"/>
    <n v="0"/>
    <s v="Business"/>
    <x v="0"/>
  </r>
  <r>
    <x v="2856"/>
    <x v="2"/>
    <x v="682"/>
    <n v="4"/>
    <n v="1"/>
    <x v="0"/>
    <n v="2.2000000000000002"/>
    <n v="55.2"/>
    <x v="4"/>
    <x v="7"/>
    <n v="2"/>
    <s v="Group"/>
    <x v="1"/>
  </r>
  <r>
    <x v="2857"/>
    <x v="2"/>
    <x v="43"/>
    <n v="13"/>
    <n v="2"/>
    <x v="0"/>
    <n v="3.8"/>
    <n v="289.52999999999997"/>
    <x v="4"/>
    <x v="8"/>
    <n v="1"/>
    <s v="Group"/>
    <x v="1"/>
  </r>
  <r>
    <x v="2858"/>
    <x v="2"/>
    <x v="695"/>
    <n v="8"/>
    <n v="1"/>
    <x v="0"/>
    <n v="1.1000000000000001"/>
    <n v="150.59"/>
    <x v="3"/>
    <x v="2"/>
    <n v="0"/>
    <s v="Leisure"/>
    <x v="0"/>
  </r>
  <r>
    <x v="2859"/>
    <x v="2"/>
    <x v="330"/>
    <n v="1"/>
    <n v="4"/>
    <x v="0"/>
    <n v="1.8"/>
    <n v="194.04"/>
    <x v="3"/>
    <x v="5"/>
    <n v="0"/>
    <s v="Repeat"/>
    <x v="0"/>
  </r>
  <r>
    <x v="2860"/>
    <x v="1"/>
    <x v="489"/>
    <n v="8"/>
    <n v="3"/>
    <x v="1"/>
    <n v="1.9"/>
    <n v="59.74"/>
    <x v="0"/>
    <x v="8"/>
    <n v="0"/>
    <s v="Group"/>
    <x v="0"/>
  </r>
  <r>
    <x v="2861"/>
    <x v="2"/>
    <x v="271"/>
    <n v="5"/>
    <n v="2"/>
    <x v="0"/>
    <n v="3.7"/>
    <n v="387.39"/>
    <x v="4"/>
    <x v="2"/>
    <n v="0"/>
    <s v="Business"/>
    <x v="2"/>
  </r>
  <r>
    <x v="2862"/>
    <x v="2"/>
    <x v="450"/>
    <n v="13"/>
    <n v="3"/>
    <x v="1"/>
    <n v="2.1"/>
    <n v="477.77"/>
    <x v="0"/>
    <x v="6"/>
    <n v="0"/>
    <s v="Business"/>
    <x v="1"/>
  </r>
  <r>
    <x v="2863"/>
    <x v="1"/>
    <x v="547"/>
    <n v="14"/>
    <n v="3"/>
    <x v="0"/>
    <n v="3.4"/>
    <n v="148.66999999999999"/>
    <x v="3"/>
    <x v="7"/>
    <n v="0"/>
    <s v="Repeat"/>
    <x v="2"/>
  </r>
  <r>
    <x v="2864"/>
    <x v="2"/>
    <x v="586"/>
    <n v="11"/>
    <n v="1"/>
    <x v="1"/>
    <n v="4.9000000000000004"/>
    <n v="203.8"/>
    <x v="1"/>
    <x v="4"/>
    <n v="0"/>
    <s v="Leisure"/>
    <x v="1"/>
  </r>
  <r>
    <x v="2865"/>
    <x v="1"/>
    <x v="2"/>
    <n v="1"/>
    <n v="1"/>
    <x v="0"/>
    <n v="4.2"/>
    <n v="142.9"/>
    <x v="3"/>
    <x v="9"/>
    <n v="0"/>
    <s v="Business"/>
    <x v="0"/>
  </r>
  <r>
    <x v="2866"/>
    <x v="1"/>
    <x v="85"/>
    <n v="4"/>
    <n v="4"/>
    <x v="1"/>
    <n v="2.2999999999999998"/>
    <n v="468.52"/>
    <x v="4"/>
    <x v="1"/>
    <n v="0"/>
    <s v="Repeat"/>
    <x v="1"/>
  </r>
  <r>
    <x v="2867"/>
    <x v="0"/>
    <x v="175"/>
    <n v="2"/>
    <n v="4"/>
    <x v="0"/>
    <n v="2.9"/>
    <n v="54.21"/>
    <x v="0"/>
    <x v="1"/>
    <n v="1"/>
    <s v="Leisure"/>
    <x v="0"/>
  </r>
  <r>
    <x v="2868"/>
    <x v="0"/>
    <x v="513"/>
    <n v="4"/>
    <n v="3"/>
    <x v="0"/>
    <n v="1.8"/>
    <n v="312.74"/>
    <x v="4"/>
    <x v="0"/>
    <n v="0"/>
    <s v="Group"/>
    <x v="1"/>
  </r>
  <r>
    <x v="2869"/>
    <x v="0"/>
    <x v="543"/>
    <n v="8"/>
    <n v="4"/>
    <x v="0"/>
    <n v="1.1000000000000001"/>
    <n v="441.84"/>
    <x v="3"/>
    <x v="5"/>
    <n v="1"/>
    <s v="Repeat"/>
    <x v="2"/>
  </r>
  <r>
    <x v="2870"/>
    <x v="0"/>
    <x v="355"/>
    <n v="5"/>
    <n v="3"/>
    <x v="0"/>
    <n v="2.2000000000000002"/>
    <n v="133.84"/>
    <x v="3"/>
    <x v="5"/>
    <n v="1"/>
    <s v="Leisure"/>
    <x v="1"/>
  </r>
  <r>
    <x v="2871"/>
    <x v="2"/>
    <x v="138"/>
    <n v="1"/>
    <n v="2"/>
    <x v="0"/>
    <n v="2.5"/>
    <n v="315.5"/>
    <x v="2"/>
    <x v="7"/>
    <n v="1"/>
    <s v="Business"/>
    <x v="0"/>
  </r>
  <r>
    <x v="2872"/>
    <x v="0"/>
    <x v="654"/>
    <n v="7"/>
    <n v="3"/>
    <x v="0"/>
    <n v="3.3"/>
    <n v="72.790000000000006"/>
    <x v="3"/>
    <x v="9"/>
    <n v="0"/>
    <s v="Group"/>
    <x v="2"/>
  </r>
  <r>
    <x v="2873"/>
    <x v="1"/>
    <x v="516"/>
    <n v="1"/>
    <n v="4"/>
    <x v="0"/>
    <n v="4.8"/>
    <n v="416.56"/>
    <x v="4"/>
    <x v="3"/>
    <n v="1"/>
    <s v="Business"/>
    <x v="2"/>
  </r>
  <r>
    <x v="2874"/>
    <x v="2"/>
    <x v="399"/>
    <n v="9"/>
    <n v="4"/>
    <x v="0"/>
    <n v="4.8"/>
    <n v="173.49"/>
    <x v="0"/>
    <x v="3"/>
    <n v="0"/>
    <s v="Business"/>
    <x v="1"/>
  </r>
  <r>
    <x v="2875"/>
    <x v="0"/>
    <x v="90"/>
    <n v="3"/>
    <n v="3"/>
    <x v="0"/>
    <n v="1.3"/>
    <n v="494.94"/>
    <x v="0"/>
    <x v="3"/>
    <n v="0"/>
    <s v="Group"/>
    <x v="1"/>
  </r>
  <r>
    <x v="2876"/>
    <x v="1"/>
    <x v="70"/>
    <n v="12"/>
    <n v="1"/>
    <x v="0"/>
    <n v="3.5"/>
    <n v="464.9"/>
    <x v="2"/>
    <x v="4"/>
    <n v="2"/>
    <s v="Repeat"/>
    <x v="2"/>
  </r>
  <r>
    <x v="2877"/>
    <x v="2"/>
    <x v="18"/>
    <n v="3"/>
    <n v="3"/>
    <x v="0"/>
    <n v="1.2"/>
    <n v="379.63"/>
    <x v="4"/>
    <x v="2"/>
    <n v="2"/>
    <s v="Repeat"/>
    <x v="1"/>
  </r>
  <r>
    <x v="2878"/>
    <x v="2"/>
    <x v="459"/>
    <n v="6"/>
    <n v="3"/>
    <x v="1"/>
    <n v="3.6"/>
    <n v="273.58"/>
    <x v="3"/>
    <x v="3"/>
    <n v="1"/>
    <s v="Repeat"/>
    <x v="0"/>
  </r>
  <r>
    <x v="2879"/>
    <x v="0"/>
    <x v="130"/>
    <n v="10"/>
    <n v="1"/>
    <x v="1"/>
    <n v="1.5"/>
    <n v="394.97"/>
    <x v="1"/>
    <x v="8"/>
    <n v="0"/>
    <s v="Business"/>
    <x v="0"/>
  </r>
  <r>
    <x v="2880"/>
    <x v="2"/>
    <x v="443"/>
    <n v="6"/>
    <n v="2"/>
    <x v="1"/>
    <n v="4.8"/>
    <n v="108.77"/>
    <x v="0"/>
    <x v="3"/>
    <n v="0"/>
    <s v="Business"/>
    <x v="1"/>
  </r>
  <r>
    <x v="2881"/>
    <x v="1"/>
    <x v="475"/>
    <n v="13"/>
    <n v="1"/>
    <x v="1"/>
    <n v="4.5"/>
    <n v="189.59"/>
    <x v="4"/>
    <x v="3"/>
    <n v="3"/>
    <s v="Repeat"/>
    <x v="2"/>
  </r>
  <r>
    <x v="2882"/>
    <x v="2"/>
    <x v="643"/>
    <n v="11"/>
    <n v="4"/>
    <x v="0"/>
    <n v="1.1000000000000001"/>
    <n v="62.1"/>
    <x v="2"/>
    <x v="4"/>
    <n v="1"/>
    <s v="Repeat"/>
    <x v="1"/>
  </r>
  <r>
    <x v="2883"/>
    <x v="1"/>
    <x v="695"/>
    <n v="11"/>
    <n v="1"/>
    <x v="1"/>
    <n v="4.0999999999999996"/>
    <n v="340.26"/>
    <x v="1"/>
    <x v="1"/>
    <n v="0"/>
    <s v="Group"/>
    <x v="2"/>
  </r>
  <r>
    <x v="2884"/>
    <x v="2"/>
    <x v="687"/>
    <n v="6"/>
    <n v="4"/>
    <x v="0"/>
    <n v="3.5"/>
    <n v="412.49"/>
    <x v="4"/>
    <x v="7"/>
    <n v="1"/>
    <s v="Business"/>
    <x v="2"/>
  </r>
  <r>
    <x v="2885"/>
    <x v="0"/>
    <x v="291"/>
    <n v="13"/>
    <n v="4"/>
    <x v="0"/>
    <n v="3"/>
    <n v="475.83"/>
    <x v="3"/>
    <x v="7"/>
    <n v="0"/>
    <s v="Leisure"/>
    <x v="0"/>
  </r>
  <r>
    <x v="2886"/>
    <x v="1"/>
    <x v="668"/>
    <n v="1"/>
    <n v="3"/>
    <x v="1"/>
    <n v="3.4"/>
    <n v="358.93"/>
    <x v="0"/>
    <x v="2"/>
    <n v="0"/>
    <s v="Repeat"/>
    <x v="1"/>
  </r>
  <r>
    <x v="2887"/>
    <x v="2"/>
    <x v="249"/>
    <n v="5"/>
    <n v="3"/>
    <x v="0"/>
    <n v="3.7"/>
    <n v="379.44"/>
    <x v="3"/>
    <x v="7"/>
    <n v="0"/>
    <s v="Repeat"/>
    <x v="2"/>
  </r>
  <r>
    <x v="2888"/>
    <x v="2"/>
    <x v="448"/>
    <n v="12"/>
    <n v="2"/>
    <x v="0"/>
    <n v="4.5"/>
    <n v="452.96"/>
    <x v="2"/>
    <x v="2"/>
    <n v="0"/>
    <s v="Business"/>
    <x v="2"/>
  </r>
  <r>
    <x v="2889"/>
    <x v="2"/>
    <x v="62"/>
    <n v="6"/>
    <n v="4"/>
    <x v="0"/>
    <n v="4.0999999999999996"/>
    <n v="471.37"/>
    <x v="0"/>
    <x v="0"/>
    <n v="0"/>
    <s v="Repeat"/>
    <x v="2"/>
  </r>
  <r>
    <x v="2890"/>
    <x v="1"/>
    <x v="123"/>
    <n v="8"/>
    <n v="3"/>
    <x v="0"/>
    <n v="3.3"/>
    <n v="271.08"/>
    <x v="1"/>
    <x v="9"/>
    <n v="0"/>
    <s v="Repeat"/>
    <x v="2"/>
  </r>
  <r>
    <x v="2891"/>
    <x v="1"/>
    <x v="412"/>
    <n v="13"/>
    <n v="4"/>
    <x v="0"/>
    <n v="4.3"/>
    <n v="99.4"/>
    <x v="0"/>
    <x v="3"/>
    <n v="1"/>
    <s v="Business"/>
    <x v="0"/>
  </r>
  <r>
    <x v="2892"/>
    <x v="1"/>
    <x v="65"/>
    <n v="1"/>
    <n v="2"/>
    <x v="0"/>
    <n v="4.9000000000000004"/>
    <n v="259.89"/>
    <x v="3"/>
    <x v="7"/>
    <n v="0"/>
    <s v="Repeat"/>
    <x v="0"/>
  </r>
  <r>
    <x v="2893"/>
    <x v="0"/>
    <x v="621"/>
    <n v="5"/>
    <n v="4"/>
    <x v="0"/>
    <n v="2.2000000000000002"/>
    <n v="300.23"/>
    <x v="4"/>
    <x v="3"/>
    <n v="0"/>
    <s v="Group"/>
    <x v="0"/>
  </r>
  <r>
    <x v="2894"/>
    <x v="0"/>
    <x v="219"/>
    <n v="3"/>
    <n v="2"/>
    <x v="0"/>
    <n v="1.5"/>
    <n v="334.2"/>
    <x v="4"/>
    <x v="9"/>
    <n v="0"/>
    <s v="Leisure"/>
    <x v="0"/>
  </r>
  <r>
    <x v="2895"/>
    <x v="1"/>
    <x v="522"/>
    <n v="2"/>
    <n v="2"/>
    <x v="0"/>
    <n v="3.9"/>
    <n v="495.18"/>
    <x v="4"/>
    <x v="0"/>
    <n v="0"/>
    <s v="Business"/>
    <x v="0"/>
  </r>
  <r>
    <x v="2896"/>
    <x v="2"/>
    <x v="621"/>
    <n v="11"/>
    <n v="2"/>
    <x v="0"/>
    <n v="4.9000000000000004"/>
    <n v="462.9"/>
    <x v="2"/>
    <x v="7"/>
    <n v="0"/>
    <s v="Group"/>
    <x v="1"/>
  </r>
  <r>
    <x v="2897"/>
    <x v="0"/>
    <x v="701"/>
    <n v="8"/>
    <n v="3"/>
    <x v="1"/>
    <n v="1.5"/>
    <n v="228.36"/>
    <x v="2"/>
    <x v="7"/>
    <n v="1"/>
    <s v="Business"/>
    <x v="1"/>
  </r>
  <r>
    <x v="2898"/>
    <x v="1"/>
    <x v="614"/>
    <n v="7"/>
    <n v="1"/>
    <x v="0"/>
    <n v="2.7"/>
    <n v="101.05"/>
    <x v="4"/>
    <x v="6"/>
    <n v="0"/>
    <s v="Business"/>
    <x v="0"/>
  </r>
  <r>
    <x v="2899"/>
    <x v="2"/>
    <x v="145"/>
    <n v="10"/>
    <n v="1"/>
    <x v="1"/>
    <n v="1.2"/>
    <n v="146.66"/>
    <x v="1"/>
    <x v="6"/>
    <n v="0"/>
    <s v="Business"/>
    <x v="2"/>
  </r>
  <r>
    <x v="2900"/>
    <x v="0"/>
    <x v="455"/>
    <n v="7"/>
    <n v="3"/>
    <x v="0"/>
    <n v="4.0999999999999996"/>
    <n v="128.21"/>
    <x v="3"/>
    <x v="1"/>
    <n v="0"/>
    <s v="Leisure"/>
    <x v="2"/>
  </r>
  <r>
    <x v="2901"/>
    <x v="2"/>
    <x v="702"/>
    <n v="5"/>
    <n v="4"/>
    <x v="0"/>
    <n v="4.8"/>
    <n v="210.21"/>
    <x v="1"/>
    <x v="6"/>
    <n v="1"/>
    <s v="Group"/>
    <x v="1"/>
  </r>
  <r>
    <x v="2902"/>
    <x v="2"/>
    <x v="651"/>
    <n v="12"/>
    <n v="3"/>
    <x v="0"/>
    <n v="3"/>
    <n v="444.42"/>
    <x v="4"/>
    <x v="2"/>
    <n v="1"/>
    <s v="Leisure"/>
    <x v="1"/>
  </r>
  <r>
    <x v="2903"/>
    <x v="2"/>
    <x v="383"/>
    <n v="13"/>
    <n v="4"/>
    <x v="0"/>
    <n v="2.6"/>
    <n v="247.09"/>
    <x v="3"/>
    <x v="5"/>
    <n v="2"/>
    <s v="Business"/>
    <x v="1"/>
  </r>
  <r>
    <x v="2904"/>
    <x v="2"/>
    <x v="443"/>
    <n v="9"/>
    <n v="2"/>
    <x v="0"/>
    <n v="4.5999999999999996"/>
    <n v="305.27"/>
    <x v="2"/>
    <x v="2"/>
    <n v="0"/>
    <s v="Repeat"/>
    <x v="0"/>
  </r>
  <r>
    <x v="2905"/>
    <x v="0"/>
    <x v="572"/>
    <n v="5"/>
    <n v="3"/>
    <x v="0"/>
    <n v="1.5"/>
    <n v="130.63"/>
    <x v="0"/>
    <x v="5"/>
    <n v="0"/>
    <s v="Leisure"/>
    <x v="2"/>
  </r>
  <r>
    <x v="2906"/>
    <x v="0"/>
    <x v="146"/>
    <n v="2"/>
    <n v="1"/>
    <x v="0"/>
    <n v="4.5999999999999996"/>
    <n v="271.77999999999997"/>
    <x v="0"/>
    <x v="9"/>
    <n v="0"/>
    <s v="Repeat"/>
    <x v="2"/>
  </r>
  <r>
    <x v="2907"/>
    <x v="0"/>
    <x v="302"/>
    <n v="3"/>
    <n v="4"/>
    <x v="0"/>
    <n v="2.6"/>
    <n v="443.13"/>
    <x v="3"/>
    <x v="8"/>
    <n v="0"/>
    <s v="Business"/>
    <x v="1"/>
  </r>
  <r>
    <x v="2908"/>
    <x v="1"/>
    <x v="326"/>
    <n v="4"/>
    <n v="3"/>
    <x v="0"/>
    <n v="3.2"/>
    <n v="398.06"/>
    <x v="1"/>
    <x v="7"/>
    <n v="2"/>
    <s v="Repeat"/>
    <x v="1"/>
  </r>
  <r>
    <x v="2909"/>
    <x v="0"/>
    <x v="441"/>
    <n v="5"/>
    <n v="3"/>
    <x v="1"/>
    <n v="3.1"/>
    <n v="86.54"/>
    <x v="3"/>
    <x v="8"/>
    <n v="1"/>
    <s v="Leisure"/>
    <x v="1"/>
  </r>
  <r>
    <x v="2910"/>
    <x v="2"/>
    <x v="570"/>
    <n v="13"/>
    <n v="4"/>
    <x v="0"/>
    <n v="3.5"/>
    <n v="437.93"/>
    <x v="1"/>
    <x v="2"/>
    <n v="0"/>
    <s v="Group"/>
    <x v="1"/>
  </r>
  <r>
    <x v="2911"/>
    <x v="0"/>
    <x v="440"/>
    <n v="3"/>
    <n v="2"/>
    <x v="1"/>
    <n v="4.8"/>
    <n v="173.22"/>
    <x v="1"/>
    <x v="8"/>
    <n v="1"/>
    <s v="Repeat"/>
    <x v="0"/>
  </r>
  <r>
    <x v="2912"/>
    <x v="2"/>
    <x v="147"/>
    <n v="12"/>
    <n v="2"/>
    <x v="1"/>
    <n v="4.8"/>
    <n v="349.57"/>
    <x v="0"/>
    <x v="7"/>
    <n v="1"/>
    <s v="Leisure"/>
    <x v="2"/>
  </r>
  <r>
    <x v="2913"/>
    <x v="1"/>
    <x v="381"/>
    <n v="14"/>
    <n v="2"/>
    <x v="0"/>
    <n v="4.3"/>
    <n v="115.87"/>
    <x v="2"/>
    <x v="4"/>
    <n v="0"/>
    <s v="Group"/>
    <x v="0"/>
  </r>
  <r>
    <x v="2914"/>
    <x v="2"/>
    <x v="9"/>
    <n v="7"/>
    <n v="2"/>
    <x v="1"/>
    <n v="1.8"/>
    <n v="353.59"/>
    <x v="4"/>
    <x v="8"/>
    <n v="1"/>
    <s v="Business"/>
    <x v="2"/>
  </r>
  <r>
    <x v="2915"/>
    <x v="2"/>
    <x v="261"/>
    <n v="5"/>
    <n v="4"/>
    <x v="1"/>
    <n v="2.2999999999999998"/>
    <n v="66.069999999999993"/>
    <x v="2"/>
    <x v="6"/>
    <n v="1"/>
    <s v="Group"/>
    <x v="0"/>
  </r>
  <r>
    <x v="2916"/>
    <x v="2"/>
    <x v="378"/>
    <n v="5"/>
    <n v="1"/>
    <x v="0"/>
    <n v="3"/>
    <n v="320.29000000000002"/>
    <x v="4"/>
    <x v="7"/>
    <n v="0"/>
    <s v="Business"/>
    <x v="2"/>
  </r>
  <r>
    <x v="2917"/>
    <x v="1"/>
    <x v="458"/>
    <n v="6"/>
    <n v="3"/>
    <x v="0"/>
    <n v="4.5999999999999996"/>
    <n v="340.67"/>
    <x v="0"/>
    <x v="0"/>
    <n v="0"/>
    <s v="Leisure"/>
    <x v="0"/>
  </r>
  <r>
    <x v="2918"/>
    <x v="0"/>
    <x v="164"/>
    <n v="7"/>
    <n v="3"/>
    <x v="0"/>
    <n v="3.1"/>
    <n v="160.02000000000001"/>
    <x v="4"/>
    <x v="6"/>
    <n v="0"/>
    <s v="Leisure"/>
    <x v="2"/>
  </r>
  <r>
    <x v="2919"/>
    <x v="0"/>
    <x v="2"/>
    <n v="10"/>
    <n v="2"/>
    <x v="0"/>
    <n v="4.9000000000000004"/>
    <n v="471.64"/>
    <x v="1"/>
    <x v="4"/>
    <n v="0"/>
    <s v="Group"/>
    <x v="0"/>
  </r>
  <r>
    <x v="2920"/>
    <x v="1"/>
    <x v="103"/>
    <n v="10"/>
    <n v="4"/>
    <x v="0"/>
    <n v="4.9000000000000004"/>
    <n v="70.69"/>
    <x v="3"/>
    <x v="4"/>
    <n v="1"/>
    <s v="Leisure"/>
    <x v="2"/>
  </r>
  <r>
    <x v="2921"/>
    <x v="2"/>
    <x v="304"/>
    <n v="8"/>
    <n v="1"/>
    <x v="1"/>
    <n v="3.4"/>
    <n v="451.27"/>
    <x v="4"/>
    <x v="3"/>
    <n v="0"/>
    <s v="Leisure"/>
    <x v="1"/>
  </r>
  <r>
    <x v="2922"/>
    <x v="0"/>
    <x v="186"/>
    <n v="9"/>
    <n v="1"/>
    <x v="1"/>
    <n v="4.5"/>
    <n v="221.85"/>
    <x v="2"/>
    <x v="6"/>
    <n v="1"/>
    <s v="Business"/>
    <x v="2"/>
  </r>
  <r>
    <x v="2923"/>
    <x v="1"/>
    <x v="352"/>
    <n v="11"/>
    <n v="3"/>
    <x v="0"/>
    <n v="5"/>
    <n v="371.26"/>
    <x v="0"/>
    <x v="5"/>
    <n v="0"/>
    <s v="Leisure"/>
    <x v="2"/>
  </r>
  <r>
    <x v="2924"/>
    <x v="0"/>
    <x v="312"/>
    <n v="4"/>
    <n v="2"/>
    <x v="0"/>
    <n v="4.4000000000000004"/>
    <n v="343.2"/>
    <x v="0"/>
    <x v="0"/>
    <n v="0"/>
    <s v="Repeat"/>
    <x v="0"/>
  </r>
  <r>
    <x v="2925"/>
    <x v="1"/>
    <x v="117"/>
    <n v="5"/>
    <n v="3"/>
    <x v="1"/>
    <n v="3.6"/>
    <n v="125.71"/>
    <x v="3"/>
    <x v="7"/>
    <n v="0"/>
    <s v="Business"/>
    <x v="1"/>
  </r>
  <r>
    <x v="2926"/>
    <x v="2"/>
    <x v="325"/>
    <n v="5"/>
    <n v="3"/>
    <x v="0"/>
    <n v="4.4000000000000004"/>
    <n v="193.55"/>
    <x v="1"/>
    <x v="4"/>
    <n v="0"/>
    <s v="Repeat"/>
    <x v="0"/>
  </r>
  <r>
    <x v="2927"/>
    <x v="0"/>
    <x v="570"/>
    <n v="8"/>
    <n v="1"/>
    <x v="0"/>
    <n v="1.3"/>
    <n v="288.35000000000002"/>
    <x v="1"/>
    <x v="4"/>
    <n v="1"/>
    <s v="Group"/>
    <x v="2"/>
  </r>
  <r>
    <x v="2928"/>
    <x v="1"/>
    <x v="548"/>
    <n v="9"/>
    <n v="4"/>
    <x v="0"/>
    <n v="3.5"/>
    <n v="430.93"/>
    <x v="0"/>
    <x v="0"/>
    <n v="1"/>
    <s v="Repeat"/>
    <x v="2"/>
  </r>
  <r>
    <x v="2929"/>
    <x v="0"/>
    <x v="494"/>
    <n v="7"/>
    <n v="1"/>
    <x v="0"/>
    <n v="1.9"/>
    <n v="479.69"/>
    <x v="1"/>
    <x v="3"/>
    <n v="1"/>
    <s v="Leisure"/>
    <x v="2"/>
  </r>
  <r>
    <x v="2930"/>
    <x v="0"/>
    <x v="670"/>
    <n v="5"/>
    <n v="3"/>
    <x v="0"/>
    <n v="1.5"/>
    <n v="59.26"/>
    <x v="3"/>
    <x v="5"/>
    <n v="0"/>
    <s v="Group"/>
    <x v="2"/>
  </r>
  <r>
    <x v="2931"/>
    <x v="0"/>
    <x v="244"/>
    <n v="3"/>
    <n v="2"/>
    <x v="0"/>
    <n v="4.5999999999999996"/>
    <n v="208.65"/>
    <x v="0"/>
    <x v="9"/>
    <n v="0"/>
    <s v="Leisure"/>
    <x v="0"/>
  </r>
  <r>
    <x v="2932"/>
    <x v="0"/>
    <x v="473"/>
    <n v="1"/>
    <n v="2"/>
    <x v="0"/>
    <n v="3.6"/>
    <n v="350.66"/>
    <x v="1"/>
    <x v="4"/>
    <n v="1"/>
    <s v="Group"/>
    <x v="1"/>
  </r>
  <r>
    <x v="2933"/>
    <x v="1"/>
    <x v="455"/>
    <n v="11"/>
    <n v="4"/>
    <x v="0"/>
    <n v="2"/>
    <n v="287.48"/>
    <x v="4"/>
    <x v="3"/>
    <n v="0"/>
    <s v="Group"/>
    <x v="2"/>
  </r>
  <r>
    <x v="2934"/>
    <x v="2"/>
    <x v="95"/>
    <n v="9"/>
    <n v="4"/>
    <x v="0"/>
    <n v="2.5"/>
    <n v="474.36"/>
    <x v="4"/>
    <x v="1"/>
    <n v="0"/>
    <s v="Business"/>
    <x v="0"/>
  </r>
  <r>
    <x v="2935"/>
    <x v="1"/>
    <x v="259"/>
    <n v="5"/>
    <n v="4"/>
    <x v="0"/>
    <n v="4.9000000000000004"/>
    <n v="57.64"/>
    <x v="1"/>
    <x v="7"/>
    <n v="1"/>
    <s v="Repeat"/>
    <x v="0"/>
  </r>
  <r>
    <x v="2936"/>
    <x v="1"/>
    <x v="263"/>
    <n v="9"/>
    <n v="3"/>
    <x v="1"/>
    <n v="4.4000000000000004"/>
    <n v="246.98"/>
    <x v="4"/>
    <x v="0"/>
    <n v="0"/>
    <s v="Leisure"/>
    <x v="0"/>
  </r>
  <r>
    <x v="2937"/>
    <x v="1"/>
    <x v="269"/>
    <n v="10"/>
    <n v="3"/>
    <x v="0"/>
    <n v="1.1000000000000001"/>
    <n v="350.96"/>
    <x v="3"/>
    <x v="2"/>
    <n v="1"/>
    <s v="Group"/>
    <x v="0"/>
  </r>
  <r>
    <x v="2938"/>
    <x v="2"/>
    <x v="273"/>
    <n v="12"/>
    <n v="4"/>
    <x v="0"/>
    <n v="4.9000000000000004"/>
    <n v="147.91"/>
    <x v="2"/>
    <x v="1"/>
    <n v="0"/>
    <s v="Business"/>
    <x v="0"/>
  </r>
  <r>
    <x v="2939"/>
    <x v="0"/>
    <x v="223"/>
    <n v="13"/>
    <n v="2"/>
    <x v="0"/>
    <n v="2.5"/>
    <n v="376.64"/>
    <x v="3"/>
    <x v="1"/>
    <n v="1"/>
    <s v="Group"/>
    <x v="2"/>
  </r>
  <r>
    <x v="2940"/>
    <x v="0"/>
    <x v="343"/>
    <n v="14"/>
    <n v="2"/>
    <x v="0"/>
    <n v="3.8"/>
    <n v="86.55"/>
    <x v="3"/>
    <x v="2"/>
    <n v="0"/>
    <s v="Repeat"/>
    <x v="2"/>
  </r>
  <r>
    <x v="2941"/>
    <x v="0"/>
    <x v="405"/>
    <n v="4"/>
    <n v="2"/>
    <x v="1"/>
    <n v="3.9"/>
    <n v="252.97"/>
    <x v="1"/>
    <x v="5"/>
    <n v="2"/>
    <s v="Group"/>
    <x v="1"/>
  </r>
  <r>
    <x v="2942"/>
    <x v="2"/>
    <x v="652"/>
    <n v="5"/>
    <n v="3"/>
    <x v="0"/>
    <n v="4.5999999999999996"/>
    <n v="354.31"/>
    <x v="3"/>
    <x v="6"/>
    <n v="0"/>
    <s v="Repeat"/>
    <x v="1"/>
  </r>
  <r>
    <x v="2943"/>
    <x v="0"/>
    <x v="109"/>
    <n v="4"/>
    <n v="1"/>
    <x v="0"/>
    <n v="4.5"/>
    <n v="170.04"/>
    <x v="1"/>
    <x v="6"/>
    <n v="1"/>
    <s v="Group"/>
    <x v="1"/>
  </r>
  <r>
    <x v="2944"/>
    <x v="2"/>
    <x v="274"/>
    <n v="2"/>
    <n v="2"/>
    <x v="1"/>
    <n v="2.1"/>
    <n v="83.23"/>
    <x v="0"/>
    <x v="2"/>
    <n v="0"/>
    <s v="Repeat"/>
    <x v="1"/>
  </r>
  <r>
    <x v="2945"/>
    <x v="0"/>
    <x v="159"/>
    <n v="12"/>
    <n v="2"/>
    <x v="0"/>
    <n v="3.6"/>
    <n v="480.66"/>
    <x v="1"/>
    <x v="6"/>
    <n v="1"/>
    <s v="Leisure"/>
    <x v="0"/>
  </r>
  <r>
    <x v="2946"/>
    <x v="0"/>
    <x v="266"/>
    <n v="1"/>
    <n v="2"/>
    <x v="0"/>
    <n v="2.6"/>
    <n v="461.22"/>
    <x v="1"/>
    <x v="5"/>
    <n v="1"/>
    <s v="Repeat"/>
    <x v="0"/>
  </r>
  <r>
    <x v="2947"/>
    <x v="1"/>
    <x v="677"/>
    <n v="8"/>
    <n v="4"/>
    <x v="0"/>
    <n v="3.1"/>
    <n v="466.87"/>
    <x v="0"/>
    <x v="7"/>
    <n v="0"/>
    <s v="Repeat"/>
    <x v="0"/>
  </r>
  <r>
    <x v="2948"/>
    <x v="2"/>
    <x v="211"/>
    <n v="4"/>
    <n v="3"/>
    <x v="1"/>
    <n v="3.2"/>
    <n v="490.33"/>
    <x v="2"/>
    <x v="8"/>
    <n v="1"/>
    <s v="Leisure"/>
    <x v="0"/>
  </r>
  <r>
    <x v="2949"/>
    <x v="1"/>
    <x v="581"/>
    <n v="5"/>
    <n v="4"/>
    <x v="0"/>
    <n v="2.6"/>
    <n v="133.11000000000001"/>
    <x v="0"/>
    <x v="3"/>
    <n v="0"/>
    <s v="Repeat"/>
    <x v="0"/>
  </r>
  <r>
    <x v="2950"/>
    <x v="1"/>
    <x v="307"/>
    <n v="6"/>
    <n v="4"/>
    <x v="1"/>
    <n v="2.9"/>
    <n v="121"/>
    <x v="1"/>
    <x v="2"/>
    <n v="0"/>
    <s v="Group"/>
    <x v="0"/>
  </r>
  <r>
    <x v="2951"/>
    <x v="1"/>
    <x v="200"/>
    <n v="14"/>
    <n v="1"/>
    <x v="0"/>
    <n v="1.8"/>
    <n v="65.400000000000006"/>
    <x v="4"/>
    <x v="3"/>
    <n v="0"/>
    <s v="Group"/>
    <x v="0"/>
  </r>
  <r>
    <x v="2952"/>
    <x v="2"/>
    <x v="595"/>
    <n v="8"/>
    <n v="4"/>
    <x v="0"/>
    <n v="3.4"/>
    <n v="451.32"/>
    <x v="1"/>
    <x v="4"/>
    <n v="0"/>
    <s v="Group"/>
    <x v="0"/>
  </r>
  <r>
    <x v="2953"/>
    <x v="2"/>
    <x v="664"/>
    <n v="11"/>
    <n v="1"/>
    <x v="1"/>
    <n v="4"/>
    <n v="388.74"/>
    <x v="0"/>
    <x v="5"/>
    <n v="0"/>
    <s v="Leisure"/>
    <x v="1"/>
  </r>
  <r>
    <x v="2954"/>
    <x v="0"/>
    <x v="672"/>
    <n v="8"/>
    <n v="4"/>
    <x v="0"/>
    <n v="2.7"/>
    <n v="334.97"/>
    <x v="1"/>
    <x v="3"/>
    <n v="1"/>
    <s v="Repeat"/>
    <x v="2"/>
  </r>
  <r>
    <x v="2955"/>
    <x v="1"/>
    <x v="467"/>
    <n v="7"/>
    <n v="2"/>
    <x v="1"/>
    <n v="4.9000000000000004"/>
    <n v="467.45"/>
    <x v="0"/>
    <x v="2"/>
    <n v="0"/>
    <s v="Repeat"/>
    <x v="1"/>
  </r>
  <r>
    <x v="2956"/>
    <x v="0"/>
    <x v="642"/>
    <n v="4"/>
    <n v="3"/>
    <x v="1"/>
    <n v="1.2"/>
    <n v="308.77999999999997"/>
    <x v="3"/>
    <x v="7"/>
    <n v="0"/>
    <s v="Group"/>
    <x v="0"/>
  </r>
  <r>
    <x v="2957"/>
    <x v="1"/>
    <x v="482"/>
    <n v="6"/>
    <n v="4"/>
    <x v="1"/>
    <n v="3.4"/>
    <n v="108.38"/>
    <x v="2"/>
    <x v="6"/>
    <n v="2"/>
    <s v="Repeat"/>
    <x v="0"/>
  </r>
  <r>
    <x v="2958"/>
    <x v="2"/>
    <x v="709"/>
    <n v="4"/>
    <n v="1"/>
    <x v="0"/>
    <n v="3.3"/>
    <n v="129.59"/>
    <x v="2"/>
    <x v="1"/>
    <n v="1"/>
    <s v="Group"/>
    <x v="0"/>
  </r>
  <r>
    <x v="2959"/>
    <x v="2"/>
    <x v="144"/>
    <n v="14"/>
    <n v="3"/>
    <x v="0"/>
    <n v="1.1000000000000001"/>
    <n v="109.48"/>
    <x v="0"/>
    <x v="1"/>
    <n v="1"/>
    <s v="Group"/>
    <x v="2"/>
  </r>
  <r>
    <x v="2960"/>
    <x v="2"/>
    <x v="569"/>
    <n v="7"/>
    <n v="1"/>
    <x v="1"/>
    <n v="1.9"/>
    <n v="188.45"/>
    <x v="2"/>
    <x v="4"/>
    <n v="0"/>
    <s v="Group"/>
    <x v="0"/>
  </r>
  <r>
    <x v="2961"/>
    <x v="1"/>
    <x v="296"/>
    <n v="12"/>
    <n v="2"/>
    <x v="0"/>
    <n v="4.5999999999999996"/>
    <n v="220.77"/>
    <x v="4"/>
    <x v="3"/>
    <n v="0"/>
    <s v="Leisure"/>
    <x v="0"/>
  </r>
  <r>
    <x v="2962"/>
    <x v="2"/>
    <x v="65"/>
    <n v="13"/>
    <n v="4"/>
    <x v="0"/>
    <n v="3.2"/>
    <n v="408.58"/>
    <x v="4"/>
    <x v="0"/>
    <n v="1"/>
    <s v="Business"/>
    <x v="1"/>
  </r>
  <r>
    <x v="2963"/>
    <x v="1"/>
    <x v="470"/>
    <n v="12"/>
    <n v="3"/>
    <x v="0"/>
    <n v="2.7"/>
    <n v="136.06"/>
    <x v="2"/>
    <x v="2"/>
    <n v="0"/>
    <s v="Business"/>
    <x v="1"/>
  </r>
  <r>
    <x v="2964"/>
    <x v="0"/>
    <x v="120"/>
    <n v="13"/>
    <n v="2"/>
    <x v="0"/>
    <n v="2.7"/>
    <n v="376.41"/>
    <x v="0"/>
    <x v="0"/>
    <n v="1"/>
    <s v="Repeat"/>
    <x v="0"/>
  </r>
  <r>
    <x v="2965"/>
    <x v="1"/>
    <x v="497"/>
    <n v="13"/>
    <n v="4"/>
    <x v="0"/>
    <n v="4.5999999999999996"/>
    <n v="271.05"/>
    <x v="4"/>
    <x v="2"/>
    <n v="1"/>
    <s v="Group"/>
    <x v="2"/>
  </r>
  <r>
    <x v="2966"/>
    <x v="0"/>
    <x v="185"/>
    <n v="11"/>
    <n v="4"/>
    <x v="0"/>
    <n v="2.5"/>
    <n v="499.85"/>
    <x v="2"/>
    <x v="2"/>
    <n v="0"/>
    <s v="Business"/>
    <x v="2"/>
  </r>
  <r>
    <x v="2967"/>
    <x v="1"/>
    <x v="472"/>
    <n v="14"/>
    <n v="1"/>
    <x v="0"/>
    <n v="4.4000000000000004"/>
    <n v="399.46"/>
    <x v="1"/>
    <x v="7"/>
    <n v="2"/>
    <s v="Business"/>
    <x v="1"/>
  </r>
  <r>
    <x v="2968"/>
    <x v="0"/>
    <x v="326"/>
    <n v="1"/>
    <n v="1"/>
    <x v="0"/>
    <n v="2.2000000000000002"/>
    <n v="486.03"/>
    <x v="4"/>
    <x v="4"/>
    <n v="0"/>
    <s v="Repeat"/>
    <x v="1"/>
  </r>
  <r>
    <x v="2969"/>
    <x v="2"/>
    <x v="170"/>
    <n v="5"/>
    <n v="2"/>
    <x v="0"/>
    <n v="3.1"/>
    <n v="204.06"/>
    <x v="3"/>
    <x v="1"/>
    <n v="1"/>
    <s v="Leisure"/>
    <x v="2"/>
  </r>
  <r>
    <x v="2970"/>
    <x v="0"/>
    <x v="52"/>
    <n v="14"/>
    <n v="1"/>
    <x v="1"/>
    <n v="1.6"/>
    <n v="105.37"/>
    <x v="4"/>
    <x v="4"/>
    <n v="0"/>
    <s v="Repeat"/>
    <x v="1"/>
  </r>
  <r>
    <x v="2971"/>
    <x v="2"/>
    <x v="422"/>
    <n v="10"/>
    <n v="2"/>
    <x v="1"/>
    <n v="4.3"/>
    <n v="277.64999999999998"/>
    <x v="2"/>
    <x v="4"/>
    <n v="1"/>
    <s v="Repeat"/>
    <x v="0"/>
  </r>
  <r>
    <x v="2972"/>
    <x v="2"/>
    <x v="128"/>
    <n v="12"/>
    <n v="2"/>
    <x v="0"/>
    <n v="3.9"/>
    <n v="105.91"/>
    <x v="2"/>
    <x v="9"/>
    <n v="0"/>
    <s v="Group"/>
    <x v="0"/>
  </r>
  <r>
    <x v="2973"/>
    <x v="0"/>
    <x v="468"/>
    <n v="10"/>
    <n v="2"/>
    <x v="0"/>
    <n v="3.1"/>
    <n v="271.60000000000002"/>
    <x v="2"/>
    <x v="2"/>
    <n v="1"/>
    <s v="Leisure"/>
    <x v="0"/>
  </r>
  <r>
    <x v="2974"/>
    <x v="1"/>
    <x v="197"/>
    <n v="4"/>
    <n v="1"/>
    <x v="0"/>
    <n v="1.1000000000000001"/>
    <n v="171.47"/>
    <x v="0"/>
    <x v="0"/>
    <n v="0"/>
    <s v="Repeat"/>
    <x v="0"/>
  </r>
  <r>
    <x v="2975"/>
    <x v="1"/>
    <x v="81"/>
    <n v="11"/>
    <n v="3"/>
    <x v="0"/>
    <n v="2.9"/>
    <n v="270.97000000000003"/>
    <x v="0"/>
    <x v="7"/>
    <n v="0"/>
    <s v="Business"/>
    <x v="1"/>
  </r>
  <r>
    <x v="2976"/>
    <x v="1"/>
    <x v="349"/>
    <n v="7"/>
    <n v="2"/>
    <x v="1"/>
    <n v="1.9"/>
    <n v="477.34"/>
    <x v="1"/>
    <x v="5"/>
    <n v="1"/>
    <s v="Business"/>
    <x v="0"/>
  </r>
  <r>
    <x v="2977"/>
    <x v="1"/>
    <x v="530"/>
    <n v="13"/>
    <n v="3"/>
    <x v="1"/>
    <n v="2.7"/>
    <n v="180.07"/>
    <x v="1"/>
    <x v="2"/>
    <n v="0"/>
    <s v="Repeat"/>
    <x v="0"/>
  </r>
  <r>
    <x v="2978"/>
    <x v="1"/>
    <x v="678"/>
    <n v="9"/>
    <n v="4"/>
    <x v="1"/>
    <n v="4.4000000000000004"/>
    <n v="497.05"/>
    <x v="4"/>
    <x v="8"/>
    <n v="0"/>
    <s v="Group"/>
    <x v="0"/>
  </r>
  <r>
    <x v="2979"/>
    <x v="2"/>
    <x v="104"/>
    <n v="5"/>
    <n v="1"/>
    <x v="0"/>
    <n v="4.0999999999999996"/>
    <n v="153.19999999999999"/>
    <x v="2"/>
    <x v="2"/>
    <n v="0"/>
    <s v="Group"/>
    <x v="0"/>
  </r>
  <r>
    <x v="2980"/>
    <x v="1"/>
    <x v="350"/>
    <n v="4"/>
    <n v="1"/>
    <x v="0"/>
    <n v="2"/>
    <n v="143.65"/>
    <x v="1"/>
    <x v="1"/>
    <n v="1"/>
    <s v="Repeat"/>
    <x v="2"/>
  </r>
  <r>
    <x v="2981"/>
    <x v="2"/>
    <x v="483"/>
    <n v="9"/>
    <n v="3"/>
    <x v="0"/>
    <n v="4.9000000000000004"/>
    <n v="295.14999999999998"/>
    <x v="2"/>
    <x v="0"/>
    <n v="0"/>
    <s v="Leisure"/>
    <x v="0"/>
  </r>
  <r>
    <x v="2982"/>
    <x v="2"/>
    <x v="718"/>
    <n v="5"/>
    <n v="4"/>
    <x v="0"/>
    <n v="4.5999999999999996"/>
    <n v="428.92"/>
    <x v="4"/>
    <x v="6"/>
    <n v="1"/>
    <s v="Group"/>
    <x v="1"/>
  </r>
  <r>
    <x v="2983"/>
    <x v="2"/>
    <x v="481"/>
    <n v="9"/>
    <n v="4"/>
    <x v="0"/>
    <n v="3.1"/>
    <n v="387.28"/>
    <x v="0"/>
    <x v="6"/>
    <n v="1"/>
    <s v="Business"/>
    <x v="0"/>
  </r>
  <r>
    <x v="2984"/>
    <x v="0"/>
    <x v="41"/>
    <n v="8"/>
    <n v="2"/>
    <x v="0"/>
    <n v="3.1"/>
    <n v="375.59"/>
    <x v="1"/>
    <x v="1"/>
    <n v="1"/>
    <s v="Leisure"/>
    <x v="2"/>
  </r>
  <r>
    <x v="2985"/>
    <x v="0"/>
    <x v="218"/>
    <n v="4"/>
    <n v="1"/>
    <x v="0"/>
    <n v="4.5999999999999996"/>
    <n v="177.18"/>
    <x v="3"/>
    <x v="2"/>
    <n v="1"/>
    <s v="Repeat"/>
    <x v="0"/>
  </r>
  <r>
    <x v="2986"/>
    <x v="2"/>
    <x v="207"/>
    <n v="11"/>
    <n v="4"/>
    <x v="0"/>
    <n v="3.5"/>
    <n v="60.13"/>
    <x v="3"/>
    <x v="2"/>
    <n v="1"/>
    <s v="Leisure"/>
    <x v="1"/>
  </r>
  <r>
    <x v="2987"/>
    <x v="0"/>
    <x v="44"/>
    <n v="11"/>
    <n v="4"/>
    <x v="0"/>
    <n v="3.1"/>
    <n v="122.79"/>
    <x v="3"/>
    <x v="5"/>
    <n v="1"/>
    <s v="Group"/>
    <x v="1"/>
  </r>
  <r>
    <x v="2988"/>
    <x v="1"/>
    <x v="132"/>
    <n v="7"/>
    <n v="2"/>
    <x v="0"/>
    <n v="4"/>
    <n v="207.26"/>
    <x v="3"/>
    <x v="1"/>
    <n v="0"/>
    <s v="Group"/>
    <x v="2"/>
  </r>
  <r>
    <x v="2989"/>
    <x v="1"/>
    <x v="60"/>
    <n v="5"/>
    <n v="2"/>
    <x v="1"/>
    <n v="1.9"/>
    <n v="487.26"/>
    <x v="3"/>
    <x v="2"/>
    <n v="1"/>
    <s v="Business"/>
    <x v="1"/>
  </r>
  <r>
    <x v="2990"/>
    <x v="2"/>
    <x v="468"/>
    <n v="10"/>
    <n v="3"/>
    <x v="0"/>
    <n v="4.5"/>
    <n v="463.9"/>
    <x v="3"/>
    <x v="0"/>
    <n v="0"/>
    <s v="Repeat"/>
    <x v="1"/>
  </r>
  <r>
    <x v="2991"/>
    <x v="1"/>
    <x v="429"/>
    <n v="4"/>
    <n v="1"/>
    <x v="0"/>
    <n v="3.1"/>
    <n v="140.29"/>
    <x v="3"/>
    <x v="6"/>
    <n v="0"/>
    <s v="Leisure"/>
    <x v="1"/>
  </r>
  <r>
    <x v="2992"/>
    <x v="2"/>
    <x v="460"/>
    <n v="5"/>
    <n v="4"/>
    <x v="0"/>
    <n v="3.4"/>
    <n v="376.53"/>
    <x v="1"/>
    <x v="8"/>
    <n v="0"/>
    <s v="Leisure"/>
    <x v="2"/>
  </r>
  <r>
    <x v="2993"/>
    <x v="2"/>
    <x v="516"/>
    <n v="5"/>
    <n v="3"/>
    <x v="1"/>
    <n v="1.4"/>
    <n v="310.56"/>
    <x v="3"/>
    <x v="2"/>
    <n v="0"/>
    <s v="Leisure"/>
    <x v="2"/>
  </r>
  <r>
    <x v="2994"/>
    <x v="1"/>
    <x v="621"/>
    <n v="11"/>
    <n v="1"/>
    <x v="0"/>
    <n v="2.2000000000000002"/>
    <n v="72.430000000000007"/>
    <x v="3"/>
    <x v="4"/>
    <n v="2"/>
    <s v="Leisure"/>
    <x v="2"/>
  </r>
  <r>
    <x v="2995"/>
    <x v="0"/>
    <x v="276"/>
    <n v="9"/>
    <n v="3"/>
    <x v="1"/>
    <n v="2.7"/>
    <n v="217.27"/>
    <x v="4"/>
    <x v="3"/>
    <n v="0"/>
    <s v="Business"/>
    <x v="2"/>
  </r>
  <r>
    <x v="2996"/>
    <x v="1"/>
    <x v="45"/>
    <n v="12"/>
    <n v="1"/>
    <x v="0"/>
    <n v="2.7"/>
    <n v="268.73"/>
    <x v="1"/>
    <x v="6"/>
    <n v="0"/>
    <s v="Business"/>
    <x v="2"/>
  </r>
  <r>
    <x v="2997"/>
    <x v="1"/>
    <x v="343"/>
    <n v="9"/>
    <n v="1"/>
    <x v="1"/>
    <n v="4.0999999999999996"/>
    <n v="350.41"/>
    <x v="4"/>
    <x v="9"/>
    <n v="0"/>
    <s v="Business"/>
    <x v="2"/>
  </r>
  <r>
    <x v="2998"/>
    <x v="2"/>
    <x v="381"/>
    <n v="6"/>
    <n v="4"/>
    <x v="0"/>
    <n v="2.1"/>
    <n v="182.71"/>
    <x v="2"/>
    <x v="1"/>
    <n v="0"/>
    <s v="Group"/>
    <x v="2"/>
  </r>
  <r>
    <x v="2999"/>
    <x v="2"/>
    <x v="262"/>
    <n v="14"/>
    <n v="1"/>
    <x v="0"/>
    <n v="1.7"/>
    <n v="470.22"/>
    <x v="3"/>
    <x v="5"/>
    <n v="1"/>
    <s v="Business"/>
    <x v="2"/>
  </r>
  <r>
    <x v="3000"/>
    <x v="2"/>
    <x v="371"/>
    <n v="4"/>
    <n v="2"/>
    <x v="0"/>
    <n v="3.3"/>
    <n v="253.35"/>
    <x v="0"/>
    <x v="4"/>
    <n v="0"/>
    <s v="Business"/>
    <x v="2"/>
  </r>
  <r>
    <x v="3001"/>
    <x v="2"/>
    <x v="434"/>
    <n v="2"/>
    <n v="4"/>
    <x v="0"/>
    <n v="3.5"/>
    <n v="161.84"/>
    <x v="3"/>
    <x v="1"/>
    <n v="0"/>
    <s v="Repeat"/>
    <x v="0"/>
  </r>
  <r>
    <x v="3002"/>
    <x v="0"/>
    <x v="453"/>
    <n v="14"/>
    <n v="2"/>
    <x v="1"/>
    <n v="1.5"/>
    <n v="192.39"/>
    <x v="3"/>
    <x v="2"/>
    <n v="2"/>
    <s v="Repeat"/>
    <x v="2"/>
  </r>
  <r>
    <x v="3003"/>
    <x v="0"/>
    <x v="336"/>
    <n v="3"/>
    <n v="3"/>
    <x v="0"/>
    <n v="1"/>
    <n v="388.35"/>
    <x v="4"/>
    <x v="2"/>
    <n v="0"/>
    <s v="Repeat"/>
    <x v="0"/>
  </r>
  <r>
    <x v="3004"/>
    <x v="0"/>
    <x v="247"/>
    <n v="2"/>
    <n v="3"/>
    <x v="0"/>
    <n v="4.7"/>
    <n v="338.13"/>
    <x v="2"/>
    <x v="2"/>
    <n v="1"/>
    <s v="Repeat"/>
    <x v="2"/>
  </r>
  <r>
    <x v="3005"/>
    <x v="2"/>
    <x v="194"/>
    <n v="5"/>
    <n v="1"/>
    <x v="1"/>
    <n v="1.3"/>
    <n v="383.98"/>
    <x v="4"/>
    <x v="6"/>
    <n v="1"/>
    <s v="Business"/>
    <x v="2"/>
  </r>
  <r>
    <x v="3006"/>
    <x v="2"/>
    <x v="498"/>
    <n v="6"/>
    <n v="1"/>
    <x v="0"/>
    <n v="4.5999999999999996"/>
    <n v="181.55"/>
    <x v="1"/>
    <x v="3"/>
    <n v="1"/>
    <s v="Business"/>
    <x v="2"/>
  </r>
  <r>
    <x v="3007"/>
    <x v="2"/>
    <x v="200"/>
    <n v="11"/>
    <n v="2"/>
    <x v="1"/>
    <n v="2.6"/>
    <n v="197.08"/>
    <x v="2"/>
    <x v="7"/>
    <n v="2"/>
    <s v="Group"/>
    <x v="0"/>
  </r>
  <r>
    <x v="3008"/>
    <x v="0"/>
    <x v="719"/>
    <n v="5"/>
    <n v="2"/>
    <x v="0"/>
    <n v="3.6"/>
    <n v="228.52"/>
    <x v="2"/>
    <x v="8"/>
    <n v="0"/>
    <s v="Leisure"/>
    <x v="0"/>
  </r>
  <r>
    <x v="3009"/>
    <x v="2"/>
    <x v="403"/>
    <n v="2"/>
    <n v="2"/>
    <x v="1"/>
    <n v="1.7"/>
    <n v="134.87"/>
    <x v="2"/>
    <x v="1"/>
    <n v="0"/>
    <s v="Leisure"/>
    <x v="2"/>
  </r>
  <r>
    <x v="3010"/>
    <x v="1"/>
    <x v="554"/>
    <n v="12"/>
    <n v="3"/>
    <x v="0"/>
    <n v="4.3"/>
    <n v="360.97"/>
    <x v="4"/>
    <x v="9"/>
    <n v="1"/>
    <s v="Repeat"/>
    <x v="2"/>
  </r>
  <r>
    <x v="3011"/>
    <x v="1"/>
    <x v="568"/>
    <n v="5"/>
    <n v="2"/>
    <x v="0"/>
    <n v="1.7"/>
    <n v="198.21"/>
    <x v="3"/>
    <x v="4"/>
    <n v="0"/>
    <s v="Group"/>
    <x v="0"/>
  </r>
  <r>
    <x v="3012"/>
    <x v="2"/>
    <x v="79"/>
    <n v="9"/>
    <n v="4"/>
    <x v="0"/>
    <n v="2.5"/>
    <n v="196.81"/>
    <x v="3"/>
    <x v="3"/>
    <n v="0"/>
    <s v="Business"/>
    <x v="2"/>
  </r>
  <r>
    <x v="3013"/>
    <x v="1"/>
    <x v="615"/>
    <n v="4"/>
    <n v="4"/>
    <x v="0"/>
    <n v="2"/>
    <n v="171.21"/>
    <x v="3"/>
    <x v="6"/>
    <n v="0"/>
    <s v="Leisure"/>
    <x v="2"/>
  </r>
  <r>
    <x v="3014"/>
    <x v="1"/>
    <x v="358"/>
    <n v="12"/>
    <n v="3"/>
    <x v="0"/>
    <n v="4.4000000000000004"/>
    <n v="253.77"/>
    <x v="3"/>
    <x v="3"/>
    <n v="0"/>
    <s v="Repeat"/>
    <x v="0"/>
  </r>
  <r>
    <x v="3015"/>
    <x v="0"/>
    <x v="121"/>
    <n v="10"/>
    <n v="2"/>
    <x v="0"/>
    <n v="4.4000000000000004"/>
    <n v="397.39"/>
    <x v="3"/>
    <x v="0"/>
    <n v="0"/>
    <s v="Repeat"/>
    <x v="0"/>
  </r>
  <r>
    <x v="3016"/>
    <x v="2"/>
    <x v="503"/>
    <n v="2"/>
    <n v="2"/>
    <x v="1"/>
    <n v="2.5"/>
    <n v="426.02"/>
    <x v="1"/>
    <x v="5"/>
    <n v="1"/>
    <s v="Leisure"/>
    <x v="0"/>
  </r>
  <r>
    <x v="3017"/>
    <x v="2"/>
    <x v="133"/>
    <n v="3"/>
    <n v="1"/>
    <x v="1"/>
    <n v="2.2000000000000002"/>
    <n v="412.03"/>
    <x v="0"/>
    <x v="2"/>
    <n v="0"/>
    <s v="Leisure"/>
    <x v="2"/>
  </r>
  <r>
    <x v="3018"/>
    <x v="0"/>
    <x v="139"/>
    <n v="3"/>
    <n v="4"/>
    <x v="1"/>
    <n v="4.0999999999999996"/>
    <n v="329.54"/>
    <x v="2"/>
    <x v="7"/>
    <n v="0"/>
    <s v="Leisure"/>
    <x v="0"/>
  </r>
  <r>
    <x v="3019"/>
    <x v="1"/>
    <x v="391"/>
    <n v="9"/>
    <n v="3"/>
    <x v="1"/>
    <n v="4.5"/>
    <n v="176.19"/>
    <x v="0"/>
    <x v="5"/>
    <n v="0"/>
    <s v="Business"/>
    <x v="2"/>
  </r>
  <r>
    <x v="3020"/>
    <x v="1"/>
    <x v="450"/>
    <n v="4"/>
    <n v="2"/>
    <x v="1"/>
    <n v="3.5"/>
    <n v="380.68"/>
    <x v="1"/>
    <x v="7"/>
    <n v="0"/>
    <s v="Leisure"/>
    <x v="1"/>
  </r>
  <r>
    <x v="3021"/>
    <x v="2"/>
    <x v="558"/>
    <n v="1"/>
    <n v="1"/>
    <x v="1"/>
    <n v="4.7"/>
    <n v="67.709999999999994"/>
    <x v="3"/>
    <x v="1"/>
    <n v="0"/>
    <s v="Group"/>
    <x v="1"/>
  </r>
  <r>
    <x v="3022"/>
    <x v="1"/>
    <x v="166"/>
    <n v="1"/>
    <n v="3"/>
    <x v="1"/>
    <n v="2.5"/>
    <n v="409.17"/>
    <x v="1"/>
    <x v="5"/>
    <n v="0"/>
    <s v="Group"/>
    <x v="2"/>
  </r>
  <r>
    <x v="3023"/>
    <x v="0"/>
    <x v="80"/>
    <n v="7"/>
    <n v="3"/>
    <x v="0"/>
    <n v="1.6"/>
    <n v="401.1"/>
    <x v="1"/>
    <x v="9"/>
    <n v="0"/>
    <s v="Leisure"/>
    <x v="2"/>
  </r>
  <r>
    <x v="3024"/>
    <x v="0"/>
    <x v="445"/>
    <n v="7"/>
    <n v="4"/>
    <x v="1"/>
    <n v="1.7"/>
    <n v="351.5"/>
    <x v="0"/>
    <x v="0"/>
    <n v="0"/>
    <s v="Business"/>
    <x v="0"/>
  </r>
  <r>
    <x v="3025"/>
    <x v="2"/>
    <x v="193"/>
    <n v="2"/>
    <n v="2"/>
    <x v="1"/>
    <n v="3.7"/>
    <n v="94.07"/>
    <x v="2"/>
    <x v="4"/>
    <n v="1"/>
    <s v="Repeat"/>
    <x v="2"/>
  </r>
  <r>
    <x v="3026"/>
    <x v="0"/>
    <x v="21"/>
    <n v="9"/>
    <n v="3"/>
    <x v="1"/>
    <n v="2.6"/>
    <n v="498.8"/>
    <x v="4"/>
    <x v="2"/>
    <n v="1"/>
    <s v="Leisure"/>
    <x v="2"/>
  </r>
  <r>
    <x v="3027"/>
    <x v="0"/>
    <x v="239"/>
    <n v="9"/>
    <n v="1"/>
    <x v="0"/>
    <n v="1.6"/>
    <n v="390.38"/>
    <x v="4"/>
    <x v="8"/>
    <n v="0"/>
    <s v="Leisure"/>
    <x v="0"/>
  </r>
  <r>
    <x v="3028"/>
    <x v="2"/>
    <x v="482"/>
    <n v="5"/>
    <n v="1"/>
    <x v="0"/>
    <n v="2.2000000000000002"/>
    <n v="380.66"/>
    <x v="2"/>
    <x v="0"/>
    <n v="0"/>
    <s v="Leisure"/>
    <x v="2"/>
  </r>
  <r>
    <x v="3029"/>
    <x v="0"/>
    <x v="125"/>
    <n v="3"/>
    <n v="3"/>
    <x v="1"/>
    <n v="3.1"/>
    <n v="78.8"/>
    <x v="3"/>
    <x v="9"/>
    <n v="1"/>
    <s v="Group"/>
    <x v="1"/>
  </r>
  <r>
    <x v="3030"/>
    <x v="0"/>
    <x v="715"/>
    <n v="3"/>
    <n v="1"/>
    <x v="1"/>
    <n v="1.5"/>
    <n v="229.42"/>
    <x v="1"/>
    <x v="7"/>
    <n v="0"/>
    <s v="Group"/>
    <x v="2"/>
  </r>
  <r>
    <x v="3031"/>
    <x v="0"/>
    <x v="592"/>
    <n v="12"/>
    <n v="3"/>
    <x v="0"/>
    <n v="1"/>
    <n v="88.78"/>
    <x v="3"/>
    <x v="5"/>
    <n v="0"/>
    <s v="Repeat"/>
    <x v="0"/>
  </r>
  <r>
    <x v="3032"/>
    <x v="1"/>
    <x v="443"/>
    <n v="3"/>
    <n v="1"/>
    <x v="0"/>
    <n v="4.7"/>
    <n v="212.47"/>
    <x v="1"/>
    <x v="6"/>
    <n v="0"/>
    <s v="Business"/>
    <x v="2"/>
  </r>
  <r>
    <x v="3033"/>
    <x v="2"/>
    <x v="580"/>
    <n v="6"/>
    <n v="3"/>
    <x v="0"/>
    <n v="2.2000000000000002"/>
    <n v="306.72000000000003"/>
    <x v="4"/>
    <x v="2"/>
    <n v="1"/>
    <s v="Leisure"/>
    <x v="2"/>
  </r>
  <r>
    <x v="3034"/>
    <x v="2"/>
    <x v="640"/>
    <n v="4"/>
    <n v="3"/>
    <x v="0"/>
    <n v="1.9"/>
    <n v="445.49"/>
    <x v="2"/>
    <x v="7"/>
    <n v="1"/>
    <s v="Leisure"/>
    <x v="2"/>
  </r>
  <r>
    <x v="3035"/>
    <x v="2"/>
    <x v="651"/>
    <n v="8"/>
    <n v="3"/>
    <x v="0"/>
    <n v="3.8"/>
    <n v="177.32"/>
    <x v="0"/>
    <x v="7"/>
    <n v="0"/>
    <s v="Leisure"/>
    <x v="1"/>
  </r>
  <r>
    <x v="3036"/>
    <x v="1"/>
    <x v="665"/>
    <n v="13"/>
    <n v="1"/>
    <x v="0"/>
    <n v="4.4000000000000004"/>
    <n v="330.54"/>
    <x v="0"/>
    <x v="6"/>
    <n v="1"/>
    <s v="Repeat"/>
    <x v="0"/>
  </r>
  <r>
    <x v="3037"/>
    <x v="1"/>
    <x v="268"/>
    <n v="11"/>
    <n v="3"/>
    <x v="1"/>
    <n v="3.5"/>
    <n v="124.09"/>
    <x v="2"/>
    <x v="1"/>
    <n v="0"/>
    <s v="Leisure"/>
    <x v="1"/>
  </r>
  <r>
    <x v="3038"/>
    <x v="2"/>
    <x v="319"/>
    <n v="13"/>
    <n v="4"/>
    <x v="0"/>
    <n v="2"/>
    <n v="209.28"/>
    <x v="4"/>
    <x v="1"/>
    <n v="0"/>
    <s v="Group"/>
    <x v="1"/>
  </r>
  <r>
    <x v="3039"/>
    <x v="1"/>
    <x v="651"/>
    <n v="11"/>
    <n v="3"/>
    <x v="0"/>
    <n v="4.4000000000000004"/>
    <n v="476.26"/>
    <x v="1"/>
    <x v="6"/>
    <n v="2"/>
    <s v="Business"/>
    <x v="0"/>
  </r>
  <r>
    <x v="3040"/>
    <x v="2"/>
    <x v="155"/>
    <n v="11"/>
    <n v="2"/>
    <x v="1"/>
    <n v="3"/>
    <n v="386.44"/>
    <x v="0"/>
    <x v="3"/>
    <n v="2"/>
    <s v="Group"/>
    <x v="0"/>
  </r>
  <r>
    <x v="3041"/>
    <x v="1"/>
    <x v="683"/>
    <n v="5"/>
    <n v="2"/>
    <x v="0"/>
    <n v="2.5"/>
    <n v="295.61"/>
    <x v="4"/>
    <x v="6"/>
    <n v="0"/>
    <s v="Leisure"/>
    <x v="1"/>
  </r>
  <r>
    <x v="3042"/>
    <x v="0"/>
    <x v="247"/>
    <n v="1"/>
    <n v="4"/>
    <x v="0"/>
    <n v="3.4"/>
    <n v="163.26"/>
    <x v="2"/>
    <x v="2"/>
    <n v="0"/>
    <s v="Repeat"/>
    <x v="1"/>
  </r>
  <r>
    <x v="3043"/>
    <x v="0"/>
    <x v="237"/>
    <n v="9"/>
    <n v="3"/>
    <x v="0"/>
    <n v="3.8"/>
    <n v="220.87"/>
    <x v="3"/>
    <x v="1"/>
    <n v="0"/>
    <s v="Group"/>
    <x v="2"/>
  </r>
  <r>
    <x v="3044"/>
    <x v="2"/>
    <x v="397"/>
    <n v="1"/>
    <n v="2"/>
    <x v="0"/>
    <n v="3.4"/>
    <n v="120.51"/>
    <x v="4"/>
    <x v="1"/>
    <n v="0"/>
    <s v="Business"/>
    <x v="0"/>
  </r>
  <r>
    <x v="3045"/>
    <x v="1"/>
    <x v="506"/>
    <n v="6"/>
    <n v="3"/>
    <x v="1"/>
    <n v="4.7"/>
    <n v="209.06"/>
    <x v="4"/>
    <x v="3"/>
    <n v="1"/>
    <s v="Repeat"/>
    <x v="1"/>
  </r>
  <r>
    <x v="3046"/>
    <x v="1"/>
    <x v="620"/>
    <n v="1"/>
    <n v="2"/>
    <x v="1"/>
    <n v="3.5"/>
    <n v="117.78"/>
    <x v="3"/>
    <x v="7"/>
    <n v="1"/>
    <s v="Leisure"/>
    <x v="2"/>
  </r>
  <r>
    <x v="3047"/>
    <x v="0"/>
    <x v="589"/>
    <n v="3"/>
    <n v="1"/>
    <x v="0"/>
    <n v="4.5"/>
    <n v="407.89"/>
    <x v="4"/>
    <x v="6"/>
    <n v="2"/>
    <s v="Leisure"/>
    <x v="1"/>
  </r>
  <r>
    <x v="3048"/>
    <x v="0"/>
    <x v="638"/>
    <n v="10"/>
    <n v="1"/>
    <x v="0"/>
    <n v="3.3"/>
    <n v="86.34"/>
    <x v="0"/>
    <x v="4"/>
    <n v="0"/>
    <s v="Repeat"/>
    <x v="1"/>
  </r>
  <r>
    <x v="3049"/>
    <x v="1"/>
    <x v="80"/>
    <n v="5"/>
    <n v="4"/>
    <x v="0"/>
    <n v="2.2999999999999998"/>
    <n v="135.22999999999999"/>
    <x v="0"/>
    <x v="2"/>
    <n v="0"/>
    <s v="Group"/>
    <x v="0"/>
  </r>
  <r>
    <x v="3050"/>
    <x v="1"/>
    <x v="289"/>
    <n v="10"/>
    <n v="4"/>
    <x v="1"/>
    <n v="3.1"/>
    <n v="361.03"/>
    <x v="0"/>
    <x v="9"/>
    <n v="0"/>
    <s v="Group"/>
    <x v="1"/>
  </r>
  <r>
    <x v="3051"/>
    <x v="1"/>
    <x v="343"/>
    <n v="7"/>
    <n v="3"/>
    <x v="1"/>
    <n v="1.3"/>
    <n v="456.13"/>
    <x v="4"/>
    <x v="5"/>
    <n v="0"/>
    <s v="Repeat"/>
    <x v="0"/>
  </r>
  <r>
    <x v="3052"/>
    <x v="1"/>
    <x v="82"/>
    <n v="14"/>
    <n v="4"/>
    <x v="0"/>
    <n v="1.9"/>
    <n v="484.07"/>
    <x v="4"/>
    <x v="0"/>
    <n v="0"/>
    <s v="Group"/>
    <x v="1"/>
  </r>
  <r>
    <x v="3053"/>
    <x v="1"/>
    <x v="481"/>
    <n v="10"/>
    <n v="3"/>
    <x v="0"/>
    <n v="4.0999999999999996"/>
    <n v="426.21"/>
    <x v="4"/>
    <x v="7"/>
    <n v="1"/>
    <s v="Business"/>
    <x v="2"/>
  </r>
  <r>
    <x v="3054"/>
    <x v="1"/>
    <x v="331"/>
    <n v="8"/>
    <n v="1"/>
    <x v="1"/>
    <n v="3.6"/>
    <n v="145.16"/>
    <x v="2"/>
    <x v="5"/>
    <n v="1"/>
    <s v="Repeat"/>
    <x v="0"/>
  </r>
  <r>
    <x v="3055"/>
    <x v="2"/>
    <x v="174"/>
    <n v="12"/>
    <n v="1"/>
    <x v="1"/>
    <n v="1.7"/>
    <n v="178.57"/>
    <x v="3"/>
    <x v="9"/>
    <n v="1"/>
    <s v="Business"/>
    <x v="0"/>
  </r>
  <r>
    <x v="3056"/>
    <x v="1"/>
    <x v="519"/>
    <n v="9"/>
    <n v="2"/>
    <x v="0"/>
    <n v="2.8"/>
    <n v="441.84"/>
    <x v="4"/>
    <x v="1"/>
    <n v="0"/>
    <s v="Repeat"/>
    <x v="2"/>
  </r>
  <r>
    <x v="3057"/>
    <x v="0"/>
    <x v="589"/>
    <n v="6"/>
    <n v="3"/>
    <x v="1"/>
    <n v="1.6"/>
    <n v="450.2"/>
    <x v="3"/>
    <x v="8"/>
    <n v="1"/>
    <s v="Business"/>
    <x v="0"/>
  </r>
  <r>
    <x v="3058"/>
    <x v="2"/>
    <x v="466"/>
    <n v="11"/>
    <n v="1"/>
    <x v="0"/>
    <n v="4.4000000000000004"/>
    <n v="338.29"/>
    <x v="1"/>
    <x v="1"/>
    <n v="2"/>
    <s v="Leisure"/>
    <x v="2"/>
  </r>
  <r>
    <x v="3059"/>
    <x v="1"/>
    <x v="351"/>
    <n v="9"/>
    <n v="1"/>
    <x v="0"/>
    <n v="1.4"/>
    <n v="191.14"/>
    <x v="0"/>
    <x v="6"/>
    <n v="0"/>
    <s v="Leisure"/>
    <x v="0"/>
  </r>
  <r>
    <x v="3060"/>
    <x v="0"/>
    <x v="508"/>
    <n v="8"/>
    <n v="3"/>
    <x v="0"/>
    <n v="3.6"/>
    <n v="150.83000000000001"/>
    <x v="2"/>
    <x v="7"/>
    <n v="0"/>
    <s v="Group"/>
    <x v="0"/>
  </r>
  <r>
    <x v="3061"/>
    <x v="2"/>
    <x v="232"/>
    <n v="9"/>
    <n v="2"/>
    <x v="0"/>
    <n v="3.4"/>
    <n v="433.53"/>
    <x v="3"/>
    <x v="4"/>
    <n v="1"/>
    <s v="Repeat"/>
    <x v="0"/>
  </r>
  <r>
    <x v="3062"/>
    <x v="0"/>
    <x v="505"/>
    <n v="10"/>
    <n v="2"/>
    <x v="0"/>
    <n v="2.9"/>
    <n v="142.36000000000001"/>
    <x v="0"/>
    <x v="4"/>
    <n v="0"/>
    <s v="Leisure"/>
    <x v="0"/>
  </r>
  <r>
    <x v="3063"/>
    <x v="1"/>
    <x v="0"/>
    <n v="4"/>
    <n v="2"/>
    <x v="0"/>
    <n v="2.1"/>
    <n v="347.81"/>
    <x v="2"/>
    <x v="1"/>
    <n v="0"/>
    <s v="Repeat"/>
    <x v="1"/>
  </r>
  <r>
    <x v="3064"/>
    <x v="1"/>
    <x v="286"/>
    <n v="9"/>
    <n v="2"/>
    <x v="0"/>
    <n v="2.6"/>
    <n v="485.58"/>
    <x v="0"/>
    <x v="6"/>
    <n v="1"/>
    <s v="Repeat"/>
    <x v="1"/>
  </r>
  <r>
    <x v="3065"/>
    <x v="1"/>
    <x v="341"/>
    <n v="7"/>
    <n v="1"/>
    <x v="0"/>
    <n v="4.2"/>
    <n v="367.38"/>
    <x v="4"/>
    <x v="0"/>
    <n v="0"/>
    <s v="Business"/>
    <x v="1"/>
  </r>
  <r>
    <x v="3066"/>
    <x v="1"/>
    <x v="612"/>
    <n v="5"/>
    <n v="3"/>
    <x v="0"/>
    <n v="4"/>
    <n v="165.95"/>
    <x v="4"/>
    <x v="5"/>
    <n v="0"/>
    <s v="Leisure"/>
    <x v="0"/>
  </r>
  <r>
    <x v="3067"/>
    <x v="2"/>
    <x v="537"/>
    <n v="5"/>
    <n v="3"/>
    <x v="0"/>
    <n v="4"/>
    <n v="177.13"/>
    <x v="0"/>
    <x v="1"/>
    <n v="0"/>
    <s v="Group"/>
    <x v="1"/>
  </r>
  <r>
    <x v="3068"/>
    <x v="2"/>
    <x v="337"/>
    <n v="1"/>
    <n v="1"/>
    <x v="1"/>
    <n v="4"/>
    <n v="91.8"/>
    <x v="2"/>
    <x v="3"/>
    <n v="1"/>
    <s v="Group"/>
    <x v="0"/>
  </r>
  <r>
    <x v="3069"/>
    <x v="0"/>
    <x v="328"/>
    <n v="2"/>
    <n v="1"/>
    <x v="0"/>
    <n v="1.6"/>
    <n v="358.81"/>
    <x v="0"/>
    <x v="1"/>
    <n v="0"/>
    <s v="Group"/>
    <x v="0"/>
  </r>
  <r>
    <x v="3070"/>
    <x v="1"/>
    <x v="71"/>
    <n v="10"/>
    <n v="1"/>
    <x v="0"/>
    <n v="1.4"/>
    <n v="283.3"/>
    <x v="1"/>
    <x v="4"/>
    <n v="1"/>
    <s v="Repeat"/>
    <x v="2"/>
  </r>
  <r>
    <x v="3071"/>
    <x v="0"/>
    <x v="348"/>
    <n v="3"/>
    <n v="4"/>
    <x v="1"/>
    <n v="4.4000000000000004"/>
    <n v="142.91"/>
    <x v="2"/>
    <x v="6"/>
    <n v="0"/>
    <s v="Group"/>
    <x v="2"/>
  </r>
  <r>
    <x v="3072"/>
    <x v="2"/>
    <x v="353"/>
    <n v="14"/>
    <n v="3"/>
    <x v="0"/>
    <n v="4.3"/>
    <n v="152.44999999999999"/>
    <x v="2"/>
    <x v="8"/>
    <n v="0"/>
    <s v="Repeat"/>
    <x v="2"/>
  </r>
  <r>
    <x v="3073"/>
    <x v="1"/>
    <x v="191"/>
    <n v="14"/>
    <n v="3"/>
    <x v="0"/>
    <n v="3.7"/>
    <n v="54.06"/>
    <x v="0"/>
    <x v="1"/>
    <n v="0"/>
    <s v="Leisure"/>
    <x v="0"/>
  </r>
  <r>
    <x v="3074"/>
    <x v="1"/>
    <x v="277"/>
    <n v="8"/>
    <n v="3"/>
    <x v="0"/>
    <n v="3.4"/>
    <n v="490.29"/>
    <x v="3"/>
    <x v="3"/>
    <n v="0"/>
    <s v="Repeat"/>
    <x v="2"/>
  </r>
  <r>
    <x v="3075"/>
    <x v="2"/>
    <x v="275"/>
    <n v="6"/>
    <n v="2"/>
    <x v="1"/>
    <n v="2.5"/>
    <n v="422.61"/>
    <x v="0"/>
    <x v="1"/>
    <n v="1"/>
    <s v="Group"/>
    <x v="2"/>
  </r>
  <r>
    <x v="3076"/>
    <x v="2"/>
    <x v="11"/>
    <n v="12"/>
    <n v="1"/>
    <x v="1"/>
    <n v="1.9"/>
    <n v="227.38"/>
    <x v="3"/>
    <x v="2"/>
    <n v="1"/>
    <s v="Leisure"/>
    <x v="0"/>
  </r>
  <r>
    <x v="3077"/>
    <x v="2"/>
    <x v="42"/>
    <n v="10"/>
    <n v="1"/>
    <x v="0"/>
    <n v="3.7"/>
    <n v="475.74"/>
    <x v="2"/>
    <x v="6"/>
    <n v="0"/>
    <s v="Group"/>
    <x v="0"/>
  </r>
  <r>
    <x v="3078"/>
    <x v="2"/>
    <x v="219"/>
    <n v="11"/>
    <n v="1"/>
    <x v="0"/>
    <n v="4.7"/>
    <n v="354.7"/>
    <x v="4"/>
    <x v="8"/>
    <n v="1"/>
    <s v="Repeat"/>
    <x v="1"/>
  </r>
  <r>
    <x v="3079"/>
    <x v="2"/>
    <x v="699"/>
    <n v="13"/>
    <n v="4"/>
    <x v="0"/>
    <n v="2.7"/>
    <n v="388.16"/>
    <x v="4"/>
    <x v="5"/>
    <n v="0"/>
    <s v="Repeat"/>
    <x v="0"/>
  </r>
  <r>
    <x v="3080"/>
    <x v="1"/>
    <x v="221"/>
    <n v="14"/>
    <n v="3"/>
    <x v="1"/>
    <n v="2.2000000000000002"/>
    <n v="355.98"/>
    <x v="0"/>
    <x v="1"/>
    <n v="3"/>
    <s v="Group"/>
    <x v="1"/>
  </r>
  <r>
    <x v="3081"/>
    <x v="2"/>
    <x v="357"/>
    <n v="5"/>
    <n v="1"/>
    <x v="0"/>
    <n v="2.1"/>
    <n v="390.58"/>
    <x v="3"/>
    <x v="7"/>
    <n v="0"/>
    <s v="Leisure"/>
    <x v="0"/>
  </r>
  <r>
    <x v="3082"/>
    <x v="1"/>
    <x v="291"/>
    <n v="13"/>
    <n v="4"/>
    <x v="1"/>
    <n v="1.1000000000000001"/>
    <n v="126.92"/>
    <x v="0"/>
    <x v="6"/>
    <n v="1"/>
    <s v="Repeat"/>
    <x v="2"/>
  </r>
  <r>
    <x v="3083"/>
    <x v="1"/>
    <x v="181"/>
    <n v="1"/>
    <n v="1"/>
    <x v="0"/>
    <n v="3.1"/>
    <n v="303.08"/>
    <x v="1"/>
    <x v="7"/>
    <n v="3"/>
    <s v="Business"/>
    <x v="0"/>
  </r>
  <r>
    <x v="3084"/>
    <x v="2"/>
    <x v="402"/>
    <n v="12"/>
    <n v="2"/>
    <x v="0"/>
    <n v="5"/>
    <n v="432.22"/>
    <x v="0"/>
    <x v="2"/>
    <n v="1"/>
    <s v="Business"/>
    <x v="1"/>
  </r>
  <r>
    <x v="3085"/>
    <x v="2"/>
    <x v="363"/>
    <n v="11"/>
    <n v="3"/>
    <x v="1"/>
    <n v="4.3"/>
    <n v="58.79"/>
    <x v="0"/>
    <x v="6"/>
    <n v="1"/>
    <s v="Business"/>
    <x v="0"/>
  </r>
  <r>
    <x v="3086"/>
    <x v="1"/>
    <x v="209"/>
    <n v="12"/>
    <n v="4"/>
    <x v="1"/>
    <n v="4.5999999999999996"/>
    <n v="105.55"/>
    <x v="0"/>
    <x v="8"/>
    <n v="0"/>
    <s v="Business"/>
    <x v="0"/>
  </r>
  <r>
    <x v="3087"/>
    <x v="2"/>
    <x v="264"/>
    <n v="9"/>
    <n v="1"/>
    <x v="0"/>
    <n v="3.5"/>
    <n v="160.54"/>
    <x v="0"/>
    <x v="8"/>
    <n v="0"/>
    <s v="Group"/>
    <x v="2"/>
  </r>
  <r>
    <x v="3088"/>
    <x v="2"/>
    <x v="78"/>
    <n v="3"/>
    <n v="3"/>
    <x v="0"/>
    <n v="2.9"/>
    <n v="182.63"/>
    <x v="3"/>
    <x v="8"/>
    <n v="0"/>
    <s v="Repeat"/>
    <x v="0"/>
  </r>
  <r>
    <x v="3089"/>
    <x v="2"/>
    <x v="706"/>
    <n v="3"/>
    <n v="4"/>
    <x v="0"/>
    <n v="5"/>
    <n v="132.22"/>
    <x v="3"/>
    <x v="5"/>
    <n v="0"/>
    <s v="Leisure"/>
    <x v="2"/>
  </r>
  <r>
    <x v="3090"/>
    <x v="0"/>
    <x v="702"/>
    <n v="2"/>
    <n v="3"/>
    <x v="0"/>
    <n v="2.8"/>
    <n v="330.95"/>
    <x v="3"/>
    <x v="9"/>
    <n v="1"/>
    <s v="Business"/>
    <x v="1"/>
  </r>
  <r>
    <x v="3091"/>
    <x v="1"/>
    <x v="28"/>
    <n v="4"/>
    <n v="3"/>
    <x v="0"/>
    <n v="4.7"/>
    <n v="182.31"/>
    <x v="1"/>
    <x v="6"/>
    <n v="0"/>
    <s v="Group"/>
    <x v="0"/>
  </r>
  <r>
    <x v="3092"/>
    <x v="0"/>
    <x v="37"/>
    <n v="12"/>
    <n v="2"/>
    <x v="0"/>
    <n v="4"/>
    <n v="121.14"/>
    <x v="1"/>
    <x v="8"/>
    <n v="0"/>
    <s v="Leisure"/>
    <x v="1"/>
  </r>
  <r>
    <x v="3093"/>
    <x v="2"/>
    <x v="189"/>
    <n v="2"/>
    <n v="3"/>
    <x v="0"/>
    <n v="2.2999999999999998"/>
    <n v="457.62"/>
    <x v="0"/>
    <x v="1"/>
    <n v="0"/>
    <s v="Group"/>
    <x v="0"/>
  </r>
  <r>
    <x v="3094"/>
    <x v="0"/>
    <x v="479"/>
    <n v="13"/>
    <n v="4"/>
    <x v="0"/>
    <n v="3"/>
    <n v="362.77"/>
    <x v="3"/>
    <x v="7"/>
    <n v="1"/>
    <s v="Repeat"/>
    <x v="2"/>
  </r>
  <r>
    <x v="3095"/>
    <x v="2"/>
    <x v="595"/>
    <n v="9"/>
    <n v="3"/>
    <x v="0"/>
    <n v="2.5"/>
    <n v="160.72999999999999"/>
    <x v="1"/>
    <x v="3"/>
    <n v="0"/>
    <s v="Business"/>
    <x v="0"/>
  </r>
  <r>
    <x v="3096"/>
    <x v="0"/>
    <x v="620"/>
    <n v="12"/>
    <n v="4"/>
    <x v="0"/>
    <n v="1.5"/>
    <n v="212.43"/>
    <x v="4"/>
    <x v="2"/>
    <n v="1"/>
    <s v="Leisure"/>
    <x v="2"/>
  </r>
  <r>
    <x v="3097"/>
    <x v="2"/>
    <x v="77"/>
    <n v="10"/>
    <n v="3"/>
    <x v="0"/>
    <n v="2.4"/>
    <n v="383.35"/>
    <x v="0"/>
    <x v="8"/>
    <n v="1"/>
    <s v="Leisure"/>
    <x v="1"/>
  </r>
  <r>
    <x v="3098"/>
    <x v="0"/>
    <x v="39"/>
    <n v="7"/>
    <n v="1"/>
    <x v="1"/>
    <n v="4.5999999999999996"/>
    <n v="405.91"/>
    <x v="2"/>
    <x v="1"/>
    <n v="0"/>
    <s v="Group"/>
    <x v="1"/>
  </r>
  <r>
    <x v="3099"/>
    <x v="0"/>
    <x v="212"/>
    <n v="8"/>
    <n v="2"/>
    <x v="0"/>
    <n v="4"/>
    <n v="129.4"/>
    <x v="3"/>
    <x v="1"/>
    <n v="0"/>
    <s v="Group"/>
    <x v="2"/>
  </r>
  <r>
    <x v="3100"/>
    <x v="0"/>
    <x v="617"/>
    <n v="3"/>
    <n v="1"/>
    <x v="0"/>
    <n v="2.1"/>
    <n v="471.46"/>
    <x v="0"/>
    <x v="8"/>
    <n v="0"/>
    <s v="Repeat"/>
    <x v="0"/>
  </r>
  <r>
    <x v="3101"/>
    <x v="1"/>
    <x v="178"/>
    <n v="6"/>
    <n v="2"/>
    <x v="0"/>
    <n v="2.5"/>
    <n v="403.37"/>
    <x v="0"/>
    <x v="8"/>
    <n v="3"/>
    <s v="Leisure"/>
    <x v="2"/>
  </r>
  <r>
    <x v="3102"/>
    <x v="0"/>
    <x v="500"/>
    <n v="10"/>
    <n v="4"/>
    <x v="0"/>
    <n v="3.5"/>
    <n v="435.57"/>
    <x v="2"/>
    <x v="5"/>
    <n v="0"/>
    <s v="Business"/>
    <x v="2"/>
  </r>
  <r>
    <x v="3103"/>
    <x v="1"/>
    <x v="405"/>
    <n v="6"/>
    <n v="2"/>
    <x v="0"/>
    <n v="2.7"/>
    <n v="114.74"/>
    <x v="4"/>
    <x v="1"/>
    <n v="1"/>
    <s v="Business"/>
    <x v="2"/>
  </r>
  <r>
    <x v="3104"/>
    <x v="2"/>
    <x v="391"/>
    <n v="13"/>
    <n v="3"/>
    <x v="0"/>
    <n v="3"/>
    <n v="114.52"/>
    <x v="1"/>
    <x v="3"/>
    <n v="1"/>
    <s v="Leisure"/>
    <x v="2"/>
  </r>
  <r>
    <x v="3105"/>
    <x v="0"/>
    <x v="297"/>
    <n v="1"/>
    <n v="3"/>
    <x v="0"/>
    <n v="3.8"/>
    <n v="187.42"/>
    <x v="1"/>
    <x v="1"/>
    <n v="0"/>
    <s v="Leisure"/>
    <x v="1"/>
  </r>
  <r>
    <x v="3106"/>
    <x v="2"/>
    <x v="435"/>
    <n v="6"/>
    <n v="1"/>
    <x v="1"/>
    <n v="2.9"/>
    <n v="79.09"/>
    <x v="2"/>
    <x v="3"/>
    <n v="3"/>
    <s v="Repeat"/>
    <x v="2"/>
  </r>
  <r>
    <x v="3107"/>
    <x v="2"/>
    <x v="184"/>
    <n v="13"/>
    <n v="2"/>
    <x v="1"/>
    <n v="1.8"/>
    <n v="90.98"/>
    <x v="2"/>
    <x v="5"/>
    <n v="1"/>
    <s v="Business"/>
    <x v="2"/>
  </r>
  <r>
    <x v="3108"/>
    <x v="0"/>
    <x v="29"/>
    <n v="14"/>
    <n v="4"/>
    <x v="0"/>
    <n v="3.1"/>
    <n v="114.44"/>
    <x v="1"/>
    <x v="9"/>
    <n v="0"/>
    <s v="Business"/>
    <x v="1"/>
  </r>
  <r>
    <x v="3109"/>
    <x v="1"/>
    <x v="612"/>
    <n v="3"/>
    <n v="4"/>
    <x v="0"/>
    <n v="2.4"/>
    <n v="370.59"/>
    <x v="4"/>
    <x v="7"/>
    <n v="0"/>
    <s v="Group"/>
    <x v="1"/>
  </r>
  <r>
    <x v="3110"/>
    <x v="0"/>
    <x v="72"/>
    <n v="11"/>
    <n v="3"/>
    <x v="0"/>
    <n v="2.2000000000000002"/>
    <n v="63.6"/>
    <x v="4"/>
    <x v="3"/>
    <n v="1"/>
    <s v="Group"/>
    <x v="1"/>
  </r>
  <r>
    <x v="3111"/>
    <x v="2"/>
    <x v="272"/>
    <n v="3"/>
    <n v="4"/>
    <x v="0"/>
    <n v="2.2999999999999998"/>
    <n v="87.46"/>
    <x v="0"/>
    <x v="9"/>
    <n v="0"/>
    <s v="Business"/>
    <x v="0"/>
  </r>
  <r>
    <x v="3112"/>
    <x v="2"/>
    <x v="358"/>
    <n v="3"/>
    <n v="3"/>
    <x v="0"/>
    <n v="2.8"/>
    <n v="474.88"/>
    <x v="2"/>
    <x v="4"/>
    <n v="1"/>
    <s v="Leisure"/>
    <x v="0"/>
  </r>
  <r>
    <x v="3113"/>
    <x v="0"/>
    <x v="176"/>
    <n v="10"/>
    <n v="3"/>
    <x v="0"/>
    <n v="4.5"/>
    <n v="87.65"/>
    <x v="2"/>
    <x v="4"/>
    <n v="0"/>
    <s v="Leisure"/>
    <x v="1"/>
  </r>
  <r>
    <x v="3114"/>
    <x v="1"/>
    <x v="527"/>
    <n v="11"/>
    <n v="3"/>
    <x v="0"/>
    <n v="3.9"/>
    <n v="291.86"/>
    <x v="2"/>
    <x v="5"/>
    <n v="0"/>
    <s v="Group"/>
    <x v="2"/>
  </r>
  <r>
    <x v="3115"/>
    <x v="1"/>
    <x v="400"/>
    <n v="11"/>
    <n v="1"/>
    <x v="1"/>
    <n v="3.7"/>
    <n v="339.16"/>
    <x v="1"/>
    <x v="6"/>
    <n v="1"/>
    <s v="Leisure"/>
    <x v="2"/>
  </r>
  <r>
    <x v="3116"/>
    <x v="2"/>
    <x v="42"/>
    <n v="10"/>
    <n v="1"/>
    <x v="0"/>
    <n v="2.9"/>
    <n v="481.37"/>
    <x v="1"/>
    <x v="9"/>
    <n v="1"/>
    <s v="Repeat"/>
    <x v="1"/>
  </r>
  <r>
    <x v="3117"/>
    <x v="2"/>
    <x v="539"/>
    <n v="11"/>
    <n v="3"/>
    <x v="0"/>
    <n v="1"/>
    <n v="454.91"/>
    <x v="1"/>
    <x v="9"/>
    <n v="0"/>
    <s v="Leisure"/>
    <x v="1"/>
  </r>
  <r>
    <x v="3118"/>
    <x v="1"/>
    <x v="291"/>
    <n v="8"/>
    <n v="3"/>
    <x v="1"/>
    <n v="2.4"/>
    <n v="248.31"/>
    <x v="4"/>
    <x v="2"/>
    <n v="0"/>
    <s v="Leisure"/>
    <x v="0"/>
  </r>
  <r>
    <x v="3119"/>
    <x v="0"/>
    <x v="445"/>
    <n v="13"/>
    <n v="3"/>
    <x v="0"/>
    <n v="4.3"/>
    <n v="473.97"/>
    <x v="1"/>
    <x v="0"/>
    <n v="0"/>
    <s v="Leisure"/>
    <x v="1"/>
  </r>
  <r>
    <x v="3120"/>
    <x v="2"/>
    <x v="315"/>
    <n v="5"/>
    <n v="4"/>
    <x v="0"/>
    <n v="2.6"/>
    <n v="244.52"/>
    <x v="0"/>
    <x v="5"/>
    <n v="0"/>
    <s v="Group"/>
    <x v="0"/>
  </r>
  <r>
    <x v="3121"/>
    <x v="1"/>
    <x v="35"/>
    <n v="4"/>
    <n v="3"/>
    <x v="0"/>
    <n v="3.3"/>
    <n v="351.46"/>
    <x v="1"/>
    <x v="4"/>
    <n v="0"/>
    <s v="Leisure"/>
    <x v="1"/>
  </r>
  <r>
    <x v="3122"/>
    <x v="2"/>
    <x v="568"/>
    <n v="13"/>
    <n v="3"/>
    <x v="0"/>
    <n v="1.8"/>
    <n v="166.82"/>
    <x v="4"/>
    <x v="4"/>
    <n v="1"/>
    <s v="Business"/>
    <x v="2"/>
  </r>
  <r>
    <x v="3123"/>
    <x v="0"/>
    <x v="99"/>
    <n v="9"/>
    <n v="2"/>
    <x v="0"/>
    <n v="4.7"/>
    <n v="336.49"/>
    <x v="2"/>
    <x v="1"/>
    <n v="2"/>
    <s v="Group"/>
    <x v="1"/>
  </r>
  <r>
    <x v="3124"/>
    <x v="1"/>
    <x v="72"/>
    <n v="9"/>
    <n v="2"/>
    <x v="0"/>
    <n v="4.7"/>
    <n v="292.19"/>
    <x v="0"/>
    <x v="2"/>
    <n v="0"/>
    <s v="Leisure"/>
    <x v="2"/>
  </r>
  <r>
    <x v="3125"/>
    <x v="2"/>
    <x v="113"/>
    <n v="1"/>
    <n v="2"/>
    <x v="0"/>
    <n v="1.6"/>
    <n v="323.07"/>
    <x v="4"/>
    <x v="8"/>
    <n v="0"/>
    <s v="Leisure"/>
    <x v="1"/>
  </r>
  <r>
    <x v="3126"/>
    <x v="0"/>
    <x v="240"/>
    <n v="2"/>
    <n v="2"/>
    <x v="0"/>
    <n v="3.9"/>
    <n v="357.19"/>
    <x v="3"/>
    <x v="7"/>
    <n v="0"/>
    <s v="Repeat"/>
    <x v="0"/>
  </r>
  <r>
    <x v="3127"/>
    <x v="2"/>
    <x v="503"/>
    <n v="8"/>
    <n v="3"/>
    <x v="1"/>
    <n v="1.3"/>
    <n v="128.05000000000001"/>
    <x v="2"/>
    <x v="1"/>
    <n v="1"/>
    <s v="Leisure"/>
    <x v="1"/>
  </r>
  <r>
    <x v="3128"/>
    <x v="0"/>
    <x v="410"/>
    <n v="5"/>
    <n v="2"/>
    <x v="0"/>
    <n v="3.4"/>
    <n v="185.57"/>
    <x v="1"/>
    <x v="2"/>
    <n v="0"/>
    <s v="Group"/>
    <x v="2"/>
  </r>
  <r>
    <x v="3129"/>
    <x v="0"/>
    <x v="440"/>
    <n v="7"/>
    <n v="4"/>
    <x v="0"/>
    <n v="1.7"/>
    <n v="381.31"/>
    <x v="4"/>
    <x v="4"/>
    <n v="0"/>
    <s v="Leisure"/>
    <x v="2"/>
  </r>
  <r>
    <x v="3130"/>
    <x v="1"/>
    <x v="46"/>
    <n v="1"/>
    <n v="4"/>
    <x v="1"/>
    <n v="1.6"/>
    <n v="123.72"/>
    <x v="3"/>
    <x v="2"/>
    <n v="2"/>
    <s v="Group"/>
    <x v="2"/>
  </r>
  <r>
    <x v="3131"/>
    <x v="0"/>
    <x v="223"/>
    <n v="12"/>
    <n v="2"/>
    <x v="0"/>
    <n v="1"/>
    <n v="204.91"/>
    <x v="4"/>
    <x v="6"/>
    <n v="0"/>
    <s v="Business"/>
    <x v="1"/>
  </r>
  <r>
    <x v="3132"/>
    <x v="2"/>
    <x v="69"/>
    <n v="10"/>
    <n v="1"/>
    <x v="0"/>
    <n v="4.8"/>
    <n v="349.92"/>
    <x v="1"/>
    <x v="7"/>
    <n v="0"/>
    <s v="Leisure"/>
    <x v="0"/>
  </r>
  <r>
    <x v="3133"/>
    <x v="0"/>
    <x v="231"/>
    <n v="12"/>
    <n v="4"/>
    <x v="0"/>
    <n v="4.3"/>
    <n v="471.94"/>
    <x v="4"/>
    <x v="8"/>
    <n v="0"/>
    <s v="Group"/>
    <x v="0"/>
  </r>
  <r>
    <x v="3134"/>
    <x v="0"/>
    <x v="580"/>
    <n v="5"/>
    <n v="4"/>
    <x v="0"/>
    <n v="1.3"/>
    <n v="83.89"/>
    <x v="3"/>
    <x v="0"/>
    <n v="0"/>
    <s v="Business"/>
    <x v="0"/>
  </r>
  <r>
    <x v="3135"/>
    <x v="1"/>
    <x v="635"/>
    <n v="11"/>
    <n v="2"/>
    <x v="0"/>
    <n v="3.4"/>
    <n v="282.45"/>
    <x v="4"/>
    <x v="5"/>
    <n v="0"/>
    <s v="Group"/>
    <x v="2"/>
  </r>
  <r>
    <x v="3136"/>
    <x v="0"/>
    <x v="317"/>
    <n v="12"/>
    <n v="2"/>
    <x v="0"/>
    <n v="1.9"/>
    <n v="86.86"/>
    <x v="0"/>
    <x v="9"/>
    <n v="1"/>
    <s v="Leisure"/>
    <x v="2"/>
  </r>
  <r>
    <x v="3137"/>
    <x v="0"/>
    <x v="50"/>
    <n v="3"/>
    <n v="3"/>
    <x v="1"/>
    <n v="2.1"/>
    <n v="220.61"/>
    <x v="0"/>
    <x v="6"/>
    <n v="1"/>
    <s v="Group"/>
    <x v="0"/>
  </r>
  <r>
    <x v="3138"/>
    <x v="2"/>
    <x v="718"/>
    <n v="10"/>
    <n v="4"/>
    <x v="0"/>
    <n v="4.5"/>
    <n v="128.91999999999999"/>
    <x v="1"/>
    <x v="9"/>
    <n v="3"/>
    <s v="Leisure"/>
    <x v="0"/>
  </r>
  <r>
    <x v="3139"/>
    <x v="1"/>
    <x v="113"/>
    <n v="12"/>
    <n v="2"/>
    <x v="0"/>
    <n v="1.5"/>
    <n v="342.25"/>
    <x v="3"/>
    <x v="2"/>
    <n v="0"/>
    <s v="Group"/>
    <x v="1"/>
  </r>
  <r>
    <x v="3140"/>
    <x v="1"/>
    <x v="542"/>
    <n v="12"/>
    <n v="2"/>
    <x v="0"/>
    <n v="3.4"/>
    <n v="391.02"/>
    <x v="3"/>
    <x v="7"/>
    <n v="0"/>
    <s v="Business"/>
    <x v="1"/>
  </r>
  <r>
    <x v="3141"/>
    <x v="1"/>
    <x v="695"/>
    <n v="14"/>
    <n v="3"/>
    <x v="0"/>
    <n v="2.6"/>
    <n v="161.30000000000001"/>
    <x v="3"/>
    <x v="1"/>
    <n v="0"/>
    <s v="Leisure"/>
    <x v="1"/>
  </r>
  <r>
    <x v="3142"/>
    <x v="0"/>
    <x v="531"/>
    <n v="2"/>
    <n v="4"/>
    <x v="0"/>
    <n v="1.8"/>
    <n v="370.8"/>
    <x v="3"/>
    <x v="3"/>
    <n v="0"/>
    <s v="Business"/>
    <x v="0"/>
  </r>
  <r>
    <x v="3143"/>
    <x v="1"/>
    <x v="343"/>
    <n v="2"/>
    <n v="2"/>
    <x v="0"/>
    <n v="2.8"/>
    <n v="251.07"/>
    <x v="3"/>
    <x v="9"/>
    <n v="0"/>
    <s v="Leisure"/>
    <x v="0"/>
  </r>
  <r>
    <x v="3144"/>
    <x v="0"/>
    <x v="33"/>
    <n v="9"/>
    <n v="3"/>
    <x v="0"/>
    <n v="4.8"/>
    <n v="177.61"/>
    <x v="2"/>
    <x v="5"/>
    <n v="0"/>
    <s v="Group"/>
    <x v="0"/>
  </r>
  <r>
    <x v="3145"/>
    <x v="0"/>
    <x v="76"/>
    <n v="13"/>
    <n v="2"/>
    <x v="0"/>
    <n v="4.0999999999999996"/>
    <n v="285.52999999999997"/>
    <x v="4"/>
    <x v="4"/>
    <n v="0"/>
    <s v="Business"/>
    <x v="2"/>
  </r>
  <r>
    <x v="3146"/>
    <x v="2"/>
    <x v="19"/>
    <n v="4"/>
    <n v="1"/>
    <x v="1"/>
    <n v="1.5"/>
    <n v="220.84"/>
    <x v="3"/>
    <x v="1"/>
    <n v="0"/>
    <s v="Leisure"/>
    <x v="0"/>
  </r>
  <r>
    <x v="3147"/>
    <x v="2"/>
    <x v="607"/>
    <n v="4"/>
    <n v="1"/>
    <x v="1"/>
    <n v="4.4000000000000004"/>
    <n v="153.5"/>
    <x v="0"/>
    <x v="1"/>
    <n v="2"/>
    <s v="Business"/>
    <x v="1"/>
  </r>
  <r>
    <x v="3148"/>
    <x v="2"/>
    <x v="80"/>
    <n v="7"/>
    <n v="2"/>
    <x v="0"/>
    <n v="4.7"/>
    <n v="390.58"/>
    <x v="4"/>
    <x v="3"/>
    <n v="0"/>
    <s v="Repeat"/>
    <x v="1"/>
  </r>
  <r>
    <x v="3149"/>
    <x v="2"/>
    <x v="34"/>
    <n v="10"/>
    <n v="4"/>
    <x v="1"/>
    <n v="2.1"/>
    <n v="408.89"/>
    <x v="1"/>
    <x v="2"/>
    <n v="0"/>
    <s v="Business"/>
    <x v="2"/>
  </r>
  <r>
    <x v="3150"/>
    <x v="2"/>
    <x v="269"/>
    <n v="10"/>
    <n v="1"/>
    <x v="0"/>
    <n v="2.2999999999999998"/>
    <n v="410.14"/>
    <x v="1"/>
    <x v="2"/>
    <n v="0"/>
    <s v="Leisure"/>
    <x v="1"/>
  </r>
  <r>
    <x v="3151"/>
    <x v="0"/>
    <x v="406"/>
    <n v="13"/>
    <n v="3"/>
    <x v="1"/>
    <n v="1.5"/>
    <n v="221.96"/>
    <x v="3"/>
    <x v="4"/>
    <n v="0"/>
    <s v="Group"/>
    <x v="1"/>
  </r>
  <r>
    <x v="3152"/>
    <x v="0"/>
    <x v="490"/>
    <n v="2"/>
    <n v="2"/>
    <x v="0"/>
    <n v="2.4"/>
    <n v="126.29"/>
    <x v="2"/>
    <x v="9"/>
    <n v="1"/>
    <s v="Repeat"/>
    <x v="2"/>
  </r>
  <r>
    <x v="3153"/>
    <x v="1"/>
    <x v="533"/>
    <n v="3"/>
    <n v="3"/>
    <x v="0"/>
    <n v="3.7"/>
    <n v="428.19"/>
    <x v="2"/>
    <x v="5"/>
    <n v="0"/>
    <s v="Repeat"/>
    <x v="1"/>
  </r>
  <r>
    <x v="3154"/>
    <x v="0"/>
    <x v="218"/>
    <n v="3"/>
    <n v="1"/>
    <x v="1"/>
    <n v="2.1"/>
    <n v="198.17"/>
    <x v="4"/>
    <x v="8"/>
    <n v="1"/>
    <s v="Repeat"/>
    <x v="2"/>
  </r>
  <r>
    <x v="3155"/>
    <x v="0"/>
    <x v="401"/>
    <n v="6"/>
    <n v="4"/>
    <x v="0"/>
    <n v="1"/>
    <n v="386.63"/>
    <x v="2"/>
    <x v="0"/>
    <n v="1"/>
    <s v="Business"/>
    <x v="1"/>
  </r>
  <r>
    <x v="3156"/>
    <x v="2"/>
    <x v="477"/>
    <n v="3"/>
    <n v="3"/>
    <x v="1"/>
    <n v="2.4"/>
    <n v="417.85"/>
    <x v="1"/>
    <x v="1"/>
    <n v="1"/>
    <s v="Leisure"/>
    <x v="2"/>
  </r>
  <r>
    <x v="3157"/>
    <x v="0"/>
    <x v="368"/>
    <n v="11"/>
    <n v="1"/>
    <x v="0"/>
    <n v="2.8"/>
    <n v="395.67"/>
    <x v="3"/>
    <x v="7"/>
    <n v="0"/>
    <s v="Business"/>
    <x v="2"/>
  </r>
  <r>
    <x v="3158"/>
    <x v="2"/>
    <x v="40"/>
    <n v="5"/>
    <n v="1"/>
    <x v="0"/>
    <n v="3.3"/>
    <n v="225.41"/>
    <x v="0"/>
    <x v="6"/>
    <n v="0"/>
    <s v="Repeat"/>
    <x v="0"/>
  </r>
  <r>
    <x v="3159"/>
    <x v="1"/>
    <x v="210"/>
    <n v="4"/>
    <n v="1"/>
    <x v="0"/>
    <n v="3.7"/>
    <n v="472.11"/>
    <x v="1"/>
    <x v="8"/>
    <n v="0"/>
    <s v="Repeat"/>
    <x v="2"/>
  </r>
  <r>
    <x v="3160"/>
    <x v="1"/>
    <x v="564"/>
    <n v="3"/>
    <n v="3"/>
    <x v="1"/>
    <n v="1.2"/>
    <n v="347.07"/>
    <x v="1"/>
    <x v="6"/>
    <n v="0"/>
    <s v="Repeat"/>
    <x v="1"/>
  </r>
  <r>
    <x v="3161"/>
    <x v="0"/>
    <x v="400"/>
    <n v="8"/>
    <n v="1"/>
    <x v="0"/>
    <n v="2.9"/>
    <n v="309.08999999999997"/>
    <x v="4"/>
    <x v="2"/>
    <n v="2"/>
    <s v="Business"/>
    <x v="0"/>
  </r>
  <r>
    <x v="3162"/>
    <x v="1"/>
    <x v="172"/>
    <n v="14"/>
    <n v="2"/>
    <x v="0"/>
    <n v="2.1"/>
    <n v="364.06"/>
    <x v="2"/>
    <x v="3"/>
    <n v="0"/>
    <s v="Repeat"/>
    <x v="0"/>
  </r>
  <r>
    <x v="3163"/>
    <x v="0"/>
    <x v="8"/>
    <n v="10"/>
    <n v="1"/>
    <x v="1"/>
    <n v="4.8"/>
    <n v="70.13"/>
    <x v="0"/>
    <x v="4"/>
    <n v="0"/>
    <s v="Group"/>
    <x v="0"/>
  </r>
  <r>
    <x v="3164"/>
    <x v="1"/>
    <x v="195"/>
    <n v="3"/>
    <n v="2"/>
    <x v="1"/>
    <n v="2.4"/>
    <n v="225.73"/>
    <x v="0"/>
    <x v="4"/>
    <n v="0"/>
    <s v="Leisure"/>
    <x v="2"/>
  </r>
  <r>
    <x v="3165"/>
    <x v="2"/>
    <x v="693"/>
    <n v="6"/>
    <n v="4"/>
    <x v="1"/>
    <n v="1.4"/>
    <n v="446.55"/>
    <x v="2"/>
    <x v="8"/>
    <n v="0"/>
    <s v="Repeat"/>
    <x v="2"/>
  </r>
  <r>
    <x v="3166"/>
    <x v="2"/>
    <x v="186"/>
    <n v="13"/>
    <n v="2"/>
    <x v="0"/>
    <n v="1.2"/>
    <n v="122.49"/>
    <x v="3"/>
    <x v="9"/>
    <n v="0"/>
    <s v="Leisure"/>
    <x v="0"/>
  </r>
  <r>
    <x v="3167"/>
    <x v="2"/>
    <x v="148"/>
    <n v="7"/>
    <n v="4"/>
    <x v="1"/>
    <n v="2.1"/>
    <n v="236.48"/>
    <x v="2"/>
    <x v="4"/>
    <n v="0"/>
    <s v="Business"/>
    <x v="2"/>
  </r>
  <r>
    <x v="3168"/>
    <x v="2"/>
    <x v="498"/>
    <n v="7"/>
    <n v="4"/>
    <x v="1"/>
    <n v="1.7"/>
    <n v="232.36"/>
    <x v="3"/>
    <x v="2"/>
    <n v="0"/>
    <s v="Repeat"/>
    <x v="1"/>
  </r>
  <r>
    <x v="3169"/>
    <x v="0"/>
    <x v="363"/>
    <n v="2"/>
    <n v="2"/>
    <x v="1"/>
    <n v="3.6"/>
    <n v="210.22"/>
    <x v="0"/>
    <x v="6"/>
    <n v="0"/>
    <s v="Group"/>
    <x v="1"/>
  </r>
  <r>
    <x v="3170"/>
    <x v="1"/>
    <x v="250"/>
    <n v="14"/>
    <n v="4"/>
    <x v="0"/>
    <n v="4.4000000000000004"/>
    <n v="303.06"/>
    <x v="4"/>
    <x v="7"/>
    <n v="1"/>
    <s v="Repeat"/>
    <x v="1"/>
  </r>
  <r>
    <x v="3171"/>
    <x v="0"/>
    <x v="193"/>
    <n v="3"/>
    <n v="2"/>
    <x v="0"/>
    <n v="2.2999999999999998"/>
    <n v="498.29"/>
    <x v="1"/>
    <x v="7"/>
    <n v="0"/>
    <s v="Group"/>
    <x v="2"/>
  </r>
  <r>
    <x v="3172"/>
    <x v="2"/>
    <x v="439"/>
    <n v="12"/>
    <n v="3"/>
    <x v="0"/>
    <n v="3.3"/>
    <n v="165.13"/>
    <x v="0"/>
    <x v="0"/>
    <n v="1"/>
    <s v="Group"/>
    <x v="1"/>
  </r>
  <r>
    <x v="3173"/>
    <x v="0"/>
    <x v="538"/>
    <n v="10"/>
    <n v="4"/>
    <x v="0"/>
    <n v="3.9"/>
    <n v="367.23"/>
    <x v="0"/>
    <x v="0"/>
    <n v="1"/>
    <s v="Leisure"/>
    <x v="1"/>
  </r>
  <r>
    <x v="3174"/>
    <x v="1"/>
    <x v="344"/>
    <n v="10"/>
    <n v="2"/>
    <x v="0"/>
    <n v="2.6"/>
    <n v="391.1"/>
    <x v="0"/>
    <x v="5"/>
    <n v="0"/>
    <s v="Leisure"/>
    <x v="2"/>
  </r>
  <r>
    <x v="3175"/>
    <x v="0"/>
    <x v="280"/>
    <n v="4"/>
    <n v="4"/>
    <x v="0"/>
    <n v="1.3"/>
    <n v="313.02"/>
    <x v="1"/>
    <x v="8"/>
    <n v="4"/>
    <s v="Business"/>
    <x v="2"/>
  </r>
  <r>
    <x v="3176"/>
    <x v="1"/>
    <x v="94"/>
    <n v="7"/>
    <n v="1"/>
    <x v="0"/>
    <n v="1.9"/>
    <n v="93.86"/>
    <x v="3"/>
    <x v="6"/>
    <n v="2"/>
    <s v="Group"/>
    <x v="1"/>
  </r>
  <r>
    <x v="3177"/>
    <x v="0"/>
    <x v="246"/>
    <n v="2"/>
    <n v="2"/>
    <x v="0"/>
    <n v="4.5"/>
    <n v="307.57"/>
    <x v="4"/>
    <x v="9"/>
    <n v="1"/>
    <s v="Group"/>
    <x v="0"/>
  </r>
  <r>
    <x v="3178"/>
    <x v="1"/>
    <x v="153"/>
    <n v="3"/>
    <n v="1"/>
    <x v="0"/>
    <n v="4.3"/>
    <n v="479.06"/>
    <x v="4"/>
    <x v="0"/>
    <n v="0"/>
    <s v="Leisure"/>
    <x v="0"/>
  </r>
  <r>
    <x v="3179"/>
    <x v="1"/>
    <x v="344"/>
    <n v="7"/>
    <n v="4"/>
    <x v="0"/>
    <n v="1.3"/>
    <n v="203.93"/>
    <x v="4"/>
    <x v="1"/>
    <n v="0"/>
    <s v="Business"/>
    <x v="2"/>
  </r>
  <r>
    <x v="3180"/>
    <x v="2"/>
    <x v="282"/>
    <n v="7"/>
    <n v="4"/>
    <x v="1"/>
    <n v="1.9"/>
    <n v="337.86"/>
    <x v="3"/>
    <x v="4"/>
    <n v="1"/>
    <s v="Leisure"/>
    <x v="2"/>
  </r>
  <r>
    <x v="3181"/>
    <x v="1"/>
    <x v="656"/>
    <n v="10"/>
    <n v="3"/>
    <x v="0"/>
    <n v="4.0999999999999996"/>
    <n v="481.73"/>
    <x v="2"/>
    <x v="9"/>
    <n v="0"/>
    <s v="Leisure"/>
    <x v="2"/>
  </r>
  <r>
    <x v="3182"/>
    <x v="2"/>
    <x v="673"/>
    <n v="3"/>
    <n v="2"/>
    <x v="0"/>
    <n v="2.9"/>
    <n v="409.1"/>
    <x v="2"/>
    <x v="0"/>
    <n v="0"/>
    <s v="Business"/>
    <x v="0"/>
  </r>
  <r>
    <x v="3183"/>
    <x v="2"/>
    <x v="104"/>
    <n v="12"/>
    <n v="1"/>
    <x v="0"/>
    <n v="4"/>
    <n v="359.74"/>
    <x v="4"/>
    <x v="6"/>
    <n v="0"/>
    <s v="Group"/>
    <x v="1"/>
  </r>
  <r>
    <x v="3184"/>
    <x v="2"/>
    <x v="369"/>
    <n v="1"/>
    <n v="3"/>
    <x v="0"/>
    <n v="1.8"/>
    <n v="487.02"/>
    <x v="0"/>
    <x v="9"/>
    <n v="1"/>
    <s v="Group"/>
    <x v="0"/>
  </r>
  <r>
    <x v="3185"/>
    <x v="0"/>
    <x v="15"/>
    <n v="12"/>
    <n v="4"/>
    <x v="1"/>
    <n v="4.8"/>
    <n v="126.76"/>
    <x v="0"/>
    <x v="9"/>
    <n v="0"/>
    <s v="Business"/>
    <x v="2"/>
  </r>
  <r>
    <x v="3186"/>
    <x v="0"/>
    <x v="306"/>
    <n v="3"/>
    <n v="4"/>
    <x v="0"/>
    <n v="4.0999999999999996"/>
    <n v="397.74"/>
    <x v="1"/>
    <x v="6"/>
    <n v="2"/>
    <s v="Group"/>
    <x v="0"/>
  </r>
  <r>
    <x v="3187"/>
    <x v="0"/>
    <x v="93"/>
    <n v="5"/>
    <n v="3"/>
    <x v="0"/>
    <n v="1.8"/>
    <n v="233.08"/>
    <x v="2"/>
    <x v="0"/>
    <n v="1"/>
    <s v="Business"/>
    <x v="2"/>
  </r>
  <r>
    <x v="3188"/>
    <x v="0"/>
    <x v="233"/>
    <n v="7"/>
    <n v="1"/>
    <x v="0"/>
    <n v="3.2"/>
    <n v="212.19"/>
    <x v="0"/>
    <x v="6"/>
    <n v="0"/>
    <s v="Business"/>
    <x v="1"/>
  </r>
  <r>
    <x v="3189"/>
    <x v="1"/>
    <x v="200"/>
    <n v="4"/>
    <n v="4"/>
    <x v="1"/>
    <n v="1.5"/>
    <n v="284.3"/>
    <x v="4"/>
    <x v="3"/>
    <n v="0"/>
    <s v="Leisure"/>
    <x v="2"/>
  </r>
  <r>
    <x v="3190"/>
    <x v="1"/>
    <x v="230"/>
    <n v="13"/>
    <n v="4"/>
    <x v="0"/>
    <n v="2.4"/>
    <n v="65.19"/>
    <x v="1"/>
    <x v="3"/>
    <n v="0"/>
    <s v="Group"/>
    <x v="1"/>
  </r>
  <r>
    <x v="3191"/>
    <x v="0"/>
    <x v="674"/>
    <n v="13"/>
    <n v="2"/>
    <x v="0"/>
    <n v="3.6"/>
    <n v="190.64"/>
    <x v="2"/>
    <x v="7"/>
    <n v="0"/>
    <s v="Group"/>
    <x v="1"/>
  </r>
  <r>
    <x v="3192"/>
    <x v="1"/>
    <x v="160"/>
    <n v="11"/>
    <n v="3"/>
    <x v="0"/>
    <n v="2.2999999999999998"/>
    <n v="124.8"/>
    <x v="1"/>
    <x v="7"/>
    <n v="0"/>
    <s v="Business"/>
    <x v="0"/>
  </r>
  <r>
    <x v="3193"/>
    <x v="1"/>
    <x v="188"/>
    <n v="11"/>
    <n v="4"/>
    <x v="0"/>
    <n v="3.6"/>
    <n v="112.41"/>
    <x v="0"/>
    <x v="6"/>
    <n v="0"/>
    <s v="Leisure"/>
    <x v="2"/>
  </r>
  <r>
    <x v="3194"/>
    <x v="2"/>
    <x v="565"/>
    <n v="1"/>
    <n v="1"/>
    <x v="0"/>
    <n v="2"/>
    <n v="201.8"/>
    <x v="4"/>
    <x v="7"/>
    <n v="1"/>
    <s v="Leisure"/>
    <x v="0"/>
  </r>
  <r>
    <x v="3195"/>
    <x v="2"/>
    <x v="212"/>
    <n v="6"/>
    <n v="2"/>
    <x v="0"/>
    <n v="3.9"/>
    <n v="411.02"/>
    <x v="4"/>
    <x v="0"/>
    <n v="0"/>
    <s v="Group"/>
    <x v="2"/>
  </r>
  <r>
    <x v="3196"/>
    <x v="2"/>
    <x v="680"/>
    <n v="2"/>
    <n v="3"/>
    <x v="0"/>
    <n v="2.4"/>
    <n v="140.5"/>
    <x v="4"/>
    <x v="7"/>
    <n v="0"/>
    <s v="Repeat"/>
    <x v="2"/>
  </r>
  <r>
    <x v="3197"/>
    <x v="2"/>
    <x v="11"/>
    <n v="12"/>
    <n v="1"/>
    <x v="0"/>
    <n v="4.2"/>
    <n v="289.14"/>
    <x v="0"/>
    <x v="8"/>
    <n v="0"/>
    <s v="Business"/>
    <x v="2"/>
  </r>
  <r>
    <x v="3198"/>
    <x v="1"/>
    <x v="421"/>
    <n v="3"/>
    <n v="4"/>
    <x v="0"/>
    <n v="1.5"/>
    <n v="386.9"/>
    <x v="3"/>
    <x v="8"/>
    <n v="0"/>
    <s v="Group"/>
    <x v="0"/>
  </r>
  <r>
    <x v="3199"/>
    <x v="0"/>
    <x v="585"/>
    <n v="4"/>
    <n v="3"/>
    <x v="0"/>
    <n v="2.4"/>
    <n v="158.44"/>
    <x v="4"/>
    <x v="0"/>
    <n v="0"/>
    <s v="Group"/>
    <x v="0"/>
  </r>
  <r>
    <x v="3200"/>
    <x v="1"/>
    <x v="520"/>
    <n v="6"/>
    <n v="3"/>
    <x v="0"/>
    <n v="2.9"/>
    <n v="465.89"/>
    <x v="3"/>
    <x v="4"/>
    <n v="1"/>
    <s v="Repeat"/>
    <x v="2"/>
  </r>
  <r>
    <x v="3201"/>
    <x v="1"/>
    <x v="291"/>
    <n v="6"/>
    <n v="1"/>
    <x v="0"/>
    <n v="2.7"/>
    <n v="439.92"/>
    <x v="4"/>
    <x v="8"/>
    <n v="1"/>
    <s v="Repeat"/>
    <x v="0"/>
  </r>
  <r>
    <x v="3202"/>
    <x v="1"/>
    <x v="579"/>
    <n v="7"/>
    <n v="3"/>
    <x v="0"/>
    <n v="2.7"/>
    <n v="163.03"/>
    <x v="3"/>
    <x v="3"/>
    <n v="1"/>
    <s v="Leisure"/>
    <x v="2"/>
  </r>
  <r>
    <x v="3203"/>
    <x v="2"/>
    <x v="591"/>
    <n v="5"/>
    <n v="1"/>
    <x v="1"/>
    <n v="2.8"/>
    <n v="495.34"/>
    <x v="2"/>
    <x v="6"/>
    <n v="0"/>
    <s v="Leisure"/>
    <x v="0"/>
  </r>
  <r>
    <x v="3204"/>
    <x v="2"/>
    <x v="612"/>
    <n v="7"/>
    <n v="4"/>
    <x v="0"/>
    <n v="5"/>
    <n v="351.13"/>
    <x v="2"/>
    <x v="3"/>
    <n v="1"/>
    <s v="Leisure"/>
    <x v="0"/>
  </r>
  <r>
    <x v="3205"/>
    <x v="2"/>
    <x v="720"/>
    <n v="2"/>
    <n v="2"/>
    <x v="0"/>
    <n v="1.8"/>
    <n v="178.75"/>
    <x v="4"/>
    <x v="0"/>
    <n v="1"/>
    <s v="Leisure"/>
    <x v="1"/>
  </r>
  <r>
    <x v="3206"/>
    <x v="0"/>
    <x v="465"/>
    <n v="1"/>
    <n v="1"/>
    <x v="0"/>
    <n v="4.0999999999999996"/>
    <n v="356.47"/>
    <x v="1"/>
    <x v="7"/>
    <n v="0"/>
    <s v="Business"/>
    <x v="0"/>
  </r>
  <r>
    <x v="3207"/>
    <x v="1"/>
    <x v="329"/>
    <n v="12"/>
    <n v="2"/>
    <x v="0"/>
    <n v="3.2"/>
    <n v="349.81"/>
    <x v="1"/>
    <x v="7"/>
    <n v="1"/>
    <s v="Repeat"/>
    <x v="2"/>
  </r>
  <r>
    <x v="3208"/>
    <x v="0"/>
    <x v="238"/>
    <n v="10"/>
    <n v="3"/>
    <x v="0"/>
    <n v="2.7"/>
    <n v="322.79000000000002"/>
    <x v="0"/>
    <x v="8"/>
    <n v="0"/>
    <s v="Group"/>
    <x v="0"/>
  </r>
  <r>
    <x v="3209"/>
    <x v="2"/>
    <x v="561"/>
    <n v="8"/>
    <n v="1"/>
    <x v="0"/>
    <n v="3.5"/>
    <n v="370.26"/>
    <x v="2"/>
    <x v="2"/>
    <n v="0"/>
    <s v="Leisure"/>
    <x v="0"/>
  </r>
  <r>
    <x v="3210"/>
    <x v="0"/>
    <x v="634"/>
    <n v="1"/>
    <n v="4"/>
    <x v="0"/>
    <n v="4.4000000000000004"/>
    <n v="170.74"/>
    <x v="2"/>
    <x v="5"/>
    <n v="1"/>
    <s v="Group"/>
    <x v="2"/>
  </r>
  <r>
    <x v="3211"/>
    <x v="1"/>
    <x v="272"/>
    <n v="12"/>
    <n v="1"/>
    <x v="1"/>
    <n v="2.9"/>
    <n v="490.54"/>
    <x v="1"/>
    <x v="7"/>
    <n v="1"/>
    <s v="Business"/>
    <x v="0"/>
  </r>
  <r>
    <x v="3212"/>
    <x v="1"/>
    <x v="302"/>
    <n v="2"/>
    <n v="1"/>
    <x v="0"/>
    <n v="4.5"/>
    <n v="436.05"/>
    <x v="4"/>
    <x v="4"/>
    <n v="0"/>
    <s v="Leisure"/>
    <x v="1"/>
  </r>
  <r>
    <x v="3213"/>
    <x v="2"/>
    <x v="487"/>
    <n v="11"/>
    <n v="1"/>
    <x v="0"/>
    <n v="1.4"/>
    <n v="385.58"/>
    <x v="0"/>
    <x v="5"/>
    <n v="2"/>
    <s v="Business"/>
    <x v="1"/>
  </r>
  <r>
    <x v="3214"/>
    <x v="2"/>
    <x v="552"/>
    <n v="12"/>
    <n v="2"/>
    <x v="1"/>
    <n v="3.6"/>
    <n v="61.84"/>
    <x v="2"/>
    <x v="3"/>
    <n v="0"/>
    <s v="Leisure"/>
    <x v="1"/>
  </r>
  <r>
    <x v="3215"/>
    <x v="0"/>
    <x v="296"/>
    <n v="10"/>
    <n v="2"/>
    <x v="0"/>
    <n v="2.2999999999999998"/>
    <n v="315.67"/>
    <x v="0"/>
    <x v="8"/>
    <n v="2"/>
    <s v="Group"/>
    <x v="1"/>
  </r>
  <r>
    <x v="3216"/>
    <x v="2"/>
    <x v="357"/>
    <n v="6"/>
    <n v="3"/>
    <x v="1"/>
    <n v="2.5"/>
    <n v="367.92"/>
    <x v="2"/>
    <x v="0"/>
    <n v="0"/>
    <s v="Business"/>
    <x v="2"/>
  </r>
  <r>
    <x v="3217"/>
    <x v="2"/>
    <x v="495"/>
    <n v="1"/>
    <n v="3"/>
    <x v="0"/>
    <n v="3.3"/>
    <n v="434.34"/>
    <x v="3"/>
    <x v="1"/>
    <n v="0"/>
    <s v="Leisure"/>
    <x v="2"/>
  </r>
  <r>
    <x v="3218"/>
    <x v="1"/>
    <x v="173"/>
    <n v="10"/>
    <n v="3"/>
    <x v="0"/>
    <n v="2.9"/>
    <n v="475.77"/>
    <x v="3"/>
    <x v="0"/>
    <n v="0"/>
    <s v="Group"/>
    <x v="1"/>
  </r>
  <r>
    <x v="3219"/>
    <x v="2"/>
    <x v="247"/>
    <n v="3"/>
    <n v="3"/>
    <x v="0"/>
    <n v="2.5"/>
    <n v="462.13"/>
    <x v="0"/>
    <x v="4"/>
    <n v="0"/>
    <s v="Group"/>
    <x v="2"/>
  </r>
  <r>
    <x v="3220"/>
    <x v="2"/>
    <x v="313"/>
    <n v="7"/>
    <n v="1"/>
    <x v="1"/>
    <n v="2.2000000000000002"/>
    <n v="232.72"/>
    <x v="1"/>
    <x v="0"/>
    <n v="0"/>
    <s v="Group"/>
    <x v="0"/>
  </r>
  <r>
    <x v="3221"/>
    <x v="1"/>
    <x v="513"/>
    <n v="12"/>
    <n v="2"/>
    <x v="1"/>
    <n v="3.5"/>
    <n v="453.43"/>
    <x v="1"/>
    <x v="6"/>
    <n v="1"/>
    <s v="Leisure"/>
    <x v="0"/>
  </r>
  <r>
    <x v="3222"/>
    <x v="1"/>
    <x v="696"/>
    <n v="8"/>
    <n v="2"/>
    <x v="0"/>
    <n v="3"/>
    <n v="50.34"/>
    <x v="2"/>
    <x v="2"/>
    <n v="1"/>
    <s v="Group"/>
    <x v="0"/>
  </r>
  <r>
    <x v="3223"/>
    <x v="0"/>
    <x v="383"/>
    <n v="4"/>
    <n v="2"/>
    <x v="0"/>
    <n v="2.2999999999999998"/>
    <n v="208.16"/>
    <x v="3"/>
    <x v="4"/>
    <n v="0"/>
    <s v="Group"/>
    <x v="1"/>
  </r>
  <r>
    <x v="3224"/>
    <x v="2"/>
    <x v="636"/>
    <n v="12"/>
    <n v="2"/>
    <x v="0"/>
    <n v="1.8"/>
    <n v="101.25"/>
    <x v="3"/>
    <x v="5"/>
    <n v="0"/>
    <s v="Leisure"/>
    <x v="1"/>
  </r>
  <r>
    <x v="3225"/>
    <x v="1"/>
    <x v="388"/>
    <n v="3"/>
    <n v="3"/>
    <x v="0"/>
    <n v="4.0999999999999996"/>
    <n v="447.38"/>
    <x v="0"/>
    <x v="3"/>
    <n v="0"/>
    <s v="Business"/>
    <x v="2"/>
  </r>
  <r>
    <x v="3226"/>
    <x v="0"/>
    <x v="450"/>
    <n v="1"/>
    <n v="1"/>
    <x v="1"/>
    <n v="4.2"/>
    <n v="467.59"/>
    <x v="0"/>
    <x v="8"/>
    <n v="0"/>
    <s v="Group"/>
    <x v="2"/>
  </r>
  <r>
    <x v="3227"/>
    <x v="0"/>
    <x v="699"/>
    <n v="12"/>
    <n v="2"/>
    <x v="0"/>
    <n v="1.9"/>
    <n v="165.2"/>
    <x v="1"/>
    <x v="6"/>
    <n v="0"/>
    <s v="Leisure"/>
    <x v="2"/>
  </r>
  <r>
    <x v="3228"/>
    <x v="2"/>
    <x v="90"/>
    <n v="9"/>
    <n v="4"/>
    <x v="0"/>
    <n v="2"/>
    <n v="215.29"/>
    <x v="1"/>
    <x v="9"/>
    <n v="0"/>
    <s v="Business"/>
    <x v="1"/>
  </r>
  <r>
    <x v="3229"/>
    <x v="2"/>
    <x v="287"/>
    <n v="10"/>
    <n v="1"/>
    <x v="1"/>
    <n v="2"/>
    <n v="492.74"/>
    <x v="1"/>
    <x v="6"/>
    <n v="0"/>
    <s v="Group"/>
    <x v="2"/>
  </r>
  <r>
    <x v="3230"/>
    <x v="0"/>
    <x v="89"/>
    <n v="6"/>
    <n v="4"/>
    <x v="1"/>
    <n v="4.5"/>
    <n v="304.73"/>
    <x v="4"/>
    <x v="9"/>
    <n v="0"/>
    <s v="Leisure"/>
    <x v="0"/>
  </r>
  <r>
    <x v="3231"/>
    <x v="1"/>
    <x v="148"/>
    <n v="6"/>
    <n v="1"/>
    <x v="0"/>
    <n v="4.0999999999999996"/>
    <n v="273.68"/>
    <x v="3"/>
    <x v="1"/>
    <n v="0"/>
    <s v="Repeat"/>
    <x v="0"/>
  </r>
  <r>
    <x v="3232"/>
    <x v="0"/>
    <x v="114"/>
    <n v="9"/>
    <n v="1"/>
    <x v="0"/>
    <n v="1.3"/>
    <n v="275.2"/>
    <x v="3"/>
    <x v="1"/>
    <n v="0"/>
    <s v="Leisure"/>
    <x v="0"/>
  </r>
  <r>
    <x v="3233"/>
    <x v="2"/>
    <x v="396"/>
    <n v="1"/>
    <n v="1"/>
    <x v="1"/>
    <n v="4.3"/>
    <n v="363.28"/>
    <x v="0"/>
    <x v="5"/>
    <n v="0"/>
    <s v="Group"/>
    <x v="1"/>
  </r>
  <r>
    <x v="3234"/>
    <x v="1"/>
    <x v="116"/>
    <n v="6"/>
    <n v="4"/>
    <x v="0"/>
    <n v="1.1000000000000001"/>
    <n v="479.54"/>
    <x v="3"/>
    <x v="8"/>
    <n v="1"/>
    <s v="Business"/>
    <x v="2"/>
  </r>
  <r>
    <x v="3235"/>
    <x v="1"/>
    <x v="304"/>
    <n v="12"/>
    <n v="2"/>
    <x v="0"/>
    <n v="2"/>
    <n v="214.98"/>
    <x v="0"/>
    <x v="0"/>
    <n v="0"/>
    <s v="Business"/>
    <x v="2"/>
  </r>
  <r>
    <x v="3236"/>
    <x v="0"/>
    <x v="375"/>
    <n v="5"/>
    <n v="2"/>
    <x v="0"/>
    <n v="4.7"/>
    <n v="127.7"/>
    <x v="4"/>
    <x v="0"/>
    <n v="0"/>
    <s v="Business"/>
    <x v="1"/>
  </r>
  <r>
    <x v="3237"/>
    <x v="2"/>
    <x v="605"/>
    <n v="13"/>
    <n v="4"/>
    <x v="1"/>
    <n v="4.5"/>
    <n v="133.26"/>
    <x v="1"/>
    <x v="3"/>
    <n v="0"/>
    <s v="Group"/>
    <x v="1"/>
  </r>
  <r>
    <x v="3238"/>
    <x v="0"/>
    <x v="624"/>
    <n v="11"/>
    <n v="2"/>
    <x v="0"/>
    <n v="4.0999999999999996"/>
    <n v="59.16"/>
    <x v="4"/>
    <x v="2"/>
    <n v="0"/>
    <s v="Group"/>
    <x v="0"/>
  </r>
  <r>
    <x v="3239"/>
    <x v="0"/>
    <x v="231"/>
    <n v="6"/>
    <n v="3"/>
    <x v="0"/>
    <n v="2.8"/>
    <n v="299.93"/>
    <x v="1"/>
    <x v="9"/>
    <n v="2"/>
    <s v="Business"/>
    <x v="1"/>
  </r>
  <r>
    <x v="3240"/>
    <x v="0"/>
    <x v="433"/>
    <n v="14"/>
    <n v="2"/>
    <x v="0"/>
    <n v="2.2999999999999998"/>
    <n v="468.1"/>
    <x v="1"/>
    <x v="1"/>
    <n v="1"/>
    <s v="Business"/>
    <x v="0"/>
  </r>
  <r>
    <x v="3241"/>
    <x v="1"/>
    <x v="710"/>
    <n v="11"/>
    <n v="3"/>
    <x v="1"/>
    <n v="4.5"/>
    <n v="370.88"/>
    <x v="0"/>
    <x v="8"/>
    <n v="0"/>
    <s v="Business"/>
    <x v="0"/>
  </r>
  <r>
    <x v="3242"/>
    <x v="1"/>
    <x v="303"/>
    <n v="8"/>
    <n v="3"/>
    <x v="1"/>
    <n v="3.6"/>
    <n v="496.83"/>
    <x v="1"/>
    <x v="3"/>
    <n v="0"/>
    <s v="Business"/>
    <x v="2"/>
  </r>
  <r>
    <x v="3243"/>
    <x v="2"/>
    <x v="672"/>
    <n v="5"/>
    <n v="3"/>
    <x v="1"/>
    <n v="2.2000000000000002"/>
    <n v="459.29"/>
    <x v="4"/>
    <x v="1"/>
    <n v="0"/>
    <s v="Leisure"/>
    <x v="0"/>
  </r>
  <r>
    <x v="3244"/>
    <x v="2"/>
    <x v="267"/>
    <n v="2"/>
    <n v="4"/>
    <x v="0"/>
    <n v="2.9"/>
    <n v="271.33999999999997"/>
    <x v="2"/>
    <x v="3"/>
    <n v="0"/>
    <s v="Group"/>
    <x v="2"/>
  </r>
  <r>
    <x v="3245"/>
    <x v="0"/>
    <x v="332"/>
    <n v="12"/>
    <n v="2"/>
    <x v="1"/>
    <n v="4.5"/>
    <n v="268.95"/>
    <x v="0"/>
    <x v="8"/>
    <n v="0"/>
    <s v="Repeat"/>
    <x v="0"/>
  </r>
  <r>
    <x v="3246"/>
    <x v="0"/>
    <x v="721"/>
    <n v="12"/>
    <n v="2"/>
    <x v="1"/>
    <n v="4.5999999999999996"/>
    <n v="332.76"/>
    <x v="1"/>
    <x v="1"/>
    <n v="0"/>
    <s v="Business"/>
    <x v="2"/>
  </r>
  <r>
    <x v="3247"/>
    <x v="0"/>
    <x v="89"/>
    <n v="2"/>
    <n v="4"/>
    <x v="1"/>
    <n v="3.6"/>
    <n v="99.92"/>
    <x v="1"/>
    <x v="7"/>
    <n v="1"/>
    <s v="Leisure"/>
    <x v="1"/>
  </r>
  <r>
    <x v="3248"/>
    <x v="2"/>
    <x v="307"/>
    <n v="10"/>
    <n v="4"/>
    <x v="1"/>
    <n v="3.9"/>
    <n v="323.45999999999998"/>
    <x v="3"/>
    <x v="5"/>
    <n v="0"/>
    <s v="Repeat"/>
    <x v="2"/>
  </r>
  <r>
    <x v="3249"/>
    <x v="1"/>
    <x v="224"/>
    <n v="5"/>
    <n v="2"/>
    <x v="0"/>
    <n v="1.2"/>
    <n v="258.83"/>
    <x v="0"/>
    <x v="0"/>
    <n v="0"/>
    <s v="Repeat"/>
    <x v="1"/>
  </r>
  <r>
    <x v="3250"/>
    <x v="1"/>
    <x v="452"/>
    <n v="3"/>
    <n v="4"/>
    <x v="0"/>
    <n v="3.4"/>
    <n v="339.23"/>
    <x v="0"/>
    <x v="2"/>
    <n v="1"/>
    <s v="Business"/>
    <x v="2"/>
  </r>
  <r>
    <x v="3251"/>
    <x v="0"/>
    <x v="223"/>
    <n v="10"/>
    <n v="4"/>
    <x v="1"/>
    <n v="3.8"/>
    <n v="304.33999999999997"/>
    <x v="4"/>
    <x v="7"/>
    <n v="1"/>
    <s v="Business"/>
    <x v="1"/>
  </r>
  <r>
    <x v="3252"/>
    <x v="0"/>
    <x v="657"/>
    <n v="3"/>
    <n v="3"/>
    <x v="1"/>
    <n v="1.1000000000000001"/>
    <n v="189.68"/>
    <x v="2"/>
    <x v="7"/>
    <n v="0"/>
    <s v="Leisure"/>
    <x v="1"/>
  </r>
  <r>
    <x v="3253"/>
    <x v="0"/>
    <x v="261"/>
    <n v="8"/>
    <n v="4"/>
    <x v="0"/>
    <n v="4.4000000000000004"/>
    <n v="323.49"/>
    <x v="4"/>
    <x v="6"/>
    <n v="1"/>
    <s v="Business"/>
    <x v="1"/>
  </r>
  <r>
    <x v="3254"/>
    <x v="0"/>
    <x v="561"/>
    <n v="7"/>
    <n v="3"/>
    <x v="0"/>
    <n v="4.7"/>
    <n v="214.71"/>
    <x v="4"/>
    <x v="8"/>
    <n v="0"/>
    <s v="Repeat"/>
    <x v="0"/>
  </r>
  <r>
    <x v="3255"/>
    <x v="2"/>
    <x v="507"/>
    <n v="1"/>
    <n v="1"/>
    <x v="0"/>
    <n v="2"/>
    <n v="137.58000000000001"/>
    <x v="4"/>
    <x v="6"/>
    <n v="1"/>
    <s v="Business"/>
    <x v="1"/>
  </r>
  <r>
    <x v="3256"/>
    <x v="1"/>
    <x v="613"/>
    <n v="12"/>
    <n v="3"/>
    <x v="0"/>
    <n v="4.4000000000000004"/>
    <n v="353.78"/>
    <x v="2"/>
    <x v="7"/>
    <n v="0"/>
    <s v="Leisure"/>
    <x v="2"/>
  </r>
  <r>
    <x v="3257"/>
    <x v="0"/>
    <x v="507"/>
    <n v="13"/>
    <n v="3"/>
    <x v="0"/>
    <n v="3.7"/>
    <n v="187.86"/>
    <x v="4"/>
    <x v="8"/>
    <n v="0"/>
    <s v="Leisure"/>
    <x v="1"/>
  </r>
  <r>
    <x v="3258"/>
    <x v="2"/>
    <x v="544"/>
    <n v="12"/>
    <n v="4"/>
    <x v="1"/>
    <n v="3.3"/>
    <n v="450.06"/>
    <x v="0"/>
    <x v="6"/>
    <n v="1"/>
    <s v="Leisure"/>
    <x v="1"/>
  </r>
  <r>
    <x v="3259"/>
    <x v="0"/>
    <x v="620"/>
    <n v="5"/>
    <n v="2"/>
    <x v="0"/>
    <n v="4.4000000000000004"/>
    <n v="139.69999999999999"/>
    <x v="2"/>
    <x v="6"/>
    <n v="0"/>
    <s v="Leisure"/>
    <x v="2"/>
  </r>
  <r>
    <x v="3260"/>
    <x v="0"/>
    <x v="494"/>
    <n v="9"/>
    <n v="1"/>
    <x v="0"/>
    <n v="2.1"/>
    <n v="320.06"/>
    <x v="1"/>
    <x v="4"/>
    <n v="1"/>
    <s v="Leisure"/>
    <x v="1"/>
  </r>
  <r>
    <x v="3261"/>
    <x v="1"/>
    <x v="264"/>
    <n v="4"/>
    <n v="1"/>
    <x v="0"/>
    <n v="4.2"/>
    <n v="307.2"/>
    <x v="3"/>
    <x v="0"/>
    <n v="0"/>
    <s v="Business"/>
    <x v="2"/>
  </r>
  <r>
    <x v="3262"/>
    <x v="0"/>
    <x v="122"/>
    <n v="1"/>
    <n v="1"/>
    <x v="0"/>
    <n v="2.2999999999999998"/>
    <n v="138.97999999999999"/>
    <x v="3"/>
    <x v="3"/>
    <n v="0"/>
    <s v="Group"/>
    <x v="1"/>
  </r>
  <r>
    <x v="3263"/>
    <x v="1"/>
    <x v="422"/>
    <n v="8"/>
    <n v="2"/>
    <x v="0"/>
    <n v="4.0999999999999996"/>
    <n v="247.95"/>
    <x v="0"/>
    <x v="2"/>
    <n v="0"/>
    <s v="Leisure"/>
    <x v="2"/>
  </r>
  <r>
    <x v="3264"/>
    <x v="1"/>
    <x v="365"/>
    <n v="5"/>
    <n v="1"/>
    <x v="0"/>
    <n v="2.8"/>
    <n v="353.99"/>
    <x v="3"/>
    <x v="3"/>
    <n v="0"/>
    <s v="Group"/>
    <x v="2"/>
  </r>
  <r>
    <x v="3265"/>
    <x v="1"/>
    <x v="182"/>
    <n v="2"/>
    <n v="1"/>
    <x v="0"/>
    <n v="1.5"/>
    <n v="193.34"/>
    <x v="3"/>
    <x v="4"/>
    <n v="0"/>
    <s v="Business"/>
    <x v="1"/>
  </r>
  <r>
    <x v="3266"/>
    <x v="2"/>
    <x v="149"/>
    <n v="12"/>
    <n v="2"/>
    <x v="0"/>
    <n v="2.5"/>
    <n v="101.22"/>
    <x v="3"/>
    <x v="0"/>
    <n v="0"/>
    <s v="Leisure"/>
    <x v="1"/>
  </r>
  <r>
    <x v="3267"/>
    <x v="2"/>
    <x v="52"/>
    <n v="1"/>
    <n v="1"/>
    <x v="0"/>
    <n v="1.9"/>
    <n v="326.86"/>
    <x v="1"/>
    <x v="8"/>
    <n v="0"/>
    <s v="Group"/>
    <x v="1"/>
  </r>
  <r>
    <x v="3268"/>
    <x v="1"/>
    <x v="179"/>
    <n v="14"/>
    <n v="4"/>
    <x v="0"/>
    <n v="1.4"/>
    <n v="150.85"/>
    <x v="3"/>
    <x v="8"/>
    <n v="2"/>
    <s v="Group"/>
    <x v="1"/>
  </r>
  <r>
    <x v="3269"/>
    <x v="0"/>
    <x v="432"/>
    <n v="12"/>
    <n v="4"/>
    <x v="0"/>
    <n v="1.4"/>
    <n v="356.66"/>
    <x v="4"/>
    <x v="3"/>
    <n v="0"/>
    <s v="Repeat"/>
    <x v="1"/>
  </r>
  <r>
    <x v="3270"/>
    <x v="1"/>
    <x v="218"/>
    <n v="12"/>
    <n v="3"/>
    <x v="0"/>
    <n v="4.0999999999999996"/>
    <n v="427.76"/>
    <x v="0"/>
    <x v="2"/>
    <n v="0"/>
    <s v="Group"/>
    <x v="1"/>
  </r>
  <r>
    <x v="3271"/>
    <x v="0"/>
    <x v="722"/>
    <n v="12"/>
    <n v="3"/>
    <x v="1"/>
    <n v="4.5"/>
    <n v="105.51"/>
    <x v="0"/>
    <x v="5"/>
    <n v="0"/>
    <s v="Repeat"/>
    <x v="0"/>
  </r>
  <r>
    <x v="3272"/>
    <x v="1"/>
    <x v="81"/>
    <n v="3"/>
    <n v="3"/>
    <x v="0"/>
    <n v="4.7"/>
    <n v="246.92"/>
    <x v="0"/>
    <x v="5"/>
    <n v="1"/>
    <s v="Repeat"/>
    <x v="1"/>
  </r>
  <r>
    <x v="3273"/>
    <x v="0"/>
    <x v="723"/>
    <n v="9"/>
    <n v="4"/>
    <x v="1"/>
    <n v="4.4000000000000004"/>
    <n v="250.22"/>
    <x v="1"/>
    <x v="1"/>
    <n v="3"/>
    <s v="Group"/>
    <x v="0"/>
  </r>
  <r>
    <x v="3274"/>
    <x v="2"/>
    <x v="384"/>
    <n v="1"/>
    <n v="4"/>
    <x v="0"/>
    <n v="4.3"/>
    <n v="334.64"/>
    <x v="1"/>
    <x v="2"/>
    <n v="1"/>
    <s v="Repeat"/>
    <x v="0"/>
  </r>
  <r>
    <x v="3275"/>
    <x v="0"/>
    <x v="590"/>
    <n v="4"/>
    <n v="4"/>
    <x v="1"/>
    <n v="1.3"/>
    <n v="200.48"/>
    <x v="3"/>
    <x v="1"/>
    <n v="1"/>
    <s v="Group"/>
    <x v="0"/>
  </r>
  <r>
    <x v="3276"/>
    <x v="1"/>
    <x v="660"/>
    <n v="8"/>
    <n v="3"/>
    <x v="0"/>
    <n v="4.2"/>
    <n v="238.36"/>
    <x v="4"/>
    <x v="3"/>
    <n v="0"/>
    <s v="Repeat"/>
    <x v="1"/>
  </r>
  <r>
    <x v="3277"/>
    <x v="2"/>
    <x v="247"/>
    <n v="8"/>
    <n v="3"/>
    <x v="0"/>
    <n v="4.0999999999999996"/>
    <n v="55.4"/>
    <x v="3"/>
    <x v="4"/>
    <n v="0"/>
    <s v="Leisure"/>
    <x v="2"/>
  </r>
  <r>
    <x v="3278"/>
    <x v="0"/>
    <x v="646"/>
    <n v="10"/>
    <n v="3"/>
    <x v="0"/>
    <n v="1.5"/>
    <n v="105.09"/>
    <x v="0"/>
    <x v="4"/>
    <n v="0"/>
    <s v="Leisure"/>
    <x v="2"/>
  </r>
  <r>
    <x v="3279"/>
    <x v="0"/>
    <x v="581"/>
    <n v="12"/>
    <n v="3"/>
    <x v="0"/>
    <n v="3.6"/>
    <n v="306.44"/>
    <x v="4"/>
    <x v="3"/>
    <n v="2"/>
    <s v="Leisure"/>
    <x v="2"/>
  </r>
  <r>
    <x v="3280"/>
    <x v="0"/>
    <x v="43"/>
    <n v="11"/>
    <n v="3"/>
    <x v="0"/>
    <n v="2.8"/>
    <n v="147.15"/>
    <x v="0"/>
    <x v="4"/>
    <n v="0"/>
    <s v="Group"/>
    <x v="1"/>
  </r>
  <r>
    <x v="3281"/>
    <x v="0"/>
    <x v="454"/>
    <n v="13"/>
    <n v="3"/>
    <x v="0"/>
    <n v="4.5999999999999996"/>
    <n v="115.06"/>
    <x v="4"/>
    <x v="8"/>
    <n v="0"/>
    <s v="Group"/>
    <x v="2"/>
  </r>
  <r>
    <x v="3282"/>
    <x v="0"/>
    <x v="496"/>
    <n v="11"/>
    <n v="4"/>
    <x v="1"/>
    <n v="3.8"/>
    <n v="195.99"/>
    <x v="2"/>
    <x v="5"/>
    <n v="0"/>
    <s v="Business"/>
    <x v="2"/>
  </r>
  <r>
    <x v="3283"/>
    <x v="2"/>
    <x v="91"/>
    <n v="8"/>
    <n v="2"/>
    <x v="0"/>
    <n v="4.8"/>
    <n v="123.59"/>
    <x v="1"/>
    <x v="4"/>
    <n v="0"/>
    <s v="Group"/>
    <x v="1"/>
  </r>
  <r>
    <x v="3284"/>
    <x v="2"/>
    <x v="323"/>
    <n v="10"/>
    <n v="2"/>
    <x v="0"/>
    <n v="1.4"/>
    <n v="76.83"/>
    <x v="1"/>
    <x v="0"/>
    <n v="0"/>
    <s v="Business"/>
    <x v="1"/>
  </r>
  <r>
    <x v="3285"/>
    <x v="2"/>
    <x v="243"/>
    <n v="8"/>
    <n v="3"/>
    <x v="0"/>
    <n v="1.2"/>
    <n v="177.74"/>
    <x v="0"/>
    <x v="6"/>
    <n v="0"/>
    <s v="Business"/>
    <x v="0"/>
  </r>
  <r>
    <x v="3286"/>
    <x v="2"/>
    <x v="241"/>
    <n v="4"/>
    <n v="2"/>
    <x v="1"/>
    <n v="4.9000000000000004"/>
    <n v="123.96"/>
    <x v="0"/>
    <x v="4"/>
    <n v="2"/>
    <s v="Leisure"/>
    <x v="1"/>
  </r>
  <r>
    <x v="3287"/>
    <x v="1"/>
    <x v="336"/>
    <n v="8"/>
    <n v="2"/>
    <x v="0"/>
    <n v="1.3"/>
    <n v="409.73"/>
    <x v="2"/>
    <x v="7"/>
    <n v="1"/>
    <s v="Group"/>
    <x v="2"/>
  </r>
  <r>
    <x v="3288"/>
    <x v="2"/>
    <x v="456"/>
    <n v="9"/>
    <n v="4"/>
    <x v="0"/>
    <n v="2.5"/>
    <n v="78.2"/>
    <x v="3"/>
    <x v="2"/>
    <n v="1"/>
    <s v="Group"/>
    <x v="1"/>
  </r>
  <r>
    <x v="3289"/>
    <x v="0"/>
    <x v="622"/>
    <n v="7"/>
    <n v="3"/>
    <x v="0"/>
    <n v="3.6"/>
    <n v="386.35"/>
    <x v="4"/>
    <x v="9"/>
    <n v="0"/>
    <s v="Business"/>
    <x v="1"/>
  </r>
  <r>
    <x v="3290"/>
    <x v="0"/>
    <x v="261"/>
    <n v="14"/>
    <n v="3"/>
    <x v="0"/>
    <n v="4.5"/>
    <n v="222.26"/>
    <x v="2"/>
    <x v="6"/>
    <n v="0"/>
    <s v="Business"/>
    <x v="2"/>
  </r>
  <r>
    <x v="3291"/>
    <x v="2"/>
    <x v="31"/>
    <n v="12"/>
    <n v="2"/>
    <x v="1"/>
    <n v="2"/>
    <n v="353.89"/>
    <x v="2"/>
    <x v="1"/>
    <n v="1"/>
    <s v="Group"/>
    <x v="2"/>
  </r>
  <r>
    <x v="3292"/>
    <x v="0"/>
    <x v="584"/>
    <n v="2"/>
    <n v="3"/>
    <x v="1"/>
    <n v="1.1000000000000001"/>
    <n v="73.709999999999994"/>
    <x v="0"/>
    <x v="6"/>
    <n v="0"/>
    <s v="Business"/>
    <x v="1"/>
  </r>
  <r>
    <x v="3293"/>
    <x v="2"/>
    <x v="716"/>
    <n v="9"/>
    <n v="3"/>
    <x v="0"/>
    <n v="3.1"/>
    <n v="464.32"/>
    <x v="0"/>
    <x v="7"/>
    <n v="1"/>
    <s v="Group"/>
    <x v="1"/>
  </r>
  <r>
    <x v="3294"/>
    <x v="0"/>
    <x v="605"/>
    <n v="11"/>
    <n v="3"/>
    <x v="0"/>
    <n v="2.9"/>
    <n v="395.32"/>
    <x v="3"/>
    <x v="7"/>
    <n v="0"/>
    <s v="Group"/>
    <x v="1"/>
  </r>
  <r>
    <x v="3295"/>
    <x v="1"/>
    <x v="639"/>
    <n v="8"/>
    <n v="3"/>
    <x v="0"/>
    <n v="2.2000000000000002"/>
    <n v="113.06"/>
    <x v="3"/>
    <x v="9"/>
    <n v="3"/>
    <s v="Repeat"/>
    <x v="2"/>
  </r>
  <r>
    <x v="3296"/>
    <x v="1"/>
    <x v="221"/>
    <n v="13"/>
    <n v="2"/>
    <x v="0"/>
    <n v="4.5"/>
    <n v="148.44999999999999"/>
    <x v="0"/>
    <x v="2"/>
    <n v="0"/>
    <s v="Business"/>
    <x v="0"/>
  </r>
  <r>
    <x v="3297"/>
    <x v="2"/>
    <x v="103"/>
    <n v="5"/>
    <n v="1"/>
    <x v="0"/>
    <n v="4"/>
    <n v="339.8"/>
    <x v="1"/>
    <x v="1"/>
    <n v="1"/>
    <s v="Leisure"/>
    <x v="1"/>
  </r>
  <r>
    <x v="3298"/>
    <x v="2"/>
    <x v="423"/>
    <n v="12"/>
    <n v="2"/>
    <x v="0"/>
    <n v="4.4000000000000004"/>
    <n v="464.7"/>
    <x v="3"/>
    <x v="6"/>
    <n v="0"/>
    <s v="Group"/>
    <x v="1"/>
  </r>
  <r>
    <x v="3299"/>
    <x v="2"/>
    <x v="361"/>
    <n v="3"/>
    <n v="4"/>
    <x v="0"/>
    <n v="1.6"/>
    <n v="250.62"/>
    <x v="2"/>
    <x v="2"/>
    <n v="2"/>
    <s v="Business"/>
    <x v="1"/>
  </r>
  <r>
    <x v="3300"/>
    <x v="0"/>
    <x v="360"/>
    <n v="7"/>
    <n v="1"/>
    <x v="1"/>
    <n v="3.8"/>
    <n v="268.52999999999997"/>
    <x v="0"/>
    <x v="0"/>
    <n v="0"/>
    <s v="Business"/>
    <x v="0"/>
  </r>
  <r>
    <x v="3301"/>
    <x v="2"/>
    <x v="158"/>
    <n v="14"/>
    <n v="1"/>
    <x v="0"/>
    <n v="4.9000000000000004"/>
    <n v="157.01"/>
    <x v="4"/>
    <x v="7"/>
    <n v="0"/>
    <s v="Business"/>
    <x v="1"/>
  </r>
  <r>
    <x v="3302"/>
    <x v="1"/>
    <x v="166"/>
    <n v="14"/>
    <n v="1"/>
    <x v="1"/>
    <n v="3.4"/>
    <n v="222.35"/>
    <x v="4"/>
    <x v="6"/>
    <n v="0"/>
    <s v="Group"/>
    <x v="0"/>
  </r>
  <r>
    <x v="3303"/>
    <x v="0"/>
    <x v="362"/>
    <n v="2"/>
    <n v="2"/>
    <x v="1"/>
    <n v="1.7"/>
    <n v="178.71"/>
    <x v="1"/>
    <x v="4"/>
    <n v="0"/>
    <s v="Group"/>
    <x v="1"/>
  </r>
  <r>
    <x v="3304"/>
    <x v="2"/>
    <x v="296"/>
    <n v="13"/>
    <n v="4"/>
    <x v="1"/>
    <n v="5"/>
    <n v="207.76"/>
    <x v="0"/>
    <x v="6"/>
    <n v="0"/>
    <s v="Group"/>
    <x v="2"/>
  </r>
  <r>
    <x v="3305"/>
    <x v="0"/>
    <x v="461"/>
    <n v="3"/>
    <n v="2"/>
    <x v="0"/>
    <n v="3.1"/>
    <n v="59.27"/>
    <x v="2"/>
    <x v="2"/>
    <n v="1"/>
    <s v="Business"/>
    <x v="0"/>
  </r>
  <r>
    <x v="3306"/>
    <x v="0"/>
    <x v="52"/>
    <n v="12"/>
    <n v="4"/>
    <x v="1"/>
    <n v="4.4000000000000004"/>
    <n v="68.48"/>
    <x v="1"/>
    <x v="5"/>
    <n v="1"/>
    <s v="Leisure"/>
    <x v="2"/>
  </r>
  <r>
    <x v="3307"/>
    <x v="2"/>
    <x v="472"/>
    <n v="9"/>
    <n v="2"/>
    <x v="1"/>
    <n v="1.6"/>
    <n v="356.31"/>
    <x v="2"/>
    <x v="8"/>
    <n v="0"/>
    <s v="Repeat"/>
    <x v="1"/>
  </r>
  <r>
    <x v="3308"/>
    <x v="0"/>
    <x v="145"/>
    <n v="4"/>
    <n v="2"/>
    <x v="0"/>
    <n v="3.7"/>
    <n v="356.81"/>
    <x v="4"/>
    <x v="2"/>
    <n v="0"/>
    <s v="Leisure"/>
    <x v="2"/>
  </r>
  <r>
    <x v="3309"/>
    <x v="1"/>
    <x v="695"/>
    <n v="4"/>
    <n v="2"/>
    <x v="0"/>
    <n v="4.7"/>
    <n v="198.6"/>
    <x v="2"/>
    <x v="4"/>
    <n v="0"/>
    <s v="Group"/>
    <x v="0"/>
  </r>
  <r>
    <x v="3310"/>
    <x v="1"/>
    <x v="490"/>
    <n v="3"/>
    <n v="1"/>
    <x v="0"/>
    <n v="3.1"/>
    <n v="448.46"/>
    <x v="4"/>
    <x v="0"/>
    <n v="0"/>
    <s v="Group"/>
    <x v="1"/>
  </r>
  <r>
    <x v="3311"/>
    <x v="0"/>
    <x v="49"/>
    <n v="5"/>
    <n v="2"/>
    <x v="1"/>
    <n v="2.2000000000000002"/>
    <n v="169.75"/>
    <x v="3"/>
    <x v="0"/>
    <n v="0"/>
    <s v="Group"/>
    <x v="2"/>
  </r>
  <r>
    <x v="3312"/>
    <x v="2"/>
    <x v="199"/>
    <n v="3"/>
    <n v="4"/>
    <x v="1"/>
    <n v="1.5"/>
    <n v="228.1"/>
    <x v="4"/>
    <x v="6"/>
    <n v="0"/>
    <s v="Leisure"/>
    <x v="0"/>
  </r>
  <r>
    <x v="3313"/>
    <x v="0"/>
    <x v="456"/>
    <n v="9"/>
    <n v="4"/>
    <x v="1"/>
    <n v="2.2000000000000002"/>
    <n v="379.12"/>
    <x v="4"/>
    <x v="0"/>
    <n v="0"/>
    <s v="Leisure"/>
    <x v="0"/>
  </r>
  <r>
    <x v="3314"/>
    <x v="1"/>
    <x v="159"/>
    <n v="3"/>
    <n v="4"/>
    <x v="1"/>
    <n v="2.4"/>
    <n v="384.61"/>
    <x v="1"/>
    <x v="7"/>
    <n v="1"/>
    <s v="Group"/>
    <x v="0"/>
  </r>
  <r>
    <x v="3315"/>
    <x v="0"/>
    <x v="720"/>
    <n v="2"/>
    <n v="1"/>
    <x v="0"/>
    <n v="3.8"/>
    <n v="437.52"/>
    <x v="1"/>
    <x v="5"/>
    <n v="1"/>
    <s v="Repeat"/>
    <x v="2"/>
  </r>
  <r>
    <x v="3316"/>
    <x v="0"/>
    <x v="666"/>
    <n v="12"/>
    <n v="2"/>
    <x v="0"/>
    <n v="1.7"/>
    <n v="63.08"/>
    <x v="0"/>
    <x v="5"/>
    <n v="0"/>
    <s v="Repeat"/>
    <x v="0"/>
  </r>
  <r>
    <x v="3317"/>
    <x v="1"/>
    <x v="430"/>
    <n v="5"/>
    <n v="2"/>
    <x v="0"/>
    <n v="1.4"/>
    <n v="132.69"/>
    <x v="0"/>
    <x v="3"/>
    <n v="0"/>
    <s v="Business"/>
    <x v="1"/>
  </r>
  <r>
    <x v="3318"/>
    <x v="0"/>
    <x v="5"/>
    <n v="6"/>
    <n v="3"/>
    <x v="0"/>
    <n v="2.5"/>
    <n v="338.26"/>
    <x v="4"/>
    <x v="3"/>
    <n v="1"/>
    <s v="Leisure"/>
    <x v="1"/>
  </r>
  <r>
    <x v="3319"/>
    <x v="0"/>
    <x v="10"/>
    <n v="1"/>
    <n v="1"/>
    <x v="0"/>
    <n v="2.8"/>
    <n v="202.19"/>
    <x v="3"/>
    <x v="9"/>
    <n v="2"/>
    <s v="Repeat"/>
    <x v="0"/>
  </r>
  <r>
    <x v="3320"/>
    <x v="2"/>
    <x v="14"/>
    <n v="14"/>
    <n v="4"/>
    <x v="1"/>
    <n v="3.5"/>
    <n v="69.599999999999994"/>
    <x v="0"/>
    <x v="4"/>
    <n v="0"/>
    <s v="Group"/>
    <x v="0"/>
  </r>
  <r>
    <x v="3321"/>
    <x v="2"/>
    <x v="525"/>
    <n v="12"/>
    <n v="4"/>
    <x v="1"/>
    <n v="3.8"/>
    <n v="313.91000000000003"/>
    <x v="4"/>
    <x v="0"/>
    <n v="1"/>
    <s v="Leisure"/>
    <x v="1"/>
  </r>
  <r>
    <x v="3322"/>
    <x v="1"/>
    <x v="672"/>
    <n v="11"/>
    <n v="2"/>
    <x v="0"/>
    <n v="4.5999999999999996"/>
    <n v="226.88"/>
    <x v="1"/>
    <x v="0"/>
    <n v="0"/>
    <s v="Business"/>
    <x v="1"/>
  </r>
  <r>
    <x v="3323"/>
    <x v="1"/>
    <x v="543"/>
    <n v="6"/>
    <n v="4"/>
    <x v="0"/>
    <n v="2.2000000000000002"/>
    <n v="213.84"/>
    <x v="0"/>
    <x v="9"/>
    <n v="0"/>
    <s v="Business"/>
    <x v="0"/>
  </r>
  <r>
    <x v="3324"/>
    <x v="1"/>
    <x v="698"/>
    <n v="10"/>
    <n v="2"/>
    <x v="0"/>
    <n v="3.1"/>
    <n v="168.96"/>
    <x v="0"/>
    <x v="8"/>
    <n v="0"/>
    <s v="Leisure"/>
    <x v="1"/>
  </r>
  <r>
    <x v="3325"/>
    <x v="2"/>
    <x v="355"/>
    <n v="3"/>
    <n v="2"/>
    <x v="0"/>
    <n v="2.5"/>
    <n v="52.7"/>
    <x v="4"/>
    <x v="2"/>
    <n v="0"/>
    <s v="Group"/>
    <x v="0"/>
  </r>
  <r>
    <x v="3326"/>
    <x v="1"/>
    <x v="375"/>
    <n v="4"/>
    <n v="3"/>
    <x v="0"/>
    <n v="1"/>
    <n v="132.06"/>
    <x v="4"/>
    <x v="6"/>
    <n v="2"/>
    <s v="Repeat"/>
    <x v="2"/>
  </r>
  <r>
    <x v="3327"/>
    <x v="1"/>
    <x v="399"/>
    <n v="6"/>
    <n v="1"/>
    <x v="0"/>
    <n v="3.3"/>
    <n v="263.41000000000003"/>
    <x v="2"/>
    <x v="9"/>
    <n v="0"/>
    <s v="Leisure"/>
    <x v="0"/>
  </r>
  <r>
    <x v="3328"/>
    <x v="1"/>
    <x v="323"/>
    <n v="8"/>
    <n v="2"/>
    <x v="1"/>
    <n v="4.3"/>
    <n v="174.08"/>
    <x v="2"/>
    <x v="2"/>
    <n v="1"/>
    <s v="Group"/>
    <x v="0"/>
  </r>
  <r>
    <x v="3329"/>
    <x v="2"/>
    <x v="127"/>
    <n v="9"/>
    <n v="2"/>
    <x v="1"/>
    <n v="1.1000000000000001"/>
    <n v="443.47"/>
    <x v="3"/>
    <x v="5"/>
    <n v="0"/>
    <s v="Leisure"/>
    <x v="2"/>
  </r>
  <r>
    <x v="3330"/>
    <x v="0"/>
    <x v="199"/>
    <n v="6"/>
    <n v="2"/>
    <x v="1"/>
    <n v="1"/>
    <n v="114.35"/>
    <x v="0"/>
    <x v="9"/>
    <n v="0"/>
    <s v="Business"/>
    <x v="0"/>
  </r>
  <r>
    <x v="3331"/>
    <x v="1"/>
    <x v="55"/>
    <n v="7"/>
    <n v="3"/>
    <x v="0"/>
    <n v="3.9"/>
    <n v="443.9"/>
    <x v="2"/>
    <x v="0"/>
    <n v="0"/>
    <s v="Leisure"/>
    <x v="0"/>
  </r>
  <r>
    <x v="3332"/>
    <x v="0"/>
    <x v="489"/>
    <n v="14"/>
    <n v="2"/>
    <x v="0"/>
    <n v="3.7"/>
    <n v="232.17"/>
    <x v="4"/>
    <x v="6"/>
    <n v="0"/>
    <s v="Group"/>
    <x v="2"/>
  </r>
  <r>
    <x v="3333"/>
    <x v="1"/>
    <x v="439"/>
    <n v="5"/>
    <n v="1"/>
    <x v="0"/>
    <n v="2.6"/>
    <n v="174.13"/>
    <x v="0"/>
    <x v="3"/>
    <n v="2"/>
    <s v="Group"/>
    <x v="1"/>
  </r>
  <r>
    <x v="3334"/>
    <x v="0"/>
    <x v="134"/>
    <n v="14"/>
    <n v="1"/>
    <x v="1"/>
    <n v="3.6"/>
    <n v="186.93"/>
    <x v="2"/>
    <x v="4"/>
    <n v="0"/>
    <s v="Business"/>
    <x v="1"/>
  </r>
  <r>
    <x v="3335"/>
    <x v="2"/>
    <x v="151"/>
    <n v="12"/>
    <n v="4"/>
    <x v="1"/>
    <n v="4.8"/>
    <n v="198.53"/>
    <x v="3"/>
    <x v="4"/>
    <n v="1"/>
    <s v="Group"/>
    <x v="1"/>
  </r>
  <r>
    <x v="3336"/>
    <x v="2"/>
    <x v="124"/>
    <n v="9"/>
    <n v="1"/>
    <x v="0"/>
    <n v="2"/>
    <n v="277.95"/>
    <x v="3"/>
    <x v="9"/>
    <n v="0"/>
    <s v="Group"/>
    <x v="1"/>
  </r>
  <r>
    <x v="3337"/>
    <x v="1"/>
    <x v="629"/>
    <n v="4"/>
    <n v="4"/>
    <x v="1"/>
    <n v="2"/>
    <n v="209.25"/>
    <x v="3"/>
    <x v="4"/>
    <n v="0"/>
    <s v="Business"/>
    <x v="1"/>
  </r>
  <r>
    <x v="3338"/>
    <x v="0"/>
    <x v="299"/>
    <n v="10"/>
    <n v="1"/>
    <x v="0"/>
    <n v="1.7"/>
    <n v="341.24"/>
    <x v="3"/>
    <x v="5"/>
    <n v="0"/>
    <s v="Group"/>
    <x v="2"/>
  </r>
  <r>
    <x v="3339"/>
    <x v="2"/>
    <x v="233"/>
    <n v="11"/>
    <n v="4"/>
    <x v="0"/>
    <n v="3.9"/>
    <n v="241.33"/>
    <x v="4"/>
    <x v="0"/>
    <n v="2"/>
    <s v="Group"/>
    <x v="2"/>
  </r>
  <r>
    <x v="3340"/>
    <x v="1"/>
    <x v="498"/>
    <n v="6"/>
    <n v="2"/>
    <x v="1"/>
    <n v="2.4"/>
    <n v="352.24"/>
    <x v="3"/>
    <x v="4"/>
    <n v="2"/>
    <s v="Leisure"/>
    <x v="0"/>
  </r>
  <r>
    <x v="3341"/>
    <x v="1"/>
    <x v="568"/>
    <n v="5"/>
    <n v="3"/>
    <x v="1"/>
    <n v="5"/>
    <n v="321.99"/>
    <x v="1"/>
    <x v="1"/>
    <n v="1"/>
    <s v="Leisure"/>
    <x v="1"/>
  </r>
  <r>
    <x v="3342"/>
    <x v="2"/>
    <x v="344"/>
    <n v="1"/>
    <n v="3"/>
    <x v="0"/>
    <n v="3.9"/>
    <n v="160"/>
    <x v="3"/>
    <x v="5"/>
    <n v="1"/>
    <s v="Leisure"/>
    <x v="2"/>
  </r>
  <r>
    <x v="3343"/>
    <x v="2"/>
    <x v="411"/>
    <n v="5"/>
    <n v="3"/>
    <x v="0"/>
    <n v="2.5"/>
    <n v="415.75"/>
    <x v="2"/>
    <x v="5"/>
    <n v="0"/>
    <s v="Leisure"/>
    <x v="2"/>
  </r>
  <r>
    <x v="3344"/>
    <x v="1"/>
    <x v="359"/>
    <n v="13"/>
    <n v="2"/>
    <x v="0"/>
    <n v="1.6"/>
    <n v="409.54"/>
    <x v="0"/>
    <x v="7"/>
    <n v="1"/>
    <s v="Repeat"/>
    <x v="1"/>
  </r>
  <r>
    <x v="3345"/>
    <x v="0"/>
    <x v="269"/>
    <n v="5"/>
    <n v="3"/>
    <x v="0"/>
    <n v="3.4"/>
    <n v="495.04"/>
    <x v="2"/>
    <x v="3"/>
    <n v="0"/>
    <s v="Leisure"/>
    <x v="2"/>
  </r>
  <r>
    <x v="3346"/>
    <x v="0"/>
    <x v="489"/>
    <n v="14"/>
    <n v="1"/>
    <x v="1"/>
    <n v="2.2000000000000002"/>
    <n v="128.77000000000001"/>
    <x v="0"/>
    <x v="9"/>
    <n v="0"/>
    <s v="Leisure"/>
    <x v="0"/>
  </r>
  <r>
    <x v="3347"/>
    <x v="0"/>
    <x v="334"/>
    <n v="9"/>
    <n v="4"/>
    <x v="0"/>
    <n v="4.5999999999999996"/>
    <n v="431.53"/>
    <x v="4"/>
    <x v="8"/>
    <n v="0"/>
    <s v="Leisure"/>
    <x v="0"/>
  </r>
  <r>
    <x v="3348"/>
    <x v="1"/>
    <x v="65"/>
    <n v="1"/>
    <n v="2"/>
    <x v="0"/>
    <n v="2.8"/>
    <n v="442.39"/>
    <x v="0"/>
    <x v="5"/>
    <n v="0"/>
    <s v="Business"/>
    <x v="1"/>
  </r>
  <r>
    <x v="3349"/>
    <x v="2"/>
    <x v="625"/>
    <n v="5"/>
    <n v="3"/>
    <x v="0"/>
    <n v="2.2000000000000002"/>
    <n v="338.97"/>
    <x v="1"/>
    <x v="4"/>
    <n v="0"/>
    <s v="Leisure"/>
    <x v="1"/>
  </r>
  <r>
    <x v="3350"/>
    <x v="1"/>
    <x v="170"/>
    <n v="7"/>
    <n v="1"/>
    <x v="1"/>
    <n v="3.4"/>
    <n v="277.87"/>
    <x v="3"/>
    <x v="6"/>
    <n v="3"/>
    <s v="Repeat"/>
    <x v="1"/>
  </r>
  <r>
    <x v="3351"/>
    <x v="2"/>
    <x v="473"/>
    <n v="11"/>
    <n v="1"/>
    <x v="1"/>
    <n v="1.5"/>
    <n v="480.77"/>
    <x v="2"/>
    <x v="0"/>
    <n v="0"/>
    <s v="Repeat"/>
    <x v="0"/>
  </r>
  <r>
    <x v="3352"/>
    <x v="0"/>
    <x v="683"/>
    <n v="6"/>
    <n v="2"/>
    <x v="1"/>
    <n v="3.2"/>
    <n v="487.71"/>
    <x v="0"/>
    <x v="8"/>
    <n v="0"/>
    <s v="Repeat"/>
    <x v="2"/>
  </r>
  <r>
    <x v="3353"/>
    <x v="0"/>
    <x v="408"/>
    <n v="6"/>
    <n v="2"/>
    <x v="0"/>
    <n v="1.2"/>
    <n v="338.76"/>
    <x v="2"/>
    <x v="3"/>
    <n v="0"/>
    <s v="Group"/>
    <x v="0"/>
  </r>
  <r>
    <x v="3354"/>
    <x v="2"/>
    <x v="201"/>
    <n v="12"/>
    <n v="3"/>
    <x v="1"/>
    <n v="3.4"/>
    <n v="211.8"/>
    <x v="3"/>
    <x v="5"/>
    <n v="0"/>
    <s v="Business"/>
    <x v="1"/>
  </r>
  <r>
    <x v="3355"/>
    <x v="2"/>
    <x v="587"/>
    <n v="7"/>
    <n v="4"/>
    <x v="0"/>
    <n v="3.1"/>
    <n v="417.72"/>
    <x v="4"/>
    <x v="0"/>
    <n v="1"/>
    <s v="Leisure"/>
    <x v="2"/>
  </r>
  <r>
    <x v="3356"/>
    <x v="1"/>
    <x v="441"/>
    <n v="6"/>
    <n v="3"/>
    <x v="0"/>
    <n v="3.1"/>
    <n v="90.16"/>
    <x v="3"/>
    <x v="3"/>
    <n v="0"/>
    <s v="Leisure"/>
    <x v="0"/>
  </r>
  <r>
    <x v="3357"/>
    <x v="0"/>
    <x v="617"/>
    <n v="5"/>
    <n v="3"/>
    <x v="1"/>
    <n v="3.7"/>
    <n v="180.77"/>
    <x v="4"/>
    <x v="0"/>
    <n v="0"/>
    <s v="Group"/>
    <x v="1"/>
  </r>
  <r>
    <x v="3358"/>
    <x v="1"/>
    <x v="190"/>
    <n v="10"/>
    <n v="2"/>
    <x v="0"/>
    <n v="1.2"/>
    <n v="493.5"/>
    <x v="2"/>
    <x v="2"/>
    <n v="0"/>
    <s v="Business"/>
    <x v="1"/>
  </r>
  <r>
    <x v="3359"/>
    <x v="1"/>
    <x v="531"/>
    <n v="5"/>
    <n v="3"/>
    <x v="0"/>
    <n v="2.8"/>
    <n v="416.45"/>
    <x v="4"/>
    <x v="4"/>
    <n v="0"/>
    <s v="Group"/>
    <x v="2"/>
  </r>
  <r>
    <x v="3360"/>
    <x v="1"/>
    <x v="376"/>
    <n v="9"/>
    <n v="3"/>
    <x v="0"/>
    <n v="2.8"/>
    <n v="472.81"/>
    <x v="4"/>
    <x v="6"/>
    <n v="0"/>
    <s v="Repeat"/>
    <x v="0"/>
  </r>
  <r>
    <x v="3361"/>
    <x v="0"/>
    <x v="433"/>
    <n v="14"/>
    <n v="4"/>
    <x v="0"/>
    <n v="2.8"/>
    <n v="317.66000000000003"/>
    <x v="4"/>
    <x v="1"/>
    <n v="2"/>
    <s v="Group"/>
    <x v="2"/>
  </r>
  <r>
    <x v="3362"/>
    <x v="1"/>
    <x v="591"/>
    <n v="8"/>
    <n v="1"/>
    <x v="0"/>
    <n v="4.9000000000000004"/>
    <n v="233.45"/>
    <x v="4"/>
    <x v="0"/>
    <n v="0"/>
    <s v="Business"/>
    <x v="2"/>
  </r>
  <r>
    <x v="3363"/>
    <x v="1"/>
    <x v="92"/>
    <n v="14"/>
    <n v="1"/>
    <x v="1"/>
    <n v="1.6"/>
    <n v="490.86"/>
    <x v="4"/>
    <x v="0"/>
    <n v="0"/>
    <s v="Group"/>
    <x v="0"/>
  </r>
  <r>
    <x v="3364"/>
    <x v="1"/>
    <x v="666"/>
    <n v="12"/>
    <n v="4"/>
    <x v="0"/>
    <n v="3.8"/>
    <n v="189.24"/>
    <x v="0"/>
    <x v="5"/>
    <n v="2"/>
    <s v="Business"/>
    <x v="0"/>
  </r>
  <r>
    <x v="3365"/>
    <x v="1"/>
    <x v="388"/>
    <n v="10"/>
    <n v="1"/>
    <x v="0"/>
    <n v="2.6"/>
    <n v="390.84"/>
    <x v="4"/>
    <x v="9"/>
    <n v="1"/>
    <s v="Group"/>
    <x v="0"/>
  </r>
  <r>
    <x v="3366"/>
    <x v="1"/>
    <x v="427"/>
    <n v="14"/>
    <n v="3"/>
    <x v="1"/>
    <n v="3"/>
    <n v="301.19"/>
    <x v="4"/>
    <x v="3"/>
    <n v="0"/>
    <s v="Business"/>
    <x v="2"/>
  </r>
  <r>
    <x v="3367"/>
    <x v="1"/>
    <x v="683"/>
    <n v="4"/>
    <n v="4"/>
    <x v="1"/>
    <n v="4"/>
    <n v="152.83000000000001"/>
    <x v="3"/>
    <x v="2"/>
    <n v="1"/>
    <s v="Leisure"/>
    <x v="2"/>
  </r>
  <r>
    <x v="3368"/>
    <x v="0"/>
    <x v="159"/>
    <n v="4"/>
    <n v="4"/>
    <x v="0"/>
    <n v="1.6"/>
    <n v="57.87"/>
    <x v="3"/>
    <x v="8"/>
    <n v="1"/>
    <s v="Repeat"/>
    <x v="0"/>
  </r>
  <r>
    <x v="3369"/>
    <x v="1"/>
    <x v="101"/>
    <n v="10"/>
    <n v="2"/>
    <x v="0"/>
    <n v="4.0999999999999996"/>
    <n v="222.69"/>
    <x v="3"/>
    <x v="1"/>
    <n v="0"/>
    <s v="Business"/>
    <x v="0"/>
  </r>
  <r>
    <x v="3370"/>
    <x v="2"/>
    <x v="595"/>
    <n v="5"/>
    <n v="1"/>
    <x v="0"/>
    <n v="1.3"/>
    <n v="296.45999999999998"/>
    <x v="4"/>
    <x v="4"/>
    <n v="0"/>
    <s v="Group"/>
    <x v="2"/>
  </r>
  <r>
    <x v="3371"/>
    <x v="1"/>
    <x v="683"/>
    <n v="13"/>
    <n v="2"/>
    <x v="0"/>
    <n v="2.9"/>
    <n v="132.44"/>
    <x v="3"/>
    <x v="0"/>
    <n v="0"/>
    <s v="Group"/>
    <x v="0"/>
  </r>
  <r>
    <x v="3372"/>
    <x v="1"/>
    <x v="67"/>
    <n v="13"/>
    <n v="3"/>
    <x v="0"/>
    <n v="4"/>
    <n v="236.55"/>
    <x v="0"/>
    <x v="9"/>
    <n v="0"/>
    <s v="Repeat"/>
    <x v="1"/>
  </r>
  <r>
    <x v="3373"/>
    <x v="0"/>
    <x v="671"/>
    <n v="3"/>
    <n v="4"/>
    <x v="0"/>
    <n v="1.8"/>
    <n v="326.83999999999997"/>
    <x v="2"/>
    <x v="7"/>
    <n v="0"/>
    <s v="Leisure"/>
    <x v="0"/>
  </r>
  <r>
    <x v="3374"/>
    <x v="0"/>
    <x v="533"/>
    <n v="8"/>
    <n v="3"/>
    <x v="0"/>
    <n v="4.0999999999999996"/>
    <n v="371.72"/>
    <x v="3"/>
    <x v="5"/>
    <n v="0"/>
    <s v="Leisure"/>
    <x v="1"/>
  </r>
  <r>
    <x v="3375"/>
    <x v="2"/>
    <x v="6"/>
    <n v="7"/>
    <n v="1"/>
    <x v="0"/>
    <n v="1.7"/>
    <n v="73.73"/>
    <x v="3"/>
    <x v="5"/>
    <n v="2"/>
    <s v="Leisure"/>
    <x v="1"/>
  </r>
  <r>
    <x v="3376"/>
    <x v="2"/>
    <x v="578"/>
    <n v="5"/>
    <n v="2"/>
    <x v="0"/>
    <n v="4.2"/>
    <n v="348.88"/>
    <x v="0"/>
    <x v="1"/>
    <n v="1"/>
    <s v="Business"/>
    <x v="2"/>
  </r>
  <r>
    <x v="3377"/>
    <x v="0"/>
    <x v="36"/>
    <n v="10"/>
    <n v="1"/>
    <x v="0"/>
    <n v="2.9"/>
    <n v="75.5"/>
    <x v="1"/>
    <x v="1"/>
    <n v="1"/>
    <s v="Repeat"/>
    <x v="2"/>
  </r>
  <r>
    <x v="3378"/>
    <x v="0"/>
    <x v="261"/>
    <n v="3"/>
    <n v="3"/>
    <x v="0"/>
    <n v="3.7"/>
    <n v="62.68"/>
    <x v="1"/>
    <x v="9"/>
    <n v="0"/>
    <s v="Business"/>
    <x v="2"/>
  </r>
  <r>
    <x v="3379"/>
    <x v="1"/>
    <x v="634"/>
    <n v="5"/>
    <n v="2"/>
    <x v="0"/>
    <n v="4.7"/>
    <n v="118.59"/>
    <x v="0"/>
    <x v="7"/>
    <n v="1"/>
    <s v="Business"/>
    <x v="0"/>
  </r>
  <r>
    <x v="3380"/>
    <x v="0"/>
    <x v="39"/>
    <n v="3"/>
    <n v="1"/>
    <x v="0"/>
    <n v="2.6"/>
    <n v="344.14"/>
    <x v="3"/>
    <x v="7"/>
    <n v="0"/>
    <s v="Business"/>
    <x v="2"/>
  </r>
  <r>
    <x v="3381"/>
    <x v="2"/>
    <x v="366"/>
    <n v="10"/>
    <n v="3"/>
    <x v="0"/>
    <n v="1.9"/>
    <n v="73.77"/>
    <x v="2"/>
    <x v="1"/>
    <n v="0"/>
    <s v="Business"/>
    <x v="0"/>
  </r>
  <r>
    <x v="3382"/>
    <x v="1"/>
    <x v="374"/>
    <n v="5"/>
    <n v="1"/>
    <x v="0"/>
    <n v="4.5"/>
    <n v="59.4"/>
    <x v="3"/>
    <x v="2"/>
    <n v="0"/>
    <s v="Group"/>
    <x v="2"/>
  </r>
  <r>
    <x v="3383"/>
    <x v="2"/>
    <x v="98"/>
    <n v="1"/>
    <n v="4"/>
    <x v="1"/>
    <n v="1.6"/>
    <n v="103.08"/>
    <x v="0"/>
    <x v="2"/>
    <n v="2"/>
    <s v="Group"/>
    <x v="1"/>
  </r>
  <r>
    <x v="3384"/>
    <x v="1"/>
    <x v="506"/>
    <n v="6"/>
    <n v="2"/>
    <x v="0"/>
    <n v="3.5"/>
    <n v="477.37"/>
    <x v="0"/>
    <x v="1"/>
    <n v="2"/>
    <s v="Group"/>
    <x v="2"/>
  </r>
  <r>
    <x v="3385"/>
    <x v="0"/>
    <x v="700"/>
    <n v="10"/>
    <n v="2"/>
    <x v="0"/>
    <n v="4.7"/>
    <n v="458.27"/>
    <x v="4"/>
    <x v="6"/>
    <n v="0"/>
    <s v="Business"/>
    <x v="1"/>
  </r>
  <r>
    <x v="3386"/>
    <x v="2"/>
    <x v="716"/>
    <n v="4"/>
    <n v="2"/>
    <x v="0"/>
    <n v="3.7"/>
    <n v="88.91"/>
    <x v="0"/>
    <x v="1"/>
    <n v="0"/>
    <s v="Leisure"/>
    <x v="0"/>
  </r>
  <r>
    <x v="3387"/>
    <x v="1"/>
    <x v="154"/>
    <n v="4"/>
    <n v="4"/>
    <x v="0"/>
    <n v="1.8"/>
    <n v="186.81"/>
    <x v="4"/>
    <x v="9"/>
    <n v="0"/>
    <s v="Group"/>
    <x v="2"/>
  </r>
  <r>
    <x v="3388"/>
    <x v="1"/>
    <x v="650"/>
    <n v="8"/>
    <n v="2"/>
    <x v="1"/>
    <n v="1.6"/>
    <n v="476.28"/>
    <x v="0"/>
    <x v="7"/>
    <n v="1"/>
    <s v="Repeat"/>
    <x v="2"/>
  </r>
  <r>
    <x v="3389"/>
    <x v="0"/>
    <x v="473"/>
    <n v="2"/>
    <n v="4"/>
    <x v="0"/>
    <n v="2"/>
    <n v="93.96"/>
    <x v="4"/>
    <x v="8"/>
    <n v="0"/>
    <s v="Group"/>
    <x v="1"/>
  </r>
  <r>
    <x v="3390"/>
    <x v="0"/>
    <x v="648"/>
    <n v="4"/>
    <n v="2"/>
    <x v="0"/>
    <n v="2.6"/>
    <n v="92.57"/>
    <x v="4"/>
    <x v="5"/>
    <n v="0"/>
    <s v="Business"/>
    <x v="2"/>
  </r>
  <r>
    <x v="3391"/>
    <x v="0"/>
    <x v="41"/>
    <n v="2"/>
    <n v="1"/>
    <x v="0"/>
    <n v="1.6"/>
    <n v="88.7"/>
    <x v="3"/>
    <x v="1"/>
    <n v="0"/>
    <s v="Business"/>
    <x v="0"/>
  </r>
  <r>
    <x v="3392"/>
    <x v="2"/>
    <x v="196"/>
    <n v="1"/>
    <n v="1"/>
    <x v="1"/>
    <n v="4.2"/>
    <n v="489.41"/>
    <x v="4"/>
    <x v="3"/>
    <n v="1"/>
    <s v="Business"/>
    <x v="1"/>
  </r>
  <r>
    <x v="3393"/>
    <x v="1"/>
    <x v="138"/>
    <n v="10"/>
    <n v="1"/>
    <x v="1"/>
    <n v="2.4"/>
    <n v="384.4"/>
    <x v="1"/>
    <x v="0"/>
    <n v="0"/>
    <s v="Group"/>
    <x v="0"/>
  </r>
  <r>
    <x v="3394"/>
    <x v="0"/>
    <x v="230"/>
    <n v="13"/>
    <n v="1"/>
    <x v="0"/>
    <n v="4.7"/>
    <n v="146.52000000000001"/>
    <x v="0"/>
    <x v="6"/>
    <n v="1"/>
    <s v="Leisure"/>
    <x v="0"/>
  </r>
  <r>
    <x v="3395"/>
    <x v="2"/>
    <x v="620"/>
    <n v="13"/>
    <n v="4"/>
    <x v="0"/>
    <n v="4.4000000000000004"/>
    <n v="70.680000000000007"/>
    <x v="2"/>
    <x v="8"/>
    <n v="0"/>
    <s v="Business"/>
    <x v="1"/>
  </r>
  <r>
    <x v="3396"/>
    <x v="2"/>
    <x v="32"/>
    <n v="3"/>
    <n v="3"/>
    <x v="1"/>
    <n v="4.5999999999999996"/>
    <n v="484.36"/>
    <x v="0"/>
    <x v="1"/>
    <n v="0"/>
    <s v="Repeat"/>
    <x v="0"/>
  </r>
  <r>
    <x v="3397"/>
    <x v="2"/>
    <x v="594"/>
    <n v="12"/>
    <n v="3"/>
    <x v="1"/>
    <n v="2.2000000000000002"/>
    <n v="241.47"/>
    <x v="3"/>
    <x v="1"/>
    <n v="0"/>
    <s v="Business"/>
    <x v="2"/>
  </r>
  <r>
    <x v="3398"/>
    <x v="0"/>
    <x v="231"/>
    <n v="8"/>
    <n v="1"/>
    <x v="0"/>
    <n v="3.3"/>
    <n v="319.27"/>
    <x v="3"/>
    <x v="8"/>
    <n v="0"/>
    <s v="Leisure"/>
    <x v="0"/>
  </r>
  <r>
    <x v="3399"/>
    <x v="0"/>
    <x v="183"/>
    <n v="6"/>
    <n v="3"/>
    <x v="0"/>
    <n v="2.2999999999999998"/>
    <n v="175.64"/>
    <x v="4"/>
    <x v="2"/>
    <n v="0"/>
    <s v="Leisure"/>
    <x v="2"/>
  </r>
  <r>
    <x v="3400"/>
    <x v="1"/>
    <x v="66"/>
    <n v="12"/>
    <n v="3"/>
    <x v="0"/>
    <n v="2"/>
    <n v="391.26"/>
    <x v="3"/>
    <x v="1"/>
    <n v="0"/>
    <s v="Leisure"/>
    <x v="1"/>
  </r>
  <r>
    <x v="3401"/>
    <x v="1"/>
    <x v="689"/>
    <n v="7"/>
    <n v="2"/>
    <x v="0"/>
    <n v="3.4"/>
    <n v="138.56"/>
    <x v="3"/>
    <x v="7"/>
    <n v="0"/>
    <s v="Business"/>
    <x v="2"/>
  </r>
  <r>
    <x v="3402"/>
    <x v="0"/>
    <x v="76"/>
    <n v="2"/>
    <n v="4"/>
    <x v="0"/>
    <n v="4.3"/>
    <n v="404.11"/>
    <x v="0"/>
    <x v="3"/>
    <n v="1"/>
    <s v="Repeat"/>
    <x v="0"/>
  </r>
  <r>
    <x v="3403"/>
    <x v="2"/>
    <x v="334"/>
    <n v="6"/>
    <n v="1"/>
    <x v="0"/>
    <n v="1.4"/>
    <n v="153.77000000000001"/>
    <x v="1"/>
    <x v="9"/>
    <n v="1"/>
    <s v="Repeat"/>
    <x v="2"/>
  </r>
  <r>
    <x v="3404"/>
    <x v="2"/>
    <x v="86"/>
    <n v="14"/>
    <n v="3"/>
    <x v="1"/>
    <n v="2.1"/>
    <n v="94.06"/>
    <x v="1"/>
    <x v="3"/>
    <n v="1"/>
    <s v="Business"/>
    <x v="0"/>
  </r>
  <r>
    <x v="3405"/>
    <x v="2"/>
    <x v="604"/>
    <n v="8"/>
    <n v="3"/>
    <x v="0"/>
    <n v="1.8"/>
    <n v="265.47000000000003"/>
    <x v="4"/>
    <x v="7"/>
    <n v="0"/>
    <s v="Group"/>
    <x v="2"/>
  </r>
  <r>
    <x v="3406"/>
    <x v="1"/>
    <x v="96"/>
    <n v="8"/>
    <n v="1"/>
    <x v="1"/>
    <n v="4.2"/>
    <n v="415.95"/>
    <x v="3"/>
    <x v="3"/>
    <n v="1"/>
    <s v="Group"/>
    <x v="1"/>
  </r>
  <r>
    <x v="3407"/>
    <x v="2"/>
    <x v="336"/>
    <n v="4"/>
    <n v="2"/>
    <x v="0"/>
    <n v="4.7"/>
    <n v="223.19"/>
    <x v="3"/>
    <x v="2"/>
    <n v="4"/>
    <s v="Repeat"/>
    <x v="1"/>
  </r>
  <r>
    <x v="3408"/>
    <x v="1"/>
    <x v="590"/>
    <n v="6"/>
    <n v="1"/>
    <x v="1"/>
    <n v="1.3"/>
    <n v="62.99"/>
    <x v="1"/>
    <x v="9"/>
    <n v="0"/>
    <s v="Group"/>
    <x v="2"/>
  </r>
  <r>
    <x v="3409"/>
    <x v="1"/>
    <x v="375"/>
    <n v="14"/>
    <n v="2"/>
    <x v="0"/>
    <n v="2.5"/>
    <n v="298.99"/>
    <x v="4"/>
    <x v="3"/>
    <n v="0"/>
    <s v="Group"/>
    <x v="1"/>
  </r>
  <r>
    <x v="3410"/>
    <x v="2"/>
    <x v="370"/>
    <n v="5"/>
    <n v="3"/>
    <x v="0"/>
    <n v="4.7"/>
    <n v="356.21"/>
    <x v="3"/>
    <x v="5"/>
    <n v="1"/>
    <s v="Repeat"/>
    <x v="2"/>
  </r>
  <r>
    <x v="3411"/>
    <x v="2"/>
    <x v="511"/>
    <n v="9"/>
    <n v="4"/>
    <x v="0"/>
    <n v="2.4"/>
    <n v="383.31"/>
    <x v="4"/>
    <x v="7"/>
    <n v="0"/>
    <s v="Group"/>
    <x v="0"/>
  </r>
  <r>
    <x v="3412"/>
    <x v="0"/>
    <x v="349"/>
    <n v="8"/>
    <n v="2"/>
    <x v="0"/>
    <n v="3.9"/>
    <n v="230.87"/>
    <x v="0"/>
    <x v="7"/>
    <n v="0"/>
    <s v="Group"/>
    <x v="2"/>
  </r>
  <r>
    <x v="3413"/>
    <x v="0"/>
    <x v="287"/>
    <n v="2"/>
    <n v="2"/>
    <x v="1"/>
    <n v="1.4"/>
    <n v="93.66"/>
    <x v="3"/>
    <x v="0"/>
    <n v="0"/>
    <s v="Business"/>
    <x v="0"/>
  </r>
  <r>
    <x v="3414"/>
    <x v="2"/>
    <x v="82"/>
    <n v="12"/>
    <n v="1"/>
    <x v="0"/>
    <n v="2.8"/>
    <n v="312.95"/>
    <x v="3"/>
    <x v="4"/>
    <n v="0"/>
    <s v="Group"/>
    <x v="2"/>
  </r>
  <r>
    <x v="3415"/>
    <x v="1"/>
    <x v="595"/>
    <n v="13"/>
    <n v="3"/>
    <x v="0"/>
    <n v="3"/>
    <n v="198.3"/>
    <x v="3"/>
    <x v="6"/>
    <n v="0"/>
    <s v="Repeat"/>
    <x v="0"/>
  </r>
  <r>
    <x v="3416"/>
    <x v="1"/>
    <x v="171"/>
    <n v="7"/>
    <n v="4"/>
    <x v="0"/>
    <n v="4"/>
    <n v="476.1"/>
    <x v="1"/>
    <x v="4"/>
    <n v="1"/>
    <s v="Business"/>
    <x v="1"/>
  </r>
  <r>
    <x v="3417"/>
    <x v="1"/>
    <x v="289"/>
    <n v="7"/>
    <n v="1"/>
    <x v="1"/>
    <n v="2.2000000000000002"/>
    <n v="276.22000000000003"/>
    <x v="1"/>
    <x v="6"/>
    <n v="0"/>
    <s v="Repeat"/>
    <x v="2"/>
  </r>
  <r>
    <x v="3418"/>
    <x v="1"/>
    <x v="234"/>
    <n v="11"/>
    <n v="1"/>
    <x v="0"/>
    <n v="2.1"/>
    <n v="262.52"/>
    <x v="3"/>
    <x v="3"/>
    <n v="0"/>
    <s v="Business"/>
    <x v="1"/>
  </r>
  <r>
    <x v="3419"/>
    <x v="1"/>
    <x v="191"/>
    <n v="14"/>
    <n v="4"/>
    <x v="0"/>
    <n v="2.2000000000000002"/>
    <n v="189.14"/>
    <x v="3"/>
    <x v="5"/>
    <n v="1"/>
    <s v="Repeat"/>
    <x v="1"/>
  </r>
  <r>
    <x v="3420"/>
    <x v="0"/>
    <x v="560"/>
    <n v="14"/>
    <n v="3"/>
    <x v="0"/>
    <n v="3.2"/>
    <n v="202.45"/>
    <x v="0"/>
    <x v="5"/>
    <n v="0"/>
    <s v="Leisure"/>
    <x v="0"/>
  </r>
  <r>
    <x v="3421"/>
    <x v="2"/>
    <x v="639"/>
    <n v="12"/>
    <n v="4"/>
    <x v="0"/>
    <n v="4.5"/>
    <n v="280.74"/>
    <x v="0"/>
    <x v="1"/>
    <n v="0"/>
    <s v="Business"/>
    <x v="1"/>
  </r>
  <r>
    <x v="3422"/>
    <x v="0"/>
    <x v="667"/>
    <n v="1"/>
    <n v="1"/>
    <x v="1"/>
    <n v="4.3"/>
    <n v="188"/>
    <x v="4"/>
    <x v="4"/>
    <n v="0"/>
    <s v="Business"/>
    <x v="0"/>
  </r>
  <r>
    <x v="3423"/>
    <x v="1"/>
    <x v="587"/>
    <n v="1"/>
    <n v="1"/>
    <x v="0"/>
    <n v="1.2"/>
    <n v="451.54"/>
    <x v="4"/>
    <x v="3"/>
    <n v="0"/>
    <s v="Business"/>
    <x v="1"/>
  </r>
  <r>
    <x v="3424"/>
    <x v="1"/>
    <x v="665"/>
    <n v="12"/>
    <n v="2"/>
    <x v="0"/>
    <n v="4.5"/>
    <n v="247.56"/>
    <x v="1"/>
    <x v="0"/>
    <n v="0"/>
    <s v="Repeat"/>
    <x v="1"/>
  </r>
  <r>
    <x v="3425"/>
    <x v="1"/>
    <x v="189"/>
    <n v="4"/>
    <n v="4"/>
    <x v="0"/>
    <n v="1.4"/>
    <n v="181.41"/>
    <x v="2"/>
    <x v="0"/>
    <n v="0"/>
    <s v="Leisure"/>
    <x v="2"/>
  </r>
  <r>
    <x v="3426"/>
    <x v="1"/>
    <x v="701"/>
    <n v="5"/>
    <n v="4"/>
    <x v="0"/>
    <n v="2.7"/>
    <n v="119.93"/>
    <x v="0"/>
    <x v="8"/>
    <n v="0"/>
    <s v="Business"/>
    <x v="2"/>
  </r>
  <r>
    <x v="3427"/>
    <x v="2"/>
    <x v="71"/>
    <n v="4"/>
    <n v="4"/>
    <x v="0"/>
    <n v="4.0999999999999996"/>
    <n v="352.56"/>
    <x v="4"/>
    <x v="1"/>
    <n v="1"/>
    <s v="Leisure"/>
    <x v="0"/>
  </r>
  <r>
    <x v="3428"/>
    <x v="1"/>
    <x v="219"/>
    <n v="7"/>
    <n v="1"/>
    <x v="0"/>
    <n v="1.3"/>
    <n v="61.6"/>
    <x v="0"/>
    <x v="5"/>
    <n v="0"/>
    <s v="Group"/>
    <x v="1"/>
  </r>
  <r>
    <x v="3429"/>
    <x v="2"/>
    <x v="697"/>
    <n v="3"/>
    <n v="3"/>
    <x v="0"/>
    <n v="1.2"/>
    <n v="252.5"/>
    <x v="0"/>
    <x v="2"/>
    <n v="0"/>
    <s v="Business"/>
    <x v="1"/>
  </r>
  <r>
    <x v="3430"/>
    <x v="1"/>
    <x v="325"/>
    <n v="7"/>
    <n v="1"/>
    <x v="0"/>
    <n v="2.2999999999999998"/>
    <n v="297.55"/>
    <x v="2"/>
    <x v="5"/>
    <n v="0"/>
    <s v="Group"/>
    <x v="2"/>
  </r>
  <r>
    <x v="3431"/>
    <x v="2"/>
    <x v="565"/>
    <n v="13"/>
    <n v="2"/>
    <x v="0"/>
    <n v="3.9"/>
    <n v="202.9"/>
    <x v="0"/>
    <x v="4"/>
    <n v="0"/>
    <s v="Business"/>
    <x v="0"/>
  </r>
  <r>
    <x v="3432"/>
    <x v="0"/>
    <x v="615"/>
    <n v="8"/>
    <n v="1"/>
    <x v="0"/>
    <n v="3.1"/>
    <n v="387.42"/>
    <x v="2"/>
    <x v="2"/>
    <n v="2"/>
    <s v="Leisure"/>
    <x v="2"/>
  </r>
  <r>
    <x v="3433"/>
    <x v="1"/>
    <x v="195"/>
    <n v="6"/>
    <n v="1"/>
    <x v="0"/>
    <n v="2.7"/>
    <n v="354.05"/>
    <x v="2"/>
    <x v="5"/>
    <n v="2"/>
    <s v="Group"/>
    <x v="1"/>
  </r>
  <r>
    <x v="3434"/>
    <x v="2"/>
    <x v="118"/>
    <n v="6"/>
    <n v="1"/>
    <x v="1"/>
    <n v="4.3"/>
    <n v="487.13"/>
    <x v="0"/>
    <x v="5"/>
    <n v="1"/>
    <s v="Repeat"/>
    <x v="0"/>
  </r>
  <r>
    <x v="3435"/>
    <x v="0"/>
    <x v="375"/>
    <n v="8"/>
    <n v="2"/>
    <x v="1"/>
    <n v="4.0999999999999996"/>
    <n v="278.95"/>
    <x v="0"/>
    <x v="8"/>
    <n v="0"/>
    <s v="Business"/>
    <x v="1"/>
  </r>
  <r>
    <x v="3436"/>
    <x v="1"/>
    <x v="128"/>
    <n v="8"/>
    <n v="4"/>
    <x v="0"/>
    <n v="4.0999999999999996"/>
    <n v="292.02"/>
    <x v="4"/>
    <x v="5"/>
    <n v="1"/>
    <s v="Business"/>
    <x v="2"/>
  </r>
  <r>
    <x v="3437"/>
    <x v="1"/>
    <x v="606"/>
    <n v="7"/>
    <n v="3"/>
    <x v="0"/>
    <n v="2.8"/>
    <n v="160.63"/>
    <x v="0"/>
    <x v="4"/>
    <n v="0"/>
    <s v="Leisure"/>
    <x v="0"/>
  </r>
  <r>
    <x v="3438"/>
    <x v="1"/>
    <x v="345"/>
    <n v="6"/>
    <n v="3"/>
    <x v="0"/>
    <n v="1.1000000000000001"/>
    <n v="223.47"/>
    <x v="0"/>
    <x v="4"/>
    <n v="0"/>
    <s v="Repeat"/>
    <x v="2"/>
  </r>
  <r>
    <x v="3439"/>
    <x v="2"/>
    <x v="195"/>
    <n v="6"/>
    <n v="2"/>
    <x v="1"/>
    <n v="1.7"/>
    <n v="62.09"/>
    <x v="0"/>
    <x v="5"/>
    <n v="1"/>
    <s v="Business"/>
    <x v="1"/>
  </r>
  <r>
    <x v="3440"/>
    <x v="2"/>
    <x v="643"/>
    <n v="10"/>
    <n v="4"/>
    <x v="1"/>
    <n v="4"/>
    <n v="360.17"/>
    <x v="4"/>
    <x v="7"/>
    <n v="0"/>
    <s v="Group"/>
    <x v="1"/>
  </r>
  <r>
    <x v="3441"/>
    <x v="0"/>
    <x v="169"/>
    <n v="11"/>
    <n v="4"/>
    <x v="0"/>
    <n v="4"/>
    <n v="190.23"/>
    <x v="2"/>
    <x v="8"/>
    <n v="0"/>
    <s v="Repeat"/>
    <x v="2"/>
  </r>
  <r>
    <x v="3442"/>
    <x v="2"/>
    <x v="400"/>
    <n v="13"/>
    <n v="2"/>
    <x v="0"/>
    <n v="4.9000000000000004"/>
    <n v="293.17"/>
    <x v="4"/>
    <x v="7"/>
    <n v="0"/>
    <s v="Repeat"/>
    <x v="1"/>
  </r>
  <r>
    <x v="3443"/>
    <x v="2"/>
    <x v="564"/>
    <n v="13"/>
    <n v="1"/>
    <x v="0"/>
    <n v="1.8"/>
    <n v="164.75"/>
    <x v="0"/>
    <x v="4"/>
    <n v="0"/>
    <s v="Leisure"/>
    <x v="2"/>
  </r>
  <r>
    <x v="3444"/>
    <x v="1"/>
    <x v="71"/>
    <n v="6"/>
    <n v="4"/>
    <x v="0"/>
    <n v="1.5"/>
    <n v="329.47"/>
    <x v="3"/>
    <x v="6"/>
    <n v="0"/>
    <s v="Group"/>
    <x v="2"/>
  </r>
  <r>
    <x v="3445"/>
    <x v="1"/>
    <x v="612"/>
    <n v="8"/>
    <n v="3"/>
    <x v="1"/>
    <n v="1.6"/>
    <n v="251.41"/>
    <x v="0"/>
    <x v="9"/>
    <n v="1"/>
    <s v="Group"/>
    <x v="0"/>
  </r>
  <r>
    <x v="3446"/>
    <x v="1"/>
    <x v="520"/>
    <n v="1"/>
    <n v="2"/>
    <x v="0"/>
    <n v="1.7"/>
    <n v="266.83999999999997"/>
    <x v="4"/>
    <x v="9"/>
    <n v="1"/>
    <s v="Business"/>
    <x v="1"/>
  </r>
  <r>
    <x v="3447"/>
    <x v="1"/>
    <x v="459"/>
    <n v="5"/>
    <n v="3"/>
    <x v="1"/>
    <n v="3.1"/>
    <n v="474.17"/>
    <x v="4"/>
    <x v="3"/>
    <n v="0"/>
    <s v="Business"/>
    <x v="1"/>
  </r>
  <r>
    <x v="3448"/>
    <x v="1"/>
    <x v="47"/>
    <n v="3"/>
    <n v="1"/>
    <x v="0"/>
    <n v="4.9000000000000004"/>
    <n v="367.77"/>
    <x v="1"/>
    <x v="7"/>
    <n v="2"/>
    <s v="Repeat"/>
    <x v="2"/>
  </r>
  <r>
    <x v="3449"/>
    <x v="1"/>
    <x v="357"/>
    <n v="12"/>
    <n v="2"/>
    <x v="0"/>
    <n v="3.4"/>
    <n v="167.85"/>
    <x v="3"/>
    <x v="4"/>
    <n v="1"/>
    <s v="Repeat"/>
    <x v="0"/>
  </r>
  <r>
    <x v="3450"/>
    <x v="1"/>
    <x v="538"/>
    <n v="8"/>
    <n v="3"/>
    <x v="0"/>
    <n v="3.1"/>
    <n v="276.76"/>
    <x v="4"/>
    <x v="0"/>
    <n v="0"/>
    <s v="Leisure"/>
    <x v="2"/>
  </r>
  <r>
    <x v="3451"/>
    <x v="0"/>
    <x v="230"/>
    <n v="11"/>
    <n v="3"/>
    <x v="0"/>
    <n v="3.7"/>
    <n v="260"/>
    <x v="2"/>
    <x v="4"/>
    <n v="1"/>
    <s v="Repeat"/>
    <x v="1"/>
  </r>
  <r>
    <x v="3452"/>
    <x v="0"/>
    <x v="522"/>
    <n v="6"/>
    <n v="1"/>
    <x v="1"/>
    <n v="1.3"/>
    <n v="407.77"/>
    <x v="0"/>
    <x v="0"/>
    <n v="1"/>
    <s v="Leisure"/>
    <x v="0"/>
  </r>
  <r>
    <x v="3453"/>
    <x v="0"/>
    <x v="430"/>
    <n v="14"/>
    <n v="2"/>
    <x v="0"/>
    <n v="4.3"/>
    <n v="425.01"/>
    <x v="2"/>
    <x v="6"/>
    <n v="1"/>
    <s v="Leisure"/>
    <x v="0"/>
  </r>
  <r>
    <x v="3454"/>
    <x v="0"/>
    <x v="502"/>
    <n v="2"/>
    <n v="4"/>
    <x v="0"/>
    <n v="3.6"/>
    <n v="177.55"/>
    <x v="4"/>
    <x v="5"/>
    <n v="1"/>
    <s v="Group"/>
    <x v="2"/>
  </r>
  <r>
    <x v="3455"/>
    <x v="1"/>
    <x v="37"/>
    <n v="13"/>
    <n v="4"/>
    <x v="0"/>
    <n v="1.7"/>
    <n v="419.52"/>
    <x v="4"/>
    <x v="4"/>
    <n v="0"/>
    <s v="Group"/>
    <x v="2"/>
  </r>
  <r>
    <x v="3456"/>
    <x v="0"/>
    <x v="287"/>
    <n v="7"/>
    <n v="3"/>
    <x v="0"/>
    <n v="3.5"/>
    <n v="130.78"/>
    <x v="2"/>
    <x v="3"/>
    <n v="2"/>
    <s v="Repeat"/>
    <x v="0"/>
  </r>
  <r>
    <x v="3457"/>
    <x v="1"/>
    <x v="552"/>
    <n v="7"/>
    <n v="1"/>
    <x v="0"/>
    <n v="3.4"/>
    <n v="393.25"/>
    <x v="2"/>
    <x v="5"/>
    <n v="0"/>
    <s v="Repeat"/>
    <x v="1"/>
  </r>
  <r>
    <x v="3458"/>
    <x v="0"/>
    <x v="578"/>
    <n v="13"/>
    <n v="3"/>
    <x v="1"/>
    <n v="1.3"/>
    <n v="161.94999999999999"/>
    <x v="1"/>
    <x v="9"/>
    <n v="1"/>
    <s v="Group"/>
    <x v="1"/>
  </r>
  <r>
    <x v="3459"/>
    <x v="2"/>
    <x v="199"/>
    <n v="5"/>
    <n v="1"/>
    <x v="0"/>
    <n v="2.1"/>
    <n v="184.07"/>
    <x v="0"/>
    <x v="7"/>
    <n v="0"/>
    <s v="Repeat"/>
    <x v="0"/>
  </r>
  <r>
    <x v="3460"/>
    <x v="0"/>
    <x v="343"/>
    <n v="8"/>
    <n v="4"/>
    <x v="0"/>
    <n v="2.6"/>
    <n v="433.61"/>
    <x v="2"/>
    <x v="4"/>
    <n v="1"/>
    <s v="Group"/>
    <x v="2"/>
  </r>
  <r>
    <x v="3461"/>
    <x v="0"/>
    <x v="692"/>
    <n v="14"/>
    <n v="3"/>
    <x v="1"/>
    <n v="2"/>
    <n v="239.03"/>
    <x v="0"/>
    <x v="8"/>
    <n v="1"/>
    <s v="Business"/>
    <x v="2"/>
  </r>
  <r>
    <x v="3462"/>
    <x v="1"/>
    <x v="235"/>
    <n v="5"/>
    <n v="3"/>
    <x v="0"/>
    <n v="2"/>
    <n v="495.75"/>
    <x v="3"/>
    <x v="4"/>
    <n v="0"/>
    <s v="Repeat"/>
    <x v="1"/>
  </r>
  <r>
    <x v="3463"/>
    <x v="0"/>
    <x v="40"/>
    <n v="1"/>
    <n v="1"/>
    <x v="0"/>
    <n v="3.3"/>
    <n v="118.37"/>
    <x v="4"/>
    <x v="6"/>
    <n v="1"/>
    <s v="Leisure"/>
    <x v="1"/>
  </r>
  <r>
    <x v="3464"/>
    <x v="2"/>
    <x v="689"/>
    <n v="9"/>
    <n v="2"/>
    <x v="0"/>
    <n v="2.9"/>
    <n v="258.51"/>
    <x v="2"/>
    <x v="2"/>
    <n v="0"/>
    <s v="Business"/>
    <x v="0"/>
  </r>
  <r>
    <x v="3465"/>
    <x v="1"/>
    <x v="251"/>
    <n v="4"/>
    <n v="1"/>
    <x v="0"/>
    <n v="3.7"/>
    <n v="379.6"/>
    <x v="3"/>
    <x v="3"/>
    <n v="1"/>
    <s v="Business"/>
    <x v="1"/>
  </r>
  <r>
    <x v="3466"/>
    <x v="1"/>
    <x v="27"/>
    <n v="13"/>
    <n v="2"/>
    <x v="1"/>
    <n v="4.8"/>
    <n v="52.42"/>
    <x v="4"/>
    <x v="8"/>
    <n v="0"/>
    <s v="Repeat"/>
    <x v="1"/>
  </r>
  <r>
    <x v="3467"/>
    <x v="0"/>
    <x v="501"/>
    <n v="2"/>
    <n v="4"/>
    <x v="0"/>
    <n v="3.6"/>
    <n v="118.33"/>
    <x v="1"/>
    <x v="6"/>
    <n v="0"/>
    <s v="Group"/>
    <x v="2"/>
  </r>
  <r>
    <x v="3468"/>
    <x v="1"/>
    <x v="433"/>
    <n v="4"/>
    <n v="3"/>
    <x v="0"/>
    <n v="3.3"/>
    <n v="59.16"/>
    <x v="4"/>
    <x v="5"/>
    <n v="0"/>
    <s v="Leisure"/>
    <x v="2"/>
  </r>
  <r>
    <x v="3469"/>
    <x v="1"/>
    <x v="40"/>
    <n v="14"/>
    <n v="3"/>
    <x v="0"/>
    <n v="4.4000000000000004"/>
    <n v="496.8"/>
    <x v="2"/>
    <x v="7"/>
    <n v="0"/>
    <s v="Group"/>
    <x v="1"/>
  </r>
  <r>
    <x v="3470"/>
    <x v="1"/>
    <x v="648"/>
    <n v="13"/>
    <n v="1"/>
    <x v="0"/>
    <n v="3.5"/>
    <n v="392.28"/>
    <x v="3"/>
    <x v="6"/>
    <n v="1"/>
    <s v="Repeat"/>
    <x v="2"/>
  </r>
  <r>
    <x v="3471"/>
    <x v="1"/>
    <x v="2"/>
    <n v="9"/>
    <n v="1"/>
    <x v="0"/>
    <n v="1.7"/>
    <n v="218.1"/>
    <x v="3"/>
    <x v="9"/>
    <n v="1"/>
    <s v="Group"/>
    <x v="2"/>
  </r>
  <r>
    <x v="3472"/>
    <x v="1"/>
    <x v="561"/>
    <n v="2"/>
    <n v="4"/>
    <x v="0"/>
    <n v="2.2999999999999998"/>
    <n v="120.33"/>
    <x v="3"/>
    <x v="9"/>
    <n v="2"/>
    <s v="Repeat"/>
    <x v="2"/>
  </r>
  <r>
    <x v="3473"/>
    <x v="1"/>
    <x v="284"/>
    <n v="4"/>
    <n v="4"/>
    <x v="1"/>
    <n v="3.9"/>
    <n v="90.67"/>
    <x v="4"/>
    <x v="0"/>
    <n v="1"/>
    <s v="Repeat"/>
    <x v="1"/>
  </r>
  <r>
    <x v="3474"/>
    <x v="2"/>
    <x v="664"/>
    <n v="2"/>
    <n v="2"/>
    <x v="0"/>
    <n v="4"/>
    <n v="289.36"/>
    <x v="0"/>
    <x v="7"/>
    <n v="0"/>
    <s v="Leisure"/>
    <x v="2"/>
  </r>
  <r>
    <x v="3475"/>
    <x v="0"/>
    <x v="507"/>
    <n v="5"/>
    <n v="4"/>
    <x v="0"/>
    <n v="4.9000000000000004"/>
    <n v="489.15"/>
    <x v="0"/>
    <x v="9"/>
    <n v="0"/>
    <s v="Repeat"/>
    <x v="1"/>
  </r>
  <r>
    <x v="3476"/>
    <x v="2"/>
    <x v="62"/>
    <n v="3"/>
    <n v="4"/>
    <x v="0"/>
    <n v="3.5"/>
    <n v="353.57"/>
    <x v="4"/>
    <x v="4"/>
    <n v="1"/>
    <s v="Leisure"/>
    <x v="1"/>
  </r>
  <r>
    <x v="3477"/>
    <x v="1"/>
    <x v="350"/>
    <n v="10"/>
    <n v="4"/>
    <x v="0"/>
    <n v="4.5999999999999996"/>
    <n v="214.31"/>
    <x v="2"/>
    <x v="5"/>
    <n v="1"/>
    <s v="Business"/>
    <x v="0"/>
  </r>
  <r>
    <x v="3478"/>
    <x v="1"/>
    <x v="5"/>
    <n v="2"/>
    <n v="4"/>
    <x v="0"/>
    <n v="1.2"/>
    <n v="275.38"/>
    <x v="4"/>
    <x v="1"/>
    <n v="0"/>
    <s v="Group"/>
    <x v="0"/>
  </r>
  <r>
    <x v="3479"/>
    <x v="0"/>
    <x v="602"/>
    <n v="14"/>
    <n v="2"/>
    <x v="0"/>
    <n v="3.3"/>
    <n v="499.51"/>
    <x v="0"/>
    <x v="9"/>
    <n v="2"/>
    <s v="Repeat"/>
    <x v="0"/>
  </r>
  <r>
    <x v="3480"/>
    <x v="2"/>
    <x v="288"/>
    <n v="9"/>
    <n v="4"/>
    <x v="0"/>
    <n v="4.7"/>
    <n v="283.44"/>
    <x v="4"/>
    <x v="2"/>
    <n v="1"/>
    <s v="Group"/>
    <x v="1"/>
  </r>
  <r>
    <x v="3481"/>
    <x v="0"/>
    <x v="514"/>
    <n v="5"/>
    <n v="2"/>
    <x v="0"/>
    <n v="2.1"/>
    <n v="483.89"/>
    <x v="3"/>
    <x v="1"/>
    <n v="1"/>
    <s v="Group"/>
    <x v="0"/>
  </r>
  <r>
    <x v="3482"/>
    <x v="2"/>
    <x v="672"/>
    <n v="10"/>
    <n v="1"/>
    <x v="0"/>
    <n v="1.6"/>
    <n v="57.36"/>
    <x v="2"/>
    <x v="1"/>
    <n v="2"/>
    <s v="Leisure"/>
    <x v="2"/>
  </r>
  <r>
    <x v="3483"/>
    <x v="1"/>
    <x v="320"/>
    <n v="5"/>
    <n v="3"/>
    <x v="0"/>
    <n v="2.4"/>
    <n v="374.43"/>
    <x v="2"/>
    <x v="2"/>
    <n v="0"/>
    <s v="Group"/>
    <x v="0"/>
  </r>
  <r>
    <x v="3484"/>
    <x v="0"/>
    <x v="359"/>
    <n v="1"/>
    <n v="1"/>
    <x v="0"/>
    <n v="4.2"/>
    <n v="332.22"/>
    <x v="1"/>
    <x v="1"/>
    <n v="1"/>
    <s v="Group"/>
    <x v="1"/>
  </r>
  <r>
    <x v="3485"/>
    <x v="0"/>
    <x v="256"/>
    <n v="6"/>
    <n v="4"/>
    <x v="1"/>
    <n v="1.3"/>
    <n v="358.4"/>
    <x v="4"/>
    <x v="4"/>
    <n v="0"/>
    <s v="Group"/>
    <x v="2"/>
  </r>
  <r>
    <x v="3486"/>
    <x v="1"/>
    <x v="265"/>
    <n v="13"/>
    <n v="3"/>
    <x v="0"/>
    <n v="3.4"/>
    <n v="306.76"/>
    <x v="3"/>
    <x v="6"/>
    <n v="0"/>
    <s v="Repeat"/>
    <x v="2"/>
  </r>
  <r>
    <x v="3487"/>
    <x v="0"/>
    <x v="133"/>
    <n v="7"/>
    <n v="4"/>
    <x v="1"/>
    <n v="1.5"/>
    <n v="69.88"/>
    <x v="4"/>
    <x v="9"/>
    <n v="1"/>
    <s v="Group"/>
    <x v="2"/>
  </r>
  <r>
    <x v="3488"/>
    <x v="2"/>
    <x v="337"/>
    <n v="1"/>
    <n v="4"/>
    <x v="0"/>
    <n v="2.7"/>
    <n v="117.3"/>
    <x v="1"/>
    <x v="8"/>
    <n v="0"/>
    <s v="Business"/>
    <x v="0"/>
  </r>
  <r>
    <x v="3489"/>
    <x v="2"/>
    <x v="493"/>
    <n v="9"/>
    <n v="1"/>
    <x v="1"/>
    <n v="4.9000000000000004"/>
    <n v="465.01"/>
    <x v="1"/>
    <x v="9"/>
    <n v="0"/>
    <s v="Leisure"/>
    <x v="0"/>
  </r>
  <r>
    <x v="3490"/>
    <x v="2"/>
    <x v="705"/>
    <n v="8"/>
    <n v="4"/>
    <x v="0"/>
    <n v="1.8"/>
    <n v="154.82"/>
    <x v="4"/>
    <x v="1"/>
    <n v="0"/>
    <s v="Business"/>
    <x v="0"/>
  </r>
  <r>
    <x v="3491"/>
    <x v="2"/>
    <x v="347"/>
    <n v="12"/>
    <n v="1"/>
    <x v="0"/>
    <n v="1.1000000000000001"/>
    <n v="496.82"/>
    <x v="4"/>
    <x v="5"/>
    <n v="1"/>
    <s v="Leisure"/>
    <x v="0"/>
  </r>
  <r>
    <x v="3492"/>
    <x v="1"/>
    <x v="117"/>
    <n v="14"/>
    <n v="4"/>
    <x v="1"/>
    <n v="2.7"/>
    <n v="355.81"/>
    <x v="4"/>
    <x v="2"/>
    <n v="1"/>
    <s v="Group"/>
    <x v="2"/>
  </r>
  <r>
    <x v="3493"/>
    <x v="0"/>
    <x v="724"/>
    <n v="14"/>
    <n v="2"/>
    <x v="0"/>
    <n v="3.3"/>
    <n v="249.96"/>
    <x v="0"/>
    <x v="5"/>
    <n v="0"/>
    <s v="Leisure"/>
    <x v="1"/>
  </r>
  <r>
    <x v="3494"/>
    <x v="2"/>
    <x v="44"/>
    <n v="8"/>
    <n v="3"/>
    <x v="0"/>
    <n v="2.2000000000000002"/>
    <n v="464.02"/>
    <x v="1"/>
    <x v="8"/>
    <n v="1"/>
    <s v="Repeat"/>
    <x v="0"/>
  </r>
  <r>
    <x v="3495"/>
    <x v="1"/>
    <x v="529"/>
    <n v="7"/>
    <n v="1"/>
    <x v="1"/>
    <n v="3.2"/>
    <n v="407.74"/>
    <x v="2"/>
    <x v="4"/>
    <n v="2"/>
    <s v="Repeat"/>
    <x v="1"/>
  </r>
  <r>
    <x v="3496"/>
    <x v="0"/>
    <x v="18"/>
    <n v="5"/>
    <n v="1"/>
    <x v="0"/>
    <n v="4.8"/>
    <n v="243.03"/>
    <x v="0"/>
    <x v="1"/>
    <n v="0"/>
    <s v="Business"/>
    <x v="2"/>
  </r>
  <r>
    <x v="3497"/>
    <x v="0"/>
    <x v="678"/>
    <n v="3"/>
    <n v="3"/>
    <x v="0"/>
    <n v="2.2000000000000002"/>
    <n v="80.87"/>
    <x v="3"/>
    <x v="2"/>
    <n v="1"/>
    <s v="Repeat"/>
    <x v="1"/>
  </r>
  <r>
    <x v="3498"/>
    <x v="1"/>
    <x v="188"/>
    <n v="12"/>
    <n v="1"/>
    <x v="0"/>
    <n v="2.2000000000000002"/>
    <n v="440.74"/>
    <x v="2"/>
    <x v="0"/>
    <n v="2"/>
    <s v="Group"/>
    <x v="1"/>
  </r>
  <r>
    <x v="3499"/>
    <x v="1"/>
    <x v="116"/>
    <n v="14"/>
    <n v="3"/>
    <x v="0"/>
    <n v="2.9"/>
    <n v="394.27"/>
    <x v="2"/>
    <x v="0"/>
    <n v="0"/>
    <s v="Business"/>
    <x v="0"/>
  </r>
  <r>
    <x v="3500"/>
    <x v="2"/>
    <x v="115"/>
    <n v="9"/>
    <n v="2"/>
    <x v="0"/>
    <n v="3.1"/>
    <n v="405.83"/>
    <x v="2"/>
    <x v="8"/>
    <n v="0"/>
    <s v="Business"/>
    <x v="0"/>
  </r>
  <r>
    <x v="3501"/>
    <x v="0"/>
    <x v="340"/>
    <n v="14"/>
    <n v="4"/>
    <x v="1"/>
    <n v="1"/>
    <n v="385.19"/>
    <x v="1"/>
    <x v="8"/>
    <n v="0"/>
    <s v="Business"/>
    <x v="2"/>
  </r>
  <r>
    <x v="3502"/>
    <x v="0"/>
    <x v="285"/>
    <n v="7"/>
    <n v="2"/>
    <x v="0"/>
    <n v="3.5"/>
    <n v="174.09"/>
    <x v="3"/>
    <x v="7"/>
    <n v="1"/>
    <s v="Repeat"/>
    <x v="0"/>
  </r>
  <r>
    <x v="3503"/>
    <x v="1"/>
    <x v="717"/>
    <n v="11"/>
    <n v="4"/>
    <x v="1"/>
    <n v="5"/>
    <n v="436.48"/>
    <x v="0"/>
    <x v="8"/>
    <n v="0"/>
    <s v="Leisure"/>
    <x v="1"/>
  </r>
  <r>
    <x v="3504"/>
    <x v="0"/>
    <x v="19"/>
    <n v="10"/>
    <n v="3"/>
    <x v="0"/>
    <n v="2.2000000000000002"/>
    <n v="51"/>
    <x v="3"/>
    <x v="8"/>
    <n v="1"/>
    <s v="Repeat"/>
    <x v="1"/>
  </r>
  <r>
    <x v="3505"/>
    <x v="2"/>
    <x v="679"/>
    <n v="10"/>
    <n v="2"/>
    <x v="1"/>
    <n v="3.5"/>
    <n v="156.77000000000001"/>
    <x v="0"/>
    <x v="4"/>
    <n v="0"/>
    <s v="Business"/>
    <x v="1"/>
  </r>
  <r>
    <x v="3506"/>
    <x v="0"/>
    <x v="440"/>
    <n v="8"/>
    <n v="4"/>
    <x v="0"/>
    <n v="1"/>
    <n v="70.95"/>
    <x v="1"/>
    <x v="7"/>
    <n v="0"/>
    <s v="Leisure"/>
    <x v="1"/>
  </r>
  <r>
    <x v="3507"/>
    <x v="1"/>
    <x v="161"/>
    <n v="14"/>
    <n v="3"/>
    <x v="1"/>
    <n v="3.4"/>
    <n v="99.77"/>
    <x v="3"/>
    <x v="0"/>
    <n v="0"/>
    <s v="Business"/>
    <x v="0"/>
  </r>
  <r>
    <x v="3508"/>
    <x v="1"/>
    <x v="269"/>
    <n v="6"/>
    <n v="4"/>
    <x v="0"/>
    <n v="2.8"/>
    <n v="289.57"/>
    <x v="2"/>
    <x v="0"/>
    <n v="0"/>
    <s v="Business"/>
    <x v="2"/>
  </r>
  <r>
    <x v="3509"/>
    <x v="2"/>
    <x v="527"/>
    <n v="12"/>
    <n v="1"/>
    <x v="1"/>
    <n v="3.1"/>
    <n v="66.77"/>
    <x v="3"/>
    <x v="2"/>
    <n v="2"/>
    <s v="Leisure"/>
    <x v="0"/>
  </r>
  <r>
    <x v="3510"/>
    <x v="2"/>
    <x v="618"/>
    <n v="14"/>
    <n v="1"/>
    <x v="0"/>
    <n v="3.2"/>
    <n v="131.62"/>
    <x v="1"/>
    <x v="5"/>
    <n v="0"/>
    <s v="Leisure"/>
    <x v="1"/>
  </r>
  <r>
    <x v="3511"/>
    <x v="0"/>
    <x v="715"/>
    <n v="11"/>
    <n v="3"/>
    <x v="0"/>
    <n v="1.7"/>
    <n v="154.72999999999999"/>
    <x v="1"/>
    <x v="6"/>
    <n v="1"/>
    <s v="Business"/>
    <x v="2"/>
  </r>
  <r>
    <x v="3512"/>
    <x v="0"/>
    <x v="270"/>
    <n v="14"/>
    <n v="4"/>
    <x v="0"/>
    <n v="4.0999999999999996"/>
    <n v="344.9"/>
    <x v="1"/>
    <x v="1"/>
    <n v="0"/>
    <s v="Business"/>
    <x v="2"/>
  </r>
  <r>
    <x v="3513"/>
    <x v="1"/>
    <x v="154"/>
    <n v="5"/>
    <n v="1"/>
    <x v="0"/>
    <n v="3.2"/>
    <n v="260.97000000000003"/>
    <x v="0"/>
    <x v="2"/>
    <n v="2"/>
    <s v="Repeat"/>
    <x v="1"/>
  </r>
  <r>
    <x v="3514"/>
    <x v="2"/>
    <x v="288"/>
    <n v="8"/>
    <n v="2"/>
    <x v="0"/>
    <n v="2.1"/>
    <n v="256.29000000000002"/>
    <x v="3"/>
    <x v="2"/>
    <n v="0"/>
    <s v="Repeat"/>
    <x v="1"/>
  </r>
  <r>
    <x v="3515"/>
    <x v="2"/>
    <x v="317"/>
    <n v="3"/>
    <n v="4"/>
    <x v="0"/>
    <n v="4.7"/>
    <n v="395.79"/>
    <x v="2"/>
    <x v="4"/>
    <n v="1"/>
    <s v="Repeat"/>
    <x v="0"/>
  </r>
  <r>
    <x v="3516"/>
    <x v="2"/>
    <x v="48"/>
    <n v="12"/>
    <n v="4"/>
    <x v="0"/>
    <n v="1.1000000000000001"/>
    <n v="255.52"/>
    <x v="2"/>
    <x v="6"/>
    <n v="0"/>
    <s v="Group"/>
    <x v="2"/>
  </r>
  <r>
    <x v="3517"/>
    <x v="0"/>
    <x v="599"/>
    <n v="13"/>
    <n v="1"/>
    <x v="0"/>
    <n v="3.9"/>
    <n v="206.82"/>
    <x v="4"/>
    <x v="2"/>
    <n v="0"/>
    <s v="Business"/>
    <x v="2"/>
  </r>
  <r>
    <x v="3518"/>
    <x v="2"/>
    <x v="579"/>
    <n v="13"/>
    <n v="1"/>
    <x v="0"/>
    <n v="2.5"/>
    <n v="483.1"/>
    <x v="1"/>
    <x v="9"/>
    <n v="0"/>
    <s v="Repeat"/>
    <x v="0"/>
  </r>
  <r>
    <x v="3519"/>
    <x v="1"/>
    <x v="448"/>
    <n v="7"/>
    <n v="3"/>
    <x v="0"/>
    <n v="3.1"/>
    <n v="53.73"/>
    <x v="2"/>
    <x v="0"/>
    <n v="1"/>
    <s v="Business"/>
    <x v="1"/>
  </r>
  <r>
    <x v="3520"/>
    <x v="1"/>
    <x v="152"/>
    <n v="2"/>
    <n v="4"/>
    <x v="1"/>
    <n v="2.2000000000000002"/>
    <n v="187.43"/>
    <x v="1"/>
    <x v="8"/>
    <n v="0"/>
    <s v="Group"/>
    <x v="2"/>
  </r>
  <r>
    <x v="3521"/>
    <x v="0"/>
    <x v="307"/>
    <n v="3"/>
    <n v="2"/>
    <x v="1"/>
    <n v="2.2999999999999998"/>
    <n v="324.23"/>
    <x v="2"/>
    <x v="8"/>
    <n v="1"/>
    <s v="Repeat"/>
    <x v="0"/>
  </r>
  <r>
    <x v="3522"/>
    <x v="0"/>
    <x v="176"/>
    <n v="13"/>
    <n v="1"/>
    <x v="0"/>
    <n v="1.1000000000000001"/>
    <n v="402.26"/>
    <x v="3"/>
    <x v="3"/>
    <n v="0"/>
    <s v="Repeat"/>
    <x v="2"/>
  </r>
  <r>
    <x v="3523"/>
    <x v="2"/>
    <x v="216"/>
    <n v="12"/>
    <n v="4"/>
    <x v="0"/>
    <n v="3.9"/>
    <n v="417.39"/>
    <x v="4"/>
    <x v="4"/>
    <n v="2"/>
    <s v="Business"/>
    <x v="0"/>
  </r>
  <r>
    <x v="3524"/>
    <x v="0"/>
    <x v="171"/>
    <n v="2"/>
    <n v="1"/>
    <x v="0"/>
    <n v="3.8"/>
    <n v="70.73"/>
    <x v="1"/>
    <x v="7"/>
    <n v="1"/>
    <s v="Business"/>
    <x v="2"/>
  </r>
  <r>
    <x v="3525"/>
    <x v="1"/>
    <x v="474"/>
    <n v="5"/>
    <n v="3"/>
    <x v="1"/>
    <n v="3.6"/>
    <n v="369.11"/>
    <x v="0"/>
    <x v="1"/>
    <n v="1"/>
    <s v="Leisure"/>
    <x v="1"/>
  </r>
  <r>
    <x v="3526"/>
    <x v="2"/>
    <x v="519"/>
    <n v="7"/>
    <n v="4"/>
    <x v="0"/>
    <n v="4.5"/>
    <n v="374.11"/>
    <x v="0"/>
    <x v="0"/>
    <n v="0"/>
    <s v="Leisure"/>
    <x v="1"/>
  </r>
  <r>
    <x v="3527"/>
    <x v="1"/>
    <x v="279"/>
    <n v="11"/>
    <n v="4"/>
    <x v="0"/>
    <n v="4.5999999999999996"/>
    <n v="146.34"/>
    <x v="2"/>
    <x v="9"/>
    <n v="0"/>
    <s v="Repeat"/>
    <x v="2"/>
  </r>
  <r>
    <x v="3528"/>
    <x v="2"/>
    <x v="115"/>
    <n v="10"/>
    <n v="3"/>
    <x v="0"/>
    <n v="3.2"/>
    <n v="100.75"/>
    <x v="3"/>
    <x v="2"/>
    <n v="0"/>
    <s v="Leisure"/>
    <x v="2"/>
  </r>
  <r>
    <x v="3529"/>
    <x v="0"/>
    <x v="8"/>
    <n v="11"/>
    <n v="2"/>
    <x v="1"/>
    <n v="3.7"/>
    <n v="387.36"/>
    <x v="1"/>
    <x v="2"/>
    <n v="0"/>
    <s v="Repeat"/>
    <x v="2"/>
  </r>
  <r>
    <x v="3530"/>
    <x v="2"/>
    <x v="580"/>
    <n v="11"/>
    <n v="1"/>
    <x v="0"/>
    <n v="1"/>
    <n v="162.28"/>
    <x v="4"/>
    <x v="4"/>
    <n v="2"/>
    <s v="Business"/>
    <x v="0"/>
  </r>
  <r>
    <x v="3531"/>
    <x v="2"/>
    <x v="25"/>
    <n v="11"/>
    <n v="3"/>
    <x v="0"/>
    <n v="4.4000000000000004"/>
    <n v="50.75"/>
    <x v="3"/>
    <x v="1"/>
    <n v="1"/>
    <s v="Leisure"/>
    <x v="1"/>
  </r>
  <r>
    <x v="3532"/>
    <x v="1"/>
    <x v="213"/>
    <n v="10"/>
    <n v="4"/>
    <x v="0"/>
    <n v="4.3"/>
    <n v="150.61000000000001"/>
    <x v="2"/>
    <x v="5"/>
    <n v="3"/>
    <s v="Repeat"/>
    <x v="0"/>
  </r>
  <r>
    <x v="3533"/>
    <x v="1"/>
    <x v="224"/>
    <n v="13"/>
    <n v="3"/>
    <x v="0"/>
    <n v="1.1000000000000001"/>
    <n v="63.98"/>
    <x v="3"/>
    <x v="9"/>
    <n v="0"/>
    <s v="Business"/>
    <x v="1"/>
  </r>
  <r>
    <x v="3534"/>
    <x v="2"/>
    <x v="542"/>
    <n v="14"/>
    <n v="4"/>
    <x v="0"/>
    <n v="3.2"/>
    <n v="162.13"/>
    <x v="4"/>
    <x v="1"/>
    <n v="0"/>
    <s v="Repeat"/>
    <x v="1"/>
  </r>
  <r>
    <x v="3535"/>
    <x v="0"/>
    <x v="699"/>
    <n v="1"/>
    <n v="3"/>
    <x v="0"/>
    <n v="4.5999999999999996"/>
    <n v="200.76"/>
    <x v="3"/>
    <x v="5"/>
    <n v="0"/>
    <s v="Group"/>
    <x v="0"/>
  </r>
  <r>
    <x v="3536"/>
    <x v="0"/>
    <x v="315"/>
    <n v="13"/>
    <n v="2"/>
    <x v="1"/>
    <n v="1.7"/>
    <n v="172.13"/>
    <x v="1"/>
    <x v="1"/>
    <n v="1"/>
    <s v="Leisure"/>
    <x v="1"/>
  </r>
  <r>
    <x v="3537"/>
    <x v="1"/>
    <x v="347"/>
    <n v="10"/>
    <n v="4"/>
    <x v="0"/>
    <n v="2.4"/>
    <n v="463.97"/>
    <x v="2"/>
    <x v="2"/>
    <n v="0"/>
    <s v="Group"/>
    <x v="1"/>
  </r>
  <r>
    <x v="3538"/>
    <x v="0"/>
    <x v="202"/>
    <n v="9"/>
    <n v="3"/>
    <x v="1"/>
    <n v="2.2999999999999998"/>
    <n v="154.63999999999999"/>
    <x v="4"/>
    <x v="2"/>
    <n v="1"/>
    <s v="Business"/>
    <x v="2"/>
  </r>
  <r>
    <x v="3539"/>
    <x v="1"/>
    <x v="265"/>
    <n v="1"/>
    <n v="2"/>
    <x v="0"/>
    <n v="2.4"/>
    <n v="260.39"/>
    <x v="2"/>
    <x v="6"/>
    <n v="0"/>
    <s v="Repeat"/>
    <x v="0"/>
  </r>
  <r>
    <x v="3540"/>
    <x v="0"/>
    <x v="635"/>
    <n v="1"/>
    <n v="2"/>
    <x v="0"/>
    <n v="1.2"/>
    <n v="480.84"/>
    <x v="1"/>
    <x v="3"/>
    <n v="1"/>
    <s v="Repeat"/>
    <x v="0"/>
  </r>
  <r>
    <x v="3541"/>
    <x v="2"/>
    <x v="222"/>
    <n v="14"/>
    <n v="1"/>
    <x v="1"/>
    <n v="2.1"/>
    <n v="445.64"/>
    <x v="4"/>
    <x v="3"/>
    <n v="0"/>
    <s v="Business"/>
    <x v="1"/>
  </r>
  <r>
    <x v="3542"/>
    <x v="1"/>
    <x v="391"/>
    <n v="12"/>
    <n v="4"/>
    <x v="0"/>
    <n v="2.2000000000000002"/>
    <n v="189.17"/>
    <x v="4"/>
    <x v="4"/>
    <n v="1"/>
    <s v="Group"/>
    <x v="0"/>
  </r>
  <r>
    <x v="3543"/>
    <x v="1"/>
    <x v="611"/>
    <n v="10"/>
    <n v="1"/>
    <x v="0"/>
    <n v="4.5"/>
    <n v="196.92"/>
    <x v="2"/>
    <x v="5"/>
    <n v="1"/>
    <s v="Repeat"/>
    <x v="1"/>
  </r>
  <r>
    <x v="3544"/>
    <x v="2"/>
    <x v="116"/>
    <n v="8"/>
    <n v="2"/>
    <x v="1"/>
    <n v="2.4"/>
    <n v="317"/>
    <x v="3"/>
    <x v="2"/>
    <n v="1"/>
    <s v="Group"/>
    <x v="1"/>
  </r>
  <r>
    <x v="3545"/>
    <x v="1"/>
    <x v="65"/>
    <n v="6"/>
    <n v="1"/>
    <x v="0"/>
    <n v="2.8"/>
    <n v="463.04"/>
    <x v="3"/>
    <x v="3"/>
    <n v="0"/>
    <s v="Group"/>
    <x v="0"/>
  </r>
  <r>
    <x v="3546"/>
    <x v="0"/>
    <x v="188"/>
    <n v="6"/>
    <n v="1"/>
    <x v="0"/>
    <n v="2.5"/>
    <n v="54.5"/>
    <x v="0"/>
    <x v="6"/>
    <n v="1"/>
    <s v="Group"/>
    <x v="1"/>
  </r>
  <r>
    <x v="3547"/>
    <x v="0"/>
    <x v="177"/>
    <n v="12"/>
    <n v="3"/>
    <x v="1"/>
    <n v="1.5"/>
    <n v="226.9"/>
    <x v="0"/>
    <x v="7"/>
    <n v="0"/>
    <s v="Leisure"/>
    <x v="2"/>
  </r>
  <r>
    <x v="3548"/>
    <x v="1"/>
    <x v="328"/>
    <n v="9"/>
    <n v="1"/>
    <x v="0"/>
    <n v="5"/>
    <n v="432.4"/>
    <x v="4"/>
    <x v="2"/>
    <n v="0"/>
    <s v="Group"/>
    <x v="0"/>
  </r>
  <r>
    <x v="3549"/>
    <x v="0"/>
    <x v="678"/>
    <n v="4"/>
    <n v="2"/>
    <x v="0"/>
    <n v="4.3"/>
    <n v="234.71"/>
    <x v="2"/>
    <x v="6"/>
    <n v="1"/>
    <s v="Leisure"/>
    <x v="0"/>
  </r>
  <r>
    <x v="3550"/>
    <x v="1"/>
    <x v="106"/>
    <n v="8"/>
    <n v="1"/>
    <x v="1"/>
    <n v="3.2"/>
    <n v="374.02"/>
    <x v="4"/>
    <x v="8"/>
    <n v="1"/>
    <s v="Group"/>
    <x v="1"/>
  </r>
  <r>
    <x v="3551"/>
    <x v="2"/>
    <x v="30"/>
    <n v="4"/>
    <n v="4"/>
    <x v="0"/>
    <n v="2.9"/>
    <n v="361.37"/>
    <x v="2"/>
    <x v="1"/>
    <n v="1"/>
    <s v="Group"/>
    <x v="0"/>
  </r>
  <r>
    <x v="3552"/>
    <x v="1"/>
    <x v="48"/>
    <n v="14"/>
    <n v="3"/>
    <x v="0"/>
    <n v="3.6"/>
    <n v="142.46"/>
    <x v="1"/>
    <x v="3"/>
    <n v="0"/>
    <s v="Leisure"/>
    <x v="0"/>
  </r>
  <r>
    <x v="3553"/>
    <x v="2"/>
    <x v="121"/>
    <n v="2"/>
    <n v="2"/>
    <x v="1"/>
    <n v="2.2999999999999998"/>
    <n v="252.32"/>
    <x v="0"/>
    <x v="7"/>
    <n v="0"/>
    <s v="Repeat"/>
    <x v="2"/>
  </r>
  <r>
    <x v="3554"/>
    <x v="0"/>
    <x v="167"/>
    <n v="11"/>
    <n v="1"/>
    <x v="0"/>
    <n v="1.2"/>
    <n v="304.77999999999997"/>
    <x v="4"/>
    <x v="6"/>
    <n v="0"/>
    <s v="Repeat"/>
    <x v="2"/>
  </r>
  <r>
    <x v="3555"/>
    <x v="2"/>
    <x v="374"/>
    <n v="8"/>
    <n v="4"/>
    <x v="1"/>
    <n v="2.6"/>
    <n v="371.96"/>
    <x v="1"/>
    <x v="5"/>
    <n v="1"/>
    <s v="Business"/>
    <x v="0"/>
  </r>
  <r>
    <x v="3556"/>
    <x v="0"/>
    <x v="127"/>
    <n v="12"/>
    <n v="2"/>
    <x v="1"/>
    <n v="4.9000000000000004"/>
    <n v="420.08"/>
    <x v="3"/>
    <x v="9"/>
    <n v="0"/>
    <s v="Business"/>
    <x v="1"/>
  </r>
  <r>
    <x v="3557"/>
    <x v="1"/>
    <x v="630"/>
    <n v="7"/>
    <n v="1"/>
    <x v="0"/>
    <n v="1.7"/>
    <n v="391.97"/>
    <x v="0"/>
    <x v="7"/>
    <n v="0"/>
    <s v="Repeat"/>
    <x v="2"/>
  </r>
  <r>
    <x v="3558"/>
    <x v="0"/>
    <x v="466"/>
    <n v="4"/>
    <n v="3"/>
    <x v="0"/>
    <n v="3.1"/>
    <n v="62.74"/>
    <x v="2"/>
    <x v="0"/>
    <n v="0"/>
    <s v="Business"/>
    <x v="2"/>
  </r>
  <r>
    <x v="3559"/>
    <x v="1"/>
    <x v="34"/>
    <n v="9"/>
    <n v="1"/>
    <x v="0"/>
    <n v="1"/>
    <n v="351.79"/>
    <x v="3"/>
    <x v="8"/>
    <n v="0"/>
    <s v="Repeat"/>
    <x v="2"/>
  </r>
  <r>
    <x v="3560"/>
    <x v="1"/>
    <x v="75"/>
    <n v="9"/>
    <n v="2"/>
    <x v="0"/>
    <n v="1.5"/>
    <n v="273.79000000000002"/>
    <x v="3"/>
    <x v="2"/>
    <n v="0"/>
    <s v="Business"/>
    <x v="1"/>
  </r>
  <r>
    <x v="3561"/>
    <x v="2"/>
    <x v="422"/>
    <n v="8"/>
    <n v="2"/>
    <x v="1"/>
    <n v="3.3"/>
    <n v="308.24"/>
    <x v="1"/>
    <x v="2"/>
    <n v="0"/>
    <s v="Repeat"/>
    <x v="0"/>
  </r>
  <r>
    <x v="3562"/>
    <x v="2"/>
    <x v="153"/>
    <n v="14"/>
    <n v="2"/>
    <x v="0"/>
    <n v="2.2000000000000002"/>
    <n v="217.83"/>
    <x v="4"/>
    <x v="8"/>
    <n v="1"/>
    <s v="Leisure"/>
    <x v="0"/>
  </r>
  <r>
    <x v="3563"/>
    <x v="2"/>
    <x v="266"/>
    <n v="1"/>
    <n v="4"/>
    <x v="0"/>
    <n v="4.5999999999999996"/>
    <n v="371.31"/>
    <x v="4"/>
    <x v="2"/>
    <n v="0"/>
    <s v="Business"/>
    <x v="2"/>
  </r>
  <r>
    <x v="3564"/>
    <x v="2"/>
    <x v="240"/>
    <n v="7"/>
    <n v="1"/>
    <x v="0"/>
    <n v="2.6"/>
    <n v="353.25"/>
    <x v="1"/>
    <x v="9"/>
    <n v="0"/>
    <s v="Leisure"/>
    <x v="0"/>
  </r>
  <r>
    <x v="3565"/>
    <x v="0"/>
    <x v="20"/>
    <n v="5"/>
    <n v="1"/>
    <x v="1"/>
    <n v="1.8"/>
    <n v="310.77"/>
    <x v="3"/>
    <x v="1"/>
    <n v="0"/>
    <s v="Leisure"/>
    <x v="2"/>
  </r>
  <r>
    <x v="3566"/>
    <x v="0"/>
    <x v="618"/>
    <n v="7"/>
    <n v="1"/>
    <x v="0"/>
    <n v="3.2"/>
    <n v="437.72"/>
    <x v="0"/>
    <x v="2"/>
    <n v="1"/>
    <s v="Leisure"/>
    <x v="2"/>
  </r>
  <r>
    <x v="3567"/>
    <x v="0"/>
    <x v="15"/>
    <n v="12"/>
    <n v="3"/>
    <x v="1"/>
    <n v="4.2"/>
    <n v="95.86"/>
    <x v="3"/>
    <x v="8"/>
    <n v="0"/>
    <s v="Leisure"/>
    <x v="1"/>
  </r>
  <r>
    <x v="3568"/>
    <x v="1"/>
    <x v="241"/>
    <n v="9"/>
    <n v="4"/>
    <x v="0"/>
    <n v="1.1000000000000001"/>
    <n v="185.46"/>
    <x v="1"/>
    <x v="2"/>
    <n v="0"/>
    <s v="Leisure"/>
    <x v="1"/>
  </r>
  <r>
    <x v="3569"/>
    <x v="0"/>
    <x v="494"/>
    <n v="2"/>
    <n v="4"/>
    <x v="1"/>
    <n v="3"/>
    <n v="272.81"/>
    <x v="3"/>
    <x v="7"/>
    <n v="0"/>
    <s v="Group"/>
    <x v="2"/>
  </r>
  <r>
    <x v="3570"/>
    <x v="0"/>
    <x v="532"/>
    <n v="13"/>
    <n v="3"/>
    <x v="0"/>
    <n v="4.0999999999999996"/>
    <n v="481.37"/>
    <x v="3"/>
    <x v="8"/>
    <n v="0"/>
    <s v="Leisure"/>
    <x v="1"/>
  </r>
  <r>
    <x v="3571"/>
    <x v="0"/>
    <x v="641"/>
    <n v="14"/>
    <n v="4"/>
    <x v="0"/>
    <n v="1.4"/>
    <n v="82.38"/>
    <x v="3"/>
    <x v="7"/>
    <n v="1"/>
    <s v="Business"/>
    <x v="1"/>
  </r>
  <r>
    <x v="3572"/>
    <x v="2"/>
    <x v="59"/>
    <n v="11"/>
    <n v="3"/>
    <x v="1"/>
    <n v="4.5999999999999996"/>
    <n v="201.68"/>
    <x v="3"/>
    <x v="9"/>
    <n v="2"/>
    <s v="Leisure"/>
    <x v="1"/>
  </r>
  <r>
    <x v="3573"/>
    <x v="0"/>
    <x v="699"/>
    <n v="4"/>
    <n v="2"/>
    <x v="0"/>
    <n v="2.1"/>
    <n v="466.65"/>
    <x v="0"/>
    <x v="6"/>
    <n v="1"/>
    <s v="Business"/>
    <x v="0"/>
  </r>
  <r>
    <x v="3574"/>
    <x v="1"/>
    <x v="323"/>
    <n v="4"/>
    <n v="2"/>
    <x v="0"/>
    <n v="1.7"/>
    <n v="454.08"/>
    <x v="2"/>
    <x v="0"/>
    <n v="0"/>
    <s v="Leisure"/>
    <x v="0"/>
  </r>
  <r>
    <x v="3575"/>
    <x v="2"/>
    <x v="256"/>
    <n v="2"/>
    <n v="4"/>
    <x v="1"/>
    <n v="3.4"/>
    <n v="439.36"/>
    <x v="2"/>
    <x v="0"/>
    <n v="0"/>
    <s v="Business"/>
    <x v="1"/>
  </r>
  <r>
    <x v="3576"/>
    <x v="1"/>
    <x v="601"/>
    <n v="3"/>
    <n v="2"/>
    <x v="0"/>
    <n v="1.7"/>
    <n v="188.78"/>
    <x v="4"/>
    <x v="8"/>
    <n v="0"/>
    <s v="Leisure"/>
    <x v="0"/>
  </r>
  <r>
    <x v="3577"/>
    <x v="0"/>
    <x v="131"/>
    <n v="11"/>
    <n v="2"/>
    <x v="0"/>
    <n v="3.7"/>
    <n v="431.08"/>
    <x v="2"/>
    <x v="9"/>
    <n v="0"/>
    <s v="Repeat"/>
    <x v="2"/>
  </r>
  <r>
    <x v="3578"/>
    <x v="2"/>
    <x v="129"/>
    <n v="14"/>
    <n v="2"/>
    <x v="0"/>
    <n v="3"/>
    <n v="277.39999999999998"/>
    <x v="2"/>
    <x v="2"/>
    <n v="0"/>
    <s v="Group"/>
    <x v="2"/>
  </r>
  <r>
    <x v="3579"/>
    <x v="1"/>
    <x v="405"/>
    <n v="14"/>
    <n v="1"/>
    <x v="1"/>
    <n v="1.4"/>
    <n v="328.9"/>
    <x v="2"/>
    <x v="3"/>
    <n v="0"/>
    <s v="Business"/>
    <x v="1"/>
  </r>
  <r>
    <x v="3580"/>
    <x v="0"/>
    <x v="335"/>
    <n v="13"/>
    <n v="2"/>
    <x v="0"/>
    <n v="4.5999999999999996"/>
    <n v="157.47"/>
    <x v="3"/>
    <x v="3"/>
    <n v="0"/>
    <s v="Business"/>
    <x v="1"/>
  </r>
  <r>
    <x v="3581"/>
    <x v="1"/>
    <x v="214"/>
    <n v="8"/>
    <n v="1"/>
    <x v="0"/>
    <n v="3.7"/>
    <n v="368"/>
    <x v="3"/>
    <x v="8"/>
    <n v="0"/>
    <s v="Leisure"/>
    <x v="0"/>
  </r>
  <r>
    <x v="3582"/>
    <x v="1"/>
    <x v="486"/>
    <n v="12"/>
    <n v="3"/>
    <x v="0"/>
    <n v="3.2"/>
    <n v="197.46"/>
    <x v="0"/>
    <x v="1"/>
    <n v="0"/>
    <s v="Business"/>
    <x v="1"/>
  </r>
  <r>
    <x v="3583"/>
    <x v="1"/>
    <x v="150"/>
    <n v="9"/>
    <n v="3"/>
    <x v="0"/>
    <n v="2.5"/>
    <n v="204.75"/>
    <x v="3"/>
    <x v="1"/>
    <n v="1"/>
    <s v="Leisure"/>
    <x v="1"/>
  </r>
  <r>
    <x v="3584"/>
    <x v="0"/>
    <x v="700"/>
    <n v="6"/>
    <n v="3"/>
    <x v="1"/>
    <n v="1.5"/>
    <n v="336.57"/>
    <x v="3"/>
    <x v="8"/>
    <n v="2"/>
    <s v="Group"/>
    <x v="2"/>
  </r>
  <r>
    <x v="3585"/>
    <x v="0"/>
    <x v="121"/>
    <n v="10"/>
    <n v="3"/>
    <x v="0"/>
    <n v="3.8"/>
    <n v="157.91999999999999"/>
    <x v="2"/>
    <x v="7"/>
    <n v="1"/>
    <s v="Repeat"/>
    <x v="2"/>
  </r>
  <r>
    <x v="3586"/>
    <x v="1"/>
    <x v="452"/>
    <n v="2"/>
    <n v="3"/>
    <x v="0"/>
    <n v="4.3"/>
    <n v="151"/>
    <x v="0"/>
    <x v="1"/>
    <n v="0"/>
    <s v="Repeat"/>
    <x v="0"/>
  </r>
  <r>
    <x v="3587"/>
    <x v="2"/>
    <x v="474"/>
    <n v="2"/>
    <n v="2"/>
    <x v="0"/>
    <n v="1.5"/>
    <n v="216.12"/>
    <x v="0"/>
    <x v="1"/>
    <n v="0"/>
    <s v="Group"/>
    <x v="0"/>
  </r>
  <r>
    <x v="3588"/>
    <x v="2"/>
    <x v="636"/>
    <n v="7"/>
    <n v="2"/>
    <x v="0"/>
    <n v="3"/>
    <n v="400.13"/>
    <x v="2"/>
    <x v="1"/>
    <n v="0"/>
    <s v="Leisure"/>
    <x v="0"/>
  </r>
  <r>
    <x v="3589"/>
    <x v="0"/>
    <x v="551"/>
    <n v="8"/>
    <n v="2"/>
    <x v="1"/>
    <n v="2.9"/>
    <n v="151.11000000000001"/>
    <x v="2"/>
    <x v="5"/>
    <n v="1"/>
    <s v="Leisure"/>
    <x v="1"/>
  </r>
  <r>
    <x v="3590"/>
    <x v="0"/>
    <x v="344"/>
    <n v="8"/>
    <n v="3"/>
    <x v="0"/>
    <n v="2.4"/>
    <n v="404.29"/>
    <x v="0"/>
    <x v="2"/>
    <n v="1"/>
    <s v="Group"/>
    <x v="1"/>
  </r>
  <r>
    <x v="3591"/>
    <x v="0"/>
    <x v="682"/>
    <n v="14"/>
    <n v="3"/>
    <x v="0"/>
    <n v="4.2"/>
    <n v="363.02"/>
    <x v="1"/>
    <x v="3"/>
    <n v="0"/>
    <s v="Business"/>
    <x v="1"/>
  </r>
  <r>
    <x v="3592"/>
    <x v="0"/>
    <x v="287"/>
    <n v="6"/>
    <n v="1"/>
    <x v="0"/>
    <n v="1.4"/>
    <n v="355.59"/>
    <x v="2"/>
    <x v="1"/>
    <n v="0"/>
    <s v="Business"/>
    <x v="1"/>
  </r>
  <r>
    <x v="3593"/>
    <x v="0"/>
    <x v="432"/>
    <n v="10"/>
    <n v="4"/>
    <x v="1"/>
    <n v="1.8"/>
    <n v="263.64"/>
    <x v="2"/>
    <x v="4"/>
    <n v="0"/>
    <s v="Business"/>
    <x v="2"/>
  </r>
  <r>
    <x v="3594"/>
    <x v="2"/>
    <x v="32"/>
    <n v="8"/>
    <n v="2"/>
    <x v="0"/>
    <n v="1"/>
    <n v="385.65"/>
    <x v="0"/>
    <x v="9"/>
    <n v="0"/>
    <s v="Group"/>
    <x v="0"/>
  </r>
  <r>
    <x v="3595"/>
    <x v="0"/>
    <x v="671"/>
    <n v="14"/>
    <n v="4"/>
    <x v="0"/>
    <n v="2.5"/>
    <n v="56.08"/>
    <x v="1"/>
    <x v="8"/>
    <n v="3"/>
    <s v="Repeat"/>
    <x v="0"/>
  </r>
  <r>
    <x v="3596"/>
    <x v="1"/>
    <x v="132"/>
    <n v="1"/>
    <n v="3"/>
    <x v="1"/>
    <n v="2.2000000000000002"/>
    <n v="187.52"/>
    <x v="1"/>
    <x v="1"/>
    <n v="0"/>
    <s v="Repeat"/>
    <x v="2"/>
  </r>
  <r>
    <x v="3597"/>
    <x v="1"/>
    <x v="212"/>
    <n v="9"/>
    <n v="3"/>
    <x v="1"/>
    <n v="4.5"/>
    <n v="355.61"/>
    <x v="4"/>
    <x v="7"/>
    <n v="0"/>
    <s v="Repeat"/>
    <x v="2"/>
  </r>
  <r>
    <x v="3598"/>
    <x v="2"/>
    <x v="725"/>
    <n v="13"/>
    <n v="3"/>
    <x v="1"/>
    <n v="4"/>
    <n v="494.28"/>
    <x v="1"/>
    <x v="9"/>
    <n v="0"/>
    <s v="Leisure"/>
    <x v="1"/>
  </r>
  <r>
    <x v="3599"/>
    <x v="1"/>
    <x v="44"/>
    <n v="12"/>
    <n v="4"/>
    <x v="0"/>
    <n v="1.3"/>
    <n v="51.13"/>
    <x v="2"/>
    <x v="0"/>
    <n v="0"/>
    <s v="Group"/>
    <x v="0"/>
  </r>
  <r>
    <x v="3600"/>
    <x v="2"/>
    <x v="502"/>
    <n v="1"/>
    <n v="1"/>
    <x v="1"/>
    <n v="4"/>
    <n v="279.49"/>
    <x v="3"/>
    <x v="0"/>
    <n v="0"/>
    <s v="Business"/>
    <x v="0"/>
  </r>
  <r>
    <x v="3601"/>
    <x v="2"/>
    <x v="724"/>
    <n v="13"/>
    <n v="3"/>
    <x v="0"/>
    <n v="3.7"/>
    <n v="465.73"/>
    <x v="0"/>
    <x v="2"/>
    <n v="2"/>
    <s v="Repeat"/>
    <x v="2"/>
  </r>
  <r>
    <x v="3602"/>
    <x v="1"/>
    <x v="26"/>
    <n v="3"/>
    <n v="1"/>
    <x v="0"/>
    <n v="2.1"/>
    <n v="438.59"/>
    <x v="2"/>
    <x v="4"/>
    <n v="2"/>
    <s v="Repeat"/>
    <x v="0"/>
  </r>
  <r>
    <x v="3603"/>
    <x v="0"/>
    <x v="563"/>
    <n v="12"/>
    <n v="1"/>
    <x v="0"/>
    <n v="1.1000000000000001"/>
    <n v="60.41"/>
    <x v="0"/>
    <x v="2"/>
    <n v="1"/>
    <s v="Repeat"/>
    <x v="2"/>
  </r>
  <r>
    <x v="3604"/>
    <x v="1"/>
    <x v="403"/>
    <n v="9"/>
    <n v="2"/>
    <x v="0"/>
    <n v="1.5"/>
    <n v="288.3"/>
    <x v="1"/>
    <x v="7"/>
    <n v="0"/>
    <s v="Leisure"/>
    <x v="0"/>
  </r>
  <r>
    <x v="3605"/>
    <x v="1"/>
    <x v="436"/>
    <n v="11"/>
    <n v="4"/>
    <x v="1"/>
    <n v="2"/>
    <n v="51.93"/>
    <x v="0"/>
    <x v="2"/>
    <n v="0"/>
    <s v="Leisure"/>
    <x v="2"/>
  </r>
  <r>
    <x v="3606"/>
    <x v="2"/>
    <x v="402"/>
    <n v="5"/>
    <n v="3"/>
    <x v="0"/>
    <n v="4.3"/>
    <n v="405.31"/>
    <x v="2"/>
    <x v="4"/>
    <n v="0"/>
    <s v="Business"/>
    <x v="1"/>
  </r>
  <r>
    <x v="3607"/>
    <x v="1"/>
    <x v="84"/>
    <n v="9"/>
    <n v="1"/>
    <x v="1"/>
    <n v="2.9"/>
    <n v="188.99"/>
    <x v="3"/>
    <x v="9"/>
    <n v="2"/>
    <s v="Repeat"/>
    <x v="0"/>
  </r>
  <r>
    <x v="3608"/>
    <x v="2"/>
    <x v="317"/>
    <n v="9"/>
    <n v="4"/>
    <x v="1"/>
    <n v="4.7"/>
    <n v="394.52"/>
    <x v="2"/>
    <x v="8"/>
    <n v="0"/>
    <s v="Repeat"/>
    <x v="1"/>
  </r>
  <r>
    <x v="3609"/>
    <x v="0"/>
    <x v="457"/>
    <n v="6"/>
    <n v="4"/>
    <x v="0"/>
    <n v="4.2"/>
    <n v="475.16"/>
    <x v="4"/>
    <x v="1"/>
    <n v="0"/>
    <s v="Repeat"/>
    <x v="2"/>
  </r>
  <r>
    <x v="3610"/>
    <x v="0"/>
    <x v="307"/>
    <n v="11"/>
    <n v="3"/>
    <x v="1"/>
    <n v="2.1"/>
    <n v="489.24"/>
    <x v="0"/>
    <x v="1"/>
    <n v="0"/>
    <s v="Leisure"/>
    <x v="0"/>
  </r>
  <r>
    <x v="3611"/>
    <x v="0"/>
    <x v="463"/>
    <n v="1"/>
    <n v="2"/>
    <x v="0"/>
    <n v="4.4000000000000004"/>
    <n v="452.35"/>
    <x v="2"/>
    <x v="8"/>
    <n v="0"/>
    <s v="Business"/>
    <x v="0"/>
  </r>
  <r>
    <x v="3612"/>
    <x v="1"/>
    <x v="611"/>
    <n v="10"/>
    <n v="2"/>
    <x v="0"/>
    <n v="1.5"/>
    <n v="141.86000000000001"/>
    <x v="1"/>
    <x v="2"/>
    <n v="1"/>
    <s v="Group"/>
    <x v="1"/>
  </r>
  <r>
    <x v="3613"/>
    <x v="2"/>
    <x v="91"/>
    <n v="7"/>
    <n v="1"/>
    <x v="1"/>
    <n v="1.1000000000000001"/>
    <n v="137.57"/>
    <x v="1"/>
    <x v="0"/>
    <n v="0"/>
    <s v="Leisure"/>
    <x v="1"/>
  </r>
  <r>
    <x v="3614"/>
    <x v="0"/>
    <x v="477"/>
    <n v="14"/>
    <n v="2"/>
    <x v="0"/>
    <n v="3.4"/>
    <n v="331.6"/>
    <x v="2"/>
    <x v="0"/>
    <n v="1"/>
    <s v="Repeat"/>
    <x v="2"/>
  </r>
  <r>
    <x v="3615"/>
    <x v="2"/>
    <x v="654"/>
    <n v="6"/>
    <n v="2"/>
    <x v="0"/>
    <n v="2.4"/>
    <n v="294.82"/>
    <x v="4"/>
    <x v="4"/>
    <n v="2"/>
    <s v="Business"/>
    <x v="1"/>
  </r>
  <r>
    <x v="3616"/>
    <x v="2"/>
    <x v="366"/>
    <n v="9"/>
    <n v="2"/>
    <x v="0"/>
    <n v="2.2999999999999998"/>
    <n v="54.29"/>
    <x v="0"/>
    <x v="9"/>
    <n v="0"/>
    <s v="Business"/>
    <x v="0"/>
  </r>
  <r>
    <x v="3617"/>
    <x v="0"/>
    <x v="96"/>
    <n v="7"/>
    <n v="4"/>
    <x v="1"/>
    <n v="3.7"/>
    <n v="226.28"/>
    <x v="4"/>
    <x v="2"/>
    <n v="1"/>
    <s v="Group"/>
    <x v="0"/>
  </r>
  <r>
    <x v="3618"/>
    <x v="0"/>
    <x v="283"/>
    <n v="14"/>
    <n v="3"/>
    <x v="0"/>
    <n v="4.4000000000000004"/>
    <n v="458.01"/>
    <x v="3"/>
    <x v="7"/>
    <n v="1"/>
    <s v="Repeat"/>
    <x v="0"/>
  </r>
  <r>
    <x v="3619"/>
    <x v="2"/>
    <x v="495"/>
    <n v="12"/>
    <n v="4"/>
    <x v="0"/>
    <n v="2.2999999999999998"/>
    <n v="454.26"/>
    <x v="2"/>
    <x v="1"/>
    <n v="1"/>
    <s v="Leisure"/>
    <x v="0"/>
  </r>
  <r>
    <x v="3620"/>
    <x v="0"/>
    <x v="586"/>
    <n v="11"/>
    <n v="4"/>
    <x v="0"/>
    <n v="2.2999999999999998"/>
    <n v="141.76"/>
    <x v="4"/>
    <x v="7"/>
    <n v="1"/>
    <s v="Leisure"/>
    <x v="1"/>
  </r>
  <r>
    <x v="3621"/>
    <x v="2"/>
    <x v="726"/>
    <n v="12"/>
    <n v="3"/>
    <x v="1"/>
    <n v="3.1"/>
    <n v="221.88"/>
    <x v="3"/>
    <x v="5"/>
    <n v="0"/>
    <s v="Leisure"/>
    <x v="1"/>
  </r>
  <r>
    <x v="3622"/>
    <x v="2"/>
    <x v="324"/>
    <n v="13"/>
    <n v="4"/>
    <x v="0"/>
    <n v="3.6"/>
    <n v="302.16000000000003"/>
    <x v="4"/>
    <x v="6"/>
    <n v="1"/>
    <s v="Repeat"/>
    <x v="2"/>
  </r>
  <r>
    <x v="3623"/>
    <x v="0"/>
    <x v="2"/>
    <n v="4"/>
    <n v="1"/>
    <x v="0"/>
    <n v="1.8"/>
    <n v="433.75"/>
    <x v="3"/>
    <x v="4"/>
    <n v="1"/>
    <s v="Repeat"/>
    <x v="1"/>
  </r>
  <r>
    <x v="3624"/>
    <x v="1"/>
    <x v="14"/>
    <n v="7"/>
    <n v="1"/>
    <x v="0"/>
    <n v="4.7"/>
    <n v="289.39999999999998"/>
    <x v="1"/>
    <x v="4"/>
    <n v="1"/>
    <s v="Repeat"/>
    <x v="2"/>
  </r>
  <r>
    <x v="3625"/>
    <x v="0"/>
    <x v="419"/>
    <n v="2"/>
    <n v="4"/>
    <x v="0"/>
    <n v="3.6"/>
    <n v="485.69"/>
    <x v="1"/>
    <x v="3"/>
    <n v="2"/>
    <s v="Leisure"/>
    <x v="1"/>
  </r>
  <r>
    <x v="3626"/>
    <x v="1"/>
    <x v="452"/>
    <n v="6"/>
    <n v="2"/>
    <x v="0"/>
    <n v="3.5"/>
    <n v="409.57"/>
    <x v="2"/>
    <x v="9"/>
    <n v="2"/>
    <s v="Repeat"/>
    <x v="1"/>
  </r>
  <r>
    <x v="3627"/>
    <x v="2"/>
    <x v="95"/>
    <n v="6"/>
    <n v="4"/>
    <x v="0"/>
    <n v="4.5999999999999996"/>
    <n v="478.89"/>
    <x v="4"/>
    <x v="3"/>
    <n v="0"/>
    <s v="Repeat"/>
    <x v="0"/>
  </r>
  <r>
    <x v="3628"/>
    <x v="2"/>
    <x v="308"/>
    <n v="2"/>
    <n v="2"/>
    <x v="0"/>
    <n v="4.5999999999999996"/>
    <n v="379.17"/>
    <x v="1"/>
    <x v="3"/>
    <n v="2"/>
    <s v="Repeat"/>
    <x v="1"/>
  </r>
  <r>
    <x v="3629"/>
    <x v="1"/>
    <x v="379"/>
    <n v="14"/>
    <n v="4"/>
    <x v="0"/>
    <n v="1.5"/>
    <n v="444.93"/>
    <x v="0"/>
    <x v="4"/>
    <n v="0"/>
    <s v="Group"/>
    <x v="2"/>
  </r>
  <r>
    <x v="3630"/>
    <x v="2"/>
    <x v="19"/>
    <n v="4"/>
    <n v="1"/>
    <x v="0"/>
    <n v="1.6"/>
    <n v="423.95"/>
    <x v="1"/>
    <x v="9"/>
    <n v="0"/>
    <s v="Group"/>
    <x v="0"/>
  </r>
  <r>
    <x v="3631"/>
    <x v="1"/>
    <x v="609"/>
    <n v="8"/>
    <n v="2"/>
    <x v="0"/>
    <n v="4"/>
    <n v="164.23"/>
    <x v="1"/>
    <x v="7"/>
    <n v="0"/>
    <s v="Repeat"/>
    <x v="1"/>
  </r>
  <r>
    <x v="3632"/>
    <x v="1"/>
    <x v="709"/>
    <n v="8"/>
    <n v="1"/>
    <x v="0"/>
    <n v="4.8"/>
    <n v="153.29"/>
    <x v="4"/>
    <x v="1"/>
    <n v="0"/>
    <s v="Repeat"/>
    <x v="0"/>
  </r>
  <r>
    <x v="3633"/>
    <x v="2"/>
    <x v="378"/>
    <n v="13"/>
    <n v="4"/>
    <x v="0"/>
    <n v="3.7"/>
    <n v="438.97"/>
    <x v="3"/>
    <x v="6"/>
    <n v="0"/>
    <s v="Leisure"/>
    <x v="0"/>
  </r>
  <r>
    <x v="3634"/>
    <x v="1"/>
    <x v="600"/>
    <n v="8"/>
    <n v="3"/>
    <x v="0"/>
    <n v="2.6"/>
    <n v="88.1"/>
    <x v="0"/>
    <x v="7"/>
    <n v="1"/>
    <s v="Business"/>
    <x v="0"/>
  </r>
  <r>
    <x v="3635"/>
    <x v="0"/>
    <x v="284"/>
    <n v="8"/>
    <n v="2"/>
    <x v="0"/>
    <n v="3.7"/>
    <n v="233.85"/>
    <x v="0"/>
    <x v="4"/>
    <n v="1"/>
    <s v="Repeat"/>
    <x v="2"/>
  </r>
  <r>
    <x v="3636"/>
    <x v="0"/>
    <x v="384"/>
    <n v="1"/>
    <n v="2"/>
    <x v="0"/>
    <n v="1.9"/>
    <n v="419.3"/>
    <x v="3"/>
    <x v="5"/>
    <n v="1"/>
    <s v="Leisure"/>
    <x v="2"/>
  </r>
  <r>
    <x v="3637"/>
    <x v="2"/>
    <x v="348"/>
    <n v="2"/>
    <n v="4"/>
    <x v="0"/>
    <n v="5"/>
    <n v="415.96"/>
    <x v="4"/>
    <x v="2"/>
    <n v="0"/>
    <s v="Leisure"/>
    <x v="1"/>
  </r>
  <r>
    <x v="3638"/>
    <x v="2"/>
    <x v="24"/>
    <n v="12"/>
    <n v="4"/>
    <x v="0"/>
    <n v="2.7"/>
    <n v="112.45"/>
    <x v="1"/>
    <x v="4"/>
    <n v="1"/>
    <s v="Business"/>
    <x v="0"/>
  </r>
  <r>
    <x v="3639"/>
    <x v="1"/>
    <x v="698"/>
    <n v="4"/>
    <n v="2"/>
    <x v="0"/>
    <n v="4.7"/>
    <n v="269.47000000000003"/>
    <x v="3"/>
    <x v="5"/>
    <n v="0"/>
    <s v="Leisure"/>
    <x v="1"/>
  </r>
  <r>
    <x v="3640"/>
    <x v="1"/>
    <x v="183"/>
    <n v="12"/>
    <n v="3"/>
    <x v="1"/>
    <n v="2.7"/>
    <n v="265.92"/>
    <x v="0"/>
    <x v="8"/>
    <n v="1"/>
    <s v="Business"/>
    <x v="2"/>
  </r>
  <r>
    <x v="3641"/>
    <x v="1"/>
    <x v="556"/>
    <n v="9"/>
    <n v="4"/>
    <x v="0"/>
    <n v="4.7"/>
    <n v="195.67"/>
    <x v="0"/>
    <x v="1"/>
    <n v="1"/>
    <s v="Repeat"/>
    <x v="0"/>
  </r>
  <r>
    <x v="3642"/>
    <x v="1"/>
    <x v="292"/>
    <n v="3"/>
    <n v="4"/>
    <x v="1"/>
    <n v="2.2999999999999998"/>
    <n v="462.73"/>
    <x v="1"/>
    <x v="8"/>
    <n v="0"/>
    <s v="Group"/>
    <x v="2"/>
  </r>
  <r>
    <x v="3643"/>
    <x v="0"/>
    <x v="156"/>
    <n v="14"/>
    <n v="4"/>
    <x v="0"/>
    <n v="4"/>
    <n v="343.9"/>
    <x v="1"/>
    <x v="4"/>
    <n v="0"/>
    <s v="Business"/>
    <x v="0"/>
  </r>
  <r>
    <x v="3644"/>
    <x v="0"/>
    <x v="256"/>
    <n v="6"/>
    <n v="3"/>
    <x v="0"/>
    <n v="4.8"/>
    <n v="491.08"/>
    <x v="2"/>
    <x v="5"/>
    <n v="1"/>
    <s v="Repeat"/>
    <x v="0"/>
  </r>
  <r>
    <x v="3645"/>
    <x v="2"/>
    <x v="710"/>
    <n v="7"/>
    <n v="2"/>
    <x v="1"/>
    <n v="3.6"/>
    <n v="80.040000000000006"/>
    <x v="3"/>
    <x v="7"/>
    <n v="1"/>
    <s v="Repeat"/>
    <x v="0"/>
  </r>
  <r>
    <x v="3646"/>
    <x v="1"/>
    <x v="395"/>
    <n v="8"/>
    <n v="1"/>
    <x v="0"/>
    <n v="3.7"/>
    <n v="227.46"/>
    <x v="1"/>
    <x v="4"/>
    <n v="2"/>
    <s v="Group"/>
    <x v="1"/>
  </r>
  <r>
    <x v="3647"/>
    <x v="1"/>
    <x v="718"/>
    <n v="13"/>
    <n v="4"/>
    <x v="0"/>
    <n v="1.4"/>
    <n v="425.81"/>
    <x v="2"/>
    <x v="2"/>
    <n v="1"/>
    <s v="Leisure"/>
    <x v="2"/>
  </r>
  <r>
    <x v="3648"/>
    <x v="2"/>
    <x v="71"/>
    <n v="7"/>
    <n v="3"/>
    <x v="1"/>
    <n v="2.9"/>
    <n v="240.21"/>
    <x v="4"/>
    <x v="0"/>
    <n v="0"/>
    <s v="Business"/>
    <x v="2"/>
  </r>
  <r>
    <x v="3649"/>
    <x v="1"/>
    <x v="21"/>
    <n v="3"/>
    <n v="2"/>
    <x v="0"/>
    <n v="4.5"/>
    <n v="167.85"/>
    <x v="0"/>
    <x v="1"/>
    <n v="0"/>
    <s v="Business"/>
    <x v="2"/>
  </r>
  <r>
    <x v="3650"/>
    <x v="1"/>
    <x v="296"/>
    <n v="6"/>
    <n v="2"/>
    <x v="0"/>
    <n v="2"/>
    <n v="499.01"/>
    <x v="3"/>
    <x v="1"/>
    <n v="0"/>
    <s v="Leisure"/>
    <x v="0"/>
  </r>
  <r>
    <x v="3651"/>
    <x v="1"/>
    <x v="574"/>
    <n v="5"/>
    <n v="3"/>
    <x v="0"/>
    <n v="4.2"/>
    <n v="442.91"/>
    <x v="4"/>
    <x v="2"/>
    <n v="0"/>
    <s v="Group"/>
    <x v="1"/>
  </r>
  <r>
    <x v="3652"/>
    <x v="1"/>
    <x v="697"/>
    <n v="13"/>
    <n v="4"/>
    <x v="1"/>
    <n v="3.7"/>
    <n v="295.91000000000003"/>
    <x v="3"/>
    <x v="2"/>
    <n v="0"/>
    <s v="Business"/>
    <x v="1"/>
  </r>
  <r>
    <x v="3653"/>
    <x v="1"/>
    <x v="278"/>
    <n v="12"/>
    <n v="1"/>
    <x v="1"/>
    <n v="1.9"/>
    <n v="302.77"/>
    <x v="3"/>
    <x v="5"/>
    <n v="0"/>
    <s v="Business"/>
    <x v="1"/>
  </r>
  <r>
    <x v="3654"/>
    <x v="2"/>
    <x v="617"/>
    <n v="10"/>
    <n v="4"/>
    <x v="0"/>
    <n v="2.1"/>
    <n v="53.09"/>
    <x v="1"/>
    <x v="6"/>
    <n v="0"/>
    <s v="Leisure"/>
    <x v="1"/>
  </r>
  <r>
    <x v="3655"/>
    <x v="1"/>
    <x v="192"/>
    <n v="4"/>
    <n v="2"/>
    <x v="0"/>
    <n v="2.7"/>
    <n v="491.45"/>
    <x v="2"/>
    <x v="1"/>
    <n v="0"/>
    <s v="Repeat"/>
    <x v="0"/>
  </r>
  <r>
    <x v="3656"/>
    <x v="2"/>
    <x v="319"/>
    <n v="1"/>
    <n v="1"/>
    <x v="1"/>
    <n v="1.5"/>
    <n v="412.83"/>
    <x v="3"/>
    <x v="3"/>
    <n v="0"/>
    <s v="Group"/>
    <x v="0"/>
  </r>
  <r>
    <x v="3657"/>
    <x v="1"/>
    <x v="291"/>
    <n v="14"/>
    <n v="4"/>
    <x v="0"/>
    <n v="4.7"/>
    <n v="66.53"/>
    <x v="4"/>
    <x v="7"/>
    <n v="3"/>
    <s v="Repeat"/>
    <x v="1"/>
  </r>
  <r>
    <x v="3658"/>
    <x v="0"/>
    <x v="584"/>
    <n v="13"/>
    <n v="1"/>
    <x v="0"/>
    <n v="4"/>
    <n v="129.35"/>
    <x v="3"/>
    <x v="7"/>
    <n v="0"/>
    <s v="Repeat"/>
    <x v="1"/>
  </r>
  <r>
    <x v="3659"/>
    <x v="0"/>
    <x v="80"/>
    <n v="7"/>
    <n v="3"/>
    <x v="0"/>
    <n v="2.5"/>
    <n v="419.46"/>
    <x v="2"/>
    <x v="7"/>
    <n v="0"/>
    <s v="Leisure"/>
    <x v="2"/>
  </r>
  <r>
    <x v="3660"/>
    <x v="0"/>
    <x v="294"/>
    <n v="8"/>
    <n v="4"/>
    <x v="0"/>
    <n v="2.2000000000000002"/>
    <n v="89.09"/>
    <x v="0"/>
    <x v="8"/>
    <n v="0"/>
    <s v="Business"/>
    <x v="0"/>
  </r>
  <r>
    <x v="3661"/>
    <x v="0"/>
    <x v="46"/>
    <n v="2"/>
    <n v="2"/>
    <x v="0"/>
    <n v="3.8"/>
    <n v="473.8"/>
    <x v="3"/>
    <x v="4"/>
    <n v="2"/>
    <s v="Leisure"/>
    <x v="1"/>
  </r>
  <r>
    <x v="3662"/>
    <x v="2"/>
    <x v="640"/>
    <n v="7"/>
    <n v="2"/>
    <x v="1"/>
    <n v="2.7"/>
    <n v="499.95"/>
    <x v="4"/>
    <x v="5"/>
    <n v="0"/>
    <s v="Repeat"/>
    <x v="0"/>
  </r>
  <r>
    <x v="3663"/>
    <x v="2"/>
    <x v="563"/>
    <n v="6"/>
    <n v="1"/>
    <x v="1"/>
    <n v="1.9"/>
    <n v="448.89"/>
    <x v="0"/>
    <x v="9"/>
    <n v="2"/>
    <s v="Leisure"/>
    <x v="2"/>
  </r>
  <r>
    <x v="3664"/>
    <x v="1"/>
    <x v="217"/>
    <n v="5"/>
    <n v="3"/>
    <x v="0"/>
    <n v="2.7"/>
    <n v="382.51"/>
    <x v="0"/>
    <x v="1"/>
    <n v="0"/>
    <s v="Group"/>
    <x v="1"/>
  </r>
  <r>
    <x v="3665"/>
    <x v="0"/>
    <x v="52"/>
    <n v="13"/>
    <n v="4"/>
    <x v="0"/>
    <n v="4.5"/>
    <n v="269.27999999999997"/>
    <x v="1"/>
    <x v="5"/>
    <n v="0"/>
    <s v="Repeat"/>
    <x v="0"/>
  </r>
  <r>
    <x v="3666"/>
    <x v="2"/>
    <x v="256"/>
    <n v="4"/>
    <n v="3"/>
    <x v="0"/>
    <n v="1.3"/>
    <n v="87.09"/>
    <x v="1"/>
    <x v="7"/>
    <n v="0"/>
    <s v="Repeat"/>
    <x v="0"/>
  </r>
  <r>
    <x v="3667"/>
    <x v="1"/>
    <x v="666"/>
    <n v="2"/>
    <n v="3"/>
    <x v="0"/>
    <n v="2.5"/>
    <n v="378.7"/>
    <x v="3"/>
    <x v="3"/>
    <n v="1"/>
    <s v="Group"/>
    <x v="0"/>
  </r>
  <r>
    <x v="3668"/>
    <x v="1"/>
    <x v="44"/>
    <n v="10"/>
    <n v="1"/>
    <x v="0"/>
    <n v="4.8"/>
    <n v="228.59"/>
    <x v="4"/>
    <x v="9"/>
    <n v="0"/>
    <s v="Leisure"/>
    <x v="0"/>
  </r>
  <r>
    <x v="3669"/>
    <x v="2"/>
    <x v="158"/>
    <n v="6"/>
    <n v="1"/>
    <x v="0"/>
    <n v="1.1000000000000001"/>
    <n v="306.60000000000002"/>
    <x v="1"/>
    <x v="4"/>
    <n v="0"/>
    <s v="Leisure"/>
    <x v="0"/>
  </r>
  <r>
    <x v="3670"/>
    <x v="0"/>
    <x v="292"/>
    <n v="5"/>
    <n v="4"/>
    <x v="0"/>
    <n v="4.5999999999999996"/>
    <n v="182.03"/>
    <x v="2"/>
    <x v="4"/>
    <n v="0"/>
    <s v="Leisure"/>
    <x v="0"/>
  </r>
  <r>
    <x v="3671"/>
    <x v="1"/>
    <x v="252"/>
    <n v="2"/>
    <n v="2"/>
    <x v="0"/>
    <n v="2.5"/>
    <n v="158.97"/>
    <x v="2"/>
    <x v="0"/>
    <n v="1"/>
    <s v="Business"/>
    <x v="2"/>
  </r>
  <r>
    <x v="3672"/>
    <x v="0"/>
    <x v="380"/>
    <n v="10"/>
    <n v="4"/>
    <x v="0"/>
    <n v="1.8"/>
    <n v="195.93"/>
    <x v="0"/>
    <x v="1"/>
    <n v="0"/>
    <s v="Repeat"/>
    <x v="0"/>
  </r>
  <r>
    <x v="3673"/>
    <x v="0"/>
    <x v="72"/>
    <n v="7"/>
    <n v="3"/>
    <x v="0"/>
    <n v="1.1000000000000001"/>
    <n v="416.22"/>
    <x v="0"/>
    <x v="1"/>
    <n v="1"/>
    <s v="Group"/>
    <x v="2"/>
  </r>
  <r>
    <x v="3674"/>
    <x v="0"/>
    <x v="185"/>
    <n v="6"/>
    <n v="1"/>
    <x v="0"/>
    <n v="1.3"/>
    <n v="241.92"/>
    <x v="0"/>
    <x v="9"/>
    <n v="0"/>
    <s v="Repeat"/>
    <x v="2"/>
  </r>
  <r>
    <x v="3675"/>
    <x v="1"/>
    <x v="409"/>
    <n v="12"/>
    <n v="3"/>
    <x v="0"/>
    <n v="1.7"/>
    <n v="190.27"/>
    <x v="2"/>
    <x v="2"/>
    <n v="0"/>
    <s v="Business"/>
    <x v="0"/>
  </r>
  <r>
    <x v="3676"/>
    <x v="0"/>
    <x v="183"/>
    <n v="11"/>
    <n v="1"/>
    <x v="1"/>
    <n v="1.1000000000000001"/>
    <n v="244.84"/>
    <x v="1"/>
    <x v="1"/>
    <n v="0"/>
    <s v="Repeat"/>
    <x v="1"/>
  </r>
  <r>
    <x v="3677"/>
    <x v="1"/>
    <x v="97"/>
    <n v="9"/>
    <n v="2"/>
    <x v="1"/>
    <n v="2.2999999999999998"/>
    <n v="64.53"/>
    <x v="1"/>
    <x v="9"/>
    <n v="0"/>
    <s v="Group"/>
    <x v="0"/>
  </r>
  <r>
    <x v="3678"/>
    <x v="0"/>
    <x v="501"/>
    <n v="11"/>
    <n v="3"/>
    <x v="0"/>
    <n v="1.2"/>
    <n v="450.77"/>
    <x v="3"/>
    <x v="5"/>
    <n v="0"/>
    <s v="Group"/>
    <x v="2"/>
  </r>
  <r>
    <x v="3679"/>
    <x v="1"/>
    <x v="436"/>
    <n v="10"/>
    <n v="1"/>
    <x v="0"/>
    <n v="3.8"/>
    <n v="298.29000000000002"/>
    <x v="4"/>
    <x v="4"/>
    <n v="1"/>
    <s v="Repeat"/>
    <x v="0"/>
  </r>
  <r>
    <x v="3680"/>
    <x v="0"/>
    <x v="139"/>
    <n v="5"/>
    <n v="4"/>
    <x v="0"/>
    <n v="4.3"/>
    <n v="97.17"/>
    <x v="2"/>
    <x v="2"/>
    <n v="2"/>
    <s v="Business"/>
    <x v="0"/>
  </r>
  <r>
    <x v="3681"/>
    <x v="2"/>
    <x v="418"/>
    <n v="9"/>
    <n v="4"/>
    <x v="0"/>
    <n v="4.5"/>
    <n v="179.78"/>
    <x v="0"/>
    <x v="5"/>
    <n v="1"/>
    <s v="Repeat"/>
    <x v="0"/>
  </r>
  <r>
    <x v="3682"/>
    <x v="0"/>
    <x v="86"/>
    <n v="9"/>
    <n v="4"/>
    <x v="0"/>
    <n v="3.2"/>
    <n v="492.6"/>
    <x v="4"/>
    <x v="4"/>
    <n v="1"/>
    <s v="Business"/>
    <x v="2"/>
  </r>
  <r>
    <x v="3683"/>
    <x v="0"/>
    <x v="87"/>
    <n v="13"/>
    <n v="3"/>
    <x v="1"/>
    <n v="4.8"/>
    <n v="316.88"/>
    <x v="0"/>
    <x v="5"/>
    <n v="0"/>
    <s v="Leisure"/>
    <x v="2"/>
  </r>
  <r>
    <x v="3684"/>
    <x v="1"/>
    <x v="410"/>
    <n v="1"/>
    <n v="1"/>
    <x v="0"/>
    <n v="1"/>
    <n v="181.13"/>
    <x v="4"/>
    <x v="1"/>
    <n v="0"/>
    <s v="Group"/>
    <x v="2"/>
  </r>
  <r>
    <x v="3685"/>
    <x v="1"/>
    <x v="444"/>
    <n v="5"/>
    <n v="1"/>
    <x v="0"/>
    <n v="1.5"/>
    <n v="241.86"/>
    <x v="4"/>
    <x v="7"/>
    <n v="0"/>
    <s v="Repeat"/>
    <x v="1"/>
  </r>
  <r>
    <x v="3686"/>
    <x v="0"/>
    <x v="312"/>
    <n v="9"/>
    <n v="1"/>
    <x v="0"/>
    <n v="2.2000000000000002"/>
    <n v="166.31"/>
    <x v="1"/>
    <x v="0"/>
    <n v="1"/>
    <s v="Group"/>
    <x v="1"/>
  </r>
  <r>
    <x v="3687"/>
    <x v="2"/>
    <x v="364"/>
    <n v="7"/>
    <n v="3"/>
    <x v="0"/>
    <n v="4.2"/>
    <n v="64.31"/>
    <x v="3"/>
    <x v="2"/>
    <n v="0"/>
    <s v="Group"/>
    <x v="1"/>
  </r>
  <r>
    <x v="3688"/>
    <x v="2"/>
    <x v="716"/>
    <n v="6"/>
    <n v="1"/>
    <x v="0"/>
    <n v="4.5"/>
    <n v="428.91"/>
    <x v="3"/>
    <x v="8"/>
    <n v="1"/>
    <s v="Repeat"/>
    <x v="1"/>
  </r>
  <r>
    <x v="3689"/>
    <x v="1"/>
    <x v="111"/>
    <n v="6"/>
    <n v="2"/>
    <x v="0"/>
    <n v="3.5"/>
    <n v="181.62"/>
    <x v="0"/>
    <x v="9"/>
    <n v="0"/>
    <s v="Leisure"/>
    <x v="0"/>
  </r>
  <r>
    <x v="3690"/>
    <x v="2"/>
    <x v="119"/>
    <n v="11"/>
    <n v="3"/>
    <x v="0"/>
    <n v="2.5"/>
    <n v="427.28"/>
    <x v="2"/>
    <x v="9"/>
    <n v="2"/>
    <s v="Group"/>
    <x v="1"/>
  </r>
  <r>
    <x v="3691"/>
    <x v="0"/>
    <x v="491"/>
    <n v="7"/>
    <n v="2"/>
    <x v="0"/>
    <n v="3.7"/>
    <n v="265.35000000000002"/>
    <x v="3"/>
    <x v="9"/>
    <n v="0"/>
    <s v="Group"/>
    <x v="1"/>
  </r>
  <r>
    <x v="3692"/>
    <x v="1"/>
    <x v="655"/>
    <n v="1"/>
    <n v="2"/>
    <x v="1"/>
    <n v="1.7"/>
    <n v="132.30000000000001"/>
    <x v="2"/>
    <x v="7"/>
    <n v="0"/>
    <s v="Business"/>
    <x v="1"/>
  </r>
  <r>
    <x v="3693"/>
    <x v="0"/>
    <x v="597"/>
    <n v="4"/>
    <n v="4"/>
    <x v="0"/>
    <n v="2.8"/>
    <n v="410.84"/>
    <x v="0"/>
    <x v="5"/>
    <n v="0"/>
    <s v="Business"/>
    <x v="0"/>
  </r>
  <r>
    <x v="3694"/>
    <x v="1"/>
    <x v="580"/>
    <n v="13"/>
    <n v="3"/>
    <x v="0"/>
    <n v="3"/>
    <n v="219.7"/>
    <x v="2"/>
    <x v="1"/>
    <n v="0"/>
    <s v="Leisure"/>
    <x v="1"/>
  </r>
  <r>
    <x v="3695"/>
    <x v="1"/>
    <x v="257"/>
    <n v="1"/>
    <n v="1"/>
    <x v="0"/>
    <n v="1.4"/>
    <n v="368.48"/>
    <x v="4"/>
    <x v="2"/>
    <n v="0"/>
    <s v="Repeat"/>
    <x v="1"/>
  </r>
  <r>
    <x v="3696"/>
    <x v="1"/>
    <x v="696"/>
    <n v="6"/>
    <n v="2"/>
    <x v="0"/>
    <n v="1.1000000000000001"/>
    <n v="426.75"/>
    <x v="4"/>
    <x v="5"/>
    <n v="0"/>
    <s v="Group"/>
    <x v="1"/>
  </r>
  <r>
    <x v="3697"/>
    <x v="1"/>
    <x v="380"/>
    <n v="14"/>
    <n v="3"/>
    <x v="0"/>
    <n v="4"/>
    <n v="483.34"/>
    <x v="0"/>
    <x v="7"/>
    <n v="0"/>
    <s v="Leisure"/>
    <x v="2"/>
  </r>
  <r>
    <x v="3698"/>
    <x v="2"/>
    <x v="523"/>
    <n v="13"/>
    <n v="1"/>
    <x v="0"/>
    <n v="3.1"/>
    <n v="88.62"/>
    <x v="2"/>
    <x v="4"/>
    <n v="0"/>
    <s v="Repeat"/>
    <x v="1"/>
  </r>
  <r>
    <x v="3699"/>
    <x v="0"/>
    <x v="575"/>
    <n v="4"/>
    <n v="4"/>
    <x v="0"/>
    <n v="2.2999999999999998"/>
    <n v="53.77"/>
    <x v="2"/>
    <x v="4"/>
    <n v="2"/>
    <s v="Business"/>
    <x v="1"/>
  </r>
  <r>
    <x v="3700"/>
    <x v="0"/>
    <x v="717"/>
    <n v="1"/>
    <n v="3"/>
    <x v="0"/>
    <n v="2.7"/>
    <n v="296.79000000000002"/>
    <x v="0"/>
    <x v="8"/>
    <n v="0"/>
    <s v="Group"/>
    <x v="1"/>
  </r>
  <r>
    <x v="3701"/>
    <x v="0"/>
    <x v="424"/>
    <n v="9"/>
    <n v="3"/>
    <x v="0"/>
    <n v="4.8"/>
    <n v="168.91"/>
    <x v="3"/>
    <x v="3"/>
    <n v="2"/>
    <s v="Group"/>
    <x v="0"/>
  </r>
  <r>
    <x v="3702"/>
    <x v="1"/>
    <x v="461"/>
    <n v="12"/>
    <n v="3"/>
    <x v="0"/>
    <n v="2.5"/>
    <n v="261.10000000000002"/>
    <x v="1"/>
    <x v="6"/>
    <n v="1"/>
    <s v="Repeat"/>
    <x v="1"/>
  </r>
  <r>
    <x v="3703"/>
    <x v="2"/>
    <x v="3"/>
    <n v="4"/>
    <n v="1"/>
    <x v="0"/>
    <n v="1.4"/>
    <n v="82.7"/>
    <x v="3"/>
    <x v="8"/>
    <n v="2"/>
    <s v="Leisure"/>
    <x v="1"/>
  </r>
  <r>
    <x v="3704"/>
    <x v="0"/>
    <x v="330"/>
    <n v="12"/>
    <n v="2"/>
    <x v="0"/>
    <n v="2.9"/>
    <n v="275.72000000000003"/>
    <x v="1"/>
    <x v="1"/>
    <n v="1"/>
    <s v="Group"/>
    <x v="2"/>
  </r>
  <r>
    <x v="3705"/>
    <x v="2"/>
    <x v="713"/>
    <n v="6"/>
    <n v="2"/>
    <x v="0"/>
    <n v="3.6"/>
    <n v="106.19"/>
    <x v="2"/>
    <x v="6"/>
    <n v="0"/>
    <s v="Group"/>
    <x v="2"/>
  </r>
  <r>
    <x v="3706"/>
    <x v="1"/>
    <x v="633"/>
    <n v="13"/>
    <n v="3"/>
    <x v="0"/>
    <n v="1"/>
    <n v="427.36"/>
    <x v="1"/>
    <x v="9"/>
    <n v="0"/>
    <s v="Business"/>
    <x v="0"/>
  </r>
  <r>
    <x v="3707"/>
    <x v="0"/>
    <x v="383"/>
    <n v="7"/>
    <n v="3"/>
    <x v="0"/>
    <n v="2.2999999999999998"/>
    <n v="391.77"/>
    <x v="1"/>
    <x v="9"/>
    <n v="0"/>
    <s v="Leisure"/>
    <x v="0"/>
  </r>
  <r>
    <x v="3708"/>
    <x v="2"/>
    <x v="357"/>
    <n v="8"/>
    <n v="1"/>
    <x v="0"/>
    <n v="2.6"/>
    <n v="83.33"/>
    <x v="2"/>
    <x v="3"/>
    <n v="2"/>
    <s v="Business"/>
    <x v="1"/>
  </r>
  <r>
    <x v="3709"/>
    <x v="1"/>
    <x v="654"/>
    <n v="12"/>
    <n v="4"/>
    <x v="1"/>
    <n v="2.9"/>
    <n v="426.36"/>
    <x v="4"/>
    <x v="0"/>
    <n v="0"/>
    <s v="Repeat"/>
    <x v="2"/>
  </r>
  <r>
    <x v="3710"/>
    <x v="2"/>
    <x v="565"/>
    <n v="13"/>
    <n v="3"/>
    <x v="0"/>
    <n v="2.2000000000000002"/>
    <n v="196.23"/>
    <x v="1"/>
    <x v="8"/>
    <n v="1"/>
    <s v="Repeat"/>
    <x v="0"/>
  </r>
  <r>
    <x v="3711"/>
    <x v="0"/>
    <x v="385"/>
    <n v="11"/>
    <n v="3"/>
    <x v="1"/>
    <n v="3.7"/>
    <n v="208.79"/>
    <x v="0"/>
    <x v="2"/>
    <n v="0"/>
    <s v="Leisure"/>
    <x v="0"/>
  </r>
  <r>
    <x v="3712"/>
    <x v="0"/>
    <x v="718"/>
    <n v="9"/>
    <n v="4"/>
    <x v="0"/>
    <n v="4.8"/>
    <n v="130.91"/>
    <x v="3"/>
    <x v="2"/>
    <n v="0"/>
    <s v="Business"/>
    <x v="2"/>
  </r>
  <r>
    <x v="3713"/>
    <x v="1"/>
    <x v="136"/>
    <n v="9"/>
    <n v="3"/>
    <x v="0"/>
    <n v="4.7"/>
    <n v="425.89"/>
    <x v="2"/>
    <x v="9"/>
    <n v="0"/>
    <s v="Repeat"/>
    <x v="1"/>
  </r>
  <r>
    <x v="3714"/>
    <x v="1"/>
    <x v="504"/>
    <n v="8"/>
    <n v="2"/>
    <x v="0"/>
    <n v="3.7"/>
    <n v="232.12"/>
    <x v="2"/>
    <x v="4"/>
    <n v="1"/>
    <s v="Leisure"/>
    <x v="2"/>
  </r>
  <r>
    <x v="3715"/>
    <x v="1"/>
    <x v="31"/>
    <n v="10"/>
    <n v="3"/>
    <x v="0"/>
    <n v="3"/>
    <n v="71.98"/>
    <x v="1"/>
    <x v="1"/>
    <n v="0"/>
    <s v="Repeat"/>
    <x v="1"/>
  </r>
  <r>
    <x v="3716"/>
    <x v="2"/>
    <x v="485"/>
    <n v="11"/>
    <n v="2"/>
    <x v="0"/>
    <n v="4.3"/>
    <n v="484.81"/>
    <x v="4"/>
    <x v="5"/>
    <n v="1"/>
    <s v="Group"/>
    <x v="1"/>
  </r>
  <r>
    <x v="3717"/>
    <x v="2"/>
    <x v="55"/>
    <n v="12"/>
    <n v="1"/>
    <x v="0"/>
    <n v="4.3"/>
    <n v="165.15"/>
    <x v="4"/>
    <x v="2"/>
    <n v="0"/>
    <s v="Group"/>
    <x v="2"/>
  </r>
  <r>
    <x v="3718"/>
    <x v="2"/>
    <x v="99"/>
    <n v="12"/>
    <n v="1"/>
    <x v="1"/>
    <n v="4.3"/>
    <n v="471.28"/>
    <x v="3"/>
    <x v="4"/>
    <n v="0"/>
    <s v="Leisure"/>
    <x v="1"/>
  </r>
  <r>
    <x v="3719"/>
    <x v="1"/>
    <x v="647"/>
    <n v="14"/>
    <n v="2"/>
    <x v="0"/>
    <n v="1.6"/>
    <n v="185.56"/>
    <x v="3"/>
    <x v="5"/>
    <n v="0"/>
    <s v="Repeat"/>
    <x v="0"/>
  </r>
  <r>
    <x v="3720"/>
    <x v="0"/>
    <x v="70"/>
    <n v="3"/>
    <n v="2"/>
    <x v="0"/>
    <n v="1.1000000000000001"/>
    <n v="424.14"/>
    <x v="4"/>
    <x v="6"/>
    <n v="0"/>
    <s v="Leisure"/>
    <x v="2"/>
  </r>
  <r>
    <x v="3721"/>
    <x v="0"/>
    <x v="188"/>
    <n v="12"/>
    <n v="4"/>
    <x v="1"/>
    <n v="4.9000000000000004"/>
    <n v="348.9"/>
    <x v="4"/>
    <x v="7"/>
    <n v="2"/>
    <s v="Leisure"/>
    <x v="0"/>
  </r>
  <r>
    <x v="3722"/>
    <x v="2"/>
    <x v="152"/>
    <n v="2"/>
    <n v="2"/>
    <x v="1"/>
    <n v="4.8"/>
    <n v="437.58"/>
    <x v="4"/>
    <x v="5"/>
    <n v="0"/>
    <s v="Leisure"/>
    <x v="1"/>
  </r>
  <r>
    <x v="3723"/>
    <x v="2"/>
    <x v="556"/>
    <n v="5"/>
    <n v="2"/>
    <x v="0"/>
    <n v="3.3"/>
    <n v="489.25"/>
    <x v="1"/>
    <x v="1"/>
    <n v="1"/>
    <s v="Group"/>
    <x v="1"/>
  </r>
  <r>
    <x v="3724"/>
    <x v="0"/>
    <x v="511"/>
    <n v="1"/>
    <n v="3"/>
    <x v="0"/>
    <n v="5"/>
    <n v="442.17"/>
    <x v="0"/>
    <x v="2"/>
    <n v="3"/>
    <s v="Leisure"/>
    <x v="2"/>
  </r>
  <r>
    <x v="3725"/>
    <x v="0"/>
    <x v="648"/>
    <n v="3"/>
    <n v="4"/>
    <x v="0"/>
    <n v="4.0999999999999996"/>
    <n v="231.65"/>
    <x v="3"/>
    <x v="7"/>
    <n v="1"/>
    <s v="Group"/>
    <x v="2"/>
  </r>
  <r>
    <x v="3726"/>
    <x v="2"/>
    <x v="532"/>
    <n v="1"/>
    <n v="2"/>
    <x v="0"/>
    <n v="3.1"/>
    <n v="416.53"/>
    <x v="2"/>
    <x v="3"/>
    <n v="0"/>
    <s v="Group"/>
    <x v="1"/>
  </r>
  <r>
    <x v="3727"/>
    <x v="2"/>
    <x v="372"/>
    <n v="13"/>
    <n v="2"/>
    <x v="0"/>
    <n v="2.6"/>
    <n v="370.24"/>
    <x v="4"/>
    <x v="5"/>
    <n v="1"/>
    <s v="Repeat"/>
    <x v="2"/>
  </r>
  <r>
    <x v="3728"/>
    <x v="0"/>
    <x v="479"/>
    <n v="3"/>
    <n v="2"/>
    <x v="0"/>
    <n v="3.4"/>
    <n v="77.72"/>
    <x v="4"/>
    <x v="7"/>
    <n v="0"/>
    <s v="Leisure"/>
    <x v="1"/>
  </r>
  <r>
    <x v="3729"/>
    <x v="1"/>
    <x v="270"/>
    <n v="13"/>
    <n v="3"/>
    <x v="0"/>
    <n v="3.1"/>
    <n v="468.39"/>
    <x v="0"/>
    <x v="7"/>
    <n v="1"/>
    <s v="Repeat"/>
    <x v="0"/>
  </r>
  <r>
    <x v="3730"/>
    <x v="2"/>
    <x v="675"/>
    <n v="4"/>
    <n v="3"/>
    <x v="1"/>
    <n v="5"/>
    <n v="259.68"/>
    <x v="4"/>
    <x v="9"/>
    <n v="0"/>
    <s v="Group"/>
    <x v="2"/>
  </r>
  <r>
    <x v="3731"/>
    <x v="0"/>
    <x v="501"/>
    <n v="7"/>
    <n v="3"/>
    <x v="1"/>
    <n v="3"/>
    <n v="110.5"/>
    <x v="3"/>
    <x v="0"/>
    <n v="0"/>
    <s v="Leisure"/>
    <x v="0"/>
  </r>
  <r>
    <x v="3732"/>
    <x v="0"/>
    <x v="163"/>
    <n v="12"/>
    <n v="1"/>
    <x v="0"/>
    <n v="4.3"/>
    <n v="241.42"/>
    <x v="4"/>
    <x v="5"/>
    <n v="0"/>
    <s v="Group"/>
    <x v="2"/>
  </r>
  <r>
    <x v="3733"/>
    <x v="0"/>
    <x v="118"/>
    <n v="12"/>
    <n v="3"/>
    <x v="0"/>
    <n v="4.3"/>
    <n v="321.41000000000003"/>
    <x v="0"/>
    <x v="0"/>
    <n v="2"/>
    <s v="Leisure"/>
    <x v="0"/>
  </r>
  <r>
    <x v="3734"/>
    <x v="0"/>
    <x v="356"/>
    <n v="5"/>
    <n v="2"/>
    <x v="0"/>
    <n v="1.3"/>
    <n v="307.83"/>
    <x v="1"/>
    <x v="2"/>
    <n v="0"/>
    <s v="Leisure"/>
    <x v="1"/>
  </r>
  <r>
    <x v="3735"/>
    <x v="1"/>
    <x v="262"/>
    <n v="5"/>
    <n v="3"/>
    <x v="0"/>
    <n v="1.3"/>
    <n v="308.66000000000003"/>
    <x v="3"/>
    <x v="4"/>
    <n v="0"/>
    <s v="Business"/>
    <x v="1"/>
  </r>
  <r>
    <x v="3736"/>
    <x v="0"/>
    <x v="722"/>
    <n v="13"/>
    <n v="3"/>
    <x v="0"/>
    <n v="3.6"/>
    <n v="165.13"/>
    <x v="1"/>
    <x v="4"/>
    <n v="0"/>
    <s v="Repeat"/>
    <x v="1"/>
  </r>
  <r>
    <x v="3737"/>
    <x v="2"/>
    <x v="188"/>
    <n v="1"/>
    <n v="4"/>
    <x v="1"/>
    <n v="2"/>
    <n v="334.72"/>
    <x v="2"/>
    <x v="2"/>
    <n v="0"/>
    <s v="Business"/>
    <x v="1"/>
  </r>
  <r>
    <x v="3738"/>
    <x v="1"/>
    <x v="446"/>
    <n v="8"/>
    <n v="2"/>
    <x v="0"/>
    <n v="3.6"/>
    <n v="458.34"/>
    <x v="0"/>
    <x v="5"/>
    <n v="1"/>
    <s v="Leisure"/>
    <x v="2"/>
  </r>
  <r>
    <x v="3739"/>
    <x v="0"/>
    <x v="105"/>
    <n v="13"/>
    <n v="3"/>
    <x v="0"/>
    <n v="1.6"/>
    <n v="224.9"/>
    <x v="2"/>
    <x v="6"/>
    <n v="0"/>
    <s v="Business"/>
    <x v="0"/>
  </r>
  <r>
    <x v="3740"/>
    <x v="1"/>
    <x v="104"/>
    <n v="4"/>
    <n v="1"/>
    <x v="0"/>
    <n v="2.6"/>
    <n v="333.76"/>
    <x v="2"/>
    <x v="1"/>
    <n v="0"/>
    <s v="Group"/>
    <x v="2"/>
  </r>
  <r>
    <x v="3741"/>
    <x v="2"/>
    <x v="543"/>
    <n v="10"/>
    <n v="4"/>
    <x v="1"/>
    <n v="1.4"/>
    <n v="159.79"/>
    <x v="2"/>
    <x v="0"/>
    <n v="0"/>
    <s v="Leisure"/>
    <x v="2"/>
  </r>
  <r>
    <x v="3742"/>
    <x v="0"/>
    <x v="98"/>
    <n v="5"/>
    <n v="3"/>
    <x v="1"/>
    <n v="2.1"/>
    <n v="71.73"/>
    <x v="2"/>
    <x v="5"/>
    <n v="1"/>
    <s v="Leisure"/>
    <x v="1"/>
  </r>
  <r>
    <x v="3743"/>
    <x v="2"/>
    <x v="270"/>
    <n v="2"/>
    <n v="4"/>
    <x v="1"/>
    <n v="1.4"/>
    <n v="313.58"/>
    <x v="0"/>
    <x v="8"/>
    <n v="0"/>
    <s v="Leisure"/>
    <x v="2"/>
  </r>
  <r>
    <x v="3744"/>
    <x v="0"/>
    <x v="227"/>
    <n v="12"/>
    <n v="4"/>
    <x v="0"/>
    <n v="4.9000000000000004"/>
    <n v="71.400000000000006"/>
    <x v="1"/>
    <x v="9"/>
    <n v="0"/>
    <s v="Business"/>
    <x v="0"/>
  </r>
  <r>
    <x v="3745"/>
    <x v="0"/>
    <x v="293"/>
    <n v="13"/>
    <n v="1"/>
    <x v="0"/>
    <n v="2.6"/>
    <n v="375.61"/>
    <x v="4"/>
    <x v="0"/>
    <n v="0"/>
    <s v="Repeat"/>
    <x v="2"/>
  </r>
  <r>
    <x v="3746"/>
    <x v="0"/>
    <x v="160"/>
    <n v="1"/>
    <n v="1"/>
    <x v="0"/>
    <n v="4.5999999999999996"/>
    <n v="351.66"/>
    <x v="2"/>
    <x v="5"/>
    <n v="0"/>
    <s v="Repeat"/>
    <x v="0"/>
  </r>
  <r>
    <x v="3747"/>
    <x v="0"/>
    <x v="614"/>
    <n v="9"/>
    <n v="1"/>
    <x v="0"/>
    <n v="4.9000000000000004"/>
    <n v="216.2"/>
    <x v="4"/>
    <x v="7"/>
    <n v="1"/>
    <s v="Repeat"/>
    <x v="1"/>
  </r>
  <r>
    <x v="3748"/>
    <x v="0"/>
    <x v="196"/>
    <n v="2"/>
    <n v="2"/>
    <x v="1"/>
    <n v="4.5999999999999996"/>
    <n v="235.08"/>
    <x v="4"/>
    <x v="6"/>
    <n v="0"/>
    <s v="Business"/>
    <x v="1"/>
  </r>
  <r>
    <x v="3749"/>
    <x v="1"/>
    <x v="113"/>
    <n v="6"/>
    <n v="4"/>
    <x v="0"/>
    <n v="2.8"/>
    <n v="462.99"/>
    <x v="2"/>
    <x v="9"/>
    <n v="0"/>
    <s v="Group"/>
    <x v="2"/>
  </r>
  <r>
    <x v="3750"/>
    <x v="0"/>
    <x v="435"/>
    <n v="1"/>
    <n v="3"/>
    <x v="0"/>
    <n v="4.0999999999999996"/>
    <n v="55.91"/>
    <x v="3"/>
    <x v="2"/>
    <n v="2"/>
    <s v="Business"/>
    <x v="0"/>
  </r>
  <r>
    <x v="3751"/>
    <x v="0"/>
    <x v="354"/>
    <n v="1"/>
    <n v="1"/>
    <x v="0"/>
    <n v="1.6"/>
    <n v="303.49"/>
    <x v="4"/>
    <x v="0"/>
    <n v="0"/>
    <s v="Repeat"/>
    <x v="1"/>
  </r>
  <r>
    <x v="3752"/>
    <x v="1"/>
    <x v="5"/>
    <n v="9"/>
    <n v="1"/>
    <x v="0"/>
    <n v="1.4"/>
    <n v="465.51"/>
    <x v="3"/>
    <x v="6"/>
    <n v="0"/>
    <s v="Business"/>
    <x v="1"/>
  </r>
  <r>
    <x v="3753"/>
    <x v="1"/>
    <x v="51"/>
    <n v="4"/>
    <n v="4"/>
    <x v="0"/>
    <n v="4.5"/>
    <n v="461.29"/>
    <x v="1"/>
    <x v="4"/>
    <n v="2"/>
    <s v="Group"/>
    <x v="2"/>
  </r>
  <r>
    <x v="3754"/>
    <x v="1"/>
    <x v="359"/>
    <n v="9"/>
    <n v="4"/>
    <x v="0"/>
    <n v="1.1000000000000001"/>
    <n v="313.10000000000002"/>
    <x v="4"/>
    <x v="7"/>
    <n v="0"/>
    <s v="Leisure"/>
    <x v="0"/>
  </r>
  <r>
    <x v="3755"/>
    <x v="1"/>
    <x v="499"/>
    <n v="11"/>
    <n v="4"/>
    <x v="0"/>
    <n v="4.9000000000000004"/>
    <n v="221.55"/>
    <x v="0"/>
    <x v="8"/>
    <n v="2"/>
    <s v="Leisure"/>
    <x v="1"/>
  </r>
  <r>
    <x v="3756"/>
    <x v="1"/>
    <x v="110"/>
    <n v="5"/>
    <n v="3"/>
    <x v="0"/>
    <n v="3.7"/>
    <n v="94.51"/>
    <x v="1"/>
    <x v="9"/>
    <n v="2"/>
    <s v="Repeat"/>
    <x v="1"/>
  </r>
  <r>
    <x v="3757"/>
    <x v="1"/>
    <x v="61"/>
    <n v="7"/>
    <n v="2"/>
    <x v="1"/>
    <n v="2.7"/>
    <n v="128.19999999999999"/>
    <x v="1"/>
    <x v="2"/>
    <n v="0"/>
    <s v="Repeat"/>
    <x v="0"/>
  </r>
  <r>
    <x v="3758"/>
    <x v="0"/>
    <x v="633"/>
    <n v="1"/>
    <n v="2"/>
    <x v="0"/>
    <n v="1.6"/>
    <n v="355.85"/>
    <x v="3"/>
    <x v="2"/>
    <n v="0"/>
    <s v="Group"/>
    <x v="2"/>
  </r>
  <r>
    <x v="3759"/>
    <x v="0"/>
    <x v="605"/>
    <n v="6"/>
    <n v="1"/>
    <x v="0"/>
    <n v="3.9"/>
    <n v="57.49"/>
    <x v="2"/>
    <x v="7"/>
    <n v="1"/>
    <s v="Business"/>
    <x v="2"/>
  </r>
  <r>
    <x v="3760"/>
    <x v="2"/>
    <x v="266"/>
    <n v="8"/>
    <n v="2"/>
    <x v="0"/>
    <n v="3.3"/>
    <n v="447.57"/>
    <x v="0"/>
    <x v="6"/>
    <n v="0"/>
    <s v="Group"/>
    <x v="1"/>
  </r>
  <r>
    <x v="3761"/>
    <x v="0"/>
    <x v="489"/>
    <n v="14"/>
    <n v="3"/>
    <x v="0"/>
    <n v="3.8"/>
    <n v="314.57"/>
    <x v="0"/>
    <x v="2"/>
    <n v="0"/>
    <s v="Group"/>
    <x v="1"/>
  </r>
  <r>
    <x v="3762"/>
    <x v="0"/>
    <x v="365"/>
    <n v="1"/>
    <n v="2"/>
    <x v="1"/>
    <n v="2.7"/>
    <n v="70.319999999999993"/>
    <x v="3"/>
    <x v="9"/>
    <n v="1"/>
    <s v="Leisure"/>
    <x v="2"/>
  </r>
  <r>
    <x v="3763"/>
    <x v="1"/>
    <x v="73"/>
    <n v="9"/>
    <n v="3"/>
    <x v="0"/>
    <n v="1.3"/>
    <n v="157.9"/>
    <x v="3"/>
    <x v="1"/>
    <n v="0"/>
    <s v="Business"/>
    <x v="2"/>
  </r>
  <r>
    <x v="3764"/>
    <x v="1"/>
    <x v="399"/>
    <n v="3"/>
    <n v="1"/>
    <x v="0"/>
    <n v="2.2999999999999998"/>
    <n v="317.39"/>
    <x v="1"/>
    <x v="2"/>
    <n v="0"/>
    <s v="Leisure"/>
    <x v="1"/>
  </r>
  <r>
    <x v="3765"/>
    <x v="0"/>
    <x v="705"/>
    <n v="1"/>
    <n v="4"/>
    <x v="1"/>
    <n v="2.2999999999999998"/>
    <n v="66.02"/>
    <x v="3"/>
    <x v="4"/>
    <n v="0"/>
    <s v="Leisure"/>
    <x v="0"/>
  </r>
  <r>
    <x v="3766"/>
    <x v="2"/>
    <x v="670"/>
    <n v="1"/>
    <n v="3"/>
    <x v="1"/>
    <n v="1"/>
    <n v="400.99"/>
    <x v="2"/>
    <x v="6"/>
    <n v="1"/>
    <s v="Group"/>
    <x v="0"/>
  </r>
  <r>
    <x v="3767"/>
    <x v="1"/>
    <x v="682"/>
    <n v="13"/>
    <n v="4"/>
    <x v="0"/>
    <n v="1"/>
    <n v="463.96"/>
    <x v="1"/>
    <x v="5"/>
    <n v="0"/>
    <s v="Leisure"/>
    <x v="1"/>
  </r>
  <r>
    <x v="3768"/>
    <x v="0"/>
    <x v="403"/>
    <n v="14"/>
    <n v="1"/>
    <x v="0"/>
    <n v="2.2999999999999998"/>
    <n v="482.55"/>
    <x v="1"/>
    <x v="7"/>
    <n v="0"/>
    <s v="Repeat"/>
    <x v="1"/>
  </r>
  <r>
    <x v="3769"/>
    <x v="0"/>
    <x v="118"/>
    <n v="11"/>
    <n v="3"/>
    <x v="0"/>
    <n v="3.9"/>
    <n v="380.15"/>
    <x v="1"/>
    <x v="4"/>
    <n v="0"/>
    <s v="Repeat"/>
    <x v="1"/>
  </r>
  <r>
    <x v="3770"/>
    <x v="2"/>
    <x v="67"/>
    <n v="6"/>
    <n v="3"/>
    <x v="1"/>
    <n v="3.5"/>
    <n v="435.57"/>
    <x v="0"/>
    <x v="0"/>
    <n v="0"/>
    <s v="Leisure"/>
    <x v="1"/>
  </r>
  <r>
    <x v="3771"/>
    <x v="2"/>
    <x v="448"/>
    <n v="11"/>
    <n v="2"/>
    <x v="0"/>
    <n v="2"/>
    <n v="324.82"/>
    <x v="0"/>
    <x v="2"/>
    <n v="0"/>
    <s v="Leisure"/>
    <x v="2"/>
  </r>
  <r>
    <x v="3772"/>
    <x v="1"/>
    <x v="516"/>
    <n v="6"/>
    <n v="3"/>
    <x v="0"/>
    <n v="3.4"/>
    <n v="256.33999999999997"/>
    <x v="1"/>
    <x v="8"/>
    <n v="0"/>
    <s v="Business"/>
    <x v="0"/>
  </r>
  <r>
    <x v="3773"/>
    <x v="2"/>
    <x v="316"/>
    <n v="1"/>
    <n v="1"/>
    <x v="0"/>
    <n v="3.6"/>
    <n v="370.91"/>
    <x v="2"/>
    <x v="4"/>
    <n v="1"/>
    <s v="Repeat"/>
    <x v="0"/>
  </r>
  <r>
    <x v="3774"/>
    <x v="0"/>
    <x v="670"/>
    <n v="14"/>
    <n v="4"/>
    <x v="0"/>
    <n v="3.1"/>
    <n v="150.88"/>
    <x v="4"/>
    <x v="1"/>
    <n v="1"/>
    <s v="Business"/>
    <x v="0"/>
  </r>
  <r>
    <x v="3775"/>
    <x v="0"/>
    <x v="644"/>
    <n v="14"/>
    <n v="3"/>
    <x v="1"/>
    <n v="3.1"/>
    <n v="99.4"/>
    <x v="1"/>
    <x v="0"/>
    <n v="0"/>
    <s v="Leisure"/>
    <x v="2"/>
  </r>
  <r>
    <x v="3776"/>
    <x v="2"/>
    <x v="359"/>
    <n v="3"/>
    <n v="1"/>
    <x v="1"/>
    <n v="2.5"/>
    <n v="392.83"/>
    <x v="3"/>
    <x v="9"/>
    <n v="1"/>
    <s v="Repeat"/>
    <x v="1"/>
  </r>
  <r>
    <x v="3777"/>
    <x v="2"/>
    <x v="304"/>
    <n v="7"/>
    <n v="1"/>
    <x v="0"/>
    <n v="1.5"/>
    <n v="481.18"/>
    <x v="4"/>
    <x v="0"/>
    <n v="1"/>
    <s v="Group"/>
    <x v="0"/>
  </r>
  <r>
    <x v="3778"/>
    <x v="2"/>
    <x v="715"/>
    <n v="10"/>
    <n v="3"/>
    <x v="0"/>
    <n v="2.5"/>
    <n v="309.87"/>
    <x v="0"/>
    <x v="1"/>
    <n v="0"/>
    <s v="Group"/>
    <x v="0"/>
  </r>
  <r>
    <x v="3779"/>
    <x v="2"/>
    <x v="32"/>
    <n v="3"/>
    <n v="2"/>
    <x v="0"/>
    <n v="2.4"/>
    <n v="267.14"/>
    <x v="0"/>
    <x v="3"/>
    <n v="1"/>
    <s v="Leisure"/>
    <x v="2"/>
  </r>
  <r>
    <x v="3780"/>
    <x v="1"/>
    <x v="496"/>
    <n v="3"/>
    <n v="3"/>
    <x v="1"/>
    <n v="3.4"/>
    <n v="290.48"/>
    <x v="4"/>
    <x v="7"/>
    <n v="2"/>
    <s v="Business"/>
    <x v="1"/>
  </r>
  <r>
    <x v="3781"/>
    <x v="2"/>
    <x v="243"/>
    <n v="3"/>
    <n v="3"/>
    <x v="1"/>
    <n v="4.4000000000000004"/>
    <n v="265.31"/>
    <x v="3"/>
    <x v="3"/>
    <n v="0"/>
    <s v="Group"/>
    <x v="1"/>
  </r>
  <r>
    <x v="3782"/>
    <x v="1"/>
    <x v="164"/>
    <n v="12"/>
    <n v="2"/>
    <x v="1"/>
    <n v="2.5"/>
    <n v="248.99"/>
    <x v="0"/>
    <x v="3"/>
    <n v="1"/>
    <s v="Group"/>
    <x v="1"/>
  </r>
  <r>
    <x v="3783"/>
    <x v="0"/>
    <x v="196"/>
    <n v="7"/>
    <n v="1"/>
    <x v="1"/>
    <n v="3.8"/>
    <n v="476.17"/>
    <x v="0"/>
    <x v="8"/>
    <n v="0"/>
    <s v="Repeat"/>
    <x v="0"/>
  </r>
  <r>
    <x v="3784"/>
    <x v="2"/>
    <x v="642"/>
    <n v="4"/>
    <n v="3"/>
    <x v="0"/>
    <n v="4.2"/>
    <n v="265.89"/>
    <x v="1"/>
    <x v="2"/>
    <n v="0"/>
    <s v="Business"/>
    <x v="2"/>
  </r>
  <r>
    <x v="3785"/>
    <x v="1"/>
    <x v="493"/>
    <n v="4"/>
    <n v="2"/>
    <x v="1"/>
    <n v="1.8"/>
    <n v="86.5"/>
    <x v="2"/>
    <x v="8"/>
    <n v="1"/>
    <s v="Business"/>
    <x v="0"/>
  </r>
  <r>
    <x v="3786"/>
    <x v="2"/>
    <x v="266"/>
    <n v="3"/>
    <n v="4"/>
    <x v="0"/>
    <n v="4.5999999999999996"/>
    <n v="394.48"/>
    <x v="3"/>
    <x v="0"/>
    <n v="3"/>
    <s v="Group"/>
    <x v="2"/>
  </r>
  <r>
    <x v="3787"/>
    <x v="0"/>
    <x v="624"/>
    <n v="10"/>
    <n v="4"/>
    <x v="0"/>
    <n v="1.3"/>
    <n v="226.2"/>
    <x v="1"/>
    <x v="5"/>
    <n v="0"/>
    <s v="Leisure"/>
    <x v="2"/>
  </r>
  <r>
    <x v="3788"/>
    <x v="0"/>
    <x v="22"/>
    <n v="11"/>
    <n v="2"/>
    <x v="0"/>
    <n v="4.5999999999999996"/>
    <n v="369.81"/>
    <x v="2"/>
    <x v="0"/>
    <n v="0"/>
    <s v="Group"/>
    <x v="0"/>
  </r>
  <r>
    <x v="3789"/>
    <x v="0"/>
    <x v="493"/>
    <n v="9"/>
    <n v="1"/>
    <x v="0"/>
    <n v="1.7"/>
    <n v="310.81"/>
    <x v="0"/>
    <x v="7"/>
    <n v="1"/>
    <s v="Business"/>
    <x v="2"/>
  </r>
  <r>
    <x v="3790"/>
    <x v="2"/>
    <x v="302"/>
    <n v="2"/>
    <n v="2"/>
    <x v="1"/>
    <n v="2.2999999999999998"/>
    <n v="370.93"/>
    <x v="2"/>
    <x v="2"/>
    <n v="1"/>
    <s v="Repeat"/>
    <x v="2"/>
  </r>
  <r>
    <x v="3791"/>
    <x v="2"/>
    <x v="645"/>
    <n v="4"/>
    <n v="1"/>
    <x v="0"/>
    <n v="3.4"/>
    <n v="77.900000000000006"/>
    <x v="0"/>
    <x v="6"/>
    <n v="0"/>
    <s v="Business"/>
    <x v="2"/>
  </r>
  <r>
    <x v="3792"/>
    <x v="1"/>
    <x v="219"/>
    <n v="8"/>
    <n v="4"/>
    <x v="1"/>
    <n v="4.5999999999999996"/>
    <n v="65.239999999999995"/>
    <x v="1"/>
    <x v="5"/>
    <n v="0"/>
    <s v="Repeat"/>
    <x v="1"/>
  </r>
  <r>
    <x v="3793"/>
    <x v="0"/>
    <x v="574"/>
    <n v="6"/>
    <n v="3"/>
    <x v="0"/>
    <n v="2"/>
    <n v="220.34"/>
    <x v="0"/>
    <x v="2"/>
    <n v="0"/>
    <s v="Repeat"/>
    <x v="1"/>
  </r>
  <r>
    <x v="3794"/>
    <x v="2"/>
    <x v="475"/>
    <n v="14"/>
    <n v="2"/>
    <x v="0"/>
    <n v="4.0999999999999996"/>
    <n v="361.92"/>
    <x v="2"/>
    <x v="6"/>
    <n v="1"/>
    <s v="Repeat"/>
    <x v="1"/>
  </r>
  <r>
    <x v="3795"/>
    <x v="0"/>
    <x v="31"/>
    <n v="7"/>
    <n v="4"/>
    <x v="0"/>
    <n v="3.8"/>
    <n v="150.66"/>
    <x v="1"/>
    <x v="3"/>
    <n v="2"/>
    <s v="Business"/>
    <x v="1"/>
  </r>
  <r>
    <x v="3796"/>
    <x v="0"/>
    <x v="722"/>
    <n v="13"/>
    <n v="3"/>
    <x v="0"/>
    <n v="1.6"/>
    <n v="245.03"/>
    <x v="2"/>
    <x v="9"/>
    <n v="1"/>
    <s v="Business"/>
    <x v="0"/>
  </r>
  <r>
    <x v="3797"/>
    <x v="1"/>
    <x v="69"/>
    <n v="7"/>
    <n v="4"/>
    <x v="0"/>
    <n v="2.9"/>
    <n v="491.36"/>
    <x v="2"/>
    <x v="2"/>
    <n v="0"/>
    <s v="Leisure"/>
    <x v="0"/>
  </r>
  <r>
    <x v="3798"/>
    <x v="1"/>
    <x v="366"/>
    <n v="2"/>
    <n v="2"/>
    <x v="0"/>
    <n v="2.9"/>
    <n v="146.69"/>
    <x v="4"/>
    <x v="6"/>
    <n v="0"/>
    <s v="Group"/>
    <x v="0"/>
  </r>
  <r>
    <x v="3799"/>
    <x v="1"/>
    <x v="10"/>
    <n v="4"/>
    <n v="2"/>
    <x v="1"/>
    <n v="2.2000000000000002"/>
    <n v="431.57"/>
    <x v="0"/>
    <x v="1"/>
    <n v="1"/>
    <s v="Business"/>
    <x v="1"/>
  </r>
  <r>
    <x v="3800"/>
    <x v="1"/>
    <x v="241"/>
    <n v="10"/>
    <n v="3"/>
    <x v="0"/>
    <n v="4.0999999999999996"/>
    <n v="421.46"/>
    <x v="0"/>
    <x v="5"/>
    <n v="0"/>
    <s v="Repeat"/>
    <x v="0"/>
  </r>
  <r>
    <x v="3801"/>
    <x v="0"/>
    <x v="212"/>
    <n v="10"/>
    <n v="2"/>
    <x v="0"/>
    <n v="4.7"/>
    <n v="451.11"/>
    <x v="2"/>
    <x v="8"/>
    <n v="1"/>
    <s v="Business"/>
    <x v="1"/>
  </r>
  <r>
    <x v="3802"/>
    <x v="1"/>
    <x v="157"/>
    <n v="6"/>
    <n v="4"/>
    <x v="1"/>
    <n v="3.9"/>
    <n v="461.81"/>
    <x v="0"/>
    <x v="2"/>
    <n v="0"/>
    <s v="Business"/>
    <x v="1"/>
  </r>
  <r>
    <x v="3803"/>
    <x v="1"/>
    <x v="608"/>
    <n v="3"/>
    <n v="3"/>
    <x v="0"/>
    <n v="4.9000000000000004"/>
    <n v="278.29000000000002"/>
    <x v="3"/>
    <x v="5"/>
    <n v="1"/>
    <s v="Group"/>
    <x v="2"/>
  </r>
  <r>
    <x v="3804"/>
    <x v="1"/>
    <x v="532"/>
    <n v="9"/>
    <n v="3"/>
    <x v="0"/>
    <n v="1.2"/>
    <n v="356.87"/>
    <x v="0"/>
    <x v="7"/>
    <n v="0"/>
    <s v="Business"/>
    <x v="2"/>
  </r>
  <r>
    <x v="3805"/>
    <x v="1"/>
    <x v="659"/>
    <n v="13"/>
    <n v="4"/>
    <x v="0"/>
    <n v="1.1000000000000001"/>
    <n v="328.5"/>
    <x v="1"/>
    <x v="9"/>
    <n v="0"/>
    <s v="Repeat"/>
    <x v="1"/>
  </r>
  <r>
    <x v="3806"/>
    <x v="0"/>
    <x v="712"/>
    <n v="4"/>
    <n v="1"/>
    <x v="0"/>
    <n v="4.5999999999999996"/>
    <n v="189.03"/>
    <x v="0"/>
    <x v="4"/>
    <n v="1"/>
    <s v="Group"/>
    <x v="2"/>
  </r>
  <r>
    <x v="3807"/>
    <x v="1"/>
    <x v="334"/>
    <n v="10"/>
    <n v="3"/>
    <x v="0"/>
    <n v="4.5999999999999996"/>
    <n v="175.9"/>
    <x v="3"/>
    <x v="1"/>
    <n v="0"/>
    <s v="Leisure"/>
    <x v="2"/>
  </r>
  <r>
    <x v="3808"/>
    <x v="0"/>
    <x v="235"/>
    <n v="13"/>
    <n v="1"/>
    <x v="0"/>
    <n v="1.4"/>
    <n v="203.71"/>
    <x v="2"/>
    <x v="7"/>
    <n v="1"/>
    <s v="Repeat"/>
    <x v="2"/>
  </r>
  <r>
    <x v="3809"/>
    <x v="2"/>
    <x v="646"/>
    <n v="2"/>
    <n v="4"/>
    <x v="0"/>
    <n v="2.4"/>
    <n v="148.31"/>
    <x v="0"/>
    <x v="8"/>
    <n v="1"/>
    <s v="Repeat"/>
    <x v="2"/>
  </r>
  <r>
    <x v="3810"/>
    <x v="0"/>
    <x v="323"/>
    <n v="6"/>
    <n v="4"/>
    <x v="0"/>
    <n v="4.3"/>
    <n v="390.82"/>
    <x v="1"/>
    <x v="6"/>
    <n v="0"/>
    <s v="Business"/>
    <x v="0"/>
  </r>
  <r>
    <x v="3811"/>
    <x v="0"/>
    <x v="672"/>
    <n v="1"/>
    <n v="3"/>
    <x v="0"/>
    <n v="1.5"/>
    <n v="484.06"/>
    <x v="3"/>
    <x v="7"/>
    <n v="0"/>
    <s v="Leisure"/>
    <x v="2"/>
  </r>
  <r>
    <x v="3812"/>
    <x v="1"/>
    <x v="345"/>
    <n v="6"/>
    <n v="2"/>
    <x v="0"/>
    <n v="2.1"/>
    <n v="440.5"/>
    <x v="4"/>
    <x v="2"/>
    <n v="0"/>
    <s v="Group"/>
    <x v="1"/>
  </r>
  <r>
    <x v="3813"/>
    <x v="2"/>
    <x v="534"/>
    <n v="13"/>
    <n v="3"/>
    <x v="1"/>
    <n v="3.7"/>
    <n v="148.07"/>
    <x v="2"/>
    <x v="1"/>
    <n v="1"/>
    <s v="Leisure"/>
    <x v="2"/>
  </r>
  <r>
    <x v="3814"/>
    <x v="2"/>
    <x v="583"/>
    <n v="12"/>
    <n v="2"/>
    <x v="0"/>
    <n v="4.9000000000000004"/>
    <n v="73.36"/>
    <x v="2"/>
    <x v="5"/>
    <n v="1"/>
    <s v="Business"/>
    <x v="2"/>
  </r>
  <r>
    <x v="3815"/>
    <x v="2"/>
    <x v="307"/>
    <n v="10"/>
    <n v="1"/>
    <x v="0"/>
    <n v="4.2"/>
    <n v="390.69"/>
    <x v="2"/>
    <x v="2"/>
    <n v="0"/>
    <s v="Leisure"/>
    <x v="0"/>
  </r>
  <r>
    <x v="3816"/>
    <x v="2"/>
    <x v="462"/>
    <n v="1"/>
    <n v="2"/>
    <x v="1"/>
    <n v="4.0999999999999996"/>
    <n v="225.6"/>
    <x v="3"/>
    <x v="1"/>
    <n v="0"/>
    <s v="Repeat"/>
    <x v="0"/>
  </r>
  <r>
    <x v="3817"/>
    <x v="0"/>
    <x v="274"/>
    <n v="14"/>
    <n v="3"/>
    <x v="1"/>
    <n v="2.4"/>
    <n v="421.08"/>
    <x v="0"/>
    <x v="6"/>
    <n v="0"/>
    <s v="Repeat"/>
    <x v="0"/>
  </r>
  <r>
    <x v="3818"/>
    <x v="2"/>
    <x v="186"/>
    <n v="8"/>
    <n v="2"/>
    <x v="1"/>
    <n v="3.6"/>
    <n v="400.66"/>
    <x v="0"/>
    <x v="3"/>
    <n v="0"/>
    <s v="Leisure"/>
    <x v="2"/>
  </r>
  <r>
    <x v="3819"/>
    <x v="0"/>
    <x v="127"/>
    <n v="5"/>
    <n v="4"/>
    <x v="1"/>
    <n v="1.5"/>
    <n v="331.43"/>
    <x v="0"/>
    <x v="3"/>
    <n v="0"/>
    <s v="Leisure"/>
    <x v="1"/>
  </r>
  <r>
    <x v="3820"/>
    <x v="0"/>
    <x v="30"/>
    <n v="6"/>
    <n v="1"/>
    <x v="0"/>
    <n v="5"/>
    <n v="164.9"/>
    <x v="0"/>
    <x v="4"/>
    <n v="1"/>
    <s v="Repeat"/>
    <x v="0"/>
  </r>
  <r>
    <x v="3821"/>
    <x v="0"/>
    <x v="708"/>
    <n v="2"/>
    <n v="4"/>
    <x v="0"/>
    <n v="2.9"/>
    <n v="96.82"/>
    <x v="2"/>
    <x v="8"/>
    <n v="1"/>
    <s v="Leisure"/>
    <x v="2"/>
  </r>
  <r>
    <x v="3822"/>
    <x v="2"/>
    <x v="452"/>
    <n v="2"/>
    <n v="4"/>
    <x v="0"/>
    <n v="3.6"/>
    <n v="163.69"/>
    <x v="4"/>
    <x v="0"/>
    <n v="0"/>
    <s v="Repeat"/>
    <x v="2"/>
  </r>
  <r>
    <x v="3823"/>
    <x v="1"/>
    <x v="486"/>
    <n v="12"/>
    <n v="4"/>
    <x v="0"/>
    <n v="4.5"/>
    <n v="279.39"/>
    <x v="2"/>
    <x v="9"/>
    <n v="1"/>
    <s v="Leisure"/>
    <x v="2"/>
  </r>
  <r>
    <x v="3824"/>
    <x v="1"/>
    <x v="564"/>
    <n v="9"/>
    <n v="4"/>
    <x v="0"/>
    <n v="1"/>
    <n v="490.76"/>
    <x v="4"/>
    <x v="7"/>
    <n v="0"/>
    <s v="Group"/>
    <x v="0"/>
  </r>
  <r>
    <x v="3825"/>
    <x v="2"/>
    <x v="633"/>
    <n v="3"/>
    <n v="2"/>
    <x v="0"/>
    <n v="4.9000000000000004"/>
    <n v="78.66"/>
    <x v="4"/>
    <x v="6"/>
    <n v="0"/>
    <s v="Group"/>
    <x v="2"/>
  </r>
  <r>
    <x v="3826"/>
    <x v="1"/>
    <x v="603"/>
    <n v="6"/>
    <n v="4"/>
    <x v="1"/>
    <n v="2.4"/>
    <n v="140.03"/>
    <x v="0"/>
    <x v="3"/>
    <n v="0"/>
    <s v="Business"/>
    <x v="0"/>
  </r>
  <r>
    <x v="3827"/>
    <x v="1"/>
    <x v="181"/>
    <n v="10"/>
    <n v="2"/>
    <x v="0"/>
    <n v="2.4"/>
    <n v="332.28"/>
    <x v="1"/>
    <x v="6"/>
    <n v="1"/>
    <s v="Repeat"/>
    <x v="2"/>
  </r>
  <r>
    <x v="3828"/>
    <x v="0"/>
    <x v="673"/>
    <n v="5"/>
    <n v="4"/>
    <x v="0"/>
    <n v="1.6"/>
    <n v="186.96"/>
    <x v="3"/>
    <x v="5"/>
    <n v="0"/>
    <s v="Group"/>
    <x v="1"/>
  </r>
  <r>
    <x v="3829"/>
    <x v="0"/>
    <x v="43"/>
    <n v="14"/>
    <n v="3"/>
    <x v="0"/>
    <n v="4.4000000000000004"/>
    <n v="436.33"/>
    <x v="1"/>
    <x v="5"/>
    <n v="1"/>
    <s v="Repeat"/>
    <x v="1"/>
  </r>
  <r>
    <x v="3830"/>
    <x v="2"/>
    <x v="487"/>
    <n v="12"/>
    <n v="4"/>
    <x v="0"/>
    <n v="4.5"/>
    <n v="112.74"/>
    <x v="4"/>
    <x v="6"/>
    <n v="1"/>
    <s v="Group"/>
    <x v="2"/>
  </r>
  <r>
    <x v="3831"/>
    <x v="2"/>
    <x v="558"/>
    <n v="4"/>
    <n v="3"/>
    <x v="1"/>
    <n v="1.1000000000000001"/>
    <n v="483.42"/>
    <x v="1"/>
    <x v="6"/>
    <n v="0"/>
    <s v="Business"/>
    <x v="0"/>
  </r>
  <r>
    <x v="3832"/>
    <x v="1"/>
    <x v="31"/>
    <n v="10"/>
    <n v="2"/>
    <x v="1"/>
    <n v="1.2"/>
    <n v="460.57"/>
    <x v="4"/>
    <x v="8"/>
    <n v="1"/>
    <s v="Repeat"/>
    <x v="2"/>
  </r>
  <r>
    <x v="3833"/>
    <x v="0"/>
    <x v="657"/>
    <n v="2"/>
    <n v="1"/>
    <x v="1"/>
    <n v="4.7"/>
    <n v="449.39"/>
    <x v="2"/>
    <x v="8"/>
    <n v="1"/>
    <s v="Group"/>
    <x v="1"/>
  </r>
  <r>
    <x v="3834"/>
    <x v="2"/>
    <x v="691"/>
    <n v="8"/>
    <n v="2"/>
    <x v="0"/>
    <n v="1.5"/>
    <n v="127.88"/>
    <x v="2"/>
    <x v="6"/>
    <n v="0"/>
    <s v="Repeat"/>
    <x v="2"/>
  </r>
  <r>
    <x v="3835"/>
    <x v="2"/>
    <x v="678"/>
    <n v="10"/>
    <n v="1"/>
    <x v="1"/>
    <n v="3.5"/>
    <n v="198.27"/>
    <x v="0"/>
    <x v="5"/>
    <n v="0"/>
    <s v="Business"/>
    <x v="0"/>
  </r>
  <r>
    <x v="3836"/>
    <x v="2"/>
    <x v="404"/>
    <n v="7"/>
    <n v="1"/>
    <x v="0"/>
    <n v="3.5"/>
    <n v="411.84"/>
    <x v="3"/>
    <x v="8"/>
    <n v="0"/>
    <s v="Business"/>
    <x v="0"/>
  </r>
  <r>
    <x v="3837"/>
    <x v="2"/>
    <x v="303"/>
    <n v="11"/>
    <n v="4"/>
    <x v="1"/>
    <n v="4.5"/>
    <n v="413.51"/>
    <x v="2"/>
    <x v="9"/>
    <n v="2"/>
    <s v="Group"/>
    <x v="0"/>
  </r>
  <r>
    <x v="3838"/>
    <x v="2"/>
    <x v="144"/>
    <n v="2"/>
    <n v="1"/>
    <x v="0"/>
    <n v="3.3"/>
    <n v="367.33"/>
    <x v="3"/>
    <x v="7"/>
    <n v="0"/>
    <s v="Leisure"/>
    <x v="0"/>
  </r>
  <r>
    <x v="3839"/>
    <x v="2"/>
    <x v="114"/>
    <n v="6"/>
    <n v="2"/>
    <x v="0"/>
    <n v="2.7"/>
    <n v="251.62"/>
    <x v="0"/>
    <x v="3"/>
    <n v="0"/>
    <s v="Business"/>
    <x v="1"/>
  </r>
  <r>
    <x v="3840"/>
    <x v="1"/>
    <x v="493"/>
    <n v="14"/>
    <n v="4"/>
    <x v="1"/>
    <n v="4.9000000000000004"/>
    <n v="190.22"/>
    <x v="3"/>
    <x v="8"/>
    <n v="0"/>
    <s v="Leisure"/>
    <x v="0"/>
  </r>
  <r>
    <x v="3841"/>
    <x v="0"/>
    <x v="386"/>
    <n v="8"/>
    <n v="1"/>
    <x v="0"/>
    <n v="1.9"/>
    <n v="483.33"/>
    <x v="2"/>
    <x v="8"/>
    <n v="1"/>
    <s v="Business"/>
    <x v="0"/>
  </r>
  <r>
    <x v="3842"/>
    <x v="0"/>
    <x v="87"/>
    <n v="7"/>
    <n v="2"/>
    <x v="1"/>
    <n v="2.1"/>
    <n v="112.67"/>
    <x v="2"/>
    <x v="4"/>
    <n v="0"/>
    <s v="Group"/>
    <x v="1"/>
  </r>
  <r>
    <x v="3843"/>
    <x v="2"/>
    <x v="66"/>
    <n v="1"/>
    <n v="1"/>
    <x v="0"/>
    <n v="1.3"/>
    <n v="69.69"/>
    <x v="1"/>
    <x v="1"/>
    <n v="0"/>
    <s v="Leisure"/>
    <x v="0"/>
  </r>
  <r>
    <x v="3844"/>
    <x v="0"/>
    <x v="581"/>
    <n v="5"/>
    <n v="1"/>
    <x v="1"/>
    <n v="4.9000000000000004"/>
    <n v="54.11"/>
    <x v="1"/>
    <x v="7"/>
    <n v="0"/>
    <s v="Repeat"/>
    <x v="1"/>
  </r>
  <r>
    <x v="3845"/>
    <x v="0"/>
    <x v="666"/>
    <n v="2"/>
    <n v="4"/>
    <x v="1"/>
    <n v="3.8"/>
    <n v="398.76"/>
    <x v="1"/>
    <x v="0"/>
    <n v="0"/>
    <s v="Business"/>
    <x v="0"/>
  </r>
  <r>
    <x v="3846"/>
    <x v="0"/>
    <x v="201"/>
    <n v="6"/>
    <n v="4"/>
    <x v="0"/>
    <n v="1"/>
    <n v="75.52"/>
    <x v="3"/>
    <x v="4"/>
    <n v="1"/>
    <s v="Group"/>
    <x v="0"/>
  </r>
  <r>
    <x v="3847"/>
    <x v="2"/>
    <x v="109"/>
    <n v="7"/>
    <n v="2"/>
    <x v="0"/>
    <n v="3.8"/>
    <n v="292.39"/>
    <x v="2"/>
    <x v="3"/>
    <n v="0"/>
    <s v="Repeat"/>
    <x v="0"/>
  </r>
  <r>
    <x v="3848"/>
    <x v="2"/>
    <x v="533"/>
    <n v="14"/>
    <n v="4"/>
    <x v="0"/>
    <n v="2.6"/>
    <n v="215.28"/>
    <x v="0"/>
    <x v="0"/>
    <n v="0"/>
    <s v="Leisure"/>
    <x v="0"/>
  </r>
  <r>
    <x v="3849"/>
    <x v="0"/>
    <x v="336"/>
    <n v="14"/>
    <n v="4"/>
    <x v="1"/>
    <n v="4.9000000000000004"/>
    <n v="116.11"/>
    <x v="4"/>
    <x v="3"/>
    <n v="0"/>
    <s v="Group"/>
    <x v="2"/>
  </r>
  <r>
    <x v="3850"/>
    <x v="0"/>
    <x v="558"/>
    <n v="7"/>
    <n v="3"/>
    <x v="0"/>
    <n v="2.1"/>
    <n v="383.27"/>
    <x v="2"/>
    <x v="2"/>
    <n v="0"/>
    <s v="Repeat"/>
    <x v="2"/>
  </r>
  <r>
    <x v="3851"/>
    <x v="2"/>
    <x v="319"/>
    <n v="3"/>
    <n v="3"/>
    <x v="0"/>
    <n v="3.8"/>
    <n v="74.75"/>
    <x v="1"/>
    <x v="8"/>
    <n v="2"/>
    <s v="Group"/>
    <x v="0"/>
  </r>
  <r>
    <x v="3852"/>
    <x v="1"/>
    <x v="291"/>
    <n v="7"/>
    <n v="2"/>
    <x v="0"/>
    <n v="3.5"/>
    <n v="193.28"/>
    <x v="1"/>
    <x v="3"/>
    <n v="0"/>
    <s v="Leisure"/>
    <x v="0"/>
  </r>
  <r>
    <x v="3853"/>
    <x v="0"/>
    <x v="410"/>
    <n v="5"/>
    <n v="4"/>
    <x v="0"/>
    <n v="1"/>
    <n v="302.99"/>
    <x v="3"/>
    <x v="5"/>
    <n v="3"/>
    <s v="Repeat"/>
    <x v="0"/>
  </r>
  <r>
    <x v="3854"/>
    <x v="1"/>
    <x v="198"/>
    <n v="8"/>
    <n v="2"/>
    <x v="0"/>
    <n v="4.5"/>
    <n v="231.09"/>
    <x v="1"/>
    <x v="2"/>
    <n v="0"/>
    <s v="Business"/>
    <x v="2"/>
  </r>
  <r>
    <x v="3855"/>
    <x v="0"/>
    <x v="219"/>
    <n v="12"/>
    <n v="3"/>
    <x v="0"/>
    <n v="1.6"/>
    <n v="166.62"/>
    <x v="3"/>
    <x v="1"/>
    <n v="0"/>
    <s v="Business"/>
    <x v="0"/>
  </r>
  <r>
    <x v="3856"/>
    <x v="1"/>
    <x v="618"/>
    <n v="8"/>
    <n v="3"/>
    <x v="1"/>
    <n v="3.7"/>
    <n v="466.7"/>
    <x v="0"/>
    <x v="4"/>
    <n v="0"/>
    <s v="Group"/>
    <x v="1"/>
  </r>
  <r>
    <x v="3857"/>
    <x v="1"/>
    <x v="347"/>
    <n v="7"/>
    <n v="3"/>
    <x v="0"/>
    <n v="4.0999999999999996"/>
    <n v="468.94"/>
    <x v="1"/>
    <x v="7"/>
    <n v="0"/>
    <s v="Business"/>
    <x v="2"/>
  </r>
  <r>
    <x v="3858"/>
    <x v="1"/>
    <x v="336"/>
    <n v="6"/>
    <n v="2"/>
    <x v="0"/>
    <n v="3.5"/>
    <n v="237.24"/>
    <x v="3"/>
    <x v="2"/>
    <n v="2"/>
    <s v="Leisure"/>
    <x v="2"/>
  </r>
  <r>
    <x v="3859"/>
    <x v="2"/>
    <x v="153"/>
    <n v="2"/>
    <n v="4"/>
    <x v="0"/>
    <n v="1.4"/>
    <n v="227.18"/>
    <x v="1"/>
    <x v="6"/>
    <n v="0"/>
    <s v="Leisure"/>
    <x v="2"/>
  </r>
  <r>
    <x v="3860"/>
    <x v="1"/>
    <x v="47"/>
    <n v="6"/>
    <n v="1"/>
    <x v="0"/>
    <n v="4.9000000000000004"/>
    <n v="188.32"/>
    <x v="3"/>
    <x v="6"/>
    <n v="0"/>
    <s v="Repeat"/>
    <x v="0"/>
  </r>
  <r>
    <x v="3861"/>
    <x v="1"/>
    <x v="79"/>
    <n v="13"/>
    <n v="4"/>
    <x v="1"/>
    <n v="1.9"/>
    <n v="435.09"/>
    <x v="2"/>
    <x v="0"/>
    <n v="0"/>
    <s v="Repeat"/>
    <x v="1"/>
  </r>
  <r>
    <x v="3862"/>
    <x v="1"/>
    <x v="286"/>
    <n v="12"/>
    <n v="2"/>
    <x v="0"/>
    <n v="3.5"/>
    <n v="305.56"/>
    <x v="3"/>
    <x v="7"/>
    <n v="0"/>
    <s v="Repeat"/>
    <x v="2"/>
  </r>
  <r>
    <x v="3863"/>
    <x v="0"/>
    <x v="378"/>
    <n v="11"/>
    <n v="3"/>
    <x v="0"/>
    <n v="4.2"/>
    <n v="90.28"/>
    <x v="4"/>
    <x v="4"/>
    <n v="0"/>
    <s v="Group"/>
    <x v="1"/>
  </r>
  <r>
    <x v="3864"/>
    <x v="1"/>
    <x v="598"/>
    <n v="9"/>
    <n v="1"/>
    <x v="0"/>
    <n v="4.8"/>
    <n v="433.99"/>
    <x v="0"/>
    <x v="9"/>
    <n v="0"/>
    <s v="Group"/>
    <x v="1"/>
  </r>
  <r>
    <x v="3865"/>
    <x v="0"/>
    <x v="555"/>
    <n v="2"/>
    <n v="2"/>
    <x v="1"/>
    <n v="3.4"/>
    <n v="290.7"/>
    <x v="2"/>
    <x v="6"/>
    <n v="1"/>
    <s v="Leisure"/>
    <x v="1"/>
  </r>
  <r>
    <x v="3866"/>
    <x v="1"/>
    <x v="665"/>
    <n v="1"/>
    <n v="3"/>
    <x v="1"/>
    <n v="2"/>
    <n v="237.02"/>
    <x v="0"/>
    <x v="7"/>
    <n v="0"/>
    <s v="Leisure"/>
    <x v="0"/>
  </r>
  <r>
    <x v="3867"/>
    <x v="1"/>
    <x v="503"/>
    <n v="11"/>
    <n v="2"/>
    <x v="0"/>
    <n v="4.3"/>
    <n v="202.04"/>
    <x v="2"/>
    <x v="0"/>
    <n v="1"/>
    <s v="Group"/>
    <x v="0"/>
  </r>
  <r>
    <x v="3868"/>
    <x v="2"/>
    <x v="122"/>
    <n v="13"/>
    <n v="1"/>
    <x v="0"/>
    <n v="1.7"/>
    <n v="94.74"/>
    <x v="1"/>
    <x v="2"/>
    <n v="0"/>
    <s v="Repeat"/>
    <x v="0"/>
  </r>
  <r>
    <x v="3869"/>
    <x v="0"/>
    <x v="600"/>
    <n v="5"/>
    <n v="3"/>
    <x v="0"/>
    <n v="1.1000000000000001"/>
    <n v="480.52"/>
    <x v="3"/>
    <x v="8"/>
    <n v="1"/>
    <s v="Group"/>
    <x v="2"/>
  </r>
  <r>
    <x v="3870"/>
    <x v="1"/>
    <x v="601"/>
    <n v="11"/>
    <n v="4"/>
    <x v="1"/>
    <n v="4.5999999999999996"/>
    <n v="383.56"/>
    <x v="1"/>
    <x v="3"/>
    <n v="0"/>
    <s v="Repeat"/>
    <x v="2"/>
  </r>
  <r>
    <x v="3871"/>
    <x v="0"/>
    <x v="557"/>
    <n v="6"/>
    <n v="2"/>
    <x v="0"/>
    <n v="3.3"/>
    <n v="109.3"/>
    <x v="0"/>
    <x v="7"/>
    <n v="2"/>
    <s v="Leisure"/>
    <x v="1"/>
  </r>
  <r>
    <x v="3872"/>
    <x v="0"/>
    <x v="593"/>
    <n v="3"/>
    <n v="1"/>
    <x v="1"/>
    <n v="1.3"/>
    <n v="280.07"/>
    <x v="0"/>
    <x v="2"/>
    <n v="1"/>
    <s v="Repeat"/>
    <x v="2"/>
  </r>
  <r>
    <x v="3873"/>
    <x v="2"/>
    <x v="455"/>
    <n v="8"/>
    <n v="4"/>
    <x v="1"/>
    <n v="3.3"/>
    <n v="300.01"/>
    <x v="2"/>
    <x v="3"/>
    <n v="1"/>
    <s v="Group"/>
    <x v="0"/>
  </r>
  <r>
    <x v="3874"/>
    <x v="2"/>
    <x v="237"/>
    <n v="7"/>
    <n v="1"/>
    <x v="1"/>
    <n v="1.6"/>
    <n v="125.55"/>
    <x v="0"/>
    <x v="7"/>
    <n v="0"/>
    <s v="Business"/>
    <x v="0"/>
  </r>
  <r>
    <x v="3875"/>
    <x v="2"/>
    <x v="179"/>
    <n v="2"/>
    <n v="2"/>
    <x v="0"/>
    <n v="1.1000000000000001"/>
    <n v="242.25"/>
    <x v="3"/>
    <x v="9"/>
    <n v="0"/>
    <s v="Leisure"/>
    <x v="0"/>
  </r>
  <r>
    <x v="3876"/>
    <x v="2"/>
    <x v="246"/>
    <n v="12"/>
    <n v="1"/>
    <x v="0"/>
    <n v="1.5"/>
    <n v="340.59"/>
    <x v="0"/>
    <x v="4"/>
    <n v="3"/>
    <s v="Leisure"/>
    <x v="0"/>
  </r>
  <r>
    <x v="3877"/>
    <x v="2"/>
    <x v="229"/>
    <n v="7"/>
    <n v="3"/>
    <x v="1"/>
    <n v="4.0999999999999996"/>
    <n v="177.8"/>
    <x v="1"/>
    <x v="4"/>
    <n v="0"/>
    <s v="Group"/>
    <x v="1"/>
  </r>
  <r>
    <x v="3878"/>
    <x v="2"/>
    <x v="422"/>
    <n v="1"/>
    <n v="1"/>
    <x v="0"/>
    <n v="4"/>
    <n v="199.22"/>
    <x v="3"/>
    <x v="7"/>
    <n v="0"/>
    <s v="Group"/>
    <x v="2"/>
  </r>
  <r>
    <x v="3879"/>
    <x v="2"/>
    <x v="24"/>
    <n v="9"/>
    <n v="2"/>
    <x v="0"/>
    <n v="3.4"/>
    <n v="104.91"/>
    <x v="0"/>
    <x v="4"/>
    <n v="0"/>
    <s v="Leisure"/>
    <x v="0"/>
  </r>
  <r>
    <x v="3880"/>
    <x v="2"/>
    <x v="277"/>
    <n v="13"/>
    <n v="3"/>
    <x v="0"/>
    <n v="1.8"/>
    <n v="235.96"/>
    <x v="4"/>
    <x v="2"/>
    <n v="0"/>
    <s v="Group"/>
    <x v="1"/>
  </r>
  <r>
    <x v="3881"/>
    <x v="1"/>
    <x v="328"/>
    <n v="7"/>
    <n v="1"/>
    <x v="0"/>
    <n v="4"/>
    <n v="312.74"/>
    <x v="4"/>
    <x v="9"/>
    <n v="2"/>
    <s v="Repeat"/>
    <x v="2"/>
  </r>
  <r>
    <x v="3882"/>
    <x v="0"/>
    <x v="5"/>
    <n v="6"/>
    <n v="1"/>
    <x v="0"/>
    <n v="2.6"/>
    <n v="102.44"/>
    <x v="1"/>
    <x v="4"/>
    <n v="1"/>
    <s v="Repeat"/>
    <x v="1"/>
  </r>
  <r>
    <x v="3883"/>
    <x v="2"/>
    <x v="418"/>
    <n v="13"/>
    <n v="3"/>
    <x v="0"/>
    <n v="3"/>
    <n v="326.64999999999998"/>
    <x v="2"/>
    <x v="8"/>
    <n v="0"/>
    <s v="Repeat"/>
    <x v="0"/>
  </r>
  <r>
    <x v="3884"/>
    <x v="2"/>
    <x v="597"/>
    <n v="2"/>
    <n v="4"/>
    <x v="0"/>
    <n v="4.5999999999999996"/>
    <n v="229.01"/>
    <x v="2"/>
    <x v="7"/>
    <n v="1"/>
    <s v="Business"/>
    <x v="0"/>
  </r>
  <r>
    <x v="3885"/>
    <x v="0"/>
    <x v="117"/>
    <n v="3"/>
    <n v="4"/>
    <x v="0"/>
    <n v="2.8"/>
    <n v="355.18"/>
    <x v="0"/>
    <x v="9"/>
    <n v="1"/>
    <s v="Group"/>
    <x v="0"/>
  </r>
  <r>
    <x v="3886"/>
    <x v="1"/>
    <x v="649"/>
    <n v="1"/>
    <n v="3"/>
    <x v="0"/>
    <n v="3.5"/>
    <n v="191.68"/>
    <x v="3"/>
    <x v="8"/>
    <n v="0"/>
    <s v="Repeat"/>
    <x v="2"/>
  </r>
  <r>
    <x v="3887"/>
    <x v="0"/>
    <x v="12"/>
    <n v="10"/>
    <n v="1"/>
    <x v="0"/>
    <n v="4.8"/>
    <n v="305.82"/>
    <x v="2"/>
    <x v="9"/>
    <n v="0"/>
    <s v="Leisure"/>
    <x v="0"/>
  </r>
  <r>
    <x v="3888"/>
    <x v="0"/>
    <x v="326"/>
    <n v="13"/>
    <n v="4"/>
    <x v="0"/>
    <n v="2.8"/>
    <n v="325.76"/>
    <x v="4"/>
    <x v="7"/>
    <n v="1"/>
    <s v="Repeat"/>
    <x v="2"/>
  </r>
  <r>
    <x v="3889"/>
    <x v="2"/>
    <x v="702"/>
    <n v="5"/>
    <n v="3"/>
    <x v="1"/>
    <n v="3.2"/>
    <n v="360.73"/>
    <x v="2"/>
    <x v="6"/>
    <n v="0"/>
    <s v="Repeat"/>
    <x v="1"/>
  </r>
  <r>
    <x v="3890"/>
    <x v="0"/>
    <x v="380"/>
    <n v="9"/>
    <n v="2"/>
    <x v="1"/>
    <n v="3.3"/>
    <n v="390.62"/>
    <x v="4"/>
    <x v="9"/>
    <n v="1"/>
    <s v="Group"/>
    <x v="2"/>
  </r>
  <r>
    <x v="3891"/>
    <x v="0"/>
    <x v="467"/>
    <n v="13"/>
    <n v="1"/>
    <x v="1"/>
    <n v="2"/>
    <n v="111.36"/>
    <x v="2"/>
    <x v="2"/>
    <n v="0"/>
    <s v="Leisure"/>
    <x v="1"/>
  </r>
  <r>
    <x v="3892"/>
    <x v="2"/>
    <x v="622"/>
    <n v="6"/>
    <n v="2"/>
    <x v="1"/>
    <n v="3.9"/>
    <n v="484.36"/>
    <x v="1"/>
    <x v="0"/>
    <n v="0"/>
    <s v="Business"/>
    <x v="2"/>
  </r>
  <r>
    <x v="3893"/>
    <x v="2"/>
    <x v="642"/>
    <n v="5"/>
    <n v="1"/>
    <x v="0"/>
    <n v="3.9"/>
    <n v="429.64"/>
    <x v="3"/>
    <x v="5"/>
    <n v="0"/>
    <s v="Leisure"/>
    <x v="0"/>
  </r>
  <r>
    <x v="3894"/>
    <x v="2"/>
    <x v="402"/>
    <n v="12"/>
    <n v="4"/>
    <x v="0"/>
    <n v="1.9"/>
    <n v="303.04000000000002"/>
    <x v="0"/>
    <x v="2"/>
    <n v="2"/>
    <s v="Repeat"/>
    <x v="0"/>
  </r>
  <r>
    <x v="3895"/>
    <x v="2"/>
    <x v="588"/>
    <n v="3"/>
    <n v="2"/>
    <x v="0"/>
    <n v="1.1000000000000001"/>
    <n v="450.66"/>
    <x v="4"/>
    <x v="5"/>
    <n v="0"/>
    <s v="Business"/>
    <x v="1"/>
  </r>
  <r>
    <x v="3896"/>
    <x v="0"/>
    <x v="559"/>
    <n v="5"/>
    <n v="2"/>
    <x v="0"/>
    <n v="5"/>
    <n v="222.09"/>
    <x v="2"/>
    <x v="1"/>
    <n v="0"/>
    <s v="Business"/>
    <x v="2"/>
  </r>
  <r>
    <x v="3897"/>
    <x v="0"/>
    <x v="286"/>
    <n v="8"/>
    <n v="3"/>
    <x v="0"/>
    <n v="3.3"/>
    <n v="65.430000000000007"/>
    <x v="0"/>
    <x v="4"/>
    <n v="0"/>
    <s v="Business"/>
    <x v="2"/>
  </r>
  <r>
    <x v="3898"/>
    <x v="1"/>
    <x v="643"/>
    <n v="12"/>
    <n v="4"/>
    <x v="0"/>
    <n v="1.7"/>
    <n v="377.16"/>
    <x v="4"/>
    <x v="3"/>
    <n v="0"/>
    <s v="Business"/>
    <x v="1"/>
  </r>
  <r>
    <x v="3899"/>
    <x v="1"/>
    <x v="418"/>
    <n v="2"/>
    <n v="4"/>
    <x v="1"/>
    <n v="2.1"/>
    <n v="474.5"/>
    <x v="4"/>
    <x v="6"/>
    <n v="1"/>
    <s v="Business"/>
    <x v="2"/>
  </r>
  <r>
    <x v="3900"/>
    <x v="0"/>
    <x v="252"/>
    <n v="5"/>
    <n v="1"/>
    <x v="0"/>
    <n v="3.5"/>
    <n v="122.83"/>
    <x v="1"/>
    <x v="5"/>
    <n v="0"/>
    <s v="Group"/>
    <x v="2"/>
  </r>
  <r>
    <x v="3901"/>
    <x v="1"/>
    <x v="283"/>
    <n v="6"/>
    <n v="3"/>
    <x v="0"/>
    <n v="1.6"/>
    <n v="339.74"/>
    <x v="2"/>
    <x v="7"/>
    <n v="1"/>
    <s v="Repeat"/>
    <x v="1"/>
  </r>
  <r>
    <x v="3902"/>
    <x v="0"/>
    <x v="259"/>
    <n v="10"/>
    <n v="3"/>
    <x v="1"/>
    <n v="1.1000000000000001"/>
    <n v="416.04"/>
    <x v="0"/>
    <x v="6"/>
    <n v="1"/>
    <s v="Business"/>
    <x v="1"/>
  </r>
  <r>
    <x v="3903"/>
    <x v="1"/>
    <x v="199"/>
    <n v="8"/>
    <n v="1"/>
    <x v="1"/>
    <n v="4.2"/>
    <n v="457.28"/>
    <x v="2"/>
    <x v="2"/>
    <n v="2"/>
    <s v="Repeat"/>
    <x v="1"/>
  </r>
  <r>
    <x v="3904"/>
    <x v="2"/>
    <x v="332"/>
    <n v="8"/>
    <n v="2"/>
    <x v="0"/>
    <n v="3.9"/>
    <n v="174.44"/>
    <x v="2"/>
    <x v="8"/>
    <n v="0"/>
    <s v="Group"/>
    <x v="2"/>
  </r>
  <r>
    <x v="3905"/>
    <x v="1"/>
    <x v="516"/>
    <n v="5"/>
    <n v="1"/>
    <x v="1"/>
    <n v="2.2000000000000002"/>
    <n v="107.93"/>
    <x v="3"/>
    <x v="6"/>
    <n v="1"/>
    <s v="Group"/>
    <x v="1"/>
  </r>
  <r>
    <x v="3906"/>
    <x v="2"/>
    <x v="540"/>
    <n v="9"/>
    <n v="1"/>
    <x v="0"/>
    <n v="1.2"/>
    <n v="161.53"/>
    <x v="4"/>
    <x v="6"/>
    <n v="0"/>
    <s v="Group"/>
    <x v="1"/>
  </r>
  <r>
    <x v="3907"/>
    <x v="2"/>
    <x v="268"/>
    <n v="4"/>
    <n v="1"/>
    <x v="1"/>
    <n v="2.9"/>
    <n v="309.97000000000003"/>
    <x v="4"/>
    <x v="1"/>
    <n v="1"/>
    <s v="Leisure"/>
    <x v="1"/>
  </r>
  <r>
    <x v="3908"/>
    <x v="2"/>
    <x v="568"/>
    <n v="12"/>
    <n v="3"/>
    <x v="0"/>
    <n v="2.1"/>
    <n v="463.43"/>
    <x v="3"/>
    <x v="3"/>
    <n v="0"/>
    <s v="Leisure"/>
    <x v="1"/>
  </r>
  <r>
    <x v="3909"/>
    <x v="2"/>
    <x v="717"/>
    <n v="9"/>
    <n v="1"/>
    <x v="0"/>
    <n v="2.6"/>
    <n v="312.14"/>
    <x v="3"/>
    <x v="1"/>
    <n v="0"/>
    <s v="Business"/>
    <x v="0"/>
  </r>
  <r>
    <x v="3910"/>
    <x v="1"/>
    <x v="437"/>
    <n v="11"/>
    <n v="1"/>
    <x v="1"/>
    <n v="2.1"/>
    <n v="463.83"/>
    <x v="2"/>
    <x v="6"/>
    <n v="0"/>
    <s v="Group"/>
    <x v="0"/>
  </r>
  <r>
    <x v="3911"/>
    <x v="0"/>
    <x v="653"/>
    <n v="7"/>
    <n v="1"/>
    <x v="0"/>
    <n v="1.7"/>
    <n v="396.52"/>
    <x v="4"/>
    <x v="1"/>
    <n v="1"/>
    <s v="Leisure"/>
    <x v="0"/>
  </r>
  <r>
    <x v="3912"/>
    <x v="2"/>
    <x v="313"/>
    <n v="6"/>
    <n v="4"/>
    <x v="0"/>
    <n v="2.5"/>
    <n v="319.27999999999997"/>
    <x v="0"/>
    <x v="3"/>
    <n v="3"/>
    <s v="Group"/>
    <x v="1"/>
  </r>
  <r>
    <x v="3913"/>
    <x v="1"/>
    <x v="279"/>
    <n v="4"/>
    <n v="2"/>
    <x v="0"/>
    <n v="4.9000000000000004"/>
    <n v="59.81"/>
    <x v="1"/>
    <x v="4"/>
    <n v="0"/>
    <s v="Leisure"/>
    <x v="2"/>
  </r>
  <r>
    <x v="3914"/>
    <x v="2"/>
    <x v="484"/>
    <n v="2"/>
    <n v="2"/>
    <x v="0"/>
    <n v="2.1"/>
    <n v="199.88"/>
    <x v="3"/>
    <x v="8"/>
    <n v="0"/>
    <s v="Group"/>
    <x v="0"/>
  </r>
  <r>
    <x v="3915"/>
    <x v="1"/>
    <x v="572"/>
    <n v="8"/>
    <n v="2"/>
    <x v="1"/>
    <n v="2.2999999999999998"/>
    <n v="75.86"/>
    <x v="0"/>
    <x v="2"/>
    <n v="0"/>
    <s v="Leisure"/>
    <x v="1"/>
  </r>
  <r>
    <x v="3916"/>
    <x v="1"/>
    <x v="212"/>
    <n v="6"/>
    <n v="2"/>
    <x v="0"/>
    <n v="2.2999999999999998"/>
    <n v="195.01"/>
    <x v="0"/>
    <x v="0"/>
    <n v="1"/>
    <s v="Repeat"/>
    <x v="0"/>
  </r>
  <r>
    <x v="3917"/>
    <x v="1"/>
    <x v="13"/>
    <n v="12"/>
    <n v="3"/>
    <x v="0"/>
    <n v="2.9"/>
    <n v="78.05"/>
    <x v="2"/>
    <x v="6"/>
    <n v="0"/>
    <s v="Business"/>
    <x v="0"/>
  </r>
  <r>
    <x v="3918"/>
    <x v="0"/>
    <x v="267"/>
    <n v="3"/>
    <n v="3"/>
    <x v="0"/>
    <n v="4.4000000000000004"/>
    <n v="125.52"/>
    <x v="3"/>
    <x v="6"/>
    <n v="0"/>
    <s v="Business"/>
    <x v="1"/>
  </r>
  <r>
    <x v="3919"/>
    <x v="1"/>
    <x v="20"/>
    <n v="7"/>
    <n v="1"/>
    <x v="0"/>
    <n v="2.6"/>
    <n v="234.81"/>
    <x v="0"/>
    <x v="0"/>
    <n v="0"/>
    <s v="Repeat"/>
    <x v="1"/>
  </r>
  <r>
    <x v="3920"/>
    <x v="1"/>
    <x v="53"/>
    <n v="10"/>
    <n v="3"/>
    <x v="0"/>
    <n v="4.2"/>
    <n v="281.7"/>
    <x v="1"/>
    <x v="3"/>
    <n v="0"/>
    <s v="Business"/>
    <x v="0"/>
  </r>
  <r>
    <x v="3921"/>
    <x v="0"/>
    <x v="129"/>
    <n v="7"/>
    <n v="2"/>
    <x v="0"/>
    <n v="1.5"/>
    <n v="147.71"/>
    <x v="0"/>
    <x v="0"/>
    <n v="1"/>
    <s v="Group"/>
    <x v="1"/>
  </r>
  <r>
    <x v="3922"/>
    <x v="0"/>
    <x v="639"/>
    <n v="6"/>
    <n v="4"/>
    <x v="1"/>
    <n v="4.5999999999999996"/>
    <n v="379.66"/>
    <x v="1"/>
    <x v="0"/>
    <n v="1"/>
    <s v="Business"/>
    <x v="0"/>
  </r>
  <r>
    <x v="3923"/>
    <x v="1"/>
    <x v="594"/>
    <n v="2"/>
    <n v="1"/>
    <x v="0"/>
    <n v="1.7"/>
    <n v="315.66000000000003"/>
    <x v="1"/>
    <x v="4"/>
    <n v="1"/>
    <s v="Business"/>
    <x v="0"/>
  </r>
  <r>
    <x v="3924"/>
    <x v="0"/>
    <x v="333"/>
    <n v="8"/>
    <n v="1"/>
    <x v="0"/>
    <n v="1.2"/>
    <n v="361.29"/>
    <x v="1"/>
    <x v="8"/>
    <n v="2"/>
    <s v="Leisure"/>
    <x v="0"/>
  </r>
  <r>
    <x v="3925"/>
    <x v="2"/>
    <x v="533"/>
    <n v="1"/>
    <n v="2"/>
    <x v="0"/>
    <n v="1.6"/>
    <n v="379.74"/>
    <x v="3"/>
    <x v="6"/>
    <n v="0"/>
    <s v="Leisure"/>
    <x v="0"/>
  </r>
  <r>
    <x v="3926"/>
    <x v="2"/>
    <x v="249"/>
    <n v="13"/>
    <n v="2"/>
    <x v="0"/>
    <n v="1.8"/>
    <n v="377.11"/>
    <x v="1"/>
    <x v="0"/>
    <n v="1"/>
    <s v="Repeat"/>
    <x v="2"/>
  </r>
  <r>
    <x v="3927"/>
    <x v="0"/>
    <x v="556"/>
    <n v="1"/>
    <n v="2"/>
    <x v="0"/>
    <n v="3"/>
    <n v="471.31"/>
    <x v="3"/>
    <x v="9"/>
    <n v="0"/>
    <s v="Leisure"/>
    <x v="2"/>
  </r>
  <r>
    <x v="3928"/>
    <x v="0"/>
    <x v="520"/>
    <n v="6"/>
    <n v="3"/>
    <x v="1"/>
    <n v="2.8"/>
    <n v="156.75"/>
    <x v="0"/>
    <x v="8"/>
    <n v="0"/>
    <s v="Repeat"/>
    <x v="1"/>
  </r>
  <r>
    <x v="3929"/>
    <x v="1"/>
    <x v="79"/>
    <n v="5"/>
    <n v="1"/>
    <x v="1"/>
    <n v="3.9"/>
    <n v="171.57"/>
    <x v="1"/>
    <x v="8"/>
    <n v="0"/>
    <s v="Business"/>
    <x v="2"/>
  </r>
  <r>
    <x v="3930"/>
    <x v="0"/>
    <x v="377"/>
    <n v="9"/>
    <n v="2"/>
    <x v="0"/>
    <n v="1.2"/>
    <n v="92.39"/>
    <x v="4"/>
    <x v="9"/>
    <n v="0"/>
    <s v="Leisure"/>
    <x v="2"/>
  </r>
  <r>
    <x v="3931"/>
    <x v="1"/>
    <x v="147"/>
    <n v="13"/>
    <n v="4"/>
    <x v="0"/>
    <n v="3"/>
    <n v="316.66000000000003"/>
    <x v="0"/>
    <x v="4"/>
    <n v="1"/>
    <s v="Leisure"/>
    <x v="1"/>
  </r>
  <r>
    <x v="3932"/>
    <x v="2"/>
    <x v="623"/>
    <n v="12"/>
    <n v="1"/>
    <x v="1"/>
    <n v="2.2999999999999998"/>
    <n v="227.83"/>
    <x v="4"/>
    <x v="5"/>
    <n v="1"/>
    <s v="Business"/>
    <x v="0"/>
  </r>
  <r>
    <x v="3933"/>
    <x v="0"/>
    <x v="399"/>
    <n v="7"/>
    <n v="1"/>
    <x v="0"/>
    <n v="3.5"/>
    <n v="273.29000000000002"/>
    <x v="4"/>
    <x v="1"/>
    <n v="0"/>
    <s v="Leisure"/>
    <x v="2"/>
  </r>
  <r>
    <x v="3934"/>
    <x v="1"/>
    <x v="170"/>
    <n v="2"/>
    <n v="3"/>
    <x v="0"/>
    <n v="1.2"/>
    <n v="126.42"/>
    <x v="2"/>
    <x v="8"/>
    <n v="0"/>
    <s v="Group"/>
    <x v="2"/>
  </r>
  <r>
    <x v="3935"/>
    <x v="1"/>
    <x v="134"/>
    <n v="13"/>
    <n v="1"/>
    <x v="1"/>
    <n v="1.1000000000000001"/>
    <n v="342.08"/>
    <x v="3"/>
    <x v="3"/>
    <n v="1"/>
    <s v="Leisure"/>
    <x v="2"/>
  </r>
  <r>
    <x v="3936"/>
    <x v="2"/>
    <x v="612"/>
    <n v="12"/>
    <n v="2"/>
    <x v="1"/>
    <n v="2.7"/>
    <n v="328.56"/>
    <x v="2"/>
    <x v="7"/>
    <n v="1"/>
    <s v="Group"/>
    <x v="2"/>
  </r>
  <r>
    <x v="3937"/>
    <x v="0"/>
    <x v="347"/>
    <n v="7"/>
    <n v="2"/>
    <x v="0"/>
    <n v="4.2"/>
    <n v="169.15"/>
    <x v="3"/>
    <x v="3"/>
    <n v="1"/>
    <s v="Repeat"/>
    <x v="0"/>
  </r>
  <r>
    <x v="3938"/>
    <x v="2"/>
    <x v="647"/>
    <n v="3"/>
    <n v="4"/>
    <x v="0"/>
    <n v="3.7"/>
    <n v="259.44"/>
    <x v="2"/>
    <x v="6"/>
    <n v="0"/>
    <s v="Leisure"/>
    <x v="1"/>
  </r>
  <r>
    <x v="3939"/>
    <x v="1"/>
    <x v="61"/>
    <n v="1"/>
    <n v="1"/>
    <x v="0"/>
    <n v="1.1000000000000001"/>
    <n v="452.44"/>
    <x v="0"/>
    <x v="2"/>
    <n v="1"/>
    <s v="Leisure"/>
    <x v="2"/>
  </r>
  <r>
    <x v="3940"/>
    <x v="1"/>
    <x v="620"/>
    <n v="11"/>
    <n v="1"/>
    <x v="0"/>
    <n v="1.7"/>
    <n v="398.07"/>
    <x v="4"/>
    <x v="8"/>
    <n v="1"/>
    <s v="Group"/>
    <x v="2"/>
  </r>
  <r>
    <x v="3941"/>
    <x v="0"/>
    <x v="473"/>
    <n v="8"/>
    <n v="3"/>
    <x v="1"/>
    <n v="1.9"/>
    <n v="152.12"/>
    <x v="0"/>
    <x v="0"/>
    <n v="0"/>
    <s v="Business"/>
    <x v="2"/>
  </r>
  <r>
    <x v="3942"/>
    <x v="1"/>
    <x v="150"/>
    <n v="14"/>
    <n v="2"/>
    <x v="0"/>
    <n v="2.7"/>
    <n v="445.48"/>
    <x v="3"/>
    <x v="1"/>
    <n v="1"/>
    <s v="Repeat"/>
    <x v="2"/>
  </r>
  <r>
    <x v="3943"/>
    <x v="0"/>
    <x v="235"/>
    <n v="12"/>
    <n v="4"/>
    <x v="0"/>
    <n v="3.3"/>
    <n v="80.290000000000006"/>
    <x v="4"/>
    <x v="5"/>
    <n v="0"/>
    <s v="Repeat"/>
    <x v="1"/>
  </r>
  <r>
    <x v="3944"/>
    <x v="2"/>
    <x v="682"/>
    <n v="3"/>
    <n v="2"/>
    <x v="0"/>
    <n v="1.9"/>
    <n v="236.27"/>
    <x v="4"/>
    <x v="7"/>
    <n v="0"/>
    <s v="Group"/>
    <x v="0"/>
  </r>
  <r>
    <x v="3945"/>
    <x v="0"/>
    <x v="257"/>
    <n v="11"/>
    <n v="1"/>
    <x v="0"/>
    <n v="2.5"/>
    <n v="86.05"/>
    <x v="3"/>
    <x v="7"/>
    <n v="0"/>
    <s v="Business"/>
    <x v="1"/>
  </r>
  <r>
    <x v="3946"/>
    <x v="0"/>
    <x v="468"/>
    <n v="8"/>
    <n v="1"/>
    <x v="0"/>
    <n v="3.3"/>
    <n v="465.9"/>
    <x v="0"/>
    <x v="1"/>
    <n v="0"/>
    <s v="Leisure"/>
    <x v="2"/>
  </r>
  <r>
    <x v="3947"/>
    <x v="1"/>
    <x v="29"/>
    <n v="7"/>
    <n v="4"/>
    <x v="1"/>
    <n v="2.5"/>
    <n v="68.319999999999993"/>
    <x v="4"/>
    <x v="3"/>
    <n v="0"/>
    <s v="Business"/>
    <x v="2"/>
  </r>
  <r>
    <x v="3948"/>
    <x v="1"/>
    <x v="452"/>
    <n v="12"/>
    <n v="1"/>
    <x v="0"/>
    <n v="1.6"/>
    <n v="118.06"/>
    <x v="0"/>
    <x v="5"/>
    <n v="0"/>
    <s v="Business"/>
    <x v="1"/>
  </r>
  <r>
    <x v="3949"/>
    <x v="0"/>
    <x v="504"/>
    <n v="2"/>
    <n v="4"/>
    <x v="0"/>
    <n v="3"/>
    <n v="461.77"/>
    <x v="0"/>
    <x v="7"/>
    <n v="1"/>
    <s v="Group"/>
    <x v="0"/>
  </r>
  <r>
    <x v="3950"/>
    <x v="1"/>
    <x v="359"/>
    <n v="13"/>
    <n v="4"/>
    <x v="0"/>
    <n v="2.2999999999999998"/>
    <n v="311.97000000000003"/>
    <x v="0"/>
    <x v="8"/>
    <n v="1"/>
    <s v="Business"/>
    <x v="0"/>
  </r>
  <r>
    <x v="3951"/>
    <x v="1"/>
    <x v="93"/>
    <n v="14"/>
    <n v="2"/>
    <x v="1"/>
    <n v="4.5"/>
    <n v="407.83"/>
    <x v="4"/>
    <x v="1"/>
    <n v="0"/>
    <s v="Business"/>
    <x v="0"/>
  </r>
  <r>
    <x v="3952"/>
    <x v="1"/>
    <x v="539"/>
    <n v="14"/>
    <n v="4"/>
    <x v="0"/>
    <n v="4.0999999999999996"/>
    <n v="57.38"/>
    <x v="1"/>
    <x v="4"/>
    <n v="1"/>
    <s v="Group"/>
    <x v="0"/>
  </r>
  <r>
    <x v="3953"/>
    <x v="0"/>
    <x v="480"/>
    <n v="1"/>
    <n v="1"/>
    <x v="0"/>
    <n v="1.8"/>
    <n v="238.59"/>
    <x v="2"/>
    <x v="6"/>
    <n v="0"/>
    <s v="Business"/>
    <x v="1"/>
  </r>
  <r>
    <x v="3954"/>
    <x v="1"/>
    <x v="435"/>
    <n v="7"/>
    <n v="3"/>
    <x v="0"/>
    <n v="1.6"/>
    <n v="493.01"/>
    <x v="3"/>
    <x v="8"/>
    <n v="0"/>
    <s v="Business"/>
    <x v="1"/>
  </r>
  <r>
    <x v="3955"/>
    <x v="0"/>
    <x v="138"/>
    <n v="13"/>
    <n v="3"/>
    <x v="0"/>
    <n v="2.4"/>
    <n v="310.92"/>
    <x v="0"/>
    <x v="4"/>
    <n v="0"/>
    <s v="Repeat"/>
    <x v="0"/>
  </r>
  <r>
    <x v="3956"/>
    <x v="1"/>
    <x v="483"/>
    <n v="1"/>
    <n v="1"/>
    <x v="1"/>
    <n v="2.6"/>
    <n v="432.36"/>
    <x v="4"/>
    <x v="7"/>
    <n v="2"/>
    <s v="Group"/>
    <x v="1"/>
  </r>
  <r>
    <x v="3957"/>
    <x v="2"/>
    <x v="322"/>
    <n v="6"/>
    <n v="3"/>
    <x v="0"/>
    <n v="4.7"/>
    <n v="483.6"/>
    <x v="3"/>
    <x v="3"/>
    <n v="1"/>
    <s v="Group"/>
    <x v="1"/>
  </r>
  <r>
    <x v="3958"/>
    <x v="1"/>
    <x v="354"/>
    <n v="13"/>
    <n v="3"/>
    <x v="1"/>
    <n v="2.2000000000000002"/>
    <n v="358.27"/>
    <x v="1"/>
    <x v="8"/>
    <n v="1"/>
    <s v="Group"/>
    <x v="2"/>
  </r>
  <r>
    <x v="3959"/>
    <x v="1"/>
    <x v="232"/>
    <n v="11"/>
    <n v="4"/>
    <x v="1"/>
    <n v="4.5"/>
    <n v="197.43"/>
    <x v="1"/>
    <x v="0"/>
    <n v="0"/>
    <s v="Business"/>
    <x v="1"/>
  </r>
  <r>
    <x v="3960"/>
    <x v="0"/>
    <x v="11"/>
    <n v="10"/>
    <n v="3"/>
    <x v="1"/>
    <n v="3"/>
    <n v="188.87"/>
    <x v="4"/>
    <x v="4"/>
    <n v="0"/>
    <s v="Repeat"/>
    <x v="1"/>
  </r>
  <r>
    <x v="3961"/>
    <x v="0"/>
    <x v="446"/>
    <n v="11"/>
    <n v="3"/>
    <x v="0"/>
    <n v="4.5"/>
    <n v="82.07"/>
    <x v="0"/>
    <x v="0"/>
    <n v="1"/>
    <s v="Repeat"/>
    <x v="0"/>
  </r>
  <r>
    <x v="3962"/>
    <x v="1"/>
    <x v="675"/>
    <n v="10"/>
    <n v="3"/>
    <x v="0"/>
    <n v="3.8"/>
    <n v="242.5"/>
    <x v="1"/>
    <x v="5"/>
    <n v="1"/>
    <s v="Leisure"/>
    <x v="1"/>
  </r>
  <r>
    <x v="3963"/>
    <x v="2"/>
    <x v="325"/>
    <n v="8"/>
    <n v="2"/>
    <x v="0"/>
    <n v="3.8"/>
    <n v="461.93"/>
    <x v="1"/>
    <x v="2"/>
    <n v="0"/>
    <s v="Group"/>
    <x v="0"/>
  </r>
  <r>
    <x v="3964"/>
    <x v="1"/>
    <x v="513"/>
    <n v="7"/>
    <n v="1"/>
    <x v="0"/>
    <n v="3.1"/>
    <n v="265.13"/>
    <x v="1"/>
    <x v="1"/>
    <n v="1"/>
    <s v="Repeat"/>
    <x v="2"/>
  </r>
  <r>
    <x v="3965"/>
    <x v="1"/>
    <x v="605"/>
    <n v="4"/>
    <n v="4"/>
    <x v="1"/>
    <n v="4.4000000000000004"/>
    <n v="459.95"/>
    <x v="4"/>
    <x v="6"/>
    <n v="0"/>
    <s v="Repeat"/>
    <x v="2"/>
  </r>
  <r>
    <x v="3966"/>
    <x v="2"/>
    <x v="415"/>
    <n v="1"/>
    <n v="3"/>
    <x v="1"/>
    <n v="2"/>
    <n v="417.71"/>
    <x v="3"/>
    <x v="2"/>
    <n v="1"/>
    <s v="Repeat"/>
    <x v="1"/>
  </r>
  <r>
    <x v="3967"/>
    <x v="0"/>
    <x v="280"/>
    <n v="1"/>
    <n v="1"/>
    <x v="0"/>
    <n v="4.5999999999999996"/>
    <n v="492.88"/>
    <x v="2"/>
    <x v="6"/>
    <n v="0"/>
    <s v="Group"/>
    <x v="1"/>
  </r>
  <r>
    <x v="3968"/>
    <x v="1"/>
    <x v="147"/>
    <n v="4"/>
    <n v="3"/>
    <x v="0"/>
    <n v="3.5"/>
    <n v="476.46"/>
    <x v="4"/>
    <x v="1"/>
    <n v="0"/>
    <s v="Business"/>
    <x v="0"/>
  </r>
  <r>
    <x v="3969"/>
    <x v="0"/>
    <x v="190"/>
    <n v="5"/>
    <n v="2"/>
    <x v="0"/>
    <n v="2.8"/>
    <n v="367.92"/>
    <x v="0"/>
    <x v="4"/>
    <n v="0"/>
    <s v="Leisure"/>
    <x v="2"/>
  </r>
  <r>
    <x v="3970"/>
    <x v="0"/>
    <x v="238"/>
    <n v="12"/>
    <n v="2"/>
    <x v="0"/>
    <n v="4.9000000000000004"/>
    <n v="442.05"/>
    <x v="4"/>
    <x v="1"/>
    <n v="0"/>
    <s v="Leisure"/>
    <x v="0"/>
  </r>
  <r>
    <x v="3971"/>
    <x v="2"/>
    <x v="637"/>
    <n v="7"/>
    <n v="3"/>
    <x v="1"/>
    <n v="4.4000000000000004"/>
    <n v="386.63"/>
    <x v="4"/>
    <x v="8"/>
    <n v="1"/>
    <s v="Business"/>
    <x v="1"/>
  </r>
  <r>
    <x v="3972"/>
    <x v="2"/>
    <x v="389"/>
    <n v="14"/>
    <n v="3"/>
    <x v="0"/>
    <n v="4.0999999999999996"/>
    <n v="366.53"/>
    <x v="2"/>
    <x v="1"/>
    <n v="0"/>
    <s v="Group"/>
    <x v="2"/>
  </r>
  <r>
    <x v="3973"/>
    <x v="0"/>
    <x v="109"/>
    <n v="4"/>
    <n v="3"/>
    <x v="0"/>
    <n v="2.1"/>
    <n v="372"/>
    <x v="2"/>
    <x v="1"/>
    <n v="0"/>
    <s v="Repeat"/>
    <x v="1"/>
  </r>
  <r>
    <x v="3974"/>
    <x v="1"/>
    <x v="277"/>
    <n v="10"/>
    <n v="2"/>
    <x v="0"/>
    <n v="4.9000000000000004"/>
    <n v="374.47"/>
    <x v="2"/>
    <x v="5"/>
    <n v="0"/>
    <s v="Business"/>
    <x v="2"/>
  </r>
  <r>
    <x v="3975"/>
    <x v="0"/>
    <x v="599"/>
    <n v="14"/>
    <n v="2"/>
    <x v="1"/>
    <n v="4"/>
    <n v="220.74"/>
    <x v="3"/>
    <x v="9"/>
    <n v="0"/>
    <s v="Leisure"/>
    <x v="0"/>
  </r>
  <r>
    <x v="3976"/>
    <x v="1"/>
    <x v="93"/>
    <n v="12"/>
    <n v="1"/>
    <x v="0"/>
    <n v="3.4"/>
    <n v="240.6"/>
    <x v="4"/>
    <x v="8"/>
    <n v="1"/>
    <s v="Group"/>
    <x v="1"/>
  </r>
  <r>
    <x v="3977"/>
    <x v="1"/>
    <x v="236"/>
    <n v="1"/>
    <n v="4"/>
    <x v="1"/>
    <n v="4.7"/>
    <n v="182.33"/>
    <x v="0"/>
    <x v="3"/>
    <n v="0"/>
    <s v="Repeat"/>
    <x v="1"/>
  </r>
  <r>
    <x v="3978"/>
    <x v="2"/>
    <x v="339"/>
    <n v="11"/>
    <n v="4"/>
    <x v="1"/>
    <n v="1.6"/>
    <n v="116.72"/>
    <x v="2"/>
    <x v="3"/>
    <n v="1"/>
    <s v="Leisure"/>
    <x v="2"/>
  </r>
  <r>
    <x v="3979"/>
    <x v="1"/>
    <x v="295"/>
    <n v="10"/>
    <n v="2"/>
    <x v="0"/>
    <n v="1.6"/>
    <n v="256.3"/>
    <x v="2"/>
    <x v="3"/>
    <n v="0"/>
    <s v="Leisure"/>
    <x v="0"/>
  </r>
  <r>
    <x v="3980"/>
    <x v="1"/>
    <x v="120"/>
    <n v="7"/>
    <n v="4"/>
    <x v="0"/>
    <n v="3.3"/>
    <n v="454.98"/>
    <x v="4"/>
    <x v="5"/>
    <n v="0"/>
    <s v="Leisure"/>
    <x v="2"/>
  </r>
  <r>
    <x v="3981"/>
    <x v="0"/>
    <x v="117"/>
    <n v="2"/>
    <n v="3"/>
    <x v="0"/>
    <n v="1.2"/>
    <n v="343.07"/>
    <x v="0"/>
    <x v="3"/>
    <n v="0"/>
    <s v="Repeat"/>
    <x v="2"/>
  </r>
  <r>
    <x v="3982"/>
    <x v="2"/>
    <x v="446"/>
    <n v="13"/>
    <n v="1"/>
    <x v="0"/>
    <n v="3.7"/>
    <n v="75.28"/>
    <x v="2"/>
    <x v="7"/>
    <n v="0"/>
    <s v="Leisure"/>
    <x v="2"/>
  </r>
  <r>
    <x v="3983"/>
    <x v="1"/>
    <x v="724"/>
    <n v="11"/>
    <n v="2"/>
    <x v="1"/>
    <n v="2"/>
    <n v="415.04"/>
    <x v="4"/>
    <x v="1"/>
    <n v="0"/>
    <s v="Group"/>
    <x v="1"/>
  </r>
  <r>
    <x v="3984"/>
    <x v="1"/>
    <x v="489"/>
    <n v="2"/>
    <n v="2"/>
    <x v="0"/>
    <n v="1.5"/>
    <n v="470.93"/>
    <x v="1"/>
    <x v="1"/>
    <n v="0"/>
    <s v="Group"/>
    <x v="0"/>
  </r>
  <r>
    <x v="3985"/>
    <x v="2"/>
    <x v="713"/>
    <n v="8"/>
    <n v="4"/>
    <x v="0"/>
    <n v="2.6"/>
    <n v="423.24"/>
    <x v="3"/>
    <x v="6"/>
    <n v="0"/>
    <s v="Repeat"/>
    <x v="0"/>
  </r>
  <r>
    <x v="3986"/>
    <x v="0"/>
    <x v="42"/>
    <n v="12"/>
    <n v="3"/>
    <x v="0"/>
    <n v="2.9"/>
    <n v="377.39"/>
    <x v="4"/>
    <x v="5"/>
    <n v="0"/>
    <s v="Group"/>
    <x v="0"/>
  </r>
  <r>
    <x v="3987"/>
    <x v="2"/>
    <x v="555"/>
    <n v="10"/>
    <n v="1"/>
    <x v="0"/>
    <n v="1.7"/>
    <n v="117.55"/>
    <x v="2"/>
    <x v="2"/>
    <n v="0"/>
    <s v="Business"/>
    <x v="2"/>
  </r>
  <r>
    <x v="3988"/>
    <x v="2"/>
    <x v="114"/>
    <n v="10"/>
    <n v="4"/>
    <x v="0"/>
    <n v="1.2"/>
    <n v="207.05"/>
    <x v="0"/>
    <x v="9"/>
    <n v="1"/>
    <s v="Group"/>
    <x v="0"/>
  </r>
  <r>
    <x v="3989"/>
    <x v="1"/>
    <x v="437"/>
    <n v="10"/>
    <n v="2"/>
    <x v="0"/>
    <n v="2.7"/>
    <n v="304.38"/>
    <x v="1"/>
    <x v="3"/>
    <n v="0"/>
    <s v="Leisure"/>
    <x v="0"/>
  </r>
  <r>
    <x v="3990"/>
    <x v="1"/>
    <x v="69"/>
    <n v="5"/>
    <n v="2"/>
    <x v="0"/>
    <n v="4"/>
    <n v="84.59"/>
    <x v="0"/>
    <x v="1"/>
    <n v="0"/>
    <s v="Leisure"/>
    <x v="1"/>
  </r>
  <r>
    <x v="3991"/>
    <x v="0"/>
    <x v="468"/>
    <n v="10"/>
    <n v="4"/>
    <x v="0"/>
    <n v="4.5"/>
    <n v="97.82"/>
    <x v="0"/>
    <x v="3"/>
    <n v="1"/>
    <s v="Group"/>
    <x v="1"/>
  </r>
  <r>
    <x v="3992"/>
    <x v="1"/>
    <x v="5"/>
    <n v="2"/>
    <n v="3"/>
    <x v="0"/>
    <n v="1.4"/>
    <n v="470.41"/>
    <x v="0"/>
    <x v="8"/>
    <n v="1"/>
    <s v="Group"/>
    <x v="1"/>
  </r>
  <r>
    <x v="3993"/>
    <x v="1"/>
    <x v="317"/>
    <n v="5"/>
    <n v="1"/>
    <x v="0"/>
    <n v="3.1"/>
    <n v="366.21"/>
    <x v="4"/>
    <x v="1"/>
    <n v="0"/>
    <s v="Repeat"/>
    <x v="2"/>
  </r>
  <r>
    <x v="3994"/>
    <x v="2"/>
    <x v="697"/>
    <n v="8"/>
    <n v="1"/>
    <x v="0"/>
    <n v="2.1"/>
    <n v="173.79"/>
    <x v="4"/>
    <x v="8"/>
    <n v="2"/>
    <s v="Repeat"/>
    <x v="1"/>
  </r>
  <r>
    <x v="3995"/>
    <x v="1"/>
    <x v="215"/>
    <n v="6"/>
    <n v="1"/>
    <x v="1"/>
    <n v="2.5"/>
    <n v="197.31"/>
    <x v="3"/>
    <x v="5"/>
    <n v="1"/>
    <s v="Business"/>
    <x v="0"/>
  </r>
  <r>
    <x v="3996"/>
    <x v="0"/>
    <x v="532"/>
    <n v="3"/>
    <n v="1"/>
    <x v="0"/>
    <n v="4.7"/>
    <n v="222.99"/>
    <x v="1"/>
    <x v="2"/>
    <n v="1"/>
    <s v="Group"/>
    <x v="1"/>
  </r>
  <r>
    <x v="3997"/>
    <x v="2"/>
    <x v="221"/>
    <n v="8"/>
    <n v="3"/>
    <x v="0"/>
    <n v="2.4"/>
    <n v="83.78"/>
    <x v="0"/>
    <x v="2"/>
    <n v="0"/>
    <s v="Business"/>
    <x v="2"/>
  </r>
  <r>
    <x v="3998"/>
    <x v="0"/>
    <x v="261"/>
    <n v="14"/>
    <n v="2"/>
    <x v="0"/>
    <n v="2.5"/>
    <n v="382.63"/>
    <x v="2"/>
    <x v="3"/>
    <n v="1"/>
    <s v="Group"/>
    <x v="1"/>
  </r>
  <r>
    <x v="3999"/>
    <x v="2"/>
    <x v="373"/>
    <n v="9"/>
    <n v="2"/>
    <x v="0"/>
    <n v="1.8"/>
    <n v="129.58000000000001"/>
    <x v="0"/>
    <x v="6"/>
    <n v="0"/>
    <s v="Business"/>
    <x v="0"/>
  </r>
  <r>
    <x v="4000"/>
    <x v="1"/>
    <x v="62"/>
    <n v="5"/>
    <n v="1"/>
    <x v="0"/>
    <n v="4.8"/>
    <n v="412.3"/>
    <x v="1"/>
    <x v="5"/>
    <n v="0"/>
    <s v="Group"/>
    <x v="1"/>
  </r>
  <r>
    <x v="4001"/>
    <x v="2"/>
    <x v="503"/>
    <n v="13"/>
    <n v="1"/>
    <x v="1"/>
    <n v="2.8"/>
    <n v="430.64"/>
    <x v="0"/>
    <x v="6"/>
    <n v="0"/>
    <s v="Group"/>
    <x v="1"/>
  </r>
  <r>
    <x v="4002"/>
    <x v="2"/>
    <x v="113"/>
    <n v="2"/>
    <n v="1"/>
    <x v="0"/>
    <n v="3.3"/>
    <n v="337.3"/>
    <x v="4"/>
    <x v="5"/>
    <n v="0"/>
    <s v="Group"/>
    <x v="1"/>
  </r>
  <r>
    <x v="4003"/>
    <x v="1"/>
    <x v="27"/>
    <n v="2"/>
    <n v="4"/>
    <x v="0"/>
    <n v="2.8"/>
    <n v="396.43"/>
    <x v="4"/>
    <x v="6"/>
    <n v="0"/>
    <s v="Business"/>
    <x v="2"/>
  </r>
  <r>
    <x v="4004"/>
    <x v="1"/>
    <x v="430"/>
    <n v="7"/>
    <n v="4"/>
    <x v="0"/>
    <n v="2"/>
    <n v="127.33"/>
    <x v="1"/>
    <x v="1"/>
    <n v="0"/>
    <s v="Leisure"/>
    <x v="2"/>
  </r>
  <r>
    <x v="4005"/>
    <x v="0"/>
    <x v="85"/>
    <n v="1"/>
    <n v="2"/>
    <x v="0"/>
    <n v="4.2"/>
    <n v="309.17"/>
    <x v="3"/>
    <x v="1"/>
    <n v="1"/>
    <s v="Repeat"/>
    <x v="2"/>
  </r>
  <r>
    <x v="4006"/>
    <x v="0"/>
    <x v="573"/>
    <n v="10"/>
    <n v="2"/>
    <x v="0"/>
    <n v="1.1000000000000001"/>
    <n v="354.56"/>
    <x v="0"/>
    <x v="2"/>
    <n v="0"/>
    <s v="Repeat"/>
    <x v="2"/>
  </r>
  <r>
    <x v="4007"/>
    <x v="1"/>
    <x v="561"/>
    <n v="12"/>
    <n v="1"/>
    <x v="0"/>
    <n v="3.8"/>
    <n v="347.7"/>
    <x v="1"/>
    <x v="1"/>
    <n v="1"/>
    <s v="Business"/>
    <x v="2"/>
  </r>
  <r>
    <x v="4008"/>
    <x v="1"/>
    <x v="727"/>
    <n v="2"/>
    <n v="4"/>
    <x v="1"/>
    <n v="3.4"/>
    <n v="102.78"/>
    <x v="2"/>
    <x v="3"/>
    <n v="0"/>
    <s v="Group"/>
    <x v="1"/>
  </r>
  <r>
    <x v="4009"/>
    <x v="1"/>
    <x v="609"/>
    <n v="10"/>
    <n v="3"/>
    <x v="0"/>
    <n v="1.6"/>
    <n v="204.97"/>
    <x v="2"/>
    <x v="9"/>
    <n v="0"/>
    <s v="Leisure"/>
    <x v="1"/>
  </r>
  <r>
    <x v="4010"/>
    <x v="2"/>
    <x v="356"/>
    <n v="4"/>
    <n v="4"/>
    <x v="0"/>
    <n v="1.7"/>
    <n v="196.27"/>
    <x v="3"/>
    <x v="2"/>
    <n v="1"/>
    <s v="Business"/>
    <x v="2"/>
  </r>
  <r>
    <x v="4011"/>
    <x v="2"/>
    <x v="284"/>
    <n v="1"/>
    <n v="2"/>
    <x v="1"/>
    <n v="3.6"/>
    <n v="307.64"/>
    <x v="4"/>
    <x v="5"/>
    <n v="2"/>
    <s v="Business"/>
    <x v="2"/>
  </r>
  <r>
    <x v="4012"/>
    <x v="2"/>
    <x v="619"/>
    <n v="4"/>
    <n v="4"/>
    <x v="1"/>
    <n v="2.2000000000000002"/>
    <n v="394.36"/>
    <x v="1"/>
    <x v="2"/>
    <n v="1"/>
    <s v="Repeat"/>
    <x v="1"/>
  </r>
  <r>
    <x v="4013"/>
    <x v="1"/>
    <x v="191"/>
    <n v="13"/>
    <n v="2"/>
    <x v="1"/>
    <n v="2.1"/>
    <n v="306.77"/>
    <x v="0"/>
    <x v="8"/>
    <n v="0"/>
    <s v="Repeat"/>
    <x v="0"/>
  </r>
  <r>
    <x v="4014"/>
    <x v="0"/>
    <x v="141"/>
    <n v="12"/>
    <n v="1"/>
    <x v="0"/>
    <n v="1.2"/>
    <n v="389.67"/>
    <x v="1"/>
    <x v="2"/>
    <n v="0"/>
    <s v="Leisure"/>
    <x v="1"/>
  </r>
  <r>
    <x v="4015"/>
    <x v="1"/>
    <x v="175"/>
    <n v="11"/>
    <n v="3"/>
    <x v="0"/>
    <n v="4.0999999999999996"/>
    <n v="94.54"/>
    <x v="3"/>
    <x v="1"/>
    <n v="0"/>
    <s v="Group"/>
    <x v="2"/>
  </r>
  <r>
    <x v="4016"/>
    <x v="2"/>
    <x v="342"/>
    <n v="13"/>
    <n v="1"/>
    <x v="1"/>
    <n v="4.5"/>
    <n v="445.16"/>
    <x v="1"/>
    <x v="5"/>
    <n v="1"/>
    <s v="Leisure"/>
    <x v="1"/>
  </r>
  <r>
    <x v="4017"/>
    <x v="2"/>
    <x v="506"/>
    <n v="10"/>
    <n v="1"/>
    <x v="0"/>
    <n v="4.3"/>
    <n v="291.48"/>
    <x v="3"/>
    <x v="3"/>
    <n v="0"/>
    <s v="Repeat"/>
    <x v="2"/>
  </r>
  <r>
    <x v="4018"/>
    <x v="1"/>
    <x v="35"/>
    <n v="5"/>
    <n v="3"/>
    <x v="0"/>
    <n v="2.9"/>
    <n v="66.87"/>
    <x v="3"/>
    <x v="8"/>
    <n v="0"/>
    <s v="Group"/>
    <x v="1"/>
  </r>
  <r>
    <x v="4019"/>
    <x v="1"/>
    <x v="513"/>
    <n v="9"/>
    <n v="3"/>
    <x v="1"/>
    <n v="3.1"/>
    <n v="339.45"/>
    <x v="3"/>
    <x v="8"/>
    <n v="1"/>
    <s v="Leisure"/>
    <x v="1"/>
  </r>
  <r>
    <x v="4020"/>
    <x v="2"/>
    <x v="385"/>
    <n v="1"/>
    <n v="3"/>
    <x v="0"/>
    <n v="2"/>
    <n v="282.81"/>
    <x v="1"/>
    <x v="8"/>
    <n v="0"/>
    <s v="Business"/>
    <x v="1"/>
  </r>
  <r>
    <x v="4021"/>
    <x v="2"/>
    <x v="402"/>
    <n v="12"/>
    <n v="2"/>
    <x v="1"/>
    <n v="1.7"/>
    <n v="149.16999999999999"/>
    <x v="2"/>
    <x v="3"/>
    <n v="0"/>
    <s v="Business"/>
    <x v="0"/>
  </r>
  <r>
    <x v="4022"/>
    <x v="2"/>
    <x v="554"/>
    <n v="5"/>
    <n v="1"/>
    <x v="1"/>
    <n v="4.3"/>
    <n v="393.99"/>
    <x v="0"/>
    <x v="4"/>
    <n v="1"/>
    <s v="Business"/>
    <x v="1"/>
  </r>
  <r>
    <x v="4023"/>
    <x v="1"/>
    <x v="296"/>
    <n v="2"/>
    <n v="2"/>
    <x v="1"/>
    <n v="4.2"/>
    <n v="470.11"/>
    <x v="3"/>
    <x v="5"/>
    <n v="0"/>
    <s v="Group"/>
    <x v="1"/>
  </r>
  <r>
    <x v="4024"/>
    <x v="2"/>
    <x v="154"/>
    <n v="9"/>
    <n v="3"/>
    <x v="0"/>
    <n v="4.0999999999999996"/>
    <n v="195.21"/>
    <x v="4"/>
    <x v="8"/>
    <n v="0"/>
    <s v="Group"/>
    <x v="0"/>
  </r>
  <r>
    <x v="4025"/>
    <x v="2"/>
    <x v="681"/>
    <n v="6"/>
    <n v="2"/>
    <x v="0"/>
    <n v="2.9"/>
    <n v="272.26"/>
    <x v="3"/>
    <x v="0"/>
    <n v="1"/>
    <s v="Repeat"/>
    <x v="1"/>
  </r>
  <r>
    <x v="4026"/>
    <x v="0"/>
    <x v="520"/>
    <n v="2"/>
    <n v="3"/>
    <x v="1"/>
    <n v="4.5"/>
    <n v="107.68"/>
    <x v="1"/>
    <x v="2"/>
    <n v="1"/>
    <s v="Leisure"/>
    <x v="0"/>
  </r>
  <r>
    <x v="4027"/>
    <x v="1"/>
    <x v="337"/>
    <n v="14"/>
    <n v="4"/>
    <x v="1"/>
    <n v="4.7"/>
    <n v="468.41"/>
    <x v="3"/>
    <x v="0"/>
    <n v="1"/>
    <s v="Group"/>
    <x v="0"/>
  </r>
  <r>
    <x v="4028"/>
    <x v="0"/>
    <x v="631"/>
    <n v="3"/>
    <n v="3"/>
    <x v="0"/>
    <n v="2.2999999999999998"/>
    <n v="193.46"/>
    <x v="4"/>
    <x v="8"/>
    <n v="1"/>
    <s v="Group"/>
    <x v="0"/>
  </r>
  <r>
    <x v="4029"/>
    <x v="0"/>
    <x v="2"/>
    <n v="14"/>
    <n v="1"/>
    <x v="0"/>
    <n v="1.9"/>
    <n v="137.65"/>
    <x v="2"/>
    <x v="1"/>
    <n v="0"/>
    <s v="Leisure"/>
    <x v="1"/>
  </r>
  <r>
    <x v="4030"/>
    <x v="2"/>
    <x v="673"/>
    <n v="8"/>
    <n v="1"/>
    <x v="1"/>
    <n v="2.9"/>
    <n v="265.29000000000002"/>
    <x v="1"/>
    <x v="8"/>
    <n v="1"/>
    <s v="Repeat"/>
    <x v="2"/>
  </r>
  <r>
    <x v="4031"/>
    <x v="1"/>
    <x v="236"/>
    <n v="1"/>
    <n v="1"/>
    <x v="0"/>
    <n v="1.7"/>
    <n v="69.48"/>
    <x v="1"/>
    <x v="2"/>
    <n v="0"/>
    <s v="Group"/>
    <x v="1"/>
  </r>
  <r>
    <x v="4032"/>
    <x v="2"/>
    <x v="365"/>
    <n v="12"/>
    <n v="2"/>
    <x v="0"/>
    <n v="4.5"/>
    <n v="163.78"/>
    <x v="1"/>
    <x v="1"/>
    <n v="0"/>
    <s v="Leisure"/>
    <x v="2"/>
  </r>
  <r>
    <x v="4033"/>
    <x v="1"/>
    <x v="378"/>
    <n v="3"/>
    <n v="1"/>
    <x v="0"/>
    <n v="2.4"/>
    <n v="80.45"/>
    <x v="4"/>
    <x v="6"/>
    <n v="1"/>
    <s v="Group"/>
    <x v="2"/>
  </r>
  <r>
    <x v="4034"/>
    <x v="0"/>
    <x v="565"/>
    <n v="13"/>
    <n v="3"/>
    <x v="0"/>
    <n v="3.3"/>
    <n v="107.32"/>
    <x v="1"/>
    <x v="5"/>
    <n v="0"/>
    <s v="Group"/>
    <x v="0"/>
  </r>
  <r>
    <x v="4035"/>
    <x v="1"/>
    <x v="63"/>
    <n v="10"/>
    <n v="4"/>
    <x v="1"/>
    <n v="3.4"/>
    <n v="100.47"/>
    <x v="2"/>
    <x v="2"/>
    <n v="1"/>
    <s v="Repeat"/>
    <x v="0"/>
  </r>
  <r>
    <x v="4036"/>
    <x v="2"/>
    <x v="661"/>
    <n v="1"/>
    <n v="1"/>
    <x v="0"/>
    <n v="3.1"/>
    <n v="442.59"/>
    <x v="0"/>
    <x v="1"/>
    <n v="0"/>
    <s v="Business"/>
    <x v="0"/>
  </r>
  <r>
    <x v="4037"/>
    <x v="2"/>
    <x v="466"/>
    <n v="11"/>
    <n v="2"/>
    <x v="0"/>
    <n v="1.6"/>
    <n v="468.7"/>
    <x v="0"/>
    <x v="2"/>
    <n v="2"/>
    <s v="Group"/>
    <x v="0"/>
  </r>
  <r>
    <x v="4038"/>
    <x v="2"/>
    <x v="493"/>
    <n v="11"/>
    <n v="4"/>
    <x v="0"/>
    <n v="5"/>
    <n v="263.52999999999997"/>
    <x v="3"/>
    <x v="2"/>
    <n v="1"/>
    <s v="Repeat"/>
    <x v="1"/>
  </r>
  <r>
    <x v="4039"/>
    <x v="1"/>
    <x v="161"/>
    <n v="8"/>
    <n v="1"/>
    <x v="0"/>
    <n v="1.7"/>
    <n v="333.69"/>
    <x v="0"/>
    <x v="4"/>
    <n v="0"/>
    <s v="Leisure"/>
    <x v="1"/>
  </r>
  <r>
    <x v="4040"/>
    <x v="0"/>
    <x v="655"/>
    <n v="1"/>
    <n v="1"/>
    <x v="0"/>
    <n v="4"/>
    <n v="363.16"/>
    <x v="4"/>
    <x v="0"/>
    <n v="2"/>
    <s v="Leisure"/>
    <x v="2"/>
  </r>
  <r>
    <x v="4041"/>
    <x v="0"/>
    <x v="708"/>
    <n v="13"/>
    <n v="4"/>
    <x v="1"/>
    <n v="4.2"/>
    <n v="226.09"/>
    <x v="0"/>
    <x v="8"/>
    <n v="2"/>
    <s v="Business"/>
    <x v="1"/>
  </r>
  <r>
    <x v="4042"/>
    <x v="1"/>
    <x v="43"/>
    <n v="5"/>
    <n v="1"/>
    <x v="0"/>
    <n v="1.6"/>
    <n v="216.59"/>
    <x v="4"/>
    <x v="1"/>
    <n v="0"/>
    <s v="Leisure"/>
    <x v="1"/>
  </r>
  <r>
    <x v="4043"/>
    <x v="2"/>
    <x v="458"/>
    <n v="4"/>
    <n v="2"/>
    <x v="0"/>
    <n v="4.7"/>
    <n v="354.01"/>
    <x v="4"/>
    <x v="3"/>
    <n v="1"/>
    <s v="Business"/>
    <x v="2"/>
  </r>
  <r>
    <x v="4044"/>
    <x v="0"/>
    <x v="235"/>
    <n v="7"/>
    <n v="3"/>
    <x v="0"/>
    <n v="3"/>
    <n v="219.52"/>
    <x v="3"/>
    <x v="8"/>
    <n v="0"/>
    <s v="Group"/>
    <x v="1"/>
  </r>
  <r>
    <x v="4045"/>
    <x v="2"/>
    <x v="140"/>
    <n v="14"/>
    <n v="3"/>
    <x v="0"/>
    <n v="3.5"/>
    <n v="311.45"/>
    <x v="0"/>
    <x v="7"/>
    <n v="0"/>
    <s v="Business"/>
    <x v="1"/>
  </r>
  <r>
    <x v="4046"/>
    <x v="1"/>
    <x v="44"/>
    <n v="5"/>
    <n v="4"/>
    <x v="0"/>
    <n v="3.6"/>
    <n v="281.83999999999997"/>
    <x v="3"/>
    <x v="8"/>
    <n v="2"/>
    <s v="Group"/>
    <x v="0"/>
  </r>
  <r>
    <x v="4047"/>
    <x v="2"/>
    <x v="578"/>
    <n v="8"/>
    <n v="3"/>
    <x v="0"/>
    <n v="3"/>
    <n v="286.01"/>
    <x v="1"/>
    <x v="3"/>
    <n v="0"/>
    <s v="Leisure"/>
    <x v="0"/>
  </r>
  <r>
    <x v="4048"/>
    <x v="0"/>
    <x v="688"/>
    <n v="12"/>
    <n v="1"/>
    <x v="0"/>
    <n v="1.6"/>
    <n v="423.21"/>
    <x v="2"/>
    <x v="3"/>
    <n v="0"/>
    <s v="Business"/>
    <x v="2"/>
  </r>
  <r>
    <x v="4049"/>
    <x v="0"/>
    <x v="515"/>
    <n v="14"/>
    <n v="1"/>
    <x v="0"/>
    <n v="4"/>
    <n v="366.83"/>
    <x v="0"/>
    <x v="6"/>
    <n v="1"/>
    <s v="Repeat"/>
    <x v="0"/>
  </r>
  <r>
    <x v="4050"/>
    <x v="2"/>
    <x v="658"/>
    <n v="11"/>
    <n v="2"/>
    <x v="0"/>
    <n v="3.3"/>
    <n v="482.31"/>
    <x v="1"/>
    <x v="2"/>
    <n v="1"/>
    <s v="Leisure"/>
    <x v="1"/>
  </r>
  <r>
    <x v="4051"/>
    <x v="1"/>
    <x v="257"/>
    <n v="1"/>
    <n v="3"/>
    <x v="1"/>
    <n v="1.5"/>
    <n v="405.94"/>
    <x v="1"/>
    <x v="0"/>
    <n v="1"/>
    <s v="Leisure"/>
    <x v="0"/>
  </r>
  <r>
    <x v="4052"/>
    <x v="2"/>
    <x v="627"/>
    <n v="5"/>
    <n v="4"/>
    <x v="1"/>
    <n v="3.8"/>
    <n v="115.61"/>
    <x v="3"/>
    <x v="9"/>
    <n v="1"/>
    <s v="Leisure"/>
    <x v="0"/>
  </r>
  <r>
    <x v="4053"/>
    <x v="1"/>
    <x v="503"/>
    <n v="4"/>
    <n v="1"/>
    <x v="0"/>
    <n v="3.8"/>
    <n v="382.32"/>
    <x v="3"/>
    <x v="8"/>
    <n v="3"/>
    <s v="Leisure"/>
    <x v="2"/>
  </r>
  <r>
    <x v="4054"/>
    <x v="2"/>
    <x v="497"/>
    <n v="3"/>
    <n v="4"/>
    <x v="0"/>
    <n v="3.2"/>
    <n v="349.54"/>
    <x v="2"/>
    <x v="6"/>
    <n v="1"/>
    <s v="Leisure"/>
    <x v="1"/>
  </r>
  <r>
    <x v="4055"/>
    <x v="0"/>
    <x v="629"/>
    <n v="5"/>
    <n v="1"/>
    <x v="1"/>
    <n v="1.4"/>
    <n v="340.72"/>
    <x v="2"/>
    <x v="1"/>
    <n v="0"/>
    <s v="Repeat"/>
    <x v="2"/>
  </r>
  <r>
    <x v="4056"/>
    <x v="1"/>
    <x v="42"/>
    <n v="10"/>
    <n v="1"/>
    <x v="0"/>
    <n v="2.4"/>
    <n v="266.33999999999997"/>
    <x v="2"/>
    <x v="7"/>
    <n v="2"/>
    <s v="Repeat"/>
    <x v="1"/>
  </r>
  <r>
    <x v="4057"/>
    <x v="1"/>
    <x v="459"/>
    <n v="3"/>
    <n v="2"/>
    <x v="1"/>
    <n v="1.2"/>
    <n v="78.11"/>
    <x v="2"/>
    <x v="4"/>
    <n v="0"/>
    <s v="Repeat"/>
    <x v="1"/>
  </r>
  <r>
    <x v="4058"/>
    <x v="1"/>
    <x v="514"/>
    <n v="8"/>
    <n v="3"/>
    <x v="0"/>
    <n v="2.9"/>
    <n v="478.17"/>
    <x v="3"/>
    <x v="1"/>
    <n v="0"/>
    <s v="Business"/>
    <x v="1"/>
  </r>
  <r>
    <x v="4059"/>
    <x v="0"/>
    <x v="29"/>
    <n v="13"/>
    <n v="2"/>
    <x v="0"/>
    <n v="4.5999999999999996"/>
    <n v="433.37"/>
    <x v="4"/>
    <x v="4"/>
    <n v="0"/>
    <s v="Leisure"/>
    <x v="0"/>
  </r>
  <r>
    <x v="4060"/>
    <x v="2"/>
    <x v="260"/>
    <n v="3"/>
    <n v="3"/>
    <x v="1"/>
    <n v="1"/>
    <n v="269.06"/>
    <x v="3"/>
    <x v="6"/>
    <n v="0"/>
    <s v="Business"/>
    <x v="2"/>
  </r>
  <r>
    <x v="4061"/>
    <x v="0"/>
    <x v="360"/>
    <n v="1"/>
    <n v="4"/>
    <x v="0"/>
    <n v="2.1"/>
    <n v="121.36"/>
    <x v="4"/>
    <x v="8"/>
    <n v="0"/>
    <s v="Business"/>
    <x v="1"/>
  </r>
  <r>
    <x v="4062"/>
    <x v="1"/>
    <x v="63"/>
    <n v="9"/>
    <n v="3"/>
    <x v="0"/>
    <n v="4.2"/>
    <n v="421.01"/>
    <x v="3"/>
    <x v="2"/>
    <n v="2"/>
    <s v="Business"/>
    <x v="0"/>
  </r>
  <r>
    <x v="4063"/>
    <x v="2"/>
    <x v="698"/>
    <n v="9"/>
    <n v="4"/>
    <x v="1"/>
    <n v="1"/>
    <n v="243.8"/>
    <x v="3"/>
    <x v="8"/>
    <n v="1"/>
    <s v="Leisure"/>
    <x v="2"/>
  </r>
  <r>
    <x v="4064"/>
    <x v="0"/>
    <x v="53"/>
    <n v="6"/>
    <n v="1"/>
    <x v="1"/>
    <n v="1"/>
    <n v="225.55"/>
    <x v="2"/>
    <x v="8"/>
    <n v="0"/>
    <s v="Leisure"/>
    <x v="0"/>
  </r>
  <r>
    <x v="4065"/>
    <x v="1"/>
    <x v="57"/>
    <n v="10"/>
    <n v="4"/>
    <x v="0"/>
    <n v="3.4"/>
    <n v="349.42"/>
    <x v="4"/>
    <x v="1"/>
    <n v="1"/>
    <s v="Business"/>
    <x v="0"/>
  </r>
  <r>
    <x v="4066"/>
    <x v="1"/>
    <x v="168"/>
    <n v="1"/>
    <n v="4"/>
    <x v="0"/>
    <n v="4.2"/>
    <n v="391.4"/>
    <x v="1"/>
    <x v="3"/>
    <n v="1"/>
    <s v="Leisure"/>
    <x v="1"/>
  </r>
  <r>
    <x v="4067"/>
    <x v="0"/>
    <x v="273"/>
    <n v="8"/>
    <n v="1"/>
    <x v="0"/>
    <n v="4.0999999999999996"/>
    <n v="78.28"/>
    <x v="1"/>
    <x v="3"/>
    <n v="1"/>
    <s v="Business"/>
    <x v="2"/>
  </r>
  <r>
    <x v="4068"/>
    <x v="0"/>
    <x v="642"/>
    <n v="2"/>
    <n v="4"/>
    <x v="1"/>
    <n v="4.0999999999999996"/>
    <n v="395.4"/>
    <x v="1"/>
    <x v="3"/>
    <n v="0"/>
    <s v="Leisure"/>
    <x v="0"/>
  </r>
  <r>
    <x v="4069"/>
    <x v="0"/>
    <x v="358"/>
    <n v="9"/>
    <n v="4"/>
    <x v="1"/>
    <n v="2.4"/>
    <n v="380.27"/>
    <x v="2"/>
    <x v="3"/>
    <n v="1"/>
    <s v="Leisure"/>
    <x v="0"/>
  </r>
  <r>
    <x v="4070"/>
    <x v="1"/>
    <x v="568"/>
    <n v="14"/>
    <n v="1"/>
    <x v="1"/>
    <n v="4.5"/>
    <n v="315.14"/>
    <x v="1"/>
    <x v="6"/>
    <n v="2"/>
    <s v="Business"/>
    <x v="0"/>
  </r>
  <r>
    <x v="4071"/>
    <x v="0"/>
    <x v="43"/>
    <n v="8"/>
    <n v="1"/>
    <x v="1"/>
    <n v="1.1000000000000001"/>
    <n v="202.29"/>
    <x v="3"/>
    <x v="0"/>
    <n v="1"/>
    <s v="Repeat"/>
    <x v="0"/>
  </r>
  <r>
    <x v="4072"/>
    <x v="1"/>
    <x v="572"/>
    <n v="3"/>
    <n v="1"/>
    <x v="0"/>
    <n v="2.2000000000000002"/>
    <n v="124.16"/>
    <x v="2"/>
    <x v="6"/>
    <n v="2"/>
    <s v="Leisure"/>
    <x v="1"/>
  </r>
  <r>
    <x v="4073"/>
    <x v="0"/>
    <x v="508"/>
    <n v="13"/>
    <n v="3"/>
    <x v="1"/>
    <n v="2.2999999999999998"/>
    <n v="96.19"/>
    <x v="1"/>
    <x v="5"/>
    <n v="1"/>
    <s v="Business"/>
    <x v="1"/>
  </r>
  <r>
    <x v="4074"/>
    <x v="1"/>
    <x v="399"/>
    <n v="5"/>
    <n v="1"/>
    <x v="1"/>
    <n v="1.7"/>
    <n v="50.53"/>
    <x v="2"/>
    <x v="3"/>
    <n v="0"/>
    <s v="Business"/>
    <x v="2"/>
  </r>
  <r>
    <x v="4075"/>
    <x v="1"/>
    <x v="284"/>
    <n v="9"/>
    <n v="1"/>
    <x v="1"/>
    <n v="2.2999999999999998"/>
    <n v="142.91"/>
    <x v="3"/>
    <x v="8"/>
    <n v="1"/>
    <s v="Leisure"/>
    <x v="0"/>
  </r>
  <r>
    <x v="4076"/>
    <x v="2"/>
    <x v="557"/>
    <n v="13"/>
    <n v="4"/>
    <x v="0"/>
    <n v="3.3"/>
    <n v="235.1"/>
    <x v="2"/>
    <x v="5"/>
    <n v="0"/>
    <s v="Leisure"/>
    <x v="1"/>
  </r>
  <r>
    <x v="4077"/>
    <x v="0"/>
    <x v="728"/>
    <n v="1"/>
    <n v="2"/>
    <x v="1"/>
    <n v="3.1"/>
    <n v="159.63999999999999"/>
    <x v="1"/>
    <x v="6"/>
    <n v="1"/>
    <s v="Business"/>
    <x v="2"/>
  </r>
  <r>
    <x v="4078"/>
    <x v="0"/>
    <x v="644"/>
    <n v="9"/>
    <n v="2"/>
    <x v="0"/>
    <n v="2.2999999999999998"/>
    <n v="189.04"/>
    <x v="2"/>
    <x v="7"/>
    <n v="0"/>
    <s v="Business"/>
    <x v="2"/>
  </r>
  <r>
    <x v="4079"/>
    <x v="1"/>
    <x v="494"/>
    <n v="4"/>
    <n v="3"/>
    <x v="0"/>
    <n v="4"/>
    <n v="225.7"/>
    <x v="0"/>
    <x v="2"/>
    <n v="0"/>
    <s v="Business"/>
    <x v="1"/>
  </r>
  <r>
    <x v="4080"/>
    <x v="1"/>
    <x v="146"/>
    <n v="4"/>
    <n v="3"/>
    <x v="0"/>
    <n v="3.9"/>
    <n v="188.72"/>
    <x v="1"/>
    <x v="9"/>
    <n v="0"/>
    <s v="Group"/>
    <x v="1"/>
  </r>
  <r>
    <x v="4081"/>
    <x v="1"/>
    <x v="503"/>
    <n v="4"/>
    <n v="2"/>
    <x v="0"/>
    <n v="2.1"/>
    <n v="376.08"/>
    <x v="3"/>
    <x v="7"/>
    <n v="0"/>
    <s v="Leisure"/>
    <x v="0"/>
  </r>
  <r>
    <x v="4082"/>
    <x v="2"/>
    <x v="675"/>
    <n v="10"/>
    <n v="2"/>
    <x v="0"/>
    <n v="2.2999999999999998"/>
    <n v="271.27999999999997"/>
    <x v="4"/>
    <x v="4"/>
    <n v="1"/>
    <s v="Group"/>
    <x v="1"/>
  </r>
  <r>
    <x v="4083"/>
    <x v="2"/>
    <x v="352"/>
    <n v="12"/>
    <n v="1"/>
    <x v="1"/>
    <n v="2.2000000000000002"/>
    <n v="58.7"/>
    <x v="2"/>
    <x v="9"/>
    <n v="0"/>
    <s v="Business"/>
    <x v="1"/>
  </r>
  <r>
    <x v="4084"/>
    <x v="1"/>
    <x v="619"/>
    <n v="9"/>
    <n v="4"/>
    <x v="0"/>
    <n v="1.5"/>
    <n v="152"/>
    <x v="2"/>
    <x v="6"/>
    <n v="0"/>
    <s v="Group"/>
    <x v="1"/>
  </r>
  <r>
    <x v="4085"/>
    <x v="0"/>
    <x v="403"/>
    <n v="14"/>
    <n v="1"/>
    <x v="0"/>
    <n v="4"/>
    <n v="369.35"/>
    <x v="1"/>
    <x v="4"/>
    <n v="2"/>
    <s v="Repeat"/>
    <x v="2"/>
  </r>
  <r>
    <x v="4086"/>
    <x v="0"/>
    <x v="474"/>
    <n v="6"/>
    <n v="3"/>
    <x v="0"/>
    <n v="1.2"/>
    <n v="185.42"/>
    <x v="1"/>
    <x v="3"/>
    <n v="1"/>
    <s v="Business"/>
    <x v="1"/>
  </r>
  <r>
    <x v="4087"/>
    <x v="2"/>
    <x v="464"/>
    <n v="11"/>
    <n v="2"/>
    <x v="1"/>
    <n v="1.6"/>
    <n v="464.06"/>
    <x v="0"/>
    <x v="8"/>
    <n v="0"/>
    <s v="Repeat"/>
    <x v="2"/>
  </r>
  <r>
    <x v="4088"/>
    <x v="2"/>
    <x v="368"/>
    <n v="8"/>
    <n v="3"/>
    <x v="0"/>
    <n v="1.4"/>
    <n v="370.7"/>
    <x v="3"/>
    <x v="1"/>
    <n v="0"/>
    <s v="Group"/>
    <x v="2"/>
  </r>
  <r>
    <x v="4089"/>
    <x v="1"/>
    <x v="207"/>
    <n v="12"/>
    <n v="1"/>
    <x v="0"/>
    <n v="4.3"/>
    <n v="180.47"/>
    <x v="2"/>
    <x v="8"/>
    <n v="1"/>
    <s v="Repeat"/>
    <x v="1"/>
  </r>
  <r>
    <x v="4090"/>
    <x v="0"/>
    <x v="539"/>
    <n v="14"/>
    <n v="3"/>
    <x v="0"/>
    <n v="1.2"/>
    <n v="282.38"/>
    <x v="2"/>
    <x v="1"/>
    <n v="1"/>
    <s v="Group"/>
    <x v="2"/>
  </r>
  <r>
    <x v="4091"/>
    <x v="1"/>
    <x v="434"/>
    <n v="4"/>
    <n v="3"/>
    <x v="0"/>
    <n v="3.7"/>
    <n v="350.26"/>
    <x v="4"/>
    <x v="9"/>
    <n v="0"/>
    <s v="Leisure"/>
    <x v="0"/>
  </r>
  <r>
    <x v="4092"/>
    <x v="2"/>
    <x v="17"/>
    <n v="3"/>
    <n v="4"/>
    <x v="1"/>
    <n v="1.2"/>
    <n v="137.01"/>
    <x v="2"/>
    <x v="2"/>
    <n v="0"/>
    <s v="Leisure"/>
    <x v="0"/>
  </r>
  <r>
    <x v="4093"/>
    <x v="0"/>
    <x v="75"/>
    <n v="14"/>
    <n v="3"/>
    <x v="1"/>
    <n v="4.0999999999999996"/>
    <n v="160.78"/>
    <x v="2"/>
    <x v="5"/>
    <n v="0"/>
    <s v="Group"/>
    <x v="2"/>
  </r>
  <r>
    <x v="4094"/>
    <x v="0"/>
    <x v="500"/>
    <n v="1"/>
    <n v="1"/>
    <x v="1"/>
    <n v="4.7"/>
    <n v="278.20999999999998"/>
    <x v="0"/>
    <x v="4"/>
    <n v="1"/>
    <s v="Business"/>
    <x v="1"/>
  </r>
  <r>
    <x v="4095"/>
    <x v="2"/>
    <x v="622"/>
    <n v="10"/>
    <n v="4"/>
    <x v="0"/>
    <n v="2.9"/>
    <n v="466.2"/>
    <x v="4"/>
    <x v="7"/>
    <n v="0"/>
    <s v="Leisure"/>
    <x v="1"/>
  </r>
  <r>
    <x v="4096"/>
    <x v="1"/>
    <x v="355"/>
    <n v="7"/>
    <n v="3"/>
    <x v="0"/>
    <n v="4.2"/>
    <n v="204.8"/>
    <x v="2"/>
    <x v="1"/>
    <n v="1"/>
    <s v="Group"/>
    <x v="2"/>
  </r>
  <r>
    <x v="4097"/>
    <x v="1"/>
    <x v="670"/>
    <n v="4"/>
    <n v="1"/>
    <x v="0"/>
    <n v="3.8"/>
    <n v="230.96"/>
    <x v="2"/>
    <x v="0"/>
    <n v="0"/>
    <s v="Business"/>
    <x v="1"/>
  </r>
  <r>
    <x v="4098"/>
    <x v="0"/>
    <x v="152"/>
    <n v="14"/>
    <n v="2"/>
    <x v="0"/>
    <n v="4.2"/>
    <n v="135.78"/>
    <x v="3"/>
    <x v="7"/>
    <n v="0"/>
    <s v="Leisure"/>
    <x v="2"/>
  </r>
  <r>
    <x v="4099"/>
    <x v="2"/>
    <x v="300"/>
    <n v="8"/>
    <n v="4"/>
    <x v="0"/>
    <n v="4.0999999999999996"/>
    <n v="316.94"/>
    <x v="2"/>
    <x v="8"/>
    <n v="1"/>
    <s v="Group"/>
    <x v="0"/>
  </r>
  <r>
    <x v="4100"/>
    <x v="0"/>
    <x v="643"/>
    <n v="14"/>
    <n v="3"/>
    <x v="0"/>
    <n v="1.8"/>
    <n v="383.07"/>
    <x v="0"/>
    <x v="6"/>
    <n v="2"/>
    <s v="Business"/>
    <x v="2"/>
  </r>
  <r>
    <x v="4101"/>
    <x v="2"/>
    <x v="557"/>
    <n v="3"/>
    <n v="3"/>
    <x v="0"/>
    <n v="3"/>
    <n v="248.29"/>
    <x v="2"/>
    <x v="4"/>
    <n v="0"/>
    <s v="Business"/>
    <x v="2"/>
  </r>
  <r>
    <x v="4102"/>
    <x v="1"/>
    <x v="727"/>
    <n v="1"/>
    <n v="4"/>
    <x v="1"/>
    <n v="4.8"/>
    <n v="387.61"/>
    <x v="2"/>
    <x v="9"/>
    <n v="1"/>
    <s v="Group"/>
    <x v="0"/>
  </r>
  <r>
    <x v="4103"/>
    <x v="2"/>
    <x v="483"/>
    <n v="5"/>
    <n v="1"/>
    <x v="1"/>
    <n v="2.4"/>
    <n v="186.17"/>
    <x v="1"/>
    <x v="7"/>
    <n v="0"/>
    <s v="Repeat"/>
    <x v="0"/>
  </r>
  <r>
    <x v="4104"/>
    <x v="1"/>
    <x v="175"/>
    <n v="14"/>
    <n v="3"/>
    <x v="0"/>
    <n v="4.9000000000000004"/>
    <n v="368.14"/>
    <x v="2"/>
    <x v="7"/>
    <n v="0"/>
    <s v="Repeat"/>
    <x v="2"/>
  </r>
  <r>
    <x v="4105"/>
    <x v="2"/>
    <x v="29"/>
    <n v="2"/>
    <n v="1"/>
    <x v="0"/>
    <n v="3.3"/>
    <n v="166.26"/>
    <x v="4"/>
    <x v="1"/>
    <n v="0"/>
    <s v="Repeat"/>
    <x v="0"/>
  </r>
  <r>
    <x v="4106"/>
    <x v="0"/>
    <x v="208"/>
    <n v="3"/>
    <n v="4"/>
    <x v="1"/>
    <n v="2.8"/>
    <n v="401.29"/>
    <x v="1"/>
    <x v="7"/>
    <n v="0"/>
    <s v="Repeat"/>
    <x v="0"/>
  </r>
  <r>
    <x v="4107"/>
    <x v="1"/>
    <x v="723"/>
    <n v="14"/>
    <n v="3"/>
    <x v="0"/>
    <n v="3.6"/>
    <n v="423.79"/>
    <x v="4"/>
    <x v="6"/>
    <n v="0"/>
    <s v="Business"/>
    <x v="1"/>
  </r>
  <r>
    <x v="4108"/>
    <x v="0"/>
    <x v="576"/>
    <n v="6"/>
    <n v="2"/>
    <x v="1"/>
    <n v="4.3"/>
    <n v="408.98"/>
    <x v="4"/>
    <x v="1"/>
    <n v="2"/>
    <s v="Repeat"/>
    <x v="0"/>
  </r>
  <r>
    <x v="4109"/>
    <x v="0"/>
    <x v="724"/>
    <n v="3"/>
    <n v="2"/>
    <x v="0"/>
    <n v="2.6"/>
    <n v="146.96"/>
    <x v="0"/>
    <x v="8"/>
    <n v="0"/>
    <s v="Group"/>
    <x v="0"/>
  </r>
  <r>
    <x v="4110"/>
    <x v="1"/>
    <x v="657"/>
    <n v="3"/>
    <n v="2"/>
    <x v="1"/>
    <n v="1.1000000000000001"/>
    <n v="362.41"/>
    <x v="2"/>
    <x v="5"/>
    <n v="1"/>
    <s v="Business"/>
    <x v="2"/>
  </r>
  <r>
    <x v="4111"/>
    <x v="1"/>
    <x v="593"/>
    <n v="12"/>
    <n v="4"/>
    <x v="1"/>
    <n v="3.8"/>
    <n v="292.33999999999997"/>
    <x v="4"/>
    <x v="3"/>
    <n v="2"/>
    <s v="Repeat"/>
    <x v="0"/>
  </r>
  <r>
    <x v="4112"/>
    <x v="0"/>
    <x v="725"/>
    <n v="6"/>
    <n v="3"/>
    <x v="0"/>
    <n v="4.8"/>
    <n v="493.72"/>
    <x v="2"/>
    <x v="2"/>
    <n v="0"/>
    <s v="Group"/>
    <x v="2"/>
  </r>
  <r>
    <x v="4113"/>
    <x v="0"/>
    <x v="335"/>
    <n v="5"/>
    <n v="4"/>
    <x v="0"/>
    <n v="3.5"/>
    <n v="212.71"/>
    <x v="2"/>
    <x v="2"/>
    <n v="0"/>
    <s v="Leisure"/>
    <x v="1"/>
  </r>
  <r>
    <x v="4114"/>
    <x v="0"/>
    <x v="324"/>
    <n v="10"/>
    <n v="3"/>
    <x v="0"/>
    <n v="1.8"/>
    <n v="397.06"/>
    <x v="0"/>
    <x v="0"/>
    <n v="0"/>
    <s v="Business"/>
    <x v="2"/>
  </r>
  <r>
    <x v="4115"/>
    <x v="0"/>
    <x v="473"/>
    <n v="9"/>
    <n v="2"/>
    <x v="1"/>
    <n v="2"/>
    <n v="216.54"/>
    <x v="0"/>
    <x v="5"/>
    <n v="1"/>
    <s v="Group"/>
    <x v="2"/>
  </r>
  <r>
    <x v="4116"/>
    <x v="1"/>
    <x v="367"/>
    <n v="1"/>
    <n v="2"/>
    <x v="0"/>
    <n v="4.5999999999999996"/>
    <n v="228.59"/>
    <x v="4"/>
    <x v="1"/>
    <n v="0"/>
    <s v="Repeat"/>
    <x v="1"/>
  </r>
  <r>
    <x v="4117"/>
    <x v="1"/>
    <x v="404"/>
    <n v="13"/>
    <n v="1"/>
    <x v="0"/>
    <n v="1.1000000000000001"/>
    <n v="99.95"/>
    <x v="4"/>
    <x v="0"/>
    <n v="1"/>
    <s v="Group"/>
    <x v="1"/>
  </r>
  <r>
    <x v="4118"/>
    <x v="0"/>
    <x v="395"/>
    <n v="3"/>
    <n v="4"/>
    <x v="0"/>
    <n v="3.2"/>
    <n v="157.85"/>
    <x v="1"/>
    <x v="4"/>
    <n v="0"/>
    <s v="Business"/>
    <x v="0"/>
  </r>
  <r>
    <x v="4119"/>
    <x v="2"/>
    <x v="527"/>
    <n v="3"/>
    <n v="4"/>
    <x v="1"/>
    <n v="1.6"/>
    <n v="124.02"/>
    <x v="2"/>
    <x v="8"/>
    <n v="0"/>
    <s v="Leisure"/>
    <x v="2"/>
  </r>
  <r>
    <x v="4120"/>
    <x v="2"/>
    <x v="372"/>
    <n v="11"/>
    <n v="1"/>
    <x v="1"/>
    <n v="2.1"/>
    <n v="121.64"/>
    <x v="2"/>
    <x v="9"/>
    <n v="1"/>
    <s v="Repeat"/>
    <x v="2"/>
  </r>
  <r>
    <x v="4121"/>
    <x v="1"/>
    <x v="594"/>
    <n v="6"/>
    <n v="2"/>
    <x v="0"/>
    <n v="2.2000000000000002"/>
    <n v="54.06"/>
    <x v="0"/>
    <x v="7"/>
    <n v="0"/>
    <s v="Group"/>
    <x v="2"/>
  </r>
  <r>
    <x v="4122"/>
    <x v="0"/>
    <x v="316"/>
    <n v="8"/>
    <n v="2"/>
    <x v="0"/>
    <n v="1.9"/>
    <n v="407.2"/>
    <x v="0"/>
    <x v="9"/>
    <n v="1"/>
    <s v="Leisure"/>
    <x v="1"/>
  </r>
  <r>
    <x v="4123"/>
    <x v="0"/>
    <x v="8"/>
    <n v="3"/>
    <n v="4"/>
    <x v="0"/>
    <n v="4.2"/>
    <n v="260.57"/>
    <x v="4"/>
    <x v="1"/>
    <n v="0"/>
    <s v="Business"/>
    <x v="2"/>
  </r>
  <r>
    <x v="4124"/>
    <x v="1"/>
    <x v="245"/>
    <n v="3"/>
    <n v="3"/>
    <x v="0"/>
    <n v="2.2999999999999998"/>
    <n v="411.88"/>
    <x v="1"/>
    <x v="0"/>
    <n v="1"/>
    <s v="Repeat"/>
    <x v="0"/>
  </r>
  <r>
    <x v="4125"/>
    <x v="2"/>
    <x v="566"/>
    <n v="6"/>
    <n v="2"/>
    <x v="0"/>
    <n v="2.4"/>
    <n v="325.64999999999998"/>
    <x v="1"/>
    <x v="7"/>
    <n v="0"/>
    <s v="Leisure"/>
    <x v="1"/>
  </r>
  <r>
    <x v="4126"/>
    <x v="2"/>
    <x v="159"/>
    <n v="8"/>
    <n v="1"/>
    <x v="0"/>
    <n v="2.8"/>
    <n v="424.1"/>
    <x v="0"/>
    <x v="1"/>
    <n v="0"/>
    <s v="Business"/>
    <x v="2"/>
  </r>
  <r>
    <x v="4127"/>
    <x v="2"/>
    <x v="115"/>
    <n v="6"/>
    <n v="1"/>
    <x v="1"/>
    <n v="4.5999999999999996"/>
    <n v="276.69"/>
    <x v="0"/>
    <x v="6"/>
    <n v="0"/>
    <s v="Repeat"/>
    <x v="1"/>
  </r>
  <r>
    <x v="4128"/>
    <x v="1"/>
    <x v="295"/>
    <n v="13"/>
    <n v="1"/>
    <x v="0"/>
    <n v="3.8"/>
    <n v="92.32"/>
    <x v="1"/>
    <x v="6"/>
    <n v="2"/>
    <s v="Group"/>
    <x v="1"/>
  </r>
  <r>
    <x v="4129"/>
    <x v="2"/>
    <x v="247"/>
    <n v="12"/>
    <n v="4"/>
    <x v="1"/>
    <n v="1.2"/>
    <n v="327.54000000000002"/>
    <x v="1"/>
    <x v="0"/>
    <n v="0"/>
    <s v="Leisure"/>
    <x v="1"/>
  </r>
  <r>
    <x v="4130"/>
    <x v="1"/>
    <x v="604"/>
    <n v="14"/>
    <n v="4"/>
    <x v="0"/>
    <n v="1.2"/>
    <n v="354.99"/>
    <x v="4"/>
    <x v="7"/>
    <n v="1"/>
    <s v="Business"/>
    <x v="2"/>
  </r>
  <r>
    <x v="4131"/>
    <x v="1"/>
    <x v="16"/>
    <n v="10"/>
    <n v="4"/>
    <x v="0"/>
    <n v="3.3"/>
    <n v="331.93"/>
    <x v="1"/>
    <x v="2"/>
    <n v="2"/>
    <s v="Group"/>
    <x v="2"/>
  </r>
  <r>
    <x v="4132"/>
    <x v="0"/>
    <x v="215"/>
    <n v="3"/>
    <n v="4"/>
    <x v="0"/>
    <n v="4.5"/>
    <n v="410.6"/>
    <x v="2"/>
    <x v="6"/>
    <n v="0"/>
    <s v="Repeat"/>
    <x v="0"/>
  </r>
  <r>
    <x v="4133"/>
    <x v="2"/>
    <x v="171"/>
    <n v="4"/>
    <n v="1"/>
    <x v="0"/>
    <n v="2.2999999999999998"/>
    <n v="379.17"/>
    <x v="1"/>
    <x v="4"/>
    <n v="0"/>
    <s v="Leisure"/>
    <x v="1"/>
  </r>
  <r>
    <x v="4134"/>
    <x v="1"/>
    <x v="569"/>
    <n v="1"/>
    <n v="1"/>
    <x v="0"/>
    <n v="2"/>
    <n v="244.68"/>
    <x v="3"/>
    <x v="0"/>
    <n v="0"/>
    <s v="Business"/>
    <x v="2"/>
  </r>
  <r>
    <x v="4135"/>
    <x v="2"/>
    <x v="594"/>
    <n v="13"/>
    <n v="4"/>
    <x v="1"/>
    <n v="4"/>
    <n v="418.6"/>
    <x v="1"/>
    <x v="6"/>
    <n v="0"/>
    <s v="Leisure"/>
    <x v="2"/>
  </r>
  <r>
    <x v="4136"/>
    <x v="2"/>
    <x v="368"/>
    <n v="8"/>
    <n v="4"/>
    <x v="0"/>
    <n v="3.4"/>
    <n v="361.3"/>
    <x v="0"/>
    <x v="6"/>
    <n v="0"/>
    <s v="Group"/>
    <x v="0"/>
  </r>
  <r>
    <x v="4137"/>
    <x v="0"/>
    <x v="425"/>
    <n v="4"/>
    <n v="1"/>
    <x v="0"/>
    <n v="3.3"/>
    <n v="104.17"/>
    <x v="0"/>
    <x v="0"/>
    <n v="0"/>
    <s v="Group"/>
    <x v="2"/>
  </r>
  <r>
    <x v="4138"/>
    <x v="2"/>
    <x v="348"/>
    <n v="6"/>
    <n v="4"/>
    <x v="1"/>
    <n v="1.6"/>
    <n v="292.94"/>
    <x v="3"/>
    <x v="4"/>
    <n v="0"/>
    <s v="Business"/>
    <x v="2"/>
  </r>
  <r>
    <x v="4139"/>
    <x v="0"/>
    <x v="392"/>
    <n v="11"/>
    <n v="4"/>
    <x v="0"/>
    <n v="1.7"/>
    <n v="377.85"/>
    <x v="2"/>
    <x v="0"/>
    <n v="1"/>
    <s v="Leisure"/>
    <x v="2"/>
  </r>
  <r>
    <x v="4140"/>
    <x v="1"/>
    <x v="667"/>
    <n v="3"/>
    <n v="4"/>
    <x v="0"/>
    <n v="2.1"/>
    <n v="298.98"/>
    <x v="1"/>
    <x v="8"/>
    <n v="0"/>
    <s v="Leisure"/>
    <x v="1"/>
  </r>
  <r>
    <x v="4141"/>
    <x v="2"/>
    <x v="729"/>
    <n v="11"/>
    <n v="4"/>
    <x v="0"/>
    <n v="1.8"/>
    <n v="477.06"/>
    <x v="1"/>
    <x v="2"/>
    <n v="0"/>
    <s v="Group"/>
    <x v="0"/>
  </r>
  <r>
    <x v="4142"/>
    <x v="1"/>
    <x v="207"/>
    <n v="12"/>
    <n v="2"/>
    <x v="1"/>
    <n v="4.9000000000000004"/>
    <n v="95.67"/>
    <x v="3"/>
    <x v="9"/>
    <n v="1"/>
    <s v="Leisure"/>
    <x v="0"/>
  </r>
  <r>
    <x v="4143"/>
    <x v="2"/>
    <x v="153"/>
    <n v="11"/>
    <n v="4"/>
    <x v="1"/>
    <n v="1.1000000000000001"/>
    <n v="375.04"/>
    <x v="4"/>
    <x v="3"/>
    <n v="0"/>
    <s v="Leisure"/>
    <x v="0"/>
  </r>
  <r>
    <x v="4144"/>
    <x v="1"/>
    <x v="332"/>
    <n v="6"/>
    <n v="1"/>
    <x v="0"/>
    <n v="3.5"/>
    <n v="421"/>
    <x v="4"/>
    <x v="4"/>
    <n v="1"/>
    <s v="Leisure"/>
    <x v="2"/>
  </r>
  <r>
    <x v="4145"/>
    <x v="2"/>
    <x v="86"/>
    <n v="12"/>
    <n v="1"/>
    <x v="0"/>
    <n v="3.1"/>
    <n v="366.19"/>
    <x v="2"/>
    <x v="3"/>
    <n v="1"/>
    <s v="Business"/>
    <x v="2"/>
  </r>
  <r>
    <x v="4146"/>
    <x v="2"/>
    <x v="83"/>
    <n v="11"/>
    <n v="1"/>
    <x v="1"/>
    <n v="2.2999999999999998"/>
    <n v="223.51"/>
    <x v="1"/>
    <x v="4"/>
    <n v="0"/>
    <s v="Group"/>
    <x v="2"/>
  </r>
  <r>
    <x v="4147"/>
    <x v="2"/>
    <x v="728"/>
    <n v="9"/>
    <n v="1"/>
    <x v="1"/>
    <n v="4.5999999999999996"/>
    <n v="223.47"/>
    <x v="1"/>
    <x v="8"/>
    <n v="0"/>
    <s v="Repeat"/>
    <x v="1"/>
  </r>
  <r>
    <x v="4148"/>
    <x v="2"/>
    <x v="713"/>
    <n v="9"/>
    <n v="4"/>
    <x v="0"/>
    <n v="3.7"/>
    <n v="313.95999999999998"/>
    <x v="1"/>
    <x v="3"/>
    <n v="0"/>
    <s v="Business"/>
    <x v="1"/>
  </r>
  <r>
    <x v="4149"/>
    <x v="2"/>
    <x v="323"/>
    <n v="10"/>
    <n v="2"/>
    <x v="1"/>
    <n v="5"/>
    <n v="228.69"/>
    <x v="0"/>
    <x v="4"/>
    <n v="1"/>
    <s v="Group"/>
    <x v="0"/>
  </r>
  <r>
    <x v="4150"/>
    <x v="2"/>
    <x v="655"/>
    <n v="3"/>
    <n v="3"/>
    <x v="0"/>
    <n v="1.7"/>
    <n v="447.43"/>
    <x v="4"/>
    <x v="3"/>
    <n v="2"/>
    <s v="Business"/>
    <x v="1"/>
  </r>
  <r>
    <x v="4151"/>
    <x v="2"/>
    <x v="110"/>
    <n v="3"/>
    <n v="3"/>
    <x v="0"/>
    <n v="1.4"/>
    <n v="99.47"/>
    <x v="3"/>
    <x v="8"/>
    <n v="0"/>
    <s v="Repeat"/>
    <x v="1"/>
  </r>
  <r>
    <x v="4152"/>
    <x v="2"/>
    <x v="366"/>
    <n v="4"/>
    <n v="3"/>
    <x v="0"/>
    <n v="1.6"/>
    <n v="337.62"/>
    <x v="0"/>
    <x v="1"/>
    <n v="2"/>
    <s v="Business"/>
    <x v="2"/>
  </r>
  <r>
    <x v="4153"/>
    <x v="2"/>
    <x v="383"/>
    <n v="12"/>
    <n v="3"/>
    <x v="0"/>
    <n v="2.1"/>
    <n v="110.35"/>
    <x v="0"/>
    <x v="7"/>
    <n v="2"/>
    <s v="Business"/>
    <x v="2"/>
  </r>
  <r>
    <x v="4154"/>
    <x v="1"/>
    <x v="690"/>
    <n v="7"/>
    <n v="1"/>
    <x v="0"/>
    <n v="2.7"/>
    <n v="293.07"/>
    <x v="4"/>
    <x v="9"/>
    <n v="0"/>
    <s v="Repeat"/>
    <x v="0"/>
  </r>
  <r>
    <x v="4155"/>
    <x v="0"/>
    <x v="479"/>
    <n v="3"/>
    <n v="4"/>
    <x v="1"/>
    <n v="4.5"/>
    <n v="372.01"/>
    <x v="1"/>
    <x v="8"/>
    <n v="0"/>
    <s v="Leisure"/>
    <x v="2"/>
  </r>
  <r>
    <x v="4156"/>
    <x v="2"/>
    <x v="202"/>
    <n v="10"/>
    <n v="4"/>
    <x v="0"/>
    <n v="2.1"/>
    <n v="124.48"/>
    <x v="2"/>
    <x v="8"/>
    <n v="1"/>
    <s v="Group"/>
    <x v="2"/>
  </r>
  <r>
    <x v="4157"/>
    <x v="0"/>
    <x v="447"/>
    <n v="8"/>
    <n v="3"/>
    <x v="0"/>
    <n v="4.7"/>
    <n v="366.81"/>
    <x v="3"/>
    <x v="7"/>
    <n v="1"/>
    <s v="Repeat"/>
    <x v="1"/>
  </r>
  <r>
    <x v="4158"/>
    <x v="2"/>
    <x v="481"/>
    <n v="11"/>
    <n v="3"/>
    <x v="0"/>
    <n v="2.9"/>
    <n v="112.99"/>
    <x v="4"/>
    <x v="2"/>
    <n v="2"/>
    <s v="Business"/>
    <x v="0"/>
  </r>
  <r>
    <x v="4159"/>
    <x v="2"/>
    <x v="713"/>
    <n v="8"/>
    <n v="2"/>
    <x v="1"/>
    <n v="3.6"/>
    <n v="329.25"/>
    <x v="2"/>
    <x v="5"/>
    <n v="0"/>
    <s v="Leisure"/>
    <x v="1"/>
  </r>
  <r>
    <x v="4160"/>
    <x v="1"/>
    <x v="230"/>
    <n v="6"/>
    <n v="2"/>
    <x v="1"/>
    <n v="2.1"/>
    <n v="277.5"/>
    <x v="4"/>
    <x v="1"/>
    <n v="4"/>
    <s v="Business"/>
    <x v="0"/>
  </r>
  <r>
    <x v="4161"/>
    <x v="1"/>
    <x v="371"/>
    <n v="4"/>
    <n v="2"/>
    <x v="0"/>
    <n v="1.6"/>
    <n v="184.13"/>
    <x v="4"/>
    <x v="2"/>
    <n v="1"/>
    <s v="Leisure"/>
    <x v="0"/>
  </r>
  <r>
    <x v="4162"/>
    <x v="0"/>
    <x v="440"/>
    <n v="11"/>
    <n v="1"/>
    <x v="0"/>
    <n v="4.5"/>
    <n v="100.2"/>
    <x v="4"/>
    <x v="2"/>
    <n v="1"/>
    <s v="Business"/>
    <x v="2"/>
  </r>
  <r>
    <x v="4163"/>
    <x v="1"/>
    <x v="37"/>
    <n v="12"/>
    <n v="4"/>
    <x v="0"/>
    <n v="1.4"/>
    <n v="381.13"/>
    <x v="4"/>
    <x v="1"/>
    <n v="0"/>
    <s v="Group"/>
    <x v="1"/>
  </r>
  <r>
    <x v="4164"/>
    <x v="1"/>
    <x v="712"/>
    <n v="11"/>
    <n v="1"/>
    <x v="0"/>
    <n v="4.0999999999999996"/>
    <n v="221.81"/>
    <x v="1"/>
    <x v="6"/>
    <n v="3"/>
    <s v="Group"/>
    <x v="1"/>
  </r>
  <r>
    <x v="4165"/>
    <x v="0"/>
    <x v="26"/>
    <n v="5"/>
    <n v="1"/>
    <x v="0"/>
    <n v="3.3"/>
    <n v="88.94"/>
    <x v="0"/>
    <x v="4"/>
    <n v="0"/>
    <s v="Business"/>
    <x v="2"/>
  </r>
  <r>
    <x v="4166"/>
    <x v="1"/>
    <x v="133"/>
    <n v="12"/>
    <n v="4"/>
    <x v="0"/>
    <n v="4.4000000000000004"/>
    <n v="397.76"/>
    <x v="4"/>
    <x v="7"/>
    <n v="0"/>
    <s v="Repeat"/>
    <x v="0"/>
  </r>
  <r>
    <x v="4167"/>
    <x v="2"/>
    <x v="137"/>
    <n v="2"/>
    <n v="2"/>
    <x v="1"/>
    <n v="3.9"/>
    <n v="154.80000000000001"/>
    <x v="2"/>
    <x v="5"/>
    <n v="2"/>
    <s v="Business"/>
    <x v="0"/>
  </r>
  <r>
    <x v="4168"/>
    <x v="0"/>
    <x v="589"/>
    <n v="13"/>
    <n v="4"/>
    <x v="0"/>
    <n v="2.1"/>
    <n v="381.4"/>
    <x v="2"/>
    <x v="7"/>
    <n v="0"/>
    <s v="Business"/>
    <x v="0"/>
  </r>
  <r>
    <x v="4169"/>
    <x v="0"/>
    <x v="369"/>
    <n v="6"/>
    <n v="3"/>
    <x v="0"/>
    <n v="3.3"/>
    <n v="304.2"/>
    <x v="2"/>
    <x v="9"/>
    <n v="0"/>
    <s v="Repeat"/>
    <x v="0"/>
  </r>
  <r>
    <x v="4170"/>
    <x v="2"/>
    <x v="469"/>
    <n v="3"/>
    <n v="2"/>
    <x v="0"/>
    <n v="1.1000000000000001"/>
    <n v="137.54"/>
    <x v="0"/>
    <x v="2"/>
    <n v="1"/>
    <s v="Repeat"/>
    <x v="2"/>
  </r>
  <r>
    <x v="4171"/>
    <x v="1"/>
    <x v="703"/>
    <n v="6"/>
    <n v="4"/>
    <x v="0"/>
    <n v="2.9"/>
    <n v="84.38"/>
    <x v="0"/>
    <x v="3"/>
    <n v="0"/>
    <s v="Business"/>
    <x v="0"/>
  </r>
  <r>
    <x v="4172"/>
    <x v="0"/>
    <x v="607"/>
    <n v="12"/>
    <n v="1"/>
    <x v="0"/>
    <n v="1.3"/>
    <n v="316.95999999999998"/>
    <x v="2"/>
    <x v="8"/>
    <n v="0"/>
    <s v="Leisure"/>
    <x v="1"/>
  </r>
  <r>
    <x v="4173"/>
    <x v="0"/>
    <x v="497"/>
    <n v="5"/>
    <n v="4"/>
    <x v="0"/>
    <n v="2.7"/>
    <n v="61.35"/>
    <x v="1"/>
    <x v="3"/>
    <n v="1"/>
    <s v="Group"/>
    <x v="0"/>
  </r>
  <r>
    <x v="4174"/>
    <x v="2"/>
    <x v="716"/>
    <n v="14"/>
    <n v="2"/>
    <x v="1"/>
    <n v="1.4"/>
    <n v="79.459999999999994"/>
    <x v="0"/>
    <x v="1"/>
    <n v="2"/>
    <s v="Leisure"/>
    <x v="0"/>
  </r>
  <r>
    <x v="4175"/>
    <x v="2"/>
    <x v="126"/>
    <n v="2"/>
    <n v="3"/>
    <x v="0"/>
    <n v="4.8"/>
    <n v="366"/>
    <x v="0"/>
    <x v="8"/>
    <n v="0"/>
    <s v="Repeat"/>
    <x v="0"/>
  </r>
  <r>
    <x v="4176"/>
    <x v="1"/>
    <x v="442"/>
    <n v="12"/>
    <n v="1"/>
    <x v="0"/>
    <n v="3.1"/>
    <n v="292.49"/>
    <x v="1"/>
    <x v="8"/>
    <n v="0"/>
    <s v="Group"/>
    <x v="2"/>
  </r>
  <r>
    <x v="4177"/>
    <x v="0"/>
    <x v="376"/>
    <n v="13"/>
    <n v="3"/>
    <x v="0"/>
    <n v="4.7"/>
    <n v="196.83"/>
    <x v="4"/>
    <x v="0"/>
    <n v="0"/>
    <s v="Business"/>
    <x v="0"/>
  </r>
  <r>
    <x v="4178"/>
    <x v="1"/>
    <x v="643"/>
    <n v="14"/>
    <n v="3"/>
    <x v="1"/>
    <n v="1.1000000000000001"/>
    <n v="292.64999999999998"/>
    <x v="0"/>
    <x v="4"/>
    <n v="0"/>
    <s v="Group"/>
    <x v="2"/>
  </r>
  <r>
    <x v="4179"/>
    <x v="1"/>
    <x v="107"/>
    <n v="5"/>
    <n v="1"/>
    <x v="0"/>
    <n v="3.6"/>
    <n v="316.24"/>
    <x v="2"/>
    <x v="2"/>
    <n v="0"/>
    <s v="Business"/>
    <x v="1"/>
  </r>
  <r>
    <x v="4180"/>
    <x v="2"/>
    <x v="461"/>
    <n v="5"/>
    <n v="4"/>
    <x v="1"/>
    <n v="2.2000000000000002"/>
    <n v="304.38"/>
    <x v="2"/>
    <x v="4"/>
    <n v="0"/>
    <s v="Business"/>
    <x v="0"/>
  </r>
  <r>
    <x v="4181"/>
    <x v="0"/>
    <x v="32"/>
    <n v="14"/>
    <n v="4"/>
    <x v="0"/>
    <n v="2.7"/>
    <n v="339.15"/>
    <x v="1"/>
    <x v="7"/>
    <n v="0"/>
    <s v="Repeat"/>
    <x v="0"/>
  </r>
  <r>
    <x v="4182"/>
    <x v="0"/>
    <x v="697"/>
    <n v="9"/>
    <n v="3"/>
    <x v="0"/>
    <n v="4.5"/>
    <n v="473.13"/>
    <x v="2"/>
    <x v="5"/>
    <n v="1"/>
    <s v="Leisure"/>
    <x v="1"/>
  </r>
  <r>
    <x v="4183"/>
    <x v="0"/>
    <x v="525"/>
    <n v="11"/>
    <n v="4"/>
    <x v="1"/>
    <n v="4.9000000000000004"/>
    <n v="224.95"/>
    <x v="3"/>
    <x v="6"/>
    <n v="0"/>
    <s v="Repeat"/>
    <x v="0"/>
  </r>
  <r>
    <x v="4184"/>
    <x v="2"/>
    <x v="670"/>
    <n v="8"/>
    <n v="2"/>
    <x v="0"/>
    <n v="2"/>
    <n v="185.52"/>
    <x v="2"/>
    <x v="5"/>
    <n v="1"/>
    <s v="Repeat"/>
    <x v="0"/>
  </r>
  <r>
    <x v="4185"/>
    <x v="2"/>
    <x v="53"/>
    <n v="12"/>
    <n v="3"/>
    <x v="0"/>
    <n v="4.8"/>
    <n v="67.3"/>
    <x v="1"/>
    <x v="8"/>
    <n v="0"/>
    <s v="Group"/>
    <x v="2"/>
  </r>
  <r>
    <x v="4186"/>
    <x v="2"/>
    <x v="90"/>
    <n v="12"/>
    <n v="3"/>
    <x v="0"/>
    <n v="3.8"/>
    <n v="116.18"/>
    <x v="1"/>
    <x v="3"/>
    <n v="0"/>
    <s v="Leisure"/>
    <x v="2"/>
  </r>
  <r>
    <x v="4187"/>
    <x v="2"/>
    <x v="677"/>
    <n v="7"/>
    <n v="3"/>
    <x v="1"/>
    <n v="4.8"/>
    <n v="97.81"/>
    <x v="1"/>
    <x v="7"/>
    <n v="1"/>
    <s v="Leisure"/>
    <x v="1"/>
  </r>
  <r>
    <x v="4188"/>
    <x v="2"/>
    <x v="348"/>
    <n v="12"/>
    <n v="2"/>
    <x v="0"/>
    <n v="3.2"/>
    <n v="200.95"/>
    <x v="3"/>
    <x v="8"/>
    <n v="0"/>
    <s v="Leisure"/>
    <x v="2"/>
  </r>
  <r>
    <x v="4189"/>
    <x v="0"/>
    <x v="306"/>
    <n v="13"/>
    <n v="3"/>
    <x v="0"/>
    <n v="4.8"/>
    <n v="324.5"/>
    <x v="0"/>
    <x v="8"/>
    <n v="1"/>
    <s v="Leisure"/>
    <x v="2"/>
  </r>
  <r>
    <x v="4190"/>
    <x v="1"/>
    <x v="490"/>
    <n v="14"/>
    <n v="4"/>
    <x v="0"/>
    <n v="4.5999999999999996"/>
    <n v="70.849999999999994"/>
    <x v="4"/>
    <x v="1"/>
    <n v="0"/>
    <s v="Group"/>
    <x v="1"/>
  </r>
  <r>
    <x v="4191"/>
    <x v="0"/>
    <x v="342"/>
    <n v="3"/>
    <n v="4"/>
    <x v="0"/>
    <n v="1.5"/>
    <n v="377.45"/>
    <x v="2"/>
    <x v="3"/>
    <n v="1"/>
    <s v="Group"/>
    <x v="1"/>
  </r>
  <r>
    <x v="4192"/>
    <x v="1"/>
    <x v="224"/>
    <n v="10"/>
    <n v="4"/>
    <x v="0"/>
    <n v="2.2000000000000002"/>
    <n v="228.84"/>
    <x v="0"/>
    <x v="5"/>
    <n v="0"/>
    <s v="Repeat"/>
    <x v="0"/>
  </r>
  <r>
    <x v="4193"/>
    <x v="2"/>
    <x v="407"/>
    <n v="4"/>
    <n v="4"/>
    <x v="0"/>
    <n v="2"/>
    <n v="483.58"/>
    <x v="1"/>
    <x v="5"/>
    <n v="0"/>
    <s v="Repeat"/>
    <x v="0"/>
  </r>
  <r>
    <x v="4194"/>
    <x v="1"/>
    <x v="297"/>
    <n v="6"/>
    <n v="3"/>
    <x v="0"/>
    <n v="3.3"/>
    <n v="305.77"/>
    <x v="0"/>
    <x v="6"/>
    <n v="1"/>
    <s v="Leisure"/>
    <x v="0"/>
  </r>
  <r>
    <x v="4195"/>
    <x v="0"/>
    <x v="275"/>
    <n v="3"/>
    <n v="2"/>
    <x v="0"/>
    <n v="4.2"/>
    <n v="397.11"/>
    <x v="0"/>
    <x v="1"/>
    <n v="1"/>
    <s v="Repeat"/>
    <x v="0"/>
  </r>
  <r>
    <x v="4196"/>
    <x v="0"/>
    <x v="628"/>
    <n v="11"/>
    <n v="1"/>
    <x v="0"/>
    <n v="4"/>
    <n v="437.53"/>
    <x v="3"/>
    <x v="7"/>
    <n v="1"/>
    <s v="Group"/>
    <x v="2"/>
  </r>
  <r>
    <x v="4197"/>
    <x v="1"/>
    <x v="299"/>
    <n v="9"/>
    <n v="4"/>
    <x v="0"/>
    <n v="3.9"/>
    <n v="449.98"/>
    <x v="1"/>
    <x v="1"/>
    <n v="0"/>
    <s v="Repeat"/>
    <x v="2"/>
  </r>
  <r>
    <x v="4198"/>
    <x v="2"/>
    <x v="224"/>
    <n v="8"/>
    <n v="1"/>
    <x v="0"/>
    <n v="2.5"/>
    <n v="283.31"/>
    <x v="1"/>
    <x v="3"/>
    <n v="0"/>
    <s v="Business"/>
    <x v="1"/>
  </r>
  <r>
    <x v="4199"/>
    <x v="2"/>
    <x v="310"/>
    <n v="6"/>
    <n v="1"/>
    <x v="1"/>
    <n v="1.6"/>
    <n v="228.53"/>
    <x v="2"/>
    <x v="4"/>
    <n v="2"/>
    <s v="Repeat"/>
    <x v="1"/>
  </r>
  <r>
    <x v="4200"/>
    <x v="0"/>
    <x v="87"/>
    <n v="4"/>
    <n v="3"/>
    <x v="1"/>
    <n v="1.8"/>
    <n v="302.23"/>
    <x v="2"/>
    <x v="0"/>
    <n v="1"/>
    <s v="Group"/>
    <x v="2"/>
  </r>
  <r>
    <x v="4201"/>
    <x v="1"/>
    <x v="63"/>
    <n v="7"/>
    <n v="4"/>
    <x v="0"/>
    <n v="4"/>
    <n v="230.93"/>
    <x v="2"/>
    <x v="9"/>
    <n v="0"/>
    <s v="Leisure"/>
    <x v="0"/>
  </r>
  <r>
    <x v="4202"/>
    <x v="2"/>
    <x v="149"/>
    <n v="13"/>
    <n v="4"/>
    <x v="1"/>
    <n v="1.6"/>
    <n v="158.32"/>
    <x v="2"/>
    <x v="6"/>
    <n v="1"/>
    <s v="Business"/>
    <x v="0"/>
  </r>
  <r>
    <x v="4203"/>
    <x v="2"/>
    <x v="613"/>
    <n v="11"/>
    <n v="4"/>
    <x v="1"/>
    <n v="1.9"/>
    <n v="195.76"/>
    <x v="0"/>
    <x v="6"/>
    <n v="1"/>
    <s v="Business"/>
    <x v="0"/>
  </r>
  <r>
    <x v="4204"/>
    <x v="0"/>
    <x v="120"/>
    <n v="3"/>
    <n v="1"/>
    <x v="0"/>
    <n v="2.7"/>
    <n v="154.75"/>
    <x v="0"/>
    <x v="8"/>
    <n v="1"/>
    <s v="Business"/>
    <x v="0"/>
  </r>
  <r>
    <x v="4205"/>
    <x v="2"/>
    <x v="318"/>
    <n v="10"/>
    <n v="4"/>
    <x v="0"/>
    <n v="1.3"/>
    <n v="171.25"/>
    <x v="2"/>
    <x v="5"/>
    <n v="0"/>
    <s v="Repeat"/>
    <x v="1"/>
  </r>
  <r>
    <x v="4206"/>
    <x v="1"/>
    <x v="635"/>
    <n v="8"/>
    <n v="4"/>
    <x v="0"/>
    <n v="1.9"/>
    <n v="92.12"/>
    <x v="2"/>
    <x v="1"/>
    <n v="1"/>
    <s v="Repeat"/>
    <x v="2"/>
  </r>
  <r>
    <x v="4207"/>
    <x v="0"/>
    <x v="393"/>
    <n v="1"/>
    <n v="2"/>
    <x v="1"/>
    <n v="1.6"/>
    <n v="241.91"/>
    <x v="2"/>
    <x v="2"/>
    <n v="0"/>
    <s v="Business"/>
    <x v="1"/>
  </r>
  <r>
    <x v="4208"/>
    <x v="0"/>
    <x v="419"/>
    <n v="3"/>
    <n v="3"/>
    <x v="0"/>
    <n v="4.8"/>
    <n v="155.88"/>
    <x v="4"/>
    <x v="7"/>
    <n v="3"/>
    <s v="Business"/>
    <x v="2"/>
  </r>
  <r>
    <x v="4209"/>
    <x v="1"/>
    <x v="123"/>
    <n v="11"/>
    <n v="4"/>
    <x v="0"/>
    <n v="1.8"/>
    <n v="251.76"/>
    <x v="2"/>
    <x v="8"/>
    <n v="0"/>
    <s v="Leisure"/>
    <x v="0"/>
  </r>
  <r>
    <x v="4210"/>
    <x v="0"/>
    <x v="553"/>
    <n v="5"/>
    <n v="4"/>
    <x v="0"/>
    <n v="4.4000000000000004"/>
    <n v="406.49"/>
    <x v="4"/>
    <x v="4"/>
    <n v="3"/>
    <s v="Leisure"/>
    <x v="1"/>
  </r>
  <r>
    <x v="4211"/>
    <x v="2"/>
    <x v="510"/>
    <n v="5"/>
    <n v="3"/>
    <x v="1"/>
    <n v="1.5"/>
    <n v="251.74"/>
    <x v="2"/>
    <x v="9"/>
    <n v="2"/>
    <s v="Business"/>
    <x v="2"/>
  </r>
  <r>
    <x v="4212"/>
    <x v="2"/>
    <x v="477"/>
    <n v="10"/>
    <n v="3"/>
    <x v="0"/>
    <n v="4.5"/>
    <n v="479.58"/>
    <x v="1"/>
    <x v="2"/>
    <n v="0"/>
    <s v="Leisure"/>
    <x v="2"/>
  </r>
  <r>
    <x v="4213"/>
    <x v="1"/>
    <x v="389"/>
    <n v="14"/>
    <n v="1"/>
    <x v="1"/>
    <n v="3.4"/>
    <n v="116.53"/>
    <x v="3"/>
    <x v="5"/>
    <n v="1"/>
    <s v="Group"/>
    <x v="2"/>
  </r>
  <r>
    <x v="4214"/>
    <x v="2"/>
    <x v="239"/>
    <n v="2"/>
    <n v="1"/>
    <x v="1"/>
    <n v="4.4000000000000004"/>
    <n v="432.62"/>
    <x v="0"/>
    <x v="4"/>
    <n v="0"/>
    <s v="Repeat"/>
    <x v="2"/>
  </r>
  <r>
    <x v="4215"/>
    <x v="1"/>
    <x v="406"/>
    <n v="10"/>
    <n v="1"/>
    <x v="0"/>
    <n v="4.5"/>
    <n v="161.72"/>
    <x v="1"/>
    <x v="1"/>
    <n v="0"/>
    <s v="Leisure"/>
    <x v="0"/>
  </r>
  <r>
    <x v="4216"/>
    <x v="1"/>
    <x v="458"/>
    <n v="8"/>
    <n v="3"/>
    <x v="0"/>
    <n v="3.4"/>
    <n v="470.27"/>
    <x v="3"/>
    <x v="1"/>
    <n v="0"/>
    <s v="Group"/>
    <x v="0"/>
  </r>
  <r>
    <x v="4217"/>
    <x v="2"/>
    <x v="660"/>
    <n v="5"/>
    <n v="2"/>
    <x v="0"/>
    <n v="4.7"/>
    <n v="152.22"/>
    <x v="4"/>
    <x v="0"/>
    <n v="0"/>
    <s v="Repeat"/>
    <x v="2"/>
  </r>
  <r>
    <x v="4218"/>
    <x v="1"/>
    <x v="468"/>
    <n v="7"/>
    <n v="4"/>
    <x v="1"/>
    <n v="3.3"/>
    <n v="386.13"/>
    <x v="0"/>
    <x v="2"/>
    <n v="0"/>
    <s v="Leisure"/>
    <x v="2"/>
  </r>
  <r>
    <x v="4219"/>
    <x v="2"/>
    <x v="61"/>
    <n v="7"/>
    <n v="3"/>
    <x v="1"/>
    <n v="3.9"/>
    <n v="77.95"/>
    <x v="4"/>
    <x v="6"/>
    <n v="0"/>
    <s v="Repeat"/>
    <x v="2"/>
  </r>
  <r>
    <x v="4220"/>
    <x v="0"/>
    <x v="289"/>
    <n v="14"/>
    <n v="2"/>
    <x v="1"/>
    <n v="2.7"/>
    <n v="333.42"/>
    <x v="4"/>
    <x v="6"/>
    <n v="1"/>
    <s v="Group"/>
    <x v="0"/>
  </r>
  <r>
    <x v="4221"/>
    <x v="0"/>
    <x v="313"/>
    <n v="5"/>
    <n v="3"/>
    <x v="0"/>
    <n v="4.7"/>
    <n v="148.4"/>
    <x v="0"/>
    <x v="3"/>
    <n v="0"/>
    <s v="Group"/>
    <x v="1"/>
  </r>
  <r>
    <x v="4222"/>
    <x v="1"/>
    <x v="495"/>
    <n v="8"/>
    <n v="2"/>
    <x v="0"/>
    <n v="4.3"/>
    <n v="351.58"/>
    <x v="3"/>
    <x v="4"/>
    <n v="0"/>
    <s v="Repeat"/>
    <x v="2"/>
  </r>
  <r>
    <x v="4223"/>
    <x v="2"/>
    <x v="633"/>
    <n v="9"/>
    <n v="3"/>
    <x v="0"/>
    <n v="1.7"/>
    <n v="336.12"/>
    <x v="0"/>
    <x v="5"/>
    <n v="1"/>
    <s v="Business"/>
    <x v="1"/>
  </r>
  <r>
    <x v="4224"/>
    <x v="2"/>
    <x v="308"/>
    <n v="4"/>
    <n v="3"/>
    <x v="0"/>
    <n v="3.3"/>
    <n v="465.66"/>
    <x v="2"/>
    <x v="2"/>
    <n v="0"/>
    <s v="Leisure"/>
    <x v="0"/>
  </r>
  <r>
    <x v="4225"/>
    <x v="0"/>
    <x v="397"/>
    <n v="4"/>
    <n v="2"/>
    <x v="1"/>
    <n v="4.5999999999999996"/>
    <n v="332"/>
    <x v="4"/>
    <x v="0"/>
    <n v="0"/>
    <s v="Business"/>
    <x v="0"/>
  </r>
  <r>
    <x v="4226"/>
    <x v="0"/>
    <x v="243"/>
    <n v="8"/>
    <n v="2"/>
    <x v="0"/>
    <n v="4.2"/>
    <n v="233.71"/>
    <x v="2"/>
    <x v="0"/>
    <n v="2"/>
    <s v="Group"/>
    <x v="0"/>
  </r>
  <r>
    <x v="4227"/>
    <x v="2"/>
    <x v="436"/>
    <n v="1"/>
    <n v="2"/>
    <x v="0"/>
    <n v="4.9000000000000004"/>
    <n v="137.11000000000001"/>
    <x v="0"/>
    <x v="3"/>
    <n v="1"/>
    <s v="Repeat"/>
    <x v="0"/>
  </r>
  <r>
    <x v="4228"/>
    <x v="1"/>
    <x v="136"/>
    <n v="4"/>
    <n v="2"/>
    <x v="0"/>
    <n v="1.9"/>
    <n v="345.85"/>
    <x v="0"/>
    <x v="5"/>
    <n v="0"/>
    <s v="Leisure"/>
    <x v="0"/>
  </r>
  <r>
    <x v="4229"/>
    <x v="0"/>
    <x v="80"/>
    <n v="6"/>
    <n v="2"/>
    <x v="0"/>
    <n v="2.5"/>
    <n v="102.36"/>
    <x v="3"/>
    <x v="5"/>
    <n v="0"/>
    <s v="Leisure"/>
    <x v="1"/>
  </r>
  <r>
    <x v="4230"/>
    <x v="1"/>
    <x v="187"/>
    <n v="13"/>
    <n v="2"/>
    <x v="0"/>
    <n v="3"/>
    <n v="422.83"/>
    <x v="4"/>
    <x v="9"/>
    <n v="0"/>
    <s v="Business"/>
    <x v="1"/>
  </r>
  <r>
    <x v="4231"/>
    <x v="1"/>
    <x v="120"/>
    <n v="4"/>
    <n v="2"/>
    <x v="0"/>
    <n v="1.9"/>
    <n v="161.30000000000001"/>
    <x v="1"/>
    <x v="9"/>
    <n v="1"/>
    <s v="Leisure"/>
    <x v="1"/>
  </r>
  <r>
    <x v="4232"/>
    <x v="0"/>
    <x v="75"/>
    <n v="6"/>
    <n v="2"/>
    <x v="1"/>
    <n v="2.6"/>
    <n v="285.87"/>
    <x v="0"/>
    <x v="0"/>
    <n v="1"/>
    <s v="Leisure"/>
    <x v="1"/>
  </r>
  <r>
    <x v="4233"/>
    <x v="1"/>
    <x v="692"/>
    <n v="5"/>
    <n v="3"/>
    <x v="0"/>
    <n v="3.2"/>
    <n v="318.18"/>
    <x v="1"/>
    <x v="2"/>
    <n v="0"/>
    <s v="Leisure"/>
    <x v="2"/>
  </r>
  <r>
    <x v="4234"/>
    <x v="1"/>
    <x v="243"/>
    <n v="14"/>
    <n v="2"/>
    <x v="0"/>
    <n v="1.8"/>
    <n v="213.12"/>
    <x v="4"/>
    <x v="2"/>
    <n v="2"/>
    <s v="Group"/>
    <x v="0"/>
  </r>
  <r>
    <x v="4235"/>
    <x v="2"/>
    <x v="274"/>
    <n v="9"/>
    <n v="2"/>
    <x v="0"/>
    <n v="2"/>
    <n v="348.74"/>
    <x v="2"/>
    <x v="5"/>
    <n v="0"/>
    <s v="Business"/>
    <x v="1"/>
  </r>
  <r>
    <x v="4236"/>
    <x v="1"/>
    <x v="471"/>
    <n v="10"/>
    <n v="3"/>
    <x v="1"/>
    <n v="1.5"/>
    <n v="162.6"/>
    <x v="4"/>
    <x v="2"/>
    <n v="1"/>
    <s v="Group"/>
    <x v="1"/>
  </r>
  <r>
    <x v="4237"/>
    <x v="2"/>
    <x v="544"/>
    <n v="9"/>
    <n v="3"/>
    <x v="0"/>
    <n v="3.9"/>
    <n v="65.58"/>
    <x v="3"/>
    <x v="0"/>
    <n v="0"/>
    <s v="Repeat"/>
    <x v="2"/>
  </r>
  <r>
    <x v="4238"/>
    <x v="0"/>
    <x v="684"/>
    <n v="4"/>
    <n v="1"/>
    <x v="1"/>
    <n v="2.4"/>
    <n v="481.67"/>
    <x v="1"/>
    <x v="7"/>
    <n v="0"/>
    <s v="Repeat"/>
    <x v="2"/>
  </r>
  <r>
    <x v="4239"/>
    <x v="0"/>
    <x v="537"/>
    <n v="13"/>
    <n v="1"/>
    <x v="0"/>
    <n v="1.9"/>
    <n v="194.02"/>
    <x v="1"/>
    <x v="3"/>
    <n v="1"/>
    <s v="Business"/>
    <x v="0"/>
  </r>
  <r>
    <x v="4240"/>
    <x v="2"/>
    <x v="653"/>
    <n v="14"/>
    <n v="2"/>
    <x v="0"/>
    <n v="3"/>
    <n v="371.06"/>
    <x v="2"/>
    <x v="6"/>
    <n v="0"/>
    <s v="Repeat"/>
    <x v="0"/>
  </r>
  <r>
    <x v="4241"/>
    <x v="0"/>
    <x v="597"/>
    <n v="4"/>
    <n v="2"/>
    <x v="0"/>
    <n v="1.3"/>
    <n v="278.39"/>
    <x v="2"/>
    <x v="6"/>
    <n v="0"/>
    <s v="Group"/>
    <x v="2"/>
  </r>
  <r>
    <x v="4242"/>
    <x v="1"/>
    <x v="322"/>
    <n v="12"/>
    <n v="1"/>
    <x v="0"/>
    <n v="4.7"/>
    <n v="351.05"/>
    <x v="0"/>
    <x v="0"/>
    <n v="2"/>
    <s v="Group"/>
    <x v="2"/>
  </r>
  <r>
    <x v="4243"/>
    <x v="1"/>
    <x v="66"/>
    <n v="8"/>
    <n v="1"/>
    <x v="1"/>
    <n v="2.2000000000000002"/>
    <n v="99.92"/>
    <x v="4"/>
    <x v="0"/>
    <n v="0"/>
    <s v="Group"/>
    <x v="2"/>
  </r>
  <r>
    <x v="4244"/>
    <x v="1"/>
    <x v="404"/>
    <n v="10"/>
    <n v="4"/>
    <x v="0"/>
    <n v="4.5"/>
    <n v="283.48"/>
    <x v="3"/>
    <x v="9"/>
    <n v="1"/>
    <s v="Group"/>
    <x v="0"/>
  </r>
  <r>
    <x v="4245"/>
    <x v="0"/>
    <x v="309"/>
    <n v="4"/>
    <n v="4"/>
    <x v="0"/>
    <n v="3"/>
    <n v="226.5"/>
    <x v="0"/>
    <x v="6"/>
    <n v="0"/>
    <s v="Business"/>
    <x v="2"/>
  </r>
  <r>
    <x v="4246"/>
    <x v="1"/>
    <x v="542"/>
    <n v="2"/>
    <n v="2"/>
    <x v="0"/>
    <n v="4.4000000000000004"/>
    <n v="253.33"/>
    <x v="4"/>
    <x v="5"/>
    <n v="0"/>
    <s v="Leisure"/>
    <x v="1"/>
  </r>
  <r>
    <x v="4247"/>
    <x v="0"/>
    <x v="529"/>
    <n v="13"/>
    <n v="4"/>
    <x v="1"/>
    <n v="2"/>
    <n v="484.79"/>
    <x v="2"/>
    <x v="6"/>
    <n v="1"/>
    <s v="Repeat"/>
    <x v="0"/>
  </r>
  <r>
    <x v="4248"/>
    <x v="1"/>
    <x v="275"/>
    <n v="13"/>
    <n v="1"/>
    <x v="1"/>
    <n v="1.7"/>
    <n v="111.33"/>
    <x v="3"/>
    <x v="0"/>
    <n v="0"/>
    <s v="Business"/>
    <x v="0"/>
  </r>
  <r>
    <x v="4249"/>
    <x v="2"/>
    <x v="142"/>
    <n v="14"/>
    <n v="2"/>
    <x v="0"/>
    <n v="4.4000000000000004"/>
    <n v="389.62"/>
    <x v="2"/>
    <x v="3"/>
    <n v="1"/>
    <s v="Leisure"/>
    <x v="1"/>
  </r>
  <r>
    <x v="4250"/>
    <x v="0"/>
    <x v="691"/>
    <n v="2"/>
    <n v="3"/>
    <x v="0"/>
    <n v="1.9"/>
    <n v="198.65"/>
    <x v="2"/>
    <x v="4"/>
    <n v="1"/>
    <s v="Business"/>
    <x v="1"/>
  </r>
  <r>
    <x v="4251"/>
    <x v="0"/>
    <x v="73"/>
    <n v="1"/>
    <n v="3"/>
    <x v="1"/>
    <n v="4"/>
    <n v="180.66"/>
    <x v="1"/>
    <x v="3"/>
    <n v="1"/>
    <s v="Repeat"/>
    <x v="0"/>
  </r>
  <r>
    <x v="4252"/>
    <x v="1"/>
    <x v="432"/>
    <n v="5"/>
    <n v="1"/>
    <x v="1"/>
    <n v="2.4"/>
    <n v="171.85"/>
    <x v="4"/>
    <x v="6"/>
    <n v="0"/>
    <s v="Business"/>
    <x v="0"/>
  </r>
  <r>
    <x v="4253"/>
    <x v="0"/>
    <x v="425"/>
    <n v="6"/>
    <n v="4"/>
    <x v="0"/>
    <n v="4"/>
    <n v="206.95"/>
    <x v="0"/>
    <x v="9"/>
    <n v="0"/>
    <s v="Repeat"/>
    <x v="2"/>
  </r>
  <r>
    <x v="4254"/>
    <x v="0"/>
    <x v="366"/>
    <n v="9"/>
    <n v="3"/>
    <x v="0"/>
    <n v="4.5999999999999996"/>
    <n v="210.7"/>
    <x v="1"/>
    <x v="4"/>
    <n v="0"/>
    <s v="Business"/>
    <x v="2"/>
  </r>
  <r>
    <x v="4255"/>
    <x v="2"/>
    <x v="504"/>
    <n v="5"/>
    <n v="4"/>
    <x v="1"/>
    <n v="4.9000000000000004"/>
    <n v="171.84"/>
    <x v="4"/>
    <x v="2"/>
    <n v="0"/>
    <s v="Business"/>
    <x v="1"/>
  </r>
  <r>
    <x v="4256"/>
    <x v="2"/>
    <x v="444"/>
    <n v="13"/>
    <n v="3"/>
    <x v="0"/>
    <n v="2.4"/>
    <n v="350.37"/>
    <x v="4"/>
    <x v="1"/>
    <n v="0"/>
    <s v="Group"/>
    <x v="1"/>
  </r>
  <r>
    <x v="4257"/>
    <x v="1"/>
    <x v="254"/>
    <n v="6"/>
    <n v="4"/>
    <x v="0"/>
    <n v="2.5"/>
    <n v="71.47"/>
    <x v="4"/>
    <x v="7"/>
    <n v="0"/>
    <s v="Business"/>
    <x v="1"/>
  </r>
  <r>
    <x v="4258"/>
    <x v="2"/>
    <x v="96"/>
    <n v="6"/>
    <n v="3"/>
    <x v="1"/>
    <n v="4.9000000000000004"/>
    <n v="199.53"/>
    <x v="3"/>
    <x v="0"/>
    <n v="0"/>
    <s v="Business"/>
    <x v="1"/>
  </r>
  <r>
    <x v="4259"/>
    <x v="1"/>
    <x v="50"/>
    <n v="3"/>
    <n v="3"/>
    <x v="0"/>
    <n v="4.4000000000000004"/>
    <n v="176.09"/>
    <x v="1"/>
    <x v="6"/>
    <n v="2"/>
    <s v="Leisure"/>
    <x v="2"/>
  </r>
  <r>
    <x v="4260"/>
    <x v="1"/>
    <x v="243"/>
    <n v="12"/>
    <n v="2"/>
    <x v="1"/>
    <n v="1.2"/>
    <n v="388.14"/>
    <x v="0"/>
    <x v="5"/>
    <n v="2"/>
    <s v="Group"/>
    <x v="0"/>
  </r>
  <r>
    <x v="4261"/>
    <x v="1"/>
    <x v="68"/>
    <n v="4"/>
    <n v="2"/>
    <x v="0"/>
    <n v="3.3"/>
    <n v="115.92"/>
    <x v="1"/>
    <x v="4"/>
    <n v="1"/>
    <s v="Repeat"/>
    <x v="2"/>
  </r>
  <r>
    <x v="4262"/>
    <x v="0"/>
    <x v="548"/>
    <n v="1"/>
    <n v="1"/>
    <x v="1"/>
    <n v="1.7"/>
    <n v="473.31"/>
    <x v="2"/>
    <x v="5"/>
    <n v="3"/>
    <s v="Group"/>
    <x v="1"/>
  </r>
  <r>
    <x v="4263"/>
    <x v="2"/>
    <x v="46"/>
    <n v="4"/>
    <n v="3"/>
    <x v="0"/>
    <n v="5"/>
    <n v="126.73"/>
    <x v="4"/>
    <x v="6"/>
    <n v="1"/>
    <s v="Business"/>
    <x v="2"/>
  </r>
  <r>
    <x v="4264"/>
    <x v="1"/>
    <x v="364"/>
    <n v="1"/>
    <n v="4"/>
    <x v="1"/>
    <n v="1.6"/>
    <n v="216.51"/>
    <x v="2"/>
    <x v="7"/>
    <n v="0"/>
    <s v="Repeat"/>
    <x v="1"/>
  </r>
  <r>
    <x v="4265"/>
    <x v="2"/>
    <x v="51"/>
    <n v="5"/>
    <n v="3"/>
    <x v="0"/>
    <n v="3.2"/>
    <n v="139.87"/>
    <x v="1"/>
    <x v="7"/>
    <n v="0"/>
    <s v="Business"/>
    <x v="2"/>
  </r>
  <r>
    <x v="4266"/>
    <x v="1"/>
    <x v="514"/>
    <n v="11"/>
    <n v="4"/>
    <x v="0"/>
    <n v="3.7"/>
    <n v="179.01"/>
    <x v="0"/>
    <x v="3"/>
    <n v="0"/>
    <s v="Group"/>
    <x v="0"/>
  </r>
  <r>
    <x v="4267"/>
    <x v="2"/>
    <x v="710"/>
    <n v="11"/>
    <n v="4"/>
    <x v="0"/>
    <n v="4.7"/>
    <n v="392.46"/>
    <x v="2"/>
    <x v="5"/>
    <n v="3"/>
    <s v="Group"/>
    <x v="1"/>
  </r>
  <r>
    <x v="4268"/>
    <x v="2"/>
    <x v="305"/>
    <n v="8"/>
    <n v="3"/>
    <x v="1"/>
    <n v="4.4000000000000004"/>
    <n v="264.38"/>
    <x v="2"/>
    <x v="6"/>
    <n v="1"/>
    <s v="Business"/>
    <x v="2"/>
  </r>
  <r>
    <x v="4269"/>
    <x v="1"/>
    <x v="81"/>
    <n v="8"/>
    <n v="4"/>
    <x v="0"/>
    <n v="2"/>
    <n v="123.16"/>
    <x v="3"/>
    <x v="1"/>
    <n v="0"/>
    <s v="Business"/>
    <x v="1"/>
  </r>
  <r>
    <x v="4270"/>
    <x v="0"/>
    <x v="242"/>
    <n v="5"/>
    <n v="1"/>
    <x v="0"/>
    <n v="3.3"/>
    <n v="70.989999999999995"/>
    <x v="1"/>
    <x v="2"/>
    <n v="0"/>
    <s v="Business"/>
    <x v="0"/>
  </r>
  <r>
    <x v="4271"/>
    <x v="2"/>
    <x v="252"/>
    <n v="14"/>
    <n v="2"/>
    <x v="0"/>
    <n v="4.8"/>
    <n v="153.46"/>
    <x v="2"/>
    <x v="5"/>
    <n v="0"/>
    <s v="Leisure"/>
    <x v="1"/>
  </r>
  <r>
    <x v="4272"/>
    <x v="0"/>
    <x v="394"/>
    <n v="10"/>
    <n v="4"/>
    <x v="0"/>
    <n v="3.9"/>
    <n v="475.52"/>
    <x v="1"/>
    <x v="1"/>
    <n v="3"/>
    <s v="Group"/>
    <x v="0"/>
  </r>
  <r>
    <x v="4273"/>
    <x v="0"/>
    <x v="465"/>
    <n v="2"/>
    <n v="3"/>
    <x v="0"/>
    <n v="3.8"/>
    <n v="430.39"/>
    <x v="0"/>
    <x v="4"/>
    <n v="0"/>
    <s v="Leisure"/>
    <x v="2"/>
  </r>
  <r>
    <x v="4274"/>
    <x v="1"/>
    <x v="291"/>
    <n v="12"/>
    <n v="2"/>
    <x v="1"/>
    <n v="4"/>
    <n v="248.08"/>
    <x v="2"/>
    <x v="9"/>
    <n v="1"/>
    <s v="Group"/>
    <x v="0"/>
  </r>
  <r>
    <x v="4275"/>
    <x v="1"/>
    <x v="295"/>
    <n v="6"/>
    <n v="1"/>
    <x v="0"/>
    <n v="2.2999999999999998"/>
    <n v="266.89999999999998"/>
    <x v="0"/>
    <x v="5"/>
    <n v="0"/>
    <s v="Group"/>
    <x v="1"/>
  </r>
  <r>
    <x v="4276"/>
    <x v="1"/>
    <x v="267"/>
    <n v="1"/>
    <n v="4"/>
    <x v="0"/>
    <n v="3.9"/>
    <n v="454.71"/>
    <x v="2"/>
    <x v="8"/>
    <n v="0"/>
    <s v="Repeat"/>
    <x v="2"/>
  </r>
  <r>
    <x v="4277"/>
    <x v="2"/>
    <x v="497"/>
    <n v="7"/>
    <n v="4"/>
    <x v="1"/>
    <n v="1.9"/>
    <n v="316.11"/>
    <x v="4"/>
    <x v="0"/>
    <n v="1"/>
    <s v="Repeat"/>
    <x v="1"/>
  </r>
  <r>
    <x v="4278"/>
    <x v="1"/>
    <x v="225"/>
    <n v="11"/>
    <n v="2"/>
    <x v="0"/>
    <n v="2.7"/>
    <n v="446.35"/>
    <x v="3"/>
    <x v="5"/>
    <n v="0"/>
    <s v="Group"/>
    <x v="1"/>
  </r>
  <r>
    <x v="4279"/>
    <x v="1"/>
    <x v="438"/>
    <n v="4"/>
    <n v="4"/>
    <x v="0"/>
    <n v="4.5999999999999996"/>
    <n v="271.33"/>
    <x v="3"/>
    <x v="8"/>
    <n v="1"/>
    <s v="Repeat"/>
    <x v="2"/>
  </r>
  <r>
    <x v="4280"/>
    <x v="2"/>
    <x v="82"/>
    <n v="5"/>
    <n v="3"/>
    <x v="0"/>
    <n v="1.1000000000000001"/>
    <n v="140.04"/>
    <x v="3"/>
    <x v="3"/>
    <n v="1"/>
    <s v="Group"/>
    <x v="0"/>
  </r>
  <r>
    <x v="4281"/>
    <x v="2"/>
    <x v="175"/>
    <n v="6"/>
    <n v="2"/>
    <x v="0"/>
    <n v="2.7"/>
    <n v="376.67"/>
    <x v="0"/>
    <x v="5"/>
    <n v="2"/>
    <s v="Group"/>
    <x v="0"/>
  </r>
  <r>
    <x v="4282"/>
    <x v="1"/>
    <x v="106"/>
    <n v="11"/>
    <n v="2"/>
    <x v="0"/>
    <n v="2.1"/>
    <n v="286.88"/>
    <x v="1"/>
    <x v="8"/>
    <n v="1"/>
    <s v="Business"/>
    <x v="2"/>
  </r>
  <r>
    <x v="4283"/>
    <x v="1"/>
    <x v="341"/>
    <n v="1"/>
    <n v="4"/>
    <x v="0"/>
    <n v="1.8"/>
    <n v="350.8"/>
    <x v="3"/>
    <x v="9"/>
    <n v="0"/>
    <s v="Repeat"/>
    <x v="2"/>
  </r>
  <r>
    <x v="4284"/>
    <x v="1"/>
    <x v="114"/>
    <n v="9"/>
    <n v="1"/>
    <x v="1"/>
    <n v="4.4000000000000004"/>
    <n v="120.75"/>
    <x v="2"/>
    <x v="8"/>
    <n v="0"/>
    <s v="Leisure"/>
    <x v="1"/>
  </r>
  <r>
    <x v="4285"/>
    <x v="1"/>
    <x v="120"/>
    <n v="10"/>
    <n v="1"/>
    <x v="0"/>
    <n v="3.8"/>
    <n v="341.42"/>
    <x v="2"/>
    <x v="9"/>
    <n v="0"/>
    <s v="Leisure"/>
    <x v="1"/>
  </r>
  <r>
    <x v="4286"/>
    <x v="0"/>
    <x v="279"/>
    <n v="4"/>
    <n v="1"/>
    <x v="0"/>
    <n v="1.5"/>
    <n v="222.02"/>
    <x v="4"/>
    <x v="2"/>
    <n v="1"/>
    <s v="Repeat"/>
    <x v="2"/>
  </r>
  <r>
    <x v="4287"/>
    <x v="0"/>
    <x v="711"/>
    <n v="8"/>
    <n v="1"/>
    <x v="1"/>
    <n v="3"/>
    <n v="199.4"/>
    <x v="0"/>
    <x v="2"/>
    <n v="0"/>
    <s v="Group"/>
    <x v="2"/>
  </r>
  <r>
    <x v="4288"/>
    <x v="1"/>
    <x v="698"/>
    <n v="5"/>
    <n v="2"/>
    <x v="0"/>
    <n v="2.9"/>
    <n v="352.16"/>
    <x v="2"/>
    <x v="4"/>
    <n v="0"/>
    <s v="Leisure"/>
    <x v="1"/>
  </r>
  <r>
    <x v="4289"/>
    <x v="0"/>
    <x v="442"/>
    <n v="11"/>
    <n v="2"/>
    <x v="1"/>
    <n v="1.6"/>
    <n v="316.51"/>
    <x v="2"/>
    <x v="4"/>
    <n v="1"/>
    <s v="Repeat"/>
    <x v="1"/>
  </r>
  <r>
    <x v="4290"/>
    <x v="2"/>
    <x v="676"/>
    <n v="8"/>
    <n v="4"/>
    <x v="0"/>
    <n v="4.2"/>
    <n v="342.1"/>
    <x v="4"/>
    <x v="2"/>
    <n v="1"/>
    <s v="Leisure"/>
    <x v="0"/>
  </r>
  <r>
    <x v="4291"/>
    <x v="0"/>
    <x v="559"/>
    <n v="1"/>
    <n v="1"/>
    <x v="0"/>
    <n v="2.5"/>
    <n v="484.4"/>
    <x v="4"/>
    <x v="9"/>
    <n v="2"/>
    <s v="Business"/>
    <x v="2"/>
  </r>
  <r>
    <x v="4292"/>
    <x v="0"/>
    <x v="216"/>
    <n v="8"/>
    <n v="1"/>
    <x v="0"/>
    <n v="4"/>
    <n v="365.54"/>
    <x v="1"/>
    <x v="6"/>
    <n v="1"/>
    <s v="Group"/>
    <x v="1"/>
  </r>
  <r>
    <x v="4293"/>
    <x v="1"/>
    <x v="166"/>
    <n v="11"/>
    <n v="4"/>
    <x v="0"/>
    <n v="1.8"/>
    <n v="338.4"/>
    <x v="1"/>
    <x v="2"/>
    <n v="1"/>
    <s v="Business"/>
    <x v="0"/>
  </r>
  <r>
    <x v="4294"/>
    <x v="0"/>
    <x v="227"/>
    <n v="13"/>
    <n v="4"/>
    <x v="0"/>
    <n v="2.2999999999999998"/>
    <n v="326.10000000000002"/>
    <x v="1"/>
    <x v="6"/>
    <n v="0"/>
    <s v="Leisure"/>
    <x v="1"/>
  </r>
  <r>
    <x v="4295"/>
    <x v="0"/>
    <x v="473"/>
    <n v="11"/>
    <n v="4"/>
    <x v="0"/>
    <n v="1.4"/>
    <n v="229.42"/>
    <x v="2"/>
    <x v="7"/>
    <n v="2"/>
    <s v="Group"/>
    <x v="2"/>
  </r>
  <r>
    <x v="4296"/>
    <x v="0"/>
    <x v="42"/>
    <n v="4"/>
    <n v="3"/>
    <x v="0"/>
    <n v="1.6"/>
    <n v="427.64"/>
    <x v="4"/>
    <x v="5"/>
    <n v="2"/>
    <s v="Group"/>
    <x v="0"/>
  </r>
  <r>
    <x v="4297"/>
    <x v="0"/>
    <x v="594"/>
    <n v="2"/>
    <n v="4"/>
    <x v="0"/>
    <n v="4.5"/>
    <n v="221.42"/>
    <x v="0"/>
    <x v="1"/>
    <n v="0"/>
    <s v="Group"/>
    <x v="1"/>
  </r>
  <r>
    <x v="4298"/>
    <x v="2"/>
    <x v="189"/>
    <n v="11"/>
    <n v="4"/>
    <x v="0"/>
    <n v="1.4"/>
    <n v="365.11"/>
    <x v="1"/>
    <x v="5"/>
    <n v="0"/>
    <s v="Repeat"/>
    <x v="2"/>
  </r>
  <r>
    <x v="4299"/>
    <x v="1"/>
    <x v="150"/>
    <n v="6"/>
    <n v="3"/>
    <x v="0"/>
    <n v="1.4"/>
    <n v="181.91"/>
    <x v="3"/>
    <x v="3"/>
    <n v="1"/>
    <s v="Repeat"/>
    <x v="2"/>
  </r>
  <r>
    <x v="4300"/>
    <x v="1"/>
    <x v="715"/>
    <n v="2"/>
    <n v="1"/>
    <x v="0"/>
    <n v="4.8"/>
    <n v="116.49"/>
    <x v="2"/>
    <x v="3"/>
    <n v="0"/>
    <s v="Group"/>
    <x v="2"/>
  </r>
  <r>
    <x v="4301"/>
    <x v="2"/>
    <x v="18"/>
    <n v="5"/>
    <n v="2"/>
    <x v="0"/>
    <n v="3.6"/>
    <n v="108.39"/>
    <x v="0"/>
    <x v="1"/>
    <n v="1"/>
    <s v="Group"/>
    <x v="2"/>
  </r>
  <r>
    <x v="4302"/>
    <x v="0"/>
    <x v="729"/>
    <n v="2"/>
    <n v="1"/>
    <x v="0"/>
    <n v="1.4"/>
    <n v="335.55"/>
    <x v="2"/>
    <x v="3"/>
    <n v="0"/>
    <s v="Group"/>
    <x v="0"/>
  </r>
  <r>
    <x v="4303"/>
    <x v="2"/>
    <x v="179"/>
    <n v="3"/>
    <n v="2"/>
    <x v="0"/>
    <n v="4.9000000000000004"/>
    <n v="197.58"/>
    <x v="1"/>
    <x v="1"/>
    <n v="0"/>
    <s v="Business"/>
    <x v="1"/>
  </r>
  <r>
    <x v="4304"/>
    <x v="0"/>
    <x v="354"/>
    <n v="11"/>
    <n v="2"/>
    <x v="0"/>
    <n v="1.6"/>
    <n v="173.77"/>
    <x v="2"/>
    <x v="1"/>
    <n v="0"/>
    <s v="Business"/>
    <x v="1"/>
  </r>
  <r>
    <x v="4305"/>
    <x v="2"/>
    <x v="431"/>
    <n v="6"/>
    <n v="4"/>
    <x v="0"/>
    <n v="4.0999999999999996"/>
    <n v="316.43"/>
    <x v="1"/>
    <x v="3"/>
    <n v="0"/>
    <s v="Leisure"/>
    <x v="2"/>
  </r>
  <r>
    <x v="4306"/>
    <x v="1"/>
    <x v="364"/>
    <n v="1"/>
    <n v="4"/>
    <x v="0"/>
    <n v="1.1000000000000001"/>
    <n v="61.55"/>
    <x v="2"/>
    <x v="8"/>
    <n v="0"/>
    <s v="Group"/>
    <x v="1"/>
  </r>
  <r>
    <x v="4307"/>
    <x v="1"/>
    <x v="725"/>
    <n v="6"/>
    <n v="3"/>
    <x v="1"/>
    <n v="3.5"/>
    <n v="160.80000000000001"/>
    <x v="1"/>
    <x v="1"/>
    <n v="1"/>
    <s v="Group"/>
    <x v="2"/>
  </r>
  <r>
    <x v="4308"/>
    <x v="1"/>
    <x v="511"/>
    <n v="3"/>
    <n v="1"/>
    <x v="0"/>
    <n v="3.2"/>
    <n v="203.25"/>
    <x v="4"/>
    <x v="9"/>
    <n v="1"/>
    <s v="Business"/>
    <x v="1"/>
  </r>
  <r>
    <x v="4309"/>
    <x v="0"/>
    <x v="191"/>
    <n v="7"/>
    <n v="1"/>
    <x v="0"/>
    <n v="1.8"/>
    <n v="368.77"/>
    <x v="4"/>
    <x v="9"/>
    <n v="0"/>
    <s v="Leisure"/>
    <x v="1"/>
  </r>
  <r>
    <x v="4310"/>
    <x v="0"/>
    <x v="172"/>
    <n v="2"/>
    <n v="2"/>
    <x v="1"/>
    <n v="3.6"/>
    <n v="295.25"/>
    <x v="4"/>
    <x v="3"/>
    <n v="0"/>
    <s v="Leisure"/>
    <x v="1"/>
  </r>
  <r>
    <x v="4311"/>
    <x v="2"/>
    <x v="606"/>
    <n v="14"/>
    <n v="4"/>
    <x v="1"/>
    <n v="3.5"/>
    <n v="435.19"/>
    <x v="4"/>
    <x v="1"/>
    <n v="0"/>
    <s v="Group"/>
    <x v="0"/>
  </r>
  <r>
    <x v="4312"/>
    <x v="2"/>
    <x v="281"/>
    <n v="6"/>
    <n v="4"/>
    <x v="1"/>
    <n v="4.2"/>
    <n v="200.53"/>
    <x v="4"/>
    <x v="0"/>
    <n v="0"/>
    <s v="Repeat"/>
    <x v="2"/>
  </r>
  <r>
    <x v="4313"/>
    <x v="1"/>
    <x v="614"/>
    <n v="8"/>
    <n v="1"/>
    <x v="0"/>
    <n v="4.5"/>
    <n v="183.4"/>
    <x v="3"/>
    <x v="5"/>
    <n v="2"/>
    <s v="Leisure"/>
    <x v="0"/>
  </r>
  <r>
    <x v="4314"/>
    <x v="0"/>
    <x v="273"/>
    <n v="1"/>
    <n v="3"/>
    <x v="0"/>
    <n v="3"/>
    <n v="64.94"/>
    <x v="2"/>
    <x v="2"/>
    <n v="1"/>
    <s v="Leisure"/>
    <x v="1"/>
  </r>
  <r>
    <x v="4315"/>
    <x v="2"/>
    <x v="445"/>
    <n v="11"/>
    <n v="4"/>
    <x v="1"/>
    <n v="3"/>
    <n v="478.27"/>
    <x v="4"/>
    <x v="0"/>
    <n v="0"/>
    <s v="Group"/>
    <x v="0"/>
  </r>
  <r>
    <x v="4316"/>
    <x v="0"/>
    <x v="532"/>
    <n v="11"/>
    <n v="3"/>
    <x v="1"/>
    <n v="3.5"/>
    <n v="275.67"/>
    <x v="3"/>
    <x v="1"/>
    <n v="0"/>
    <s v="Group"/>
    <x v="0"/>
  </r>
  <r>
    <x v="4317"/>
    <x v="0"/>
    <x v="466"/>
    <n v="13"/>
    <n v="1"/>
    <x v="0"/>
    <n v="3.9"/>
    <n v="276.14"/>
    <x v="3"/>
    <x v="1"/>
    <n v="0"/>
    <s v="Group"/>
    <x v="0"/>
  </r>
  <r>
    <x v="4318"/>
    <x v="1"/>
    <x v="114"/>
    <n v="9"/>
    <n v="1"/>
    <x v="0"/>
    <n v="2.4"/>
    <n v="465.55"/>
    <x v="2"/>
    <x v="6"/>
    <n v="0"/>
    <s v="Business"/>
    <x v="1"/>
  </r>
  <r>
    <x v="4319"/>
    <x v="1"/>
    <x v="166"/>
    <n v="5"/>
    <n v="3"/>
    <x v="1"/>
    <n v="3"/>
    <n v="180.46"/>
    <x v="2"/>
    <x v="9"/>
    <n v="0"/>
    <s v="Group"/>
    <x v="0"/>
  </r>
  <r>
    <x v="4320"/>
    <x v="0"/>
    <x v="317"/>
    <n v="5"/>
    <n v="4"/>
    <x v="0"/>
    <n v="3.3"/>
    <n v="199.45"/>
    <x v="1"/>
    <x v="7"/>
    <n v="0"/>
    <s v="Repeat"/>
    <x v="1"/>
  </r>
  <r>
    <x v="4321"/>
    <x v="0"/>
    <x v="469"/>
    <n v="13"/>
    <n v="1"/>
    <x v="0"/>
    <n v="5"/>
    <n v="345.36"/>
    <x v="1"/>
    <x v="2"/>
    <n v="0"/>
    <s v="Repeat"/>
    <x v="2"/>
  </r>
  <r>
    <x v="4322"/>
    <x v="0"/>
    <x v="105"/>
    <n v="12"/>
    <n v="2"/>
    <x v="0"/>
    <n v="3.4"/>
    <n v="403.33"/>
    <x v="4"/>
    <x v="4"/>
    <n v="0"/>
    <s v="Leisure"/>
    <x v="1"/>
  </r>
  <r>
    <x v="4323"/>
    <x v="0"/>
    <x v="204"/>
    <n v="5"/>
    <n v="1"/>
    <x v="0"/>
    <n v="1.9"/>
    <n v="364.69"/>
    <x v="0"/>
    <x v="1"/>
    <n v="0"/>
    <s v="Business"/>
    <x v="1"/>
  </r>
  <r>
    <x v="4324"/>
    <x v="1"/>
    <x v="468"/>
    <n v="6"/>
    <n v="4"/>
    <x v="0"/>
    <n v="3.4"/>
    <n v="404.92"/>
    <x v="1"/>
    <x v="7"/>
    <n v="0"/>
    <s v="Leisure"/>
    <x v="1"/>
  </r>
  <r>
    <x v="4325"/>
    <x v="2"/>
    <x v="707"/>
    <n v="2"/>
    <n v="2"/>
    <x v="0"/>
    <n v="4.3"/>
    <n v="308.8"/>
    <x v="0"/>
    <x v="5"/>
    <n v="0"/>
    <s v="Business"/>
    <x v="2"/>
  </r>
  <r>
    <x v="4326"/>
    <x v="1"/>
    <x v="96"/>
    <n v="6"/>
    <n v="1"/>
    <x v="1"/>
    <n v="4.4000000000000004"/>
    <n v="438.27"/>
    <x v="1"/>
    <x v="1"/>
    <n v="0"/>
    <s v="Group"/>
    <x v="2"/>
  </r>
  <r>
    <x v="4327"/>
    <x v="2"/>
    <x v="19"/>
    <n v="14"/>
    <n v="4"/>
    <x v="0"/>
    <n v="4.2"/>
    <n v="297.55"/>
    <x v="3"/>
    <x v="0"/>
    <n v="0"/>
    <s v="Leisure"/>
    <x v="1"/>
  </r>
  <r>
    <x v="4328"/>
    <x v="0"/>
    <x v="350"/>
    <n v="11"/>
    <n v="4"/>
    <x v="0"/>
    <n v="4.5999999999999996"/>
    <n v="153.19999999999999"/>
    <x v="3"/>
    <x v="9"/>
    <n v="0"/>
    <s v="Repeat"/>
    <x v="1"/>
  </r>
  <r>
    <x v="4329"/>
    <x v="2"/>
    <x v="615"/>
    <n v="4"/>
    <n v="1"/>
    <x v="1"/>
    <n v="2.2999999999999998"/>
    <n v="293.77"/>
    <x v="3"/>
    <x v="2"/>
    <n v="0"/>
    <s v="Business"/>
    <x v="2"/>
  </r>
  <r>
    <x v="4330"/>
    <x v="1"/>
    <x v="677"/>
    <n v="8"/>
    <n v="4"/>
    <x v="0"/>
    <n v="3"/>
    <n v="370.83"/>
    <x v="0"/>
    <x v="9"/>
    <n v="0"/>
    <s v="Leisure"/>
    <x v="2"/>
  </r>
  <r>
    <x v="4331"/>
    <x v="1"/>
    <x v="730"/>
    <n v="13"/>
    <n v="3"/>
    <x v="0"/>
    <n v="4.0999999999999996"/>
    <n v="344.11"/>
    <x v="4"/>
    <x v="5"/>
    <n v="1"/>
    <s v="Repeat"/>
    <x v="1"/>
  </r>
  <r>
    <x v="4332"/>
    <x v="0"/>
    <x v="288"/>
    <n v="11"/>
    <n v="2"/>
    <x v="0"/>
    <n v="2.1"/>
    <n v="159.36000000000001"/>
    <x v="1"/>
    <x v="5"/>
    <n v="1"/>
    <s v="Repeat"/>
    <x v="2"/>
  </r>
  <r>
    <x v="4333"/>
    <x v="1"/>
    <x v="134"/>
    <n v="9"/>
    <n v="3"/>
    <x v="0"/>
    <n v="2.5"/>
    <n v="68.489999999999995"/>
    <x v="1"/>
    <x v="7"/>
    <n v="0"/>
    <s v="Group"/>
    <x v="1"/>
  </r>
  <r>
    <x v="4334"/>
    <x v="0"/>
    <x v="511"/>
    <n v="9"/>
    <n v="1"/>
    <x v="0"/>
    <n v="4.3"/>
    <n v="163.62"/>
    <x v="0"/>
    <x v="9"/>
    <n v="1"/>
    <s v="Business"/>
    <x v="1"/>
  </r>
  <r>
    <x v="4335"/>
    <x v="1"/>
    <x v="624"/>
    <n v="8"/>
    <n v="3"/>
    <x v="0"/>
    <n v="4.0999999999999996"/>
    <n v="492.82"/>
    <x v="3"/>
    <x v="4"/>
    <n v="0"/>
    <s v="Leisure"/>
    <x v="1"/>
  </r>
  <r>
    <x v="4336"/>
    <x v="1"/>
    <x v="577"/>
    <n v="3"/>
    <n v="1"/>
    <x v="1"/>
    <n v="4.9000000000000004"/>
    <n v="133.01"/>
    <x v="4"/>
    <x v="4"/>
    <n v="0"/>
    <s v="Repeat"/>
    <x v="2"/>
  </r>
  <r>
    <x v="4337"/>
    <x v="0"/>
    <x v="241"/>
    <n v="10"/>
    <n v="1"/>
    <x v="1"/>
    <n v="5"/>
    <n v="258.97000000000003"/>
    <x v="1"/>
    <x v="1"/>
    <n v="1"/>
    <s v="Business"/>
    <x v="2"/>
  </r>
  <r>
    <x v="4338"/>
    <x v="2"/>
    <x v="729"/>
    <n v="11"/>
    <n v="4"/>
    <x v="0"/>
    <n v="2"/>
    <n v="337.26"/>
    <x v="4"/>
    <x v="6"/>
    <n v="0"/>
    <s v="Group"/>
    <x v="2"/>
  </r>
  <r>
    <x v="4339"/>
    <x v="1"/>
    <x v="464"/>
    <n v="11"/>
    <n v="4"/>
    <x v="0"/>
    <n v="4.5999999999999996"/>
    <n v="445.76"/>
    <x v="4"/>
    <x v="6"/>
    <n v="1"/>
    <s v="Business"/>
    <x v="1"/>
  </r>
  <r>
    <x v="4340"/>
    <x v="2"/>
    <x v="672"/>
    <n v="4"/>
    <n v="1"/>
    <x v="0"/>
    <n v="1.4"/>
    <n v="392.12"/>
    <x v="2"/>
    <x v="2"/>
    <n v="0"/>
    <s v="Business"/>
    <x v="1"/>
  </r>
  <r>
    <x v="4341"/>
    <x v="1"/>
    <x v="444"/>
    <n v="1"/>
    <n v="2"/>
    <x v="0"/>
    <n v="3.8"/>
    <n v="459.03"/>
    <x v="4"/>
    <x v="5"/>
    <n v="0"/>
    <s v="Leisure"/>
    <x v="0"/>
  </r>
  <r>
    <x v="4342"/>
    <x v="1"/>
    <x v="368"/>
    <n v="9"/>
    <n v="2"/>
    <x v="0"/>
    <n v="1.9"/>
    <n v="321.97000000000003"/>
    <x v="2"/>
    <x v="7"/>
    <n v="0"/>
    <s v="Business"/>
    <x v="1"/>
  </r>
  <r>
    <x v="4343"/>
    <x v="1"/>
    <x v="98"/>
    <n v="5"/>
    <n v="2"/>
    <x v="1"/>
    <n v="2.2000000000000002"/>
    <n v="439.39"/>
    <x v="0"/>
    <x v="6"/>
    <n v="1"/>
    <s v="Group"/>
    <x v="1"/>
  </r>
  <r>
    <x v="4344"/>
    <x v="1"/>
    <x v="43"/>
    <n v="6"/>
    <n v="3"/>
    <x v="0"/>
    <n v="4.8"/>
    <n v="168.73"/>
    <x v="3"/>
    <x v="8"/>
    <n v="0"/>
    <s v="Repeat"/>
    <x v="0"/>
  </r>
  <r>
    <x v="4345"/>
    <x v="2"/>
    <x v="501"/>
    <n v="3"/>
    <n v="1"/>
    <x v="0"/>
    <n v="2.1"/>
    <n v="243.75"/>
    <x v="2"/>
    <x v="4"/>
    <n v="0"/>
    <s v="Leisure"/>
    <x v="1"/>
  </r>
  <r>
    <x v="4346"/>
    <x v="2"/>
    <x v="494"/>
    <n v="11"/>
    <n v="4"/>
    <x v="0"/>
    <n v="3.7"/>
    <n v="429.7"/>
    <x v="4"/>
    <x v="6"/>
    <n v="0"/>
    <s v="Repeat"/>
    <x v="1"/>
  </r>
  <r>
    <x v="4347"/>
    <x v="1"/>
    <x v="294"/>
    <n v="10"/>
    <n v="3"/>
    <x v="0"/>
    <n v="1.7"/>
    <n v="196.5"/>
    <x v="3"/>
    <x v="5"/>
    <n v="1"/>
    <s v="Business"/>
    <x v="2"/>
  </r>
  <r>
    <x v="4348"/>
    <x v="1"/>
    <x v="63"/>
    <n v="8"/>
    <n v="3"/>
    <x v="1"/>
    <n v="1.4"/>
    <n v="442.05"/>
    <x v="4"/>
    <x v="6"/>
    <n v="0"/>
    <s v="Group"/>
    <x v="0"/>
  </r>
  <r>
    <x v="4349"/>
    <x v="2"/>
    <x v="391"/>
    <n v="7"/>
    <n v="4"/>
    <x v="1"/>
    <n v="2.4"/>
    <n v="213.4"/>
    <x v="4"/>
    <x v="7"/>
    <n v="0"/>
    <s v="Repeat"/>
    <x v="2"/>
  </r>
  <r>
    <x v="4350"/>
    <x v="0"/>
    <x v="48"/>
    <n v="1"/>
    <n v="1"/>
    <x v="0"/>
    <n v="3.5"/>
    <n v="213.53"/>
    <x v="2"/>
    <x v="7"/>
    <n v="0"/>
    <s v="Group"/>
    <x v="0"/>
  </r>
  <r>
    <x v="4351"/>
    <x v="0"/>
    <x v="325"/>
    <n v="10"/>
    <n v="3"/>
    <x v="0"/>
    <n v="2"/>
    <n v="189.06"/>
    <x v="0"/>
    <x v="4"/>
    <n v="1"/>
    <s v="Business"/>
    <x v="1"/>
  </r>
  <r>
    <x v="4352"/>
    <x v="2"/>
    <x v="263"/>
    <n v="12"/>
    <n v="1"/>
    <x v="1"/>
    <n v="2.2000000000000002"/>
    <n v="296.12"/>
    <x v="4"/>
    <x v="3"/>
    <n v="0"/>
    <s v="Business"/>
    <x v="0"/>
  </r>
  <r>
    <x v="4353"/>
    <x v="1"/>
    <x v="423"/>
    <n v="5"/>
    <n v="1"/>
    <x v="1"/>
    <n v="3.8"/>
    <n v="108.08"/>
    <x v="2"/>
    <x v="0"/>
    <n v="0"/>
    <s v="Repeat"/>
    <x v="2"/>
  </r>
  <r>
    <x v="4354"/>
    <x v="1"/>
    <x v="371"/>
    <n v="10"/>
    <n v="1"/>
    <x v="1"/>
    <n v="1.4"/>
    <n v="66.47"/>
    <x v="4"/>
    <x v="1"/>
    <n v="1"/>
    <s v="Leisure"/>
    <x v="1"/>
  </r>
  <r>
    <x v="4355"/>
    <x v="0"/>
    <x v="112"/>
    <n v="9"/>
    <n v="4"/>
    <x v="0"/>
    <n v="2.8"/>
    <n v="453.84"/>
    <x v="3"/>
    <x v="1"/>
    <n v="0"/>
    <s v="Group"/>
    <x v="2"/>
  </r>
  <r>
    <x v="4356"/>
    <x v="0"/>
    <x v="478"/>
    <n v="12"/>
    <n v="1"/>
    <x v="0"/>
    <n v="4.8"/>
    <n v="468.02"/>
    <x v="0"/>
    <x v="1"/>
    <n v="0"/>
    <s v="Group"/>
    <x v="0"/>
  </r>
  <r>
    <x v="4357"/>
    <x v="2"/>
    <x v="68"/>
    <n v="11"/>
    <n v="3"/>
    <x v="0"/>
    <n v="2.6"/>
    <n v="84.28"/>
    <x v="4"/>
    <x v="6"/>
    <n v="0"/>
    <s v="Group"/>
    <x v="0"/>
  </r>
  <r>
    <x v="4358"/>
    <x v="0"/>
    <x v="580"/>
    <n v="12"/>
    <n v="4"/>
    <x v="0"/>
    <n v="2.7"/>
    <n v="297.36"/>
    <x v="0"/>
    <x v="0"/>
    <n v="0"/>
    <s v="Business"/>
    <x v="0"/>
  </r>
  <r>
    <x v="4359"/>
    <x v="2"/>
    <x v="720"/>
    <n v="6"/>
    <n v="4"/>
    <x v="1"/>
    <n v="4"/>
    <n v="292.86"/>
    <x v="0"/>
    <x v="8"/>
    <n v="0"/>
    <s v="Business"/>
    <x v="2"/>
  </r>
  <r>
    <x v="4360"/>
    <x v="0"/>
    <x v="635"/>
    <n v="8"/>
    <n v="3"/>
    <x v="0"/>
    <n v="4.0999999999999996"/>
    <n v="217.59"/>
    <x v="3"/>
    <x v="5"/>
    <n v="1"/>
    <s v="Repeat"/>
    <x v="1"/>
  </r>
  <r>
    <x v="4361"/>
    <x v="0"/>
    <x v="320"/>
    <n v="10"/>
    <n v="4"/>
    <x v="0"/>
    <n v="4.0999999999999996"/>
    <n v="306.01"/>
    <x v="3"/>
    <x v="5"/>
    <n v="1"/>
    <s v="Repeat"/>
    <x v="1"/>
  </r>
  <r>
    <x v="4362"/>
    <x v="0"/>
    <x v="65"/>
    <n v="1"/>
    <n v="3"/>
    <x v="0"/>
    <n v="5"/>
    <n v="256.14999999999998"/>
    <x v="1"/>
    <x v="0"/>
    <n v="0"/>
    <s v="Business"/>
    <x v="2"/>
  </r>
  <r>
    <x v="4363"/>
    <x v="1"/>
    <x v="251"/>
    <n v="10"/>
    <n v="2"/>
    <x v="1"/>
    <n v="1.3"/>
    <n v="270.33999999999997"/>
    <x v="0"/>
    <x v="6"/>
    <n v="1"/>
    <s v="Leisure"/>
    <x v="2"/>
  </r>
  <r>
    <x v="4364"/>
    <x v="1"/>
    <x v="478"/>
    <n v="11"/>
    <n v="3"/>
    <x v="0"/>
    <n v="4.9000000000000004"/>
    <n v="389.9"/>
    <x v="4"/>
    <x v="3"/>
    <n v="0"/>
    <s v="Group"/>
    <x v="2"/>
  </r>
  <r>
    <x v="4365"/>
    <x v="1"/>
    <x v="351"/>
    <n v="7"/>
    <n v="4"/>
    <x v="0"/>
    <n v="4.8"/>
    <n v="286.68"/>
    <x v="3"/>
    <x v="2"/>
    <n v="0"/>
    <s v="Group"/>
    <x v="1"/>
  </r>
  <r>
    <x v="4366"/>
    <x v="0"/>
    <x v="471"/>
    <n v="3"/>
    <n v="3"/>
    <x v="0"/>
    <n v="4.4000000000000004"/>
    <n v="195.65"/>
    <x v="4"/>
    <x v="3"/>
    <n v="1"/>
    <s v="Business"/>
    <x v="0"/>
  </r>
  <r>
    <x v="4367"/>
    <x v="2"/>
    <x v="360"/>
    <n v="9"/>
    <n v="2"/>
    <x v="0"/>
    <n v="2.8"/>
    <n v="311.66000000000003"/>
    <x v="0"/>
    <x v="5"/>
    <n v="1"/>
    <s v="Leisure"/>
    <x v="2"/>
  </r>
  <r>
    <x v="4368"/>
    <x v="2"/>
    <x v="109"/>
    <n v="6"/>
    <n v="1"/>
    <x v="0"/>
    <n v="4.5"/>
    <n v="338.34"/>
    <x v="3"/>
    <x v="8"/>
    <n v="1"/>
    <s v="Leisure"/>
    <x v="2"/>
  </r>
  <r>
    <x v="4369"/>
    <x v="2"/>
    <x v="705"/>
    <n v="5"/>
    <n v="1"/>
    <x v="0"/>
    <n v="1.9"/>
    <n v="348.04"/>
    <x v="1"/>
    <x v="2"/>
    <n v="0"/>
    <s v="Leisure"/>
    <x v="0"/>
  </r>
  <r>
    <x v="4370"/>
    <x v="2"/>
    <x v="463"/>
    <n v="8"/>
    <n v="1"/>
    <x v="1"/>
    <n v="4.2"/>
    <n v="328.24"/>
    <x v="0"/>
    <x v="3"/>
    <n v="0"/>
    <s v="Leisure"/>
    <x v="1"/>
  </r>
  <r>
    <x v="4371"/>
    <x v="1"/>
    <x v="15"/>
    <n v="8"/>
    <n v="4"/>
    <x v="0"/>
    <n v="1.7"/>
    <n v="349.07"/>
    <x v="4"/>
    <x v="0"/>
    <n v="0"/>
    <s v="Leisure"/>
    <x v="2"/>
  </r>
  <r>
    <x v="4372"/>
    <x v="1"/>
    <x v="607"/>
    <n v="12"/>
    <n v="2"/>
    <x v="0"/>
    <n v="4.3"/>
    <n v="189.54"/>
    <x v="1"/>
    <x v="4"/>
    <n v="1"/>
    <s v="Repeat"/>
    <x v="2"/>
  </r>
  <r>
    <x v="4373"/>
    <x v="0"/>
    <x v="694"/>
    <n v="12"/>
    <n v="3"/>
    <x v="1"/>
    <n v="3.5"/>
    <n v="250.76"/>
    <x v="0"/>
    <x v="1"/>
    <n v="0"/>
    <s v="Business"/>
    <x v="2"/>
  </r>
  <r>
    <x v="4374"/>
    <x v="0"/>
    <x v="676"/>
    <n v="3"/>
    <n v="3"/>
    <x v="1"/>
    <n v="1.4"/>
    <n v="350.92"/>
    <x v="3"/>
    <x v="9"/>
    <n v="1"/>
    <s v="Business"/>
    <x v="0"/>
  </r>
  <r>
    <x v="4375"/>
    <x v="2"/>
    <x v="116"/>
    <n v="2"/>
    <n v="3"/>
    <x v="0"/>
    <n v="4.5999999999999996"/>
    <n v="389.47"/>
    <x v="0"/>
    <x v="4"/>
    <n v="0"/>
    <s v="Business"/>
    <x v="0"/>
  </r>
  <r>
    <x v="4376"/>
    <x v="1"/>
    <x v="583"/>
    <n v="2"/>
    <n v="3"/>
    <x v="0"/>
    <n v="3.3"/>
    <n v="245.37"/>
    <x v="2"/>
    <x v="1"/>
    <n v="0"/>
    <s v="Group"/>
    <x v="0"/>
  </r>
  <r>
    <x v="4377"/>
    <x v="2"/>
    <x v="24"/>
    <n v="14"/>
    <n v="4"/>
    <x v="0"/>
    <n v="3.6"/>
    <n v="214.4"/>
    <x v="4"/>
    <x v="8"/>
    <n v="0"/>
    <s v="Leisure"/>
    <x v="0"/>
  </r>
  <r>
    <x v="4378"/>
    <x v="0"/>
    <x v="253"/>
    <n v="5"/>
    <n v="4"/>
    <x v="0"/>
    <n v="2.1"/>
    <n v="372.15"/>
    <x v="3"/>
    <x v="0"/>
    <n v="0"/>
    <s v="Leisure"/>
    <x v="1"/>
  </r>
  <r>
    <x v="4379"/>
    <x v="0"/>
    <x v="122"/>
    <n v="10"/>
    <n v="2"/>
    <x v="1"/>
    <n v="4.5"/>
    <n v="149.97999999999999"/>
    <x v="3"/>
    <x v="3"/>
    <n v="1"/>
    <s v="Group"/>
    <x v="0"/>
  </r>
  <r>
    <x v="4380"/>
    <x v="2"/>
    <x v="540"/>
    <n v="12"/>
    <n v="3"/>
    <x v="1"/>
    <n v="3.2"/>
    <n v="54.27"/>
    <x v="2"/>
    <x v="0"/>
    <n v="1"/>
    <s v="Leisure"/>
    <x v="2"/>
  </r>
  <r>
    <x v="4381"/>
    <x v="0"/>
    <x v="239"/>
    <n v="7"/>
    <n v="1"/>
    <x v="0"/>
    <n v="2.7"/>
    <n v="262.02"/>
    <x v="1"/>
    <x v="2"/>
    <n v="1"/>
    <s v="Leisure"/>
    <x v="2"/>
  </r>
  <r>
    <x v="4382"/>
    <x v="2"/>
    <x v="85"/>
    <n v="8"/>
    <n v="4"/>
    <x v="0"/>
    <n v="3.1"/>
    <n v="128.02000000000001"/>
    <x v="3"/>
    <x v="4"/>
    <n v="0"/>
    <s v="Leisure"/>
    <x v="2"/>
  </r>
  <r>
    <x v="4383"/>
    <x v="1"/>
    <x v="113"/>
    <n v="10"/>
    <n v="2"/>
    <x v="0"/>
    <n v="3.8"/>
    <n v="220.23"/>
    <x v="1"/>
    <x v="7"/>
    <n v="1"/>
    <s v="Leisure"/>
    <x v="2"/>
  </r>
  <r>
    <x v="4384"/>
    <x v="2"/>
    <x v="94"/>
    <n v="8"/>
    <n v="2"/>
    <x v="0"/>
    <n v="3.8"/>
    <n v="181.06"/>
    <x v="1"/>
    <x v="1"/>
    <n v="1"/>
    <s v="Leisure"/>
    <x v="1"/>
  </r>
  <r>
    <x v="4385"/>
    <x v="1"/>
    <x v="195"/>
    <n v="13"/>
    <n v="4"/>
    <x v="0"/>
    <n v="2.4"/>
    <n v="399.77"/>
    <x v="1"/>
    <x v="0"/>
    <n v="2"/>
    <s v="Repeat"/>
    <x v="1"/>
  </r>
  <r>
    <x v="4386"/>
    <x v="1"/>
    <x v="659"/>
    <n v="12"/>
    <n v="1"/>
    <x v="0"/>
    <n v="2.5"/>
    <n v="199.13"/>
    <x v="0"/>
    <x v="1"/>
    <n v="0"/>
    <s v="Business"/>
    <x v="1"/>
  </r>
  <r>
    <x v="4387"/>
    <x v="0"/>
    <x v="459"/>
    <n v="8"/>
    <n v="1"/>
    <x v="0"/>
    <n v="3.2"/>
    <n v="338.3"/>
    <x v="2"/>
    <x v="1"/>
    <n v="0"/>
    <s v="Repeat"/>
    <x v="1"/>
  </r>
  <r>
    <x v="4388"/>
    <x v="0"/>
    <x v="430"/>
    <n v="10"/>
    <n v="3"/>
    <x v="0"/>
    <n v="4.7"/>
    <n v="353.26"/>
    <x v="4"/>
    <x v="8"/>
    <n v="2"/>
    <s v="Leisure"/>
    <x v="1"/>
  </r>
  <r>
    <x v="4389"/>
    <x v="0"/>
    <x v="275"/>
    <n v="12"/>
    <n v="4"/>
    <x v="0"/>
    <n v="4"/>
    <n v="255.4"/>
    <x v="2"/>
    <x v="2"/>
    <n v="1"/>
    <s v="Business"/>
    <x v="1"/>
  </r>
  <r>
    <x v="4390"/>
    <x v="2"/>
    <x v="558"/>
    <n v="11"/>
    <n v="1"/>
    <x v="0"/>
    <n v="2.6"/>
    <n v="86.49"/>
    <x v="3"/>
    <x v="8"/>
    <n v="2"/>
    <s v="Business"/>
    <x v="0"/>
  </r>
  <r>
    <x v="4391"/>
    <x v="2"/>
    <x v="262"/>
    <n v="3"/>
    <n v="4"/>
    <x v="0"/>
    <n v="2.2999999999999998"/>
    <n v="365.16"/>
    <x v="2"/>
    <x v="8"/>
    <n v="1"/>
    <s v="Business"/>
    <x v="1"/>
  </r>
  <r>
    <x v="4392"/>
    <x v="0"/>
    <x v="597"/>
    <n v="14"/>
    <n v="2"/>
    <x v="1"/>
    <n v="3.1"/>
    <n v="83.83"/>
    <x v="4"/>
    <x v="8"/>
    <n v="1"/>
    <s v="Business"/>
    <x v="1"/>
  </r>
  <r>
    <x v="4393"/>
    <x v="2"/>
    <x v="426"/>
    <n v="11"/>
    <n v="2"/>
    <x v="0"/>
    <n v="4.5"/>
    <n v="94.65"/>
    <x v="0"/>
    <x v="3"/>
    <n v="0"/>
    <s v="Group"/>
    <x v="2"/>
  </r>
  <r>
    <x v="4394"/>
    <x v="0"/>
    <x v="80"/>
    <n v="2"/>
    <n v="2"/>
    <x v="0"/>
    <n v="1"/>
    <n v="138.19999999999999"/>
    <x v="3"/>
    <x v="2"/>
    <n v="1"/>
    <s v="Business"/>
    <x v="2"/>
  </r>
  <r>
    <x v="4395"/>
    <x v="2"/>
    <x v="42"/>
    <n v="13"/>
    <n v="4"/>
    <x v="0"/>
    <n v="3.8"/>
    <n v="176.17"/>
    <x v="0"/>
    <x v="1"/>
    <n v="1"/>
    <s v="Group"/>
    <x v="1"/>
  </r>
  <r>
    <x v="4396"/>
    <x v="1"/>
    <x v="74"/>
    <n v="4"/>
    <n v="3"/>
    <x v="0"/>
    <n v="2.2000000000000002"/>
    <n v="430.9"/>
    <x v="3"/>
    <x v="1"/>
    <n v="0"/>
    <s v="Group"/>
    <x v="0"/>
  </r>
  <r>
    <x v="4397"/>
    <x v="1"/>
    <x v="473"/>
    <n v="1"/>
    <n v="3"/>
    <x v="0"/>
    <n v="1.8"/>
    <n v="353.71"/>
    <x v="4"/>
    <x v="2"/>
    <n v="0"/>
    <s v="Business"/>
    <x v="0"/>
  </r>
  <r>
    <x v="4398"/>
    <x v="0"/>
    <x v="652"/>
    <n v="3"/>
    <n v="1"/>
    <x v="0"/>
    <n v="1"/>
    <n v="224.25"/>
    <x v="0"/>
    <x v="2"/>
    <n v="0"/>
    <s v="Leisure"/>
    <x v="0"/>
  </r>
  <r>
    <x v="4399"/>
    <x v="2"/>
    <x v="282"/>
    <n v="11"/>
    <n v="4"/>
    <x v="0"/>
    <n v="4.5999999999999996"/>
    <n v="490.38"/>
    <x v="4"/>
    <x v="4"/>
    <n v="0"/>
    <s v="Leisure"/>
    <x v="0"/>
  </r>
  <r>
    <x v="4400"/>
    <x v="2"/>
    <x v="627"/>
    <n v="9"/>
    <n v="3"/>
    <x v="0"/>
    <n v="4.5999999999999996"/>
    <n v="159.62"/>
    <x v="4"/>
    <x v="5"/>
    <n v="0"/>
    <s v="Business"/>
    <x v="1"/>
  </r>
  <r>
    <x v="4401"/>
    <x v="1"/>
    <x v="480"/>
    <n v="7"/>
    <n v="4"/>
    <x v="0"/>
    <n v="1.2"/>
    <n v="324.42"/>
    <x v="2"/>
    <x v="1"/>
    <n v="0"/>
    <s v="Business"/>
    <x v="0"/>
  </r>
  <r>
    <x v="4402"/>
    <x v="1"/>
    <x v="224"/>
    <n v="7"/>
    <n v="3"/>
    <x v="0"/>
    <n v="3.1"/>
    <n v="431.25"/>
    <x v="3"/>
    <x v="6"/>
    <n v="1"/>
    <s v="Group"/>
    <x v="1"/>
  </r>
  <r>
    <x v="4403"/>
    <x v="0"/>
    <x v="524"/>
    <n v="1"/>
    <n v="2"/>
    <x v="1"/>
    <n v="1.6"/>
    <n v="410.91"/>
    <x v="1"/>
    <x v="2"/>
    <n v="1"/>
    <s v="Repeat"/>
    <x v="1"/>
  </r>
  <r>
    <x v="4404"/>
    <x v="1"/>
    <x v="500"/>
    <n v="7"/>
    <n v="2"/>
    <x v="0"/>
    <n v="4"/>
    <n v="90.64"/>
    <x v="1"/>
    <x v="6"/>
    <n v="2"/>
    <s v="Group"/>
    <x v="1"/>
  </r>
  <r>
    <x v="4405"/>
    <x v="0"/>
    <x v="401"/>
    <n v="10"/>
    <n v="1"/>
    <x v="0"/>
    <n v="3.7"/>
    <n v="363.77"/>
    <x v="0"/>
    <x v="0"/>
    <n v="0"/>
    <s v="Leisure"/>
    <x v="1"/>
  </r>
  <r>
    <x v="4406"/>
    <x v="1"/>
    <x v="257"/>
    <n v="7"/>
    <n v="2"/>
    <x v="0"/>
    <n v="2.2000000000000002"/>
    <n v="166.04"/>
    <x v="4"/>
    <x v="6"/>
    <n v="3"/>
    <s v="Repeat"/>
    <x v="1"/>
  </r>
  <r>
    <x v="4407"/>
    <x v="1"/>
    <x v="89"/>
    <n v="4"/>
    <n v="3"/>
    <x v="0"/>
    <n v="1.5"/>
    <n v="210.08"/>
    <x v="2"/>
    <x v="6"/>
    <n v="0"/>
    <s v="Repeat"/>
    <x v="2"/>
  </r>
  <r>
    <x v="4408"/>
    <x v="2"/>
    <x v="93"/>
    <n v="7"/>
    <n v="1"/>
    <x v="0"/>
    <n v="4.3"/>
    <n v="270.05"/>
    <x v="3"/>
    <x v="3"/>
    <n v="0"/>
    <s v="Repeat"/>
    <x v="1"/>
  </r>
  <r>
    <x v="4409"/>
    <x v="1"/>
    <x v="456"/>
    <n v="8"/>
    <n v="1"/>
    <x v="0"/>
    <n v="3.7"/>
    <n v="405.84"/>
    <x v="0"/>
    <x v="9"/>
    <n v="0"/>
    <s v="Group"/>
    <x v="1"/>
  </r>
  <r>
    <x v="4410"/>
    <x v="1"/>
    <x v="45"/>
    <n v="3"/>
    <n v="2"/>
    <x v="1"/>
    <n v="1"/>
    <n v="124.79"/>
    <x v="4"/>
    <x v="4"/>
    <n v="0"/>
    <s v="Group"/>
    <x v="1"/>
  </r>
  <r>
    <x v="4411"/>
    <x v="0"/>
    <x v="383"/>
    <n v="13"/>
    <n v="4"/>
    <x v="0"/>
    <n v="3.5"/>
    <n v="98.85"/>
    <x v="1"/>
    <x v="4"/>
    <n v="0"/>
    <s v="Business"/>
    <x v="2"/>
  </r>
  <r>
    <x v="4412"/>
    <x v="1"/>
    <x v="507"/>
    <n v="10"/>
    <n v="2"/>
    <x v="0"/>
    <n v="4.2"/>
    <n v="119.05"/>
    <x v="1"/>
    <x v="5"/>
    <n v="0"/>
    <s v="Group"/>
    <x v="2"/>
  </r>
  <r>
    <x v="4413"/>
    <x v="0"/>
    <x v="68"/>
    <n v="2"/>
    <n v="2"/>
    <x v="0"/>
    <n v="3.4"/>
    <n v="148.19999999999999"/>
    <x v="3"/>
    <x v="2"/>
    <n v="1"/>
    <s v="Group"/>
    <x v="1"/>
  </r>
  <r>
    <x v="4414"/>
    <x v="1"/>
    <x v="244"/>
    <n v="7"/>
    <n v="1"/>
    <x v="0"/>
    <n v="2.7"/>
    <n v="76.78"/>
    <x v="3"/>
    <x v="6"/>
    <n v="0"/>
    <s v="Repeat"/>
    <x v="0"/>
  </r>
  <r>
    <x v="4415"/>
    <x v="1"/>
    <x v="236"/>
    <n v="5"/>
    <n v="2"/>
    <x v="0"/>
    <n v="3.3"/>
    <n v="466.86"/>
    <x v="3"/>
    <x v="2"/>
    <n v="0"/>
    <s v="Repeat"/>
    <x v="1"/>
  </r>
  <r>
    <x v="4416"/>
    <x v="0"/>
    <x v="114"/>
    <n v="5"/>
    <n v="3"/>
    <x v="1"/>
    <n v="3.5"/>
    <n v="193.59"/>
    <x v="0"/>
    <x v="0"/>
    <n v="2"/>
    <s v="Group"/>
    <x v="0"/>
  </r>
  <r>
    <x v="4417"/>
    <x v="2"/>
    <x v="716"/>
    <n v="14"/>
    <n v="1"/>
    <x v="0"/>
    <n v="3.6"/>
    <n v="129.63999999999999"/>
    <x v="3"/>
    <x v="1"/>
    <n v="0"/>
    <s v="Leisure"/>
    <x v="0"/>
  </r>
  <r>
    <x v="4418"/>
    <x v="0"/>
    <x v="382"/>
    <n v="5"/>
    <n v="2"/>
    <x v="1"/>
    <n v="4.9000000000000004"/>
    <n v="337.03"/>
    <x v="0"/>
    <x v="0"/>
    <n v="0"/>
    <s v="Repeat"/>
    <x v="1"/>
  </r>
  <r>
    <x v="4419"/>
    <x v="0"/>
    <x v="708"/>
    <n v="7"/>
    <n v="4"/>
    <x v="0"/>
    <n v="1.7"/>
    <n v="404.15"/>
    <x v="2"/>
    <x v="6"/>
    <n v="0"/>
    <s v="Business"/>
    <x v="0"/>
  </r>
  <r>
    <x v="4420"/>
    <x v="0"/>
    <x v="111"/>
    <n v="9"/>
    <n v="3"/>
    <x v="1"/>
    <n v="3.5"/>
    <n v="388.96"/>
    <x v="4"/>
    <x v="1"/>
    <n v="0"/>
    <s v="Leisure"/>
    <x v="2"/>
  </r>
  <r>
    <x v="4421"/>
    <x v="2"/>
    <x v="647"/>
    <n v="11"/>
    <n v="4"/>
    <x v="1"/>
    <n v="1.8"/>
    <n v="373.42"/>
    <x v="1"/>
    <x v="3"/>
    <n v="0"/>
    <s v="Repeat"/>
    <x v="1"/>
  </r>
  <r>
    <x v="4422"/>
    <x v="1"/>
    <x v="526"/>
    <n v="8"/>
    <n v="3"/>
    <x v="1"/>
    <n v="1.8"/>
    <n v="72.739999999999995"/>
    <x v="0"/>
    <x v="5"/>
    <n v="0"/>
    <s v="Business"/>
    <x v="2"/>
  </r>
  <r>
    <x v="4423"/>
    <x v="0"/>
    <x v="718"/>
    <n v="6"/>
    <n v="4"/>
    <x v="1"/>
    <n v="3.7"/>
    <n v="401.97"/>
    <x v="4"/>
    <x v="4"/>
    <n v="1"/>
    <s v="Repeat"/>
    <x v="2"/>
  </r>
  <r>
    <x v="4424"/>
    <x v="0"/>
    <x v="347"/>
    <n v="7"/>
    <n v="2"/>
    <x v="0"/>
    <n v="4.7"/>
    <n v="275.85000000000002"/>
    <x v="3"/>
    <x v="8"/>
    <n v="0"/>
    <s v="Business"/>
    <x v="1"/>
  </r>
  <r>
    <x v="4425"/>
    <x v="2"/>
    <x v="498"/>
    <n v="9"/>
    <n v="3"/>
    <x v="0"/>
    <n v="1.6"/>
    <n v="342.09"/>
    <x v="1"/>
    <x v="9"/>
    <n v="0"/>
    <s v="Repeat"/>
    <x v="1"/>
  </r>
  <r>
    <x v="4426"/>
    <x v="0"/>
    <x v="84"/>
    <n v="14"/>
    <n v="1"/>
    <x v="0"/>
    <n v="4.8"/>
    <n v="480.39"/>
    <x v="0"/>
    <x v="1"/>
    <n v="1"/>
    <s v="Repeat"/>
    <x v="1"/>
  </r>
  <r>
    <x v="4427"/>
    <x v="1"/>
    <x v="525"/>
    <n v="11"/>
    <n v="1"/>
    <x v="0"/>
    <n v="2.2999999999999998"/>
    <n v="414.8"/>
    <x v="3"/>
    <x v="8"/>
    <n v="0"/>
    <s v="Group"/>
    <x v="2"/>
  </r>
  <r>
    <x v="4428"/>
    <x v="2"/>
    <x v="182"/>
    <n v="6"/>
    <n v="4"/>
    <x v="1"/>
    <n v="2.6"/>
    <n v="421.42"/>
    <x v="4"/>
    <x v="4"/>
    <n v="1"/>
    <s v="Leisure"/>
    <x v="1"/>
  </r>
  <r>
    <x v="4429"/>
    <x v="1"/>
    <x v="591"/>
    <n v="1"/>
    <n v="4"/>
    <x v="0"/>
    <n v="1.6"/>
    <n v="131.66"/>
    <x v="2"/>
    <x v="9"/>
    <n v="0"/>
    <s v="Leisure"/>
    <x v="2"/>
  </r>
  <r>
    <x v="4430"/>
    <x v="1"/>
    <x v="227"/>
    <n v="4"/>
    <n v="4"/>
    <x v="0"/>
    <n v="3.5"/>
    <n v="264.39"/>
    <x v="4"/>
    <x v="0"/>
    <n v="0"/>
    <s v="Group"/>
    <x v="0"/>
  </r>
  <r>
    <x v="4431"/>
    <x v="2"/>
    <x v="25"/>
    <n v="8"/>
    <n v="3"/>
    <x v="0"/>
    <n v="3.4"/>
    <n v="477.2"/>
    <x v="0"/>
    <x v="1"/>
    <n v="1"/>
    <s v="Repeat"/>
    <x v="1"/>
  </r>
  <r>
    <x v="4432"/>
    <x v="0"/>
    <x v="670"/>
    <n v="7"/>
    <n v="1"/>
    <x v="1"/>
    <n v="2.8"/>
    <n v="312.20999999999998"/>
    <x v="2"/>
    <x v="5"/>
    <n v="1"/>
    <s v="Leisure"/>
    <x v="2"/>
  </r>
  <r>
    <x v="4433"/>
    <x v="1"/>
    <x v="630"/>
    <n v="3"/>
    <n v="2"/>
    <x v="1"/>
    <n v="2.9"/>
    <n v="96.16"/>
    <x v="2"/>
    <x v="3"/>
    <n v="0"/>
    <s v="Business"/>
    <x v="1"/>
  </r>
  <r>
    <x v="4434"/>
    <x v="1"/>
    <x v="499"/>
    <n v="10"/>
    <n v="3"/>
    <x v="0"/>
    <n v="3.5"/>
    <n v="379.32"/>
    <x v="3"/>
    <x v="1"/>
    <n v="0"/>
    <s v="Business"/>
    <x v="2"/>
  </r>
  <r>
    <x v="4435"/>
    <x v="1"/>
    <x v="230"/>
    <n v="3"/>
    <n v="4"/>
    <x v="0"/>
    <n v="3.3"/>
    <n v="69.319999999999993"/>
    <x v="4"/>
    <x v="0"/>
    <n v="0"/>
    <s v="Repeat"/>
    <x v="2"/>
  </r>
  <r>
    <x v="4436"/>
    <x v="1"/>
    <x v="372"/>
    <n v="11"/>
    <n v="1"/>
    <x v="0"/>
    <n v="2.5"/>
    <n v="384.03"/>
    <x v="0"/>
    <x v="4"/>
    <n v="0"/>
    <s v="Repeat"/>
    <x v="0"/>
  </r>
  <r>
    <x v="4437"/>
    <x v="2"/>
    <x v="79"/>
    <n v="3"/>
    <n v="4"/>
    <x v="0"/>
    <n v="4.5"/>
    <n v="445.9"/>
    <x v="2"/>
    <x v="3"/>
    <n v="0"/>
    <s v="Business"/>
    <x v="1"/>
  </r>
  <r>
    <x v="4438"/>
    <x v="2"/>
    <x v="405"/>
    <n v="12"/>
    <n v="2"/>
    <x v="0"/>
    <n v="3.7"/>
    <n v="241.36"/>
    <x v="3"/>
    <x v="4"/>
    <n v="0"/>
    <s v="Repeat"/>
    <x v="2"/>
  </r>
  <r>
    <x v="4439"/>
    <x v="1"/>
    <x v="92"/>
    <n v="1"/>
    <n v="2"/>
    <x v="0"/>
    <n v="1.8"/>
    <n v="236.13"/>
    <x v="2"/>
    <x v="6"/>
    <n v="0"/>
    <s v="Group"/>
    <x v="1"/>
  </r>
  <r>
    <x v="4440"/>
    <x v="0"/>
    <x v="87"/>
    <n v="10"/>
    <n v="1"/>
    <x v="0"/>
    <n v="2.2999999999999998"/>
    <n v="186.9"/>
    <x v="4"/>
    <x v="6"/>
    <n v="0"/>
    <s v="Leisure"/>
    <x v="2"/>
  </r>
  <r>
    <x v="4441"/>
    <x v="1"/>
    <x v="66"/>
    <n v="1"/>
    <n v="3"/>
    <x v="0"/>
    <n v="4.2"/>
    <n v="444.62"/>
    <x v="1"/>
    <x v="4"/>
    <n v="1"/>
    <s v="Business"/>
    <x v="0"/>
  </r>
  <r>
    <x v="4442"/>
    <x v="0"/>
    <x v="607"/>
    <n v="6"/>
    <n v="2"/>
    <x v="0"/>
    <n v="1.4"/>
    <n v="296.5"/>
    <x v="0"/>
    <x v="4"/>
    <n v="0"/>
    <s v="Group"/>
    <x v="2"/>
  </r>
  <r>
    <x v="4443"/>
    <x v="1"/>
    <x v="23"/>
    <n v="14"/>
    <n v="2"/>
    <x v="1"/>
    <n v="4"/>
    <n v="310.67"/>
    <x v="1"/>
    <x v="2"/>
    <n v="0"/>
    <s v="Business"/>
    <x v="2"/>
  </r>
  <r>
    <x v="4444"/>
    <x v="0"/>
    <x v="523"/>
    <n v="14"/>
    <n v="2"/>
    <x v="1"/>
    <n v="2.4"/>
    <n v="347.77"/>
    <x v="4"/>
    <x v="2"/>
    <n v="0"/>
    <s v="Business"/>
    <x v="1"/>
  </r>
  <r>
    <x v="4445"/>
    <x v="1"/>
    <x v="420"/>
    <n v="1"/>
    <n v="2"/>
    <x v="0"/>
    <n v="3.2"/>
    <n v="185.1"/>
    <x v="1"/>
    <x v="3"/>
    <n v="2"/>
    <s v="Repeat"/>
    <x v="0"/>
  </r>
  <r>
    <x v="4446"/>
    <x v="0"/>
    <x v="142"/>
    <n v="5"/>
    <n v="4"/>
    <x v="1"/>
    <n v="2.1"/>
    <n v="244.75"/>
    <x v="4"/>
    <x v="4"/>
    <n v="5"/>
    <s v="Leisure"/>
    <x v="2"/>
  </r>
  <r>
    <x v="4447"/>
    <x v="1"/>
    <x v="45"/>
    <n v="4"/>
    <n v="4"/>
    <x v="0"/>
    <n v="4.9000000000000004"/>
    <n v="383.72"/>
    <x v="4"/>
    <x v="8"/>
    <n v="0"/>
    <s v="Group"/>
    <x v="1"/>
  </r>
  <r>
    <x v="4448"/>
    <x v="1"/>
    <x v="730"/>
    <n v="5"/>
    <n v="3"/>
    <x v="0"/>
    <n v="4.5999999999999996"/>
    <n v="493.47"/>
    <x v="3"/>
    <x v="5"/>
    <n v="1"/>
    <s v="Business"/>
    <x v="2"/>
  </r>
  <r>
    <x v="4449"/>
    <x v="0"/>
    <x v="563"/>
    <n v="7"/>
    <n v="1"/>
    <x v="0"/>
    <n v="4.7"/>
    <n v="65.44"/>
    <x v="1"/>
    <x v="6"/>
    <n v="0"/>
    <s v="Business"/>
    <x v="1"/>
  </r>
  <r>
    <x v="4450"/>
    <x v="2"/>
    <x v="698"/>
    <n v="6"/>
    <n v="1"/>
    <x v="1"/>
    <n v="1.7"/>
    <n v="69.19"/>
    <x v="2"/>
    <x v="3"/>
    <n v="0"/>
    <s v="Repeat"/>
    <x v="0"/>
  </r>
  <r>
    <x v="4451"/>
    <x v="0"/>
    <x v="175"/>
    <n v="12"/>
    <n v="1"/>
    <x v="0"/>
    <n v="4.4000000000000004"/>
    <n v="242.64"/>
    <x v="4"/>
    <x v="9"/>
    <n v="1"/>
    <s v="Group"/>
    <x v="0"/>
  </r>
  <r>
    <x v="4452"/>
    <x v="2"/>
    <x v="332"/>
    <n v="9"/>
    <n v="2"/>
    <x v="0"/>
    <n v="3.1"/>
    <n v="346.83"/>
    <x v="1"/>
    <x v="8"/>
    <n v="0"/>
    <s v="Repeat"/>
    <x v="1"/>
  </r>
  <r>
    <x v="4453"/>
    <x v="1"/>
    <x v="177"/>
    <n v="6"/>
    <n v="4"/>
    <x v="0"/>
    <n v="3.8"/>
    <n v="223.86"/>
    <x v="2"/>
    <x v="6"/>
    <n v="2"/>
    <s v="Repeat"/>
    <x v="0"/>
  </r>
  <r>
    <x v="4454"/>
    <x v="0"/>
    <x v="201"/>
    <n v="9"/>
    <n v="4"/>
    <x v="1"/>
    <n v="1.9"/>
    <n v="499.84"/>
    <x v="0"/>
    <x v="7"/>
    <n v="0"/>
    <s v="Group"/>
    <x v="1"/>
  </r>
  <r>
    <x v="4455"/>
    <x v="0"/>
    <x v="719"/>
    <n v="4"/>
    <n v="3"/>
    <x v="1"/>
    <n v="3.8"/>
    <n v="137.91"/>
    <x v="2"/>
    <x v="4"/>
    <n v="0"/>
    <s v="Leisure"/>
    <x v="1"/>
  </r>
  <r>
    <x v="4456"/>
    <x v="0"/>
    <x v="142"/>
    <n v="1"/>
    <n v="1"/>
    <x v="0"/>
    <n v="4.7"/>
    <n v="53.57"/>
    <x v="1"/>
    <x v="3"/>
    <n v="0"/>
    <s v="Repeat"/>
    <x v="0"/>
  </r>
  <r>
    <x v="4457"/>
    <x v="2"/>
    <x v="4"/>
    <n v="1"/>
    <n v="4"/>
    <x v="1"/>
    <n v="2.1"/>
    <n v="135.56"/>
    <x v="1"/>
    <x v="2"/>
    <n v="0"/>
    <s v="Business"/>
    <x v="0"/>
  </r>
  <r>
    <x v="4458"/>
    <x v="2"/>
    <x v="250"/>
    <n v="10"/>
    <n v="3"/>
    <x v="0"/>
    <n v="1.9"/>
    <n v="449.08"/>
    <x v="2"/>
    <x v="4"/>
    <n v="2"/>
    <s v="Leisure"/>
    <x v="1"/>
  </r>
  <r>
    <x v="4459"/>
    <x v="1"/>
    <x v="642"/>
    <n v="7"/>
    <n v="1"/>
    <x v="1"/>
    <n v="1.4"/>
    <n v="115.32"/>
    <x v="2"/>
    <x v="1"/>
    <n v="0"/>
    <s v="Business"/>
    <x v="1"/>
  </r>
  <r>
    <x v="4460"/>
    <x v="2"/>
    <x v="716"/>
    <n v="13"/>
    <n v="2"/>
    <x v="1"/>
    <n v="2.1"/>
    <n v="265.54000000000002"/>
    <x v="4"/>
    <x v="8"/>
    <n v="1"/>
    <s v="Leisure"/>
    <x v="0"/>
  </r>
  <r>
    <x v="4461"/>
    <x v="2"/>
    <x v="688"/>
    <n v="13"/>
    <n v="4"/>
    <x v="0"/>
    <n v="3.1"/>
    <n v="238.67"/>
    <x v="1"/>
    <x v="7"/>
    <n v="0"/>
    <s v="Business"/>
    <x v="0"/>
  </r>
  <r>
    <x v="4462"/>
    <x v="1"/>
    <x v="194"/>
    <n v="13"/>
    <n v="4"/>
    <x v="1"/>
    <n v="4.3"/>
    <n v="349.58"/>
    <x v="4"/>
    <x v="5"/>
    <n v="1"/>
    <s v="Repeat"/>
    <x v="1"/>
  </r>
  <r>
    <x v="4463"/>
    <x v="0"/>
    <x v="429"/>
    <n v="3"/>
    <n v="1"/>
    <x v="0"/>
    <n v="2.1"/>
    <n v="74.569999999999993"/>
    <x v="4"/>
    <x v="5"/>
    <n v="1"/>
    <s v="Repeat"/>
    <x v="1"/>
  </r>
  <r>
    <x v="4464"/>
    <x v="0"/>
    <x v="684"/>
    <n v="2"/>
    <n v="2"/>
    <x v="1"/>
    <n v="3.5"/>
    <n v="346.44"/>
    <x v="0"/>
    <x v="1"/>
    <n v="1"/>
    <s v="Repeat"/>
    <x v="1"/>
  </r>
  <r>
    <x v="4465"/>
    <x v="1"/>
    <x v="424"/>
    <n v="14"/>
    <n v="2"/>
    <x v="1"/>
    <n v="2.9"/>
    <n v="209.64"/>
    <x v="1"/>
    <x v="5"/>
    <n v="0"/>
    <s v="Group"/>
    <x v="0"/>
  </r>
  <r>
    <x v="4466"/>
    <x v="0"/>
    <x v="138"/>
    <n v="6"/>
    <n v="4"/>
    <x v="0"/>
    <n v="2.2000000000000002"/>
    <n v="466.72"/>
    <x v="4"/>
    <x v="9"/>
    <n v="1"/>
    <s v="Repeat"/>
    <x v="2"/>
  </r>
  <r>
    <x v="4467"/>
    <x v="2"/>
    <x v="305"/>
    <n v="6"/>
    <n v="1"/>
    <x v="0"/>
    <n v="3"/>
    <n v="432"/>
    <x v="0"/>
    <x v="2"/>
    <n v="0"/>
    <s v="Leisure"/>
    <x v="1"/>
  </r>
  <r>
    <x v="4468"/>
    <x v="1"/>
    <x v="377"/>
    <n v="13"/>
    <n v="3"/>
    <x v="0"/>
    <n v="1.7"/>
    <n v="229.78"/>
    <x v="4"/>
    <x v="2"/>
    <n v="2"/>
    <s v="Repeat"/>
    <x v="2"/>
  </r>
  <r>
    <x v="4469"/>
    <x v="1"/>
    <x v="513"/>
    <n v="7"/>
    <n v="4"/>
    <x v="1"/>
    <n v="3.6"/>
    <n v="496.8"/>
    <x v="4"/>
    <x v="0"/>
    <n v="0"/>
    <s v="Group"/>
    <x v="0"/>
  </r>
  <r>
    <x v="4470"/>
    <x v="1"/>
    <x v="293"/>
    <n v="5"/>
    <n v="2"/>
    <x v="1"/>
    <n v="1.5"/>
    <n v="73.37"/>
    <x v="1"/>
    <x v="1"/>
    <n v="1"/>
    <s v="Business"/>
    <x v="2"/>
  </r>
  <r>
    <x v="4471"/>
    <x v="0"/>
    <x v="22"/>
    <n v="8"/>
    <n v="3"/>
    <x v="0"/>
    <n v="3.9"/>
    <n v="404.88"/>
    <x v="2"/>
    <x v="1"/>
    <n v="1"/>
    <s v="Group"/>
    <x v="2"/>
  </r>
  <r>
    <x v="4472"/>
    <x v="1"/>
    <x v="670"/>
    <n v="7"/>
    <n v="1"/>
    <x v="0"/>
    <n v="1.7"/>
    <n v="245.23"/>
    <x v="2"/>
    <x v="5"/>
    <n v="0"/>
    <s v="Leisure"/>
    <x v="1"/>
  </r>
  <r>
    <x v="4473"/>
    <x v="1"/>
    <x v="610"/>
    <n v="2"/>
    <n v="2"/>
    <x v="0"/>
    <n v="5"/>
    <n v="244.99"/>
    <x v="1"/>
    <x v="9"/>
    <n v="0"/>
    <s v="Leisure"/>
    <x v="2"/>
  </r>
  <r>
    <x v="4474"/>
    <x v="1"/>
    <x v="308"/>
    <n v="1"/>
    <n v="3"/>
    <x v="0"/>
    <n v="4.3"/>
    <n v="126.56"/>
    <x v="2"/>
    <x v="1"/>
    <n v="0"/>
    <s v="Group"/>
    <x v="0"/>
  </r>
  <r>
    <x v="4475"/>
    <x v="0"/>
    <x v="404"/>
    <n v="13"/>
    <n v="4"/>
    <x v="0"/>
    <n v="2.4"/>
    <n v="281.7"/>
    <x v="3"/>
    <x v="2"/>
    <n v="0"/>
    <s v="Business"/>
    <x v="1"/>
  </r>
  <r>
    <x v="4476"/>
    <x v="2"/>
    <x v="728"/>
    <n v="14"/>
    <n v="2"/>
    <x v="0"/>
    <n v="2.7"/>
    <n v="88.12"/>
    <x v="2"/>
    <x v="4"/>
    <n v="0"/>
    <s v="Repeat"/>
    <x v="2"/>
  </r>
  <r>
    <x v="4477"/>
    <x v="1"/>
    <x v="615"/>
    <n v="9"/>
    <n v="1"/>
    <x v="0"/>
    <n v="2"/>
    <n v="327.45999999999998"/>
    <x v="4"/>
    <x v="5"/>
    <n v="0"/>
    <s v="Leisure"/>
    <x v="2"/>
  </r>
  <r>
    <x v="4478"/>
    <x v="2"/>
    <x v="445"/>
    <n v="5"/>
    <n v="2"/>
    <x v="0"/>
    <n v="4.0999999999999996"/>
    <n v="158.72"/>
    <x v="4"/>
    <x v="2"/>
    <n v="0"/>
    <s v="Repeat"/>
    <x v="2"/>
  </r>
  <r>
    <x v="4479"/>
    <x v="0"/>
    <x v="65"/>
    <n v="12"/>
    <n v="4"/>
    <x v="0"/>
    <n v="2.5"/>
    <n v="376.19"/>
    <x v="0"/>
    <x v="5"/>
    <n v="0"/>
    <s v="Business"/>
    <x v="2"/>
  </r>
  <r>
    <x v="4480"/>
    <x v="0"/>
    <x v="703"/>
    <n v="11"/>
    <n v="1"/>
    <x v="1"/>
    <n v="4"/>
    <n v="323.31"/>
    <x v="1"/>
    <x v="3"/>
    <n v="0"/>
    <s v="Leisure"/>
    <x v="1"/>
  </r>
  <r>
    <x v="4481"/>
    <x v="0"/>
    <x v="419"/>
    <n v="5"/>
    <n v="4"/>
    <x v="0"/>
    <n v="1.1000000000000001"/>
    <n v="385.88"/>
    <x v="0"/>
    <x v="9"/>
    <n v="0"/>
    <s v="Business"/>
    <x v="1"/>
  </r>
  <r>
    <x v="4482"/>
    <x v="0"/>
    <x v="633"/>
    <n v="12"/>
    <n v="3"/>
    <x v="0"/>
    <n v="1.5"/>
    <n v="387.38"/>
    <x v="4"/>
    <x v="4"/>
    <n v="0"/>
    <s v="Business"/>
    <x v="1"/>
  </r>
  <r>
    <x v="4483"/>
    <x v="2"/>
    <x v="664"/>
    <n v="10"/>
    <n v="2"/>
    <x v="0"/>
    <n v="2.5"/>
    <n v="138.52000000000001"/>
    <x v="4"/>
    <x v="5"/>
    <n v="0"/>
    <s v="Group"/>
    <x v="0"/>
  </r>
  <r>
    <x v="4484"/>
    <x v="1"/>
    <x v="195"/>
    <n v="4"/>
    <n v="4"/>
    <x v="0"/>
    <n v="1.4"/>
    <n v="50.3"/>
    <x v="0"/>
    <x v="4"/>
    <n v="0"/>
    <s v="Business"/>
    <x v="0"/>
  </r>
  <r>
    <x v="4485"/>
    <x v="0"/>
    <x v="108"/>
    <n v="2"/>
    <n v="3"/>
    <x v="0"/>
    <n v="3.4"/>
    <n v="214.59"/>
    <x v="3"/>
    <x v="0"/>
    <n v="0"/>
    <s v="Leisure"/>
    <x v="1"/>
  </r>
  <r>
    <x v="4486"/>
    <x v="0"/>
    <x v="599"/>
    <n v="5"/>
    <n v="1"/>
    <x v="0"/>
    <n v="1.2"/>
    <n v="463.58"/>
    <x v="2"/>
    <x v="2"/>
    <n v="2"/>
    <s v="Group"/>
    <x v="1"/>
  </r>
  <r>
    <x v="4487"/>
    <x v="2"/>
    <x v="379"/>
    <n v="2"/>
    <n v="1"/>
    <x v="0"/>
    <n v="4.4000000000000004"/>
    <n v="310.05"/>
    <x v="3"/>
    <x v="4"/>
    <n v="1"/>
    <s v="Leisure"/>
    <x v="0"/>
  </r>
  <r>
    <x v="4488"/>
    <x v="2"/>
    <x v="417"/>
    <n v="12"/>
    <n v="3"/>
    <x v="1"/>
    <n v="4"/>
    <n v="377.38"/>
    <x v="3"/>
    <x v="0"/>
    <n v="0"/>
    <s v="Group"/>
    <x v="2"/>
  </r>
  <r>
    <x v="4489"/>
    <x v="0"/>
    <x v="508"/>
    <n v="7"/>
    <n v="3"/>
    <x v="0"/>
    <n v="1.9"/>
    <n v="445.81"/>
    <x v="3"/>
    <x v="3"/>
    <n v="1"/>
    <s v="Group"/>
    <x v="1"/>
  </r>
  <r>
    <x v="4490"/>
    <x v="1"/>
    <x v="581"/>
    <n v="11"/>
    <n v="1"/>
    <x v="0"/>
    <n v="2.9"/>
    <n v="457.73"/>
    <x v="3"/>
    <x v="1"/>
    <n v="0"/>
    <s v="Business"/>
    <x v="1"/>
  </r>
  <r>
    <x v="4491"/>
    <x v="1"/>
    <x v="729"/>
    <n v="9"/>
    <n v="4"/>
    <x v="0"/>
    <n v="2.8"/>
    <n v="288.06"/>
    <x v="2"/>
    <x v="3"/>
    <n v="4"/>
    <s v="Business"/>
    <x v="2"/>
  </r>
  <r>
    <x v="4492"/>
    <x v="0"/>
    <x v="345"/>
    <n v="9"/>
    <n v="3"/>
    <x v="0"/>
    <n v="3.9"/>
    <n v="293.42"/>
    <x v="1"/>
    <x v="6"/>
    <n v="0"/>
    <s v="Repeat"/>
    <x v="0"/>
  </r>
  <r>
    <x v="4493"/>
    <x v="2"/>
    <x v="131"/>
    <n v="11"/>
    <n v="4"/>
    <x v="1"/>
    <n v="2.6"/>
    <n v="432.92"/>
    <x v="0"/>
    <x v="1"/>
    <n v="0"/>
    <s v="Leisure"/>
    <x v="0"/>
  </r>
  <r>
    <x v="4494"/>
    <x v="0"/>
    <x v="681"/>
    <n v="6"/>
    <n v="1"/>
    <x v="1"/>
    <n v="1.1000000000000001"/>
    <n v="413.37"/>
    <x v="3"/>
    <x v="4"/>
    <n v="0"/>
    <s v="Leisure"/>
    <x v="1"/>
  </r>
  <r>
    <x v="4495"/>
    <x v="0"/>
    <x v="688"/>
    <n v="1"/>
    <n v="4"/>
    <x v="0"/>
    <n v="2.1"/>
    <n v="364.49"/>
    <x v="3"/>
    <x v="5"/>
    <n v="0"/>
    <s v="Repeat"/>
    <x v="2"/>
  </r>
  <r>
    <x v="4496"/>
    <x v="2"/>
    <x v="710"/>
    <n v="13"/>
    <n v="4"/>
    <x v="0"/>
    <n v="2.9"/>
    <n v="322.01"/>
    <x v="0"/>
    <x v="5"/>
    <n v="1"/>
    <s v="Business"/>
    <x v="0"/>
  </r>
  <r>
    <x v="4497"/>
    <x v="0"/>
    <x v="42"/>
    <n v="6"/>
    <n v="3"/>
    <x v="1"/>
    <n v="4.9000000000000004"/>
    <n v="327.75"/>
    <x v="0"/>
    <x v="6"/>
    <n v="0"/>
    <s v="Leisure"/>
    <x v="2"/>
  </r>
  <r>
    <x v="4498"/>
    <x v="0"/>
    <x v="125"/>
    <n v="5"/>
    <n v="4"/>
    <x v="0"/>
    <n v="4.5"/>
    <n v="213.31"/>
    <x v="1"/>
    <x v="9"/>
    <n v="0"/>
    <s v="Leisure"/>
    <x v="2"/>
  </r>
  <r>
    <x v="4499"/>
    <x v="0"/>
    <x v="55"/>
    <n v="4"/>
    <n v="4"/>
    <x v="0"/>
    <n v="1.7"/>
    <n v="428.41"/>
    <x v="4"/>
    <x v="7"/>
    <n v="0"/>
    <s v="Business"/>
    <x v="1"/>
  </r>
  <r>
    <x v="4500"/>
    <x v="2"/>
    <x v="231"/>
    <n v="12"/>
    <n v="4"/>
    <x v="0"/>
    <n v="3.9"/>
    <n v="328"/>
    <x v="1"/>
    <x v="8"/>
    <n v="1"/>
    <s v="Group"/>
    <x v="2"/>
  </r>
  <r>
    <x v="4501"/>
    <x v="1"/>
    <x v="375"/>
    <n v="6"/>
    <n v="1"/>
    <x v="0"/>
    <n v="4.7"/>
    <n v="150.59"/>
    <x v="4"/>
    <x v="7"/>
    <n v="1"/>
    <s v="Business"/>
    <x v="2"/>
  </r>
  <r>
    <x v="4502"/>
    <x v="1"/>
    <x v="372"/>
    <n v="6"/>
    <n v="1"/>
    <x v="1"/>
    <n v="1"/>
    <n v="157.93"/>
    <x v="2"/>
    <x v="7"/>
    <n v="0"/>
    <s v="Repeat"/>
    <x v="2"/>
  </r>
  <r>
    <x v="4503"/>
    <x v="2"/>
    <x v="190"/>
    <n v="14"/>
    <n v="2"/>
    <x v="0"/>
    <n v="3.9"/>
    <n v="437.72"/>
    <x v="1"/>
    <x v="4"/>
    <n v="0"/>
    <s v="Leisure"/>
    <x v="2"/>
  </r>
  <r>
    <x v="4504"/>
    <x v="1"/>
    <x v="683"/>
    <n v="6"/>
    <n v="1"/>
    <x v="0"/>
    <n v="2.8"/>
    <n v="331.57"/>
    <x v="2"/>
    <x v="6"/>
    <n v="0"/>
    <s v="Group"/>
    <x v="2"/>
  </r>
  <r>
    <x v="4505"/>
    <x v="0"/>
    <x v="422"/>
    <n v="2"/>
    <n v="1"/>
    <x v="0"/>
    <n v="3.7"/>
    <n v="229.42"/>
    <x v="0"/>
    <x v="4"/>
    <n v="1"/>
    <s v="Repeat"/>
    <x v="1"/>
  </r>
  <r>
    <x v="4506"/>
    <x v="1"/>
    <x v="127"/>
    <n v="14"/>
    <n v="2"/>
    <x v="1"/>
    <n v="3.4"/>
    <n v="134.19999999999999"/>
    <x v="1"/>
    <x v="3"/>
    <n v="1"/>
    <s v="Business"/>
    <x v="0"/>
  </r>
  <r>
    <x v="4507"/>
    <x v="0"/>
    <x v="316"/>
    <n v="7"/>
    <n v="2"/>
    <x v="0"/>
    <n v="4.9000000000000004"/>
    <n v="324.60000000000002"/>
    <x v="0"/>
    <x v="3"/>
    <n v="1"/>
    <s v="Group"/>
    <x v="0"/>
  </r>
  <r>
    <x v="4508"/>
    <x v="1"/>
    <x v="202"/>
    <n v="14"/>
    <n v="3"/>
    <x v="1"/>
    <n v="2.2000000000000002"/>
    <n v="132.94"/>
    <x v="3"/>
    <x v="4"/>
    <n v="0"/>
    <s v="Leisure"/>
    <x v="2"/>
  </r>
  <r>
    <x v="4509"/>
    <x v="2"/>
    <x v="441"/>
    <n v="4"/>
    <n v="3"/>
    <x v="0"/>
    <n v="4.0999999999999996"/>
    <n v="261.58"/>
    <x v="0"/>
    <x v="5"/>
    <n v="0"/>
    <s v="Group"/>
    <x v="1"/>
  </r>
  <r>
    <x v="4510"/>
    <x v="1"/>
    <x v="622"/>
    <n v="13"/>
    <n v="1"/>
    <x v="1"/>
    <n v="1.9"/>
    <n v="354.88"/>
    <x v="3"/>
    <x v="6"/>
    <n v="1"/>
    <s v="Leisure"/>
    <x v="1"/>
  </r>
  <r>
    <x v="4511"/>
    <x v="1"/>
    <x v="180"/>
    <n v="12"/>
    <n v="4"/>
    <x v="0"/>
    <n v="2.7"/>
    <n v="304.44"/>
    <x v="4"/>
    <x v="9"/>
    <n v="0"/>
    <s v="Business"/>
    <x v="2"/>
  </r>
  <r>
    <x v="4512"/>
    <x v="1"/>
    <x v="276"/>
    <n v="9"/>
    <n v="3"/>
    <x v="0"/>
    <n v="4.9000000000000004"/>
    <n v="464.94"/>
    <x v="3"/>
    <x v="4"/>
    <n v="0"/>
    <s v="Group"/>
    <x v="2"/>
  </r>
  <r>
    <x v="4513"/>
    <x v="2"/>
    <x v="490"/>
    <n v="10"/>
    <n v="3"/>
    <x v="0"/>
    <n v="4.0999999999999996"/>
    <n v="67.87"/>
    <x v="4"/>
    <x v="9"/>
    <n v="1"/>
    <s v="Group"/>
    <x v="0"/>
  </r>
  <r>
    <x v="4514"/>
    <x v="1"/>
    <x v="242"/>
    <n v="2"/>
    <n v="1"/>
    <x v="1"/>
    <n v="2.2999999999999998"/>
    <n v="175.91"/>
    <x v="3"/>
    <x v="8"/>
    <n v="0"/>
    <s v="Group"/>
    <x v="0"/>
  </r>
  <r>
    <x v="4515"/>
    <x v="2"/>
    <x v="654"/>
    <n v="5"/>
    <n v="4"/>
    <x v="0"/>
    <n v="3.5"/>
    <n v="75.69"/>
    <x v="3"/>
    <x v="6"/>
    <n v="1"/>
    <s v="Leisure"/>
    <x v="0"/>
  </r>
  <r>
    <x v="4516"/>
    <x v="0"/>
    <x v="514"/>
    <n v="14"/>
    <n v="2"/>
    <x v="0"/>
    <n v="1.2"/>
    <n v="137.57"/>
    <x v="2"/>
    <x v="6"/>
    <n v="0"/>
    <s v="Business"/>
    <x v="2"/>
  </r>
  <r>
    <x v="4517"/>
    <x v="1"/>
    <x v="626"/>
    <n v="4"/>
    <n v="2"/>
    <x v="0"/>
    <n v="2.1"/>
    <n v="105.79"/>
    <x v="2"/>
    <x v="4"/>
    <n v="0"/>
    <s v="Business"/>
    <x v="0"/>
  </r>
  <r>
    <x v="4518"/>
    <x v="2"/>
    <x v="272"/>
    <n v="9"/>
    <n v="1"/>
    <x v="0"/>
    <n v="3.9"/>
    <n v="379.7"/>
    <x v="0"/>
    <x v="0"/>
    <n v="0"/>
    <s v="Leisure"/>
    <x v="1"/>
  </r>
  <r>
    <x v="4519"/>
    <x v="2"/>
    <x v="485"/>
    <n v="4"/>
    <n v="1"/>
    <x v="1"/>
    <n v="3.3"/>
    <n v="216.22"/>
    <x v="2"/>
    <x v="0"/>
    <n v="1"/>
    <s v="Group"/>
    <x v="1"/>
  </r>
  <r>
    <x v="4520"/>
    <x v="1"/>
    <x v="10"/>
    <n v="8"/>
    <n v="4"/>
    <x v="0"/>
    <n v="2.9"/>
    <n v="466.27"/>
    <x v="4"/>
    <x v="8"/>
    <n v="0"/>
    <s v="Leisure"/>
    <x v="2"/>
  </r>
  <r>
    <x v="4521"/>
    <x v="0"/>
    <x v="527"/>
    <n v="8"/>
    <n v="1"/>
    <x v="1"/>
    <n v="3.8"/>
    <n v="60.52"/>
    <x v="2"/>
    <x v="7"/>
    <n v="0"/>
    <s v="Leisure"/>
    <x v="2"/>
  </r>
  <r>
    <x v="4522"/>
    <x v="2"/>
    <x v="444"/>
    <n v="6"/>
    <n v="1"/>
    <x v="0"/>
    <n v="2.6"/>
    <n v="343.82"/>
    <x v="0"/>
    <x v="3"/>
    <n v="1"/>
    <s v="Repeat"/>
    <x v="0"/>
  </r>
  <r>
    <x v="4523"/>
    <x v="1"/>
    <x v="685"/>
    <n v="6"/>
    <n v="1"/>
    <x v="1"/>
    <n v="1.1000000000000001"/>
    <n v="486.75"/>
    <x v="1"/>
    <x v="8"/>
    <n v="0"/>
    <s v="Business"/>
    <x v="1"/>
  </r>
  <r>
    <x v="4524"/>
    <x v="0"/>
    <x v="667"/>
    <n v="11"/>
    <n v="4"/>
    <x v="0"/>
    <n v="2.8"/>
    <n v="129.13"/>
    <x v="4"/>
    <x v="1"/>
    <n v="0"/>
    <s v="Leisure"/>
    <x v="0"/>
  </r>
  <r>
    <x v="4525"/>
    <x v="2"/>
    <x v="284"/>
    <n v="8"/>
    <n v="1"/>
    <x v="0"/>
    <n v="4.5999999999999996"/>
    <n v="249.09"/>
    <x v="1"/>
    <x v="7"/>
    <n v="2"/>
    <s v="Group"/>
    <x v="1"/>
  </r>
  <r>
    <x v="4526"/>
    <x v="2"/>
    <x v="572"/>
    <n v="12"/>
    <n v="3"/>
    <x v="0"/>
    <n v="4.4000000000000004"/>
    <n v="365.85"/>
    <x v="4"/>
    <x v="1"/>
    <n v="1"/>
    <s v="Leisure"/>
    <x v="0"/>
  </r>
  <r>
    <x v="4527"/>
    <x v="0"/>
    <x v="711"/>
    <n v="13"/>
    <n v="4"/>
    <x v="1"/>
    <n v="2.6"/>
    <n v="334.91"/>
    <x v="0"/>
    <x v="6"/>
    <n v="1"/>
    <s v="Leisure"/>
    <x v="2"/>
  </r>
  <r>
    <x v="4528"/>
    <x v="0"/>
    <x v="706"/>
    <n v="12"/>
    <n v="3"/>
    <x v="0"/>
    <n v="1.1000000000000001"/>
    <n v="304.70999999999998"/>
    <x v="2"/>
    <x v="5"/>
    <n v="0"/>
    <s v="Leisure"/>
    <x v="1"/>
  </r>
  <r>
    <x v="4529"/>
    <x v="1"/>
    <x v="42"/>
    <n v="10"/>
    <n v="4"/>
    <x v="0"/>
    <n v="3.5"/>
    <n v="197.04"/>
    <x v="1"/>
    <x v="2"/>
    <n v="0"/>
    <s v="Group"/>
    <x v="1"/>
  </r>
  <r>
    <x v="4530"/>
    <x v="1"/>
    <x v="728"/>
    <n v="9"/>
    <n v="3"/>
    <x v="1"/>
    <n v="4"/>
    <n v="377.69"/>
    <x v="1"/>
    <x v="0"/>
    <n v="0"/>
    <s v="Repeat"/>
    <x v="1"/>
  </r>
  <r>
    <x v="4531"/>
    <x v="2"/>
    <x v="86"/>
    <n v="5"/>
    <n v="4"/>
    <x v="1"/>
    <n v="2.2000000000000002"/>
    <n v="343.96"/>
    <x v="2"/>
    <x v="9"/>
    <n v="0"/>
    <s v="Leisure"/>
    <x v="0"/>
  </r>
  <r>
    <x v="4532"/>
    <x v="0"/>
    <x v="552"/>
    <n v="11"/>
    <n v="2"/>
    <x v="1"/>
    <n v="2.9"/>
    <n v="123.26"/>
    <x v="0"/>
    <x v="1"/>
    <n v="0"/>
    <s v="Business"/>
    <x v="0"/>
  </r>
  <r>
    <x v="4533"/>
    <x v="0"/>
    <x v="250"/>
    <n v="1"/>
    <n v="1"/>
    <x v="0"/>
    <n v="5"/>
    <n v="483.84"/>
    <x v="2"/>
    <x v="5"/>
    <n v="0"/>
    <s v="Leisure"/>
    <x v="0"/>
  </r>
  <r>
    <x v="4534"/>
    <x v="0"/>
    <x v="308"/>
    <n v="1"/>
    <n v="1"/>
    <x v="0"/>
    <n v="3.3"/>
    <n v="300.05"/>
    <x v="3"/>
    <x v="0"/>
    <n v="2"/>
    <s v="Repeat"/>
    <x v="1"/>
  </r>
  <r>
    <x v="4535"/>
    <x v="2"/>
    <x v="435"/>
    <n v="2"/>
    <n v="4"/>
    <x v="1"/>
    <n v="2.4"/>
    <n v="286.45999999999998"/>
    <x v="3"/>
    <x v="0"/>
    <n v="1"/>
    <s v="Leisure"/>
    <x v="2"/>
  </r>
  <r>
    <x v="4536"/>
    <x v="0"/>
    <x v="588"/>
    <n v="10"/>
    <n v="3"/>
    <x v="0"/>
    <n v="3.5"/>
    <n v="431.71"/>
    <x v="3"/>
    <x v="5"/>
    <n v="0"/>
    <s v="Business"/>
    <x v="0"/>
  </r>
  <r>
    <x v="4537"/>
    <x v="0"/>
    <x v="555"/>
    <n v="10"/>
    <n v="2"/>
    <x v="0"/>
    <n v="1.7"/>
    <n v="338.19"/>
    <x v="1"/>
    <x v="4"/>
    <n v="0"/>
    <s v="Repeat"/>
    <x v="1"/>
  </r>
  <r>
    <x v="4538"/>
    <x v="2"/>
    <x v="474"/>
    <n v="5"/>
    <n v="3"/>
    <x v="0"/>
    <n v="1.8"/>
    <n v="83.52"/>
    <x v="1"/>
    <x v="8"/>
    <n v="0"/>
    <s v="Business"/>
    <x v="0"/>
  </r>
  <r>
    <x v="4539"/>
    <x v="1"/>
    <x v="154"/>
    <n v="4"/>
    <n v="1"/>
    <x v="1"/>
    <n v="4.7"/>
    <n v="277.97000000000003"/>
    <x v="0"/>
    <x v="6"/>
    <n v="0"/>
    <s v="Business"/>
    <x v="1"/>
  </r>
  <r>
    <x v="4540"/>
    <x v="1"/>
    <x v="653"/>
    <n v="1"/>
    <n v="1"/>
    <x v="0"/>
    <n v="2"/>
    <n v="401.27"/>
    <x v="4"/>
    <x v="9"/>
    <n v="1"/>
    <s v="Business"/>
    <x v="1"/>
  </r>
  <r>
    <x v="4541"/>
    <x v="2"/>
    <x v="621"/>
    <n v="4"/>
    <n v="3"/>
    <x v="1"/>
    <n v="2.2000000000000002"/>
    <n v="364.99"/>
    <x v="2"/>
    <x v="5"/>
    <n v="0"/>
    <s v="Repeat"/>
    <x v="0"/>
  </r>
  <r>
    <x v="4542"/>
    <x v="0"/>
    <x v="188"/>
    <n v="4"/>
    <n v="4"/>
    <x v="0"/>
    <n v="3.2"/>
    <n v="486.85"/>
    <x v="4"/>
    <x v="1"/>
    <n v="1"/>
    <s v="Repeat"/>
    <x v="1"/>
  </r>
  <r>
    <x v="4543"/>
    <x v="2"/>
    <x v="573"/>
    <n v="10"/>
    <n v="4"/>
    <x v="1"/>
    <n v="4.5999999999999996"/>
    <n v="61.21"/>
    <x v="1"/>
    <x v="6"/>
    <n v="0"/>
    <s v="Business"/>
    <x v="0"/>
  </r>
  <r>
    <x v="4544"/>
    <x v="1"/>
    <x v="533"/>
    <n v="4"/>
    <n v="3"/>
    <x v="0"/>
    <n v="4.0999999999999996"/>
    <n v="167.55"/>
    <x v="2"/>
    <x v="8"/>
    <n v="1"/>
    <s v="Business"/>
    <x v="1"/>
  </r>
  <r>
    <x v="4545"/>
    <x v="1"/>
    <x v="475"/>
    <n v="1"/>
    <n v="1"/>
    <x v="0"/>
    <n v="1.2"/>
    <n v="297.12"/>
    <x v="1"/>
    <x v="3"/>
    <n v="0"/>
    <s v="Group"/>
    <x v="2"/>
  </r>
  <r>
    <x v="4546"/>
    <x v="2"/>
    <x v="286"/>
    <n v="9"/>
    <n v="3"/>
    <x v="0"/>
    <n v="3.8"/>
    <n v="328.77"/>
    <x v="0"/>
    <x v="7"/>
    <n v="0"/>
    <s v="Repeat"/>
    <x v="2"/>
  </r>
  <r>
    <x v="4547"/>
    <x v="2"/>
    <x v="38"/>
    <n v="14"/>
    <n v="1"/>
    <x v="1"/>
    <n v="3"/>
    <n v="173.46"/>
    <x v="2"/>
    <x v="2"/>
    <n v="3"/>
    <s v="Leisure"/>
    <x v="2"/>
  </r>
  <r>
    <x v="4548"/>
    <x v="1"/>
    <x v="73"/>
    <n v="3"/>
    <n v="3"/>
    <x v="0"/>
    <n v="2.9"/>
    <n v="422.06"/>
    <x v="1"/>
    <x v="9"/>
    <n v="0"/>
    <s v="Repeat"/>
    <x v="2"/>
  </r>
  <r>
    <x v="4549"/>
    <x v="2"/>
    <x v="550"/>
    <n v="13"/>
    <n v="4"/>
    <x v="1"/>
    <n v="3.8"/>
    <n v="123.96"/>
    <x v="3"/>
    <x v="5"/>
    <n v="1"/>
    <s v="Group"/>
    <x v="0"/>
  </r>
  <r>
    <x v="4550"/>
    <x v="1"/>
    <x v="540"/>
    <n v="4"/>
    <n v="2"/>
    <x v="0"/>
    <n v="1.8"/>
    <n v="50.38"/>
    <x v="3"/>
    <x v="1"/>
    <n v="0"/>
    <s v="Group"/>
    <x v="1"/>
  </r>
  <r>
    <x v="4551"/>
    <x v="2"/>
    <x v="362"/>
    <n v="5"/>
    <n v="1"/>
    <x v="0"/>
    <n v="4.9000000000000004"/>
    <n v="478.58"/>
    <x v="1"/>
    <x v="5"/>
    <n v="0"/>
    <s v="Business"/>
    <x v="1"/>
  </r>
  <r>
    <x v="4552"/>
    <x v="2"/>
    <x v="88"/>
    <n v="13"/>
    <n v="2"/>
    <x v="0"/>
    <n v="3.6"/>
    <n v="226.2"/>
    <x v="4"/>
    <x v="7"/>
    <n v="0"/>
    <s v="Repeat"/>
    <x v="2"/>
  </r>
  <r>
    <x v="4553"/>
    <x v="2"/>
    <x v="284"/>
    <n v="13"/>
    <n v="4"/>
    <x v="0"/>
    <n v="2.5"/>
    <n v="480.87"/>
    <x v="0"/>
    <x v="4"/>
    <n v="0"/>
    <s v="Leisure"/>
    <x v="2"/>
  </r>
  <r>
    <x v="4554"/>
    <x v="1"/>
    <x v="648"/>
    <n v="7"/>
    <n v="3"/>
    <x v="1"/>
    <n v="3.4"/>
    <n v="175.07"/>
    <x v="0"/>
    <x v="9"/>
    <n v="0"/>
    <s v="Repeat"/>
    <x v="1"/>
  </r>
  <r>
    <x v="4555"/>
    <x v="2"/>
    <x v="393"/>
    <n v="6"/>
    <n v="4"/>
    <x v="0"/>
    <n v="1.9"/>
    <n v="78.55"/>
    <x v="1"/>
    <x v="4"/>
    <n v="2"/>
    <s v="Group"/>
    <x v="1"/>
  </r>
  <r>
    <x v="4556"/>
    <x v="1"/>
    <x v="146"/>
    <n v="5"/>
    <n v="2"/>
    <x v="1"/>
    <n v="3.5"/>
    <n v="397.63"/>
    <x v="0"/>
    <x v="1"/>
    <n v="0"/>
    <s v="Leisure"/>
    <x v="1"/>
  </r>
  <r>
    <x v="4557"/>
    <x v="1"/>
    <x v="100"/>
    <n v="8"/>
    <n v="4"/>
    <x v="1"/>
    <n v="1.1000000000000001"/>
    <n v="426.12"/>
    <x v="2"/>
    <x v="8"/>
    <n v="0"/>
    <s v="Leisure"/>
    <x v="2"/>
  </r>
  <r>
    <x v="4558"/>
    <x v="2"/>
    <x v="183"/>
    <n v="14"/>
    <n v="4"/>
    <x v="0"/>
    <n v="2.4"/>
    <n v="271.44"/>
    <x v="0"/>
    <x v="9"/>
    <n v="1"/>
    <s v="Business"/>
    <x v="1"/>
  </r>
  <r>
    <x v="4559"/>
    <x v="2"/>
    <x v="7"/>
    <n v="1"/>
    <n v="3"/>
    <x v="0"/>
    <n v="4"/>
    <n v="83.23"/>
    <x v="3"/>
    <x v="9"/>
    <n v="0"/>
    <s v="Repeat"/>
    <x v="2"/>
  </r>
  <r>
    <x v="4560"/>
    <x v="1"/>
    <x v="357"/>
    <n v="7"/>
    <n v="2"/>
    <x v="0"/>
    <n v="4.2"/>
    <n v="344.36"/>
    <x v="1"/>
    <x v="3"/>
    <n v="0"/>
    <s v="Repeat"/>
    <x v="2"/>
  </r>
  <r>
    <x v="4561"/>
    <x v="1"/>
    <x v="568"/>
    <n v="12"/>
    <n v="2"/>
    <x v="1"/>
    <n v="2"/>
    <n v="131.96"/>
    <x v="2"/>
    <x v="1"/>
    <n v="0"/>
    <s v="Repeat"/>
    <x v="2"/>
  </r>
  <r>
    <x v="4562"/>
    <x v="0"/>
    <x v="464"/>
    <n v="6"/>
    <n v="2"/>
    <x v="0"/>
    <n v="3.2"/>
    <n v="432.22"/>
    <x v="0"/>
    <x v="8"/>
    <n v="0"/>
    <s v="Leisure"/>
    <x v="1"/>
  </r>
  <r>
    <x v="4563"/>
    <x v="1"/>
    <x v="662"/>
    <n v="11"/>
    <n v="1"/>
    <x v="0"/>
    <n v="3.1"/>
    <n v="173.31"/>
    <x v="3"/>
    <x v="2"/>
    <n v="0"/>
    <s v="Group"/>
    <x v="2"/>
  </r>
  <r>
    <x v="4564"/>
    <x v="0"/>
    <x v="588"/>
    <n v="5"/>
    <n v="4"/>
    <x v="1"/>
    <n v="2.7"/>
    <n v="431.47"/>
    <x v="4"/>
    <x v="4"/>
    <n v="0"/>
    <s v="Group"/>
    <x v="0"/>
  </r>
  <r>
    <x v="4565"/>
    <x v="0"/>
    <x v="573"/>
    <n v="7"/>
    <n v="2"/>
    <x v="0"/>
    <n v="1.9"/>
    <n v="242.12"/>
    <x v="0"/>
    <x v="3"/>
    <n v="1"/>
    <s v="Business"/>
    <x v="1"/>
  </r>
  <r>
    <x v="4566"/>
    <x v="0"/>
    <x v="589"/>
    <n v="3"/>
    <n v="4"/>
    <x v="0"/>
    <n v="3.8"/>
    <n v="318.42"/>
    <x v="3"/>
    <x v="0"/>
    <n v="0"/>
    <s v="Group"/>
    <x v="1"/>
  </r>
  <r>
    <x v="4567"/>
    <x v="2"/>
    <x v="432"/>
    <n v="1"/>
    <n v="3"/>
    <x v="0"/>
    <n v="2"/>
    <n v="405.3"/>
    <x v="3"/>
    <x v="3"/>
    <n v="0"/>
    <s v="Repeat"/>
    <x v="1"/>
  </r>
  <r>
    <x v="4568"/>
    <x v="2"/>
    <x v="568"/>
    <n v="9"/>
    <n v="3"/>
    <x v="0"/>
    <n v="4.5999999999999996"/>
    <n v="68.2"/>
    <x v="3"/>
    <x v="2"/>
    <n v="1"/>
    <s v="Business"/>
    <x v="1"/>
  </r>
  <r>
    <x v="4569"/>
    <x v="1"/>
    <x v="416"/>
    <n v="2"/>
    <n v="1"/>
    <x v="0"/>
    <n v="3.1"/>
    <n v="419.52"/>
    <x v="3"/>
    <x v="5"/>
    <n v="1"/>
    <s v="Group"/>
    <x v="2"/>
  </r>
  <r>
    <x v="4570"/>
    <x v="0"/>
    <x v="521"/>
    <n v="13"/>
    <n v="1"/>
    <x v="0"/>
    <n v="4.5"/>
    <n v="112.39"/>
    <x v="4"/>
    <x v="4"/>
    <n v="0"/>
    <s v="Group"/>
    <x v="0"/>
  </r>
  <r>
    <x v="4571"/>
    <x v="2"/>
    <x v="100"/>
    <n v="10"/>
    <n v="3"/>
    <x v="1"/>
    <n v="2.2000000000000002"/>
    <n v="211.29"/>
    <x v="1"/>
    <x v="0"/>
    <n v="0"/>
    <s v="Business"/>
    <x v="2"/>
  </r>
  <r>
    <x v="4572"/>
    <x v="2"/>
    <x v="647"/>
    <n v="3"/>
    <n v="2"/>
    <x v="0"/>
    <n v="4.2"/>
    <n v="262.75"/>
    <x v="3"/>
    <x v="2"/>
    <n v="0"/>
    <s v="Leisure"/>
    <x v="0"/>
  </r>
  <r>
    <x v="4573"/>
    <x v="2"/>
    <x v="86"/>
    <n v="8"/>
    <n v="3"/>
    <x v="0"/>
    <n v="1.5"/>
    <n v="452.94"/>
    <x v="1"/>
    <x v="3"/>
    <n v="0"/>
    <s v="Business"/>
    <x v="1"/>
  </r>
  <r>
    <x v="4574"/>
    <x v="2"/>
    <x v="649"/>
    <n v="12"/>
    <n v="4"/>
    <x v="0"/>
    <n v="4.0999999999999996"/>
    <n v="60.1"/>
    <x v="4"/>
    <x v="5"/>
    <n v="0"/>
    <s v="Leisure"/>
    <x v="2"/>
  </r>
  <r>
    <x v="4575"/>
    <x v="2"/>
    <x v="310"/>
    <n v="10"/>
    <n v="1"/>
    <x v="0"/>
    <n v="2.5"/>
    <n v="301.64"/>
    <x v="4"/>
    <x v="5"/>
    <n v="0"/>
    <s v="Repeat"/>
    <x v="2"/>
  </r>
  <r>
    <x v="4576"/>
    <x v="0"/>
    <x v="162"/>
    <n v="9"/>
    <n v="1"/>
    <x v="0"/>
    <n v="2.9"/>
    <n v="339.14"/>
    <x v="2"/>
    <x v="4"/>
    <n v="1"/>
    <s v="Leisure"/>
    <x v="2"/>
  </r>
  <r>
    <x v="4577"/>
    <x v="0"/>
    <x v="582"/>
    <n v="13"/>
    <n v="3"/>
    <x v="0"/>
    <n v="1.7"/>
    <n v="192.46"/>
    <x v="2"/>
    <x v="4"/>
    <n v="0"/>
    <s v="Business"/>
    <x v="0"/>
  </r>
  <r>
    <x v="4578"/>
    <x v="0"/>
    <x v="259"/>
    <n v="3"/>
    <n v="2"/>
    <x v="0"/>
    <n v="1.1000000000000001"/>
    <n v="180.72"/>
    <x v="3"/>
    <x v="3"/>
    <n v="0"/>
    <s v="Repeat"/>
    <x v="0"/>
  </r>
  <r>
    <x v="4579"/>
    <x v="0"/>
    <x v="396"/>
    <n v="6"/>
    <n v="2"/>
    <x v="0"/>
    <n v="3.7"/>
    <n v="270.70999999999998"/>
    <x v="1"/>
    <x v="9"/>
    <n v="1"/>
    <s v="Business"/>
    <x v="1"/>
  </r>
  <r>
    <x v="4580"/>
    <x v="1"/>
    <x v="8"/>
    <n v="7"/>
    <n v="4"/>
    <x v="0"/>
    <n v="3.4"/>
    <n v="134.19999999999999"/>
    <x v="4"/>
    <x v="1"/>
    <n v="0"/>
    <s v="Business"/>
    <x v="2"/>
  </r>
  <r>
    <x v="4581"/>
    <x v="0"/>
    <x v="356"/>
    <n v="1"/>
    <n v="1"/>
    <x v="0"/>
    <n v="3.5"/>
    <n v="260.64999999999998"/>
    <x v="0"/>
    <x v="7"/>
    <n v="0"/>
    <s v="Leisure"/>
    <x v="1"/>
  </r>
  <r>
    <x v="4582"/>
    <x v="2"/>
    <x v="321"/>
    <n v="14"/>
    <n v="3"/>
    <x v="0"/>
    <n v="2"/>
    <n v="394.26"/>
    <x v="2"/>
    <x v="0"/>
    <n v="0"/>
    <s v="Leisure"/>
    <x v="0"/>
  </r>
  <r>
    <x v="4583"/>
    <x v="0"/>
    <x v="427"/>
    <n v="7"/>
    <n v="3"/>
    <x v="0"/>
    <n v="2"/>
    <n v="430.43"/>
    <x v="2"/>
    <x v="0"/>
    <n v="3"/>
    <s v="Leisure"/>
    <x v="1"/>
  </r>
  <r>
    <x v="4584"/>
    <x v="1"/>
    <x v="511"/>
    <n v="4"/>
    <n v="1"/>
    <x v="0"/>
    <n v="4.3"/>
    <n v="223.32"/>
    <x v="0"/>
    <x v="2"/>
    <n v="0"/>
    <s v="Repeat"/>
    <x v="2"/>
  </r>
  <r>
    <x v="4585"/>
    <x v="2"/>
    <x v="64"/>
    <n v="5"/>
    <n v="3"/>
    <x v="0"/>
    <n v="4"/>
    <n v="327.79"/>
    <x v="1"/>
    <x v="6"/>
    <n v="0"/>
    <s v="Leisure"/>
    <x v="2"/>
  </r>
  <r>
    <x v="4586"/>
    <x v="0"/>
    <x v="580"/>
    <n v="8"/>
    <n v="1"/>
    <x v="0"/>
    <n v="2.2999999999999998"/>
    <n v="50.01"/>
    <x v="1"/>
    <x v="6"/>
    <n v="0"/>
    <s v="Repeat"/>
    <x v="0"/>
  </r>
  <r>
    <x v="4587"/>
    <x v="0"/>
    <x v="663"/>
    <n v="4"/>
    <n v="2"/>
    <x v="0"/>
    <n v="3.6"/>
    <n v="297.66000000000003"/>
    <x v="1"/>
    <x v="0"/>
    <n v="2"/>
    <s v="Business"/>
    <x v="0"/>
  </r>
  <r>
    <x v="4588"/>
    <x v="0"/>
    <x v="643"/>
    <n v="4"/>
    <n v="2"/>
    <x v="1"/>
    <n v="4.3"/>
    <n v="488.86"/>
    <x v="3"/>
    <x v="7"/>
    <n v="0"/>
    <s v="Business"/>
    <x v="1"/>
  </r>
  <r>
    <x v="4589"/>
    <x v="2"/>
    <x v="497"/>
    <n v="8"/>
    <n v="3"/>
    <x v="0"/>
    <n v="4.5999999999999996"/>
    <n v="190.52"/>
    <x v="3"/>
    <x v="3"/>
    <n v="0"/>
    <s v="Leisure"/>
    <x v="2"/>
  </r>
  <r>
    <x v="4590"/>
    <x v="2"/>
    <x v="576"/>
    <n v="5"/>
    <n v="2"/>
    <x v="0"/>
    <n v="1"/>
    <n v="317.64999999999998"/>
    <x v="0"/>
    <x v="3"/>
    <n v="1"/>
    <s v="Group"/>
    <x v="1"/>
  </r>
  <r>
    <x v="4591"/>
    <x v="1"/>
    <x v="12"/>
    <n v="13"/>
    <n v="2"/>
    <x v="0"/>
    <n v="4.3"/>
    <n v="393.03"/>
    <x v="4"/>
    <x v="8"/>
    <n v="2"/>
    <s v="Business"/>
    <x v="0"/>
  </r>
  <r>
    <x v="4592"/>
    <x v="2"/>
    <x v="191"/>
    <n v="6"/>
    <n v="4"/>
    <x v="1"/>
    <n v="2.4"/>
    <n v="324.02"/>
    <x v="0"/>
    <x v="6"/>
    <n v="0"/>
    <s v="Group"/>
    <x v="0"/>
  </r>
  <r>
    <x v="4593"/>
    <x v="2"/>
    <x v="622"/>
    <n v="12"/>
    <n v="1"/>
    <x v="0"/>
    <n v="3.9"/>
    <n v="238.32"/>
    <x v="4"/>
    <x v="9"/>
    <n v="1"/>
    <s v="Group"/>
    <x v="1"/>
  </r>
  <r>
    <x v="4594"/>
    <x v="0"/>
    <x v="445"/>
    <n v="11"/>
    <n v="1"/>
    <x v="1"/>
    <n v="2.5"/>
    <n v="118.66"/>
    <x v="0"/>
    <x v="2"/>
    <n v="0"/>
    <s v="Group"/>
    <x v="2"/>
  </r>
  <r>
    <x v="4595"/>
    <x v="2"/>
    <x v="112"/>
    <n v="14"/>
    <n v="3"/>
    <x v="1"/>
    <n v="3.4"/>
    <n v="258.67"/>
    <x v="3"/>
    <x v="3"/>
    <n v="0"/>
    <s v="Leisure"/>
    <x v="0"/>
  </r>
  <r>
    <x v="4596"/>
    <x v="0"/>
    <x v="450"/>
    <n v="5"/>
    <n v="1"/>
    <x v="0"/>
    <n v="3.6"/>
    <n v="182.65"/>
    <x v="1"/>
    <x v="4"/>
    <n v="0"/>
    <s v="Repeat"/>
    <x v="1"/>
  </r>
  <r>
    <x v="4597"/>
    <x v="0"/>
    <x v="649"/>
    <n v="1"/>
    <n v="4"/>
    <x v="0"/>
    <n v="2.6"/>
    <n v="363.16"/>
    <x v="2"/>
    <x v="7"/>
    <n v="0"/>
    <s v="Business"/>
    <x v="2"/>
  </r>
  <r>
    <x v="4598"/>
    <x v="2"/>
    <x v="40"/>
    <n v="7"/>
    <n v="3"/>
    <x v="0"/>
    <n v="3.1"/>
    <n v="248.86"/>
    <x v="0"/>
    <x v="5"/>
    <n v="0"/>
    <s v="Group"/>
    <x v="1"/>
  </r>
  <r>
    <x v="4599"/>
    <x v="1"/>
    <x v="262"/>
    <n v="6"/>
    <n v="3"/>
    <x v="0"/>
    <n v="3.9"/>
    <n v="432.45"/>
    <x v="0"/>
    <x v="6"/>
    <n v="3"/>
    <s v="Repeat"/>
    <x v="0"/>
  </r>
  <r>
    <x v="4600"/>
    <x v="1"/>
    <x v="375"/>
    <n v="2"/>
    <n v="1"/>
    <x v="0"/>
    <n v="2.9"/>
    <n v="137"/>
    <x v="2"/>
    <x v="6"/>
    <n v="0"/>
    <s v="Leisure"/>
    <x v="2"/>
  </r>
  <r>
    <x v="4601"/>
    <x v="2"/>
    <x v="299"/>
    <n v="11"/>
    <n v="2"/>
    <x v="1"/>
    <n v="1.1000000000000001"/>
    <n v="237.97"/>
    <x v="0"/>
    <x v="7"/>
    <n v="0"/>
    <s v="Business"/>
    <x v="0"/>
  </r>
  <r>
    <x v="4602"/>
    <x v="1"/>
    <x v="318"/>
    <n v="7"/>
    <n v="2"/>
    <x v="0"/>
    <n v="1.1000000000000001"/>
    <n v="300.88"/>
    <x v="1"/>
    <x v="8"/>
    <n v="0"/>
    <s v="Repeat"/>
    <x v="0"/>
  </r>
  <r>
    <x v="4603"/>
    <x v="0"/>
    <x v="140"/>
    <n v="6"/>
    <n v="2"/>
    <x v="0"/>
    <n v="3.6"/>
    <n v="106.71"/>
    <x v="2"/>
    <x v="1"/>
    <n v="1"/>
    <s v="Leisure"/>
    <x v="0"/>
  </r>
  <r>
    <x v="4604"/>
    <x v="0"/>
    <x v="319"/>
    <n v="5"/>
    <n v="2"/>
    <x v="1"/>
    <n v="4.4000000000000004"/>
    <n v="314.56"/>
    <x v="2"/>
    <x v="3"/>
    <n v="1"/>
    <s v="Business"/>
    <x v="0"/>
  </r>
  <r>
    <x v="4605"/>
    <x v="2"/>
    <x v="175"/>
    <n v="8"/>
    <n v="4"/>
    <x v="0"/>
    <n v="4.0999999999999996"/>
    <n v="180.91"/>
    <x v="1"/>
    <x v="5"/>
    <n v="0"/>
    <s v="Business"/>
    <x v="0"/>
  </r>
  <r>
    <x v="4606"/>
    <x v="1"/>
    <x v="1"/>
    <n v="5"/>
    <n v="3"/>
    <x v="1"/>
    <n v="2.2000000000000002"/>
    <n v="153.29"/>
    <x v="1"/>
    <x v="5"/>
    <n v="1"/>
    <s v="Leisure"/>
    <x v="1"/>
  </r>
  <r>
    <x v="4607"/>
    <x v="1"/>
    <x v="410"/>
    <n v="11"/>
    <n v="2"/>
    <x v="0"/>
    <n v="2.9"/>
    <n v="113.86"/>
    <x v="2"/>
    <x v="4"/>
    <n v="1"/>
    <s v="Group"/>
    <x v="0"/>
  </r>
  <r>
    <x v="4608"/>
    <x v="0"/>
    <x v="584"/>
    <n v="2"/>
    <n v="4"/>
    <x v="0"/>
    <n v="1.9"/>
    <n v="207.45"/>
    <x v="1"/>
    <x v="5"/>
    <n v="2"/>
    <s v="Business"/>
    <x v="0"/>
  </r>
  <r>
    <x v="4609"/>
    <x v="2"/>
    <x v="263"/>
    <n v="6"/>
    <n v="3"/>
    <x v="0"/>
    <n v="5"/>
    <n v="468.04"/>
    <x v="1"/>
    <x v="6"/>
    <n v="0"/>
    <s v="Business"/>
    <x v="0"/>
  </r>
  <r>
    <x v="4610"/>
    <x v="1"/>
    <x v="144"/>
    <n v="14"/>
    <n v="1"/>
    <x v="1"/>
    <n v="2"/>
    <n v="63.95"/>
    <x v="1"/>
    <x v="1"/>
    <n v="1"/>
    <s v="Group"/>
    <x v="2"/>
  </r>
  <r>
    <x v="4611"/>
    <x v="2"/>
    <x v="66"/>
    <n v="12"/>
    <n v="1"/>
    <x v="0"/>
    <n v="2.7"/>
    <n v="433.47"/>
    <x v="2"/>
    <x v="3"/>
    <n v="0"/>
    <s v="Repeat"/>
    <x v="0"/>
  </r>
  <r>
    <x v="4612"/>
    <x v="1"/>
    <x v="288"/>
    <n v="1"/>
    <n v="4"/>
    <x v="1"/>
    <n v="3.7"/>
    <n v="228.81"/>
    <x v="0"/>
    <x v="0"/>
    <n v="1"/>
    <s v="Business"/>
    <x v="2"/>
  </r>
  <r>
    <x v="4613"/>
    <x v="0"/>
    <x v="82"/>
    <n v="5"/>
    <n v="3"/>
    <x v="0"/>
    <n v="4.5"/>
    <n v="302.72000000000003"/>
    <x v="4"/>
    <x v="0"/>
    <n v="1"/>
    <s v="Repeat"/>
    <x v="1"/>
  </r>
  <r>
    <x v="4614"/>
    <x v="0"/>
    <x v="377"/>
    <n v="14"/>
    <n v="2"/>
    <x v="1"/>
    <n v="1.2"/>
    <n v="280.77"/>
    <x v="2"/>
    <x v="0"/>
    <n v="1"/>
    <s v="Group"/>
    <x v="0"/>
  </r>
  <r>
    <x v="4615"/>
    <x v="2"/>
    <x v="365"/>
    <n v="6"/>
    <n v="3"/>
    <x v="1"/>
    <n v="2.2000000000000002"/>
    <n v="466.58"/>
    <x v="4"/>
    <x v="1"/>
    <n v="1"/>
    <s v="Business"/>
    <x v="1"/>
  </r>
  <r>
    <x v="4616"/>
    <x v="0"/>
    <x v="591"/>
    <n v="7"/>
    <n v="2"/>
    <x v="1"/>
    <n v="3.3"/>
    <n v="396.56"/>
    <x v="1"/>
    <x v="4"/>
    <n v="0"/>
    <s v="Group"/>
    <x v="1"/>
  </r>
  <r>
    <x v="4617"/>
    <x v="1"/>
    <x v="192"/>
    <n v="14"/>
    <n v="4"/>
    <x v="0"/>
    <n v="3.5"/>
    <n v="493.17"/>
    <x v="1"/>
    <x v="2"/>
    <n v="0"/>
    <s v="Business"/>
    <x v="0"/>
  </r>
  <r>
    <x v="4618"/>
    <x v="0"/>
    <x v="717"/>
    <n v="2"/>
    <n v="2"/>
    <x v="0"/>
    <n v="1.3"/>
    <n v="407.49"/>
    <x v="0"/>
    <x v="0"/>
    <n v="1"/>
    <s v="Business"/>
    <x v="1"/>
  </r>
  <r>
    <x v="4619"/>
    <x v="2"/>
    <x v="64"/>
    <n v="1"/>
    <n v="4"/>
    <x v="0"/>
    <n v="3.7"/>
    <n v="183.15"/>
    <x v="1"/>
    <x v="0"/>
    <n v="1"/>
    <s v="Business"/>
    <x v="0"/>
  </r>
  <r>
    <x v="4620"/>
    <x v="2"/>
    <x v="609"/>
    <n v="6"/>
    <n v="3"/>
    <x v="0"/>
    <n v="3.1"/>
    <n v="483.3"/>
    <x v="4"/>
    <x v="8"/>
    <n v="3"/>
    <s v="Group"/>
    <x v="1"/>
  </r>
  <r>
    <x v="4621"/>
    <x v="2"/>
    <x v="25"/>
    <n v="3"/>
    <n v="3"/>
    <x v="0"/>
    <n v="4.3"/>
    <n v="492.6"/>
    <x v="2"/>
    <x v="2"/>
    <n v="0"/>
    <s v="Business"/>
    <x v="2"/>
  </r>
  <r>
    <x v="4622"/>
    <x v="1"/>
    <x v="572"/>
    <n v="5"/>
    <n v="2"/>
    <x v="1"/>
    <n v="1.9"/>
    <n v="105.39"/>
    <x v="2"/>
    <x v="7"/>
    <n v="0"/>
    <s v="Repeat"/>
    <x v="2"/>
  </r>
  <r>
    <x v="4623"/>
    <x v="1"/>
    <x v="303"/>
    <n v="12"/>
    <n v="3"/>
    <x v="0"/>
    <n v="1.8"/>
    <n v="455.47"/>
    <x v="0"/>
    <x v="1"/>
    <n v="0"/>
    <s v="Leisure"/>
    <x v="2"/>
  </r>
  <r>
    <x v="4624"/>
    <x v="1"/>
    <x v="331"/>
    <n v="11"/>
    <n v="2"/>
    <x v="1"/>
    <n v="4.2"/>
    <n v="348.89"/>
    <x v="4"/>
    <x v="1"/>
    <n v="0"/>
    <s v="Leisure"/>
    <x v="0"/>
  </r>
  <r>
    <x v="4625"/>
    <x v="1"/>
    <x v="586"/>
    <n v="13"/>
    <n v="3"/>
    <x v="0"/>
    <n v="3.8"/>
    <n v="464.9"/>
    <x v="1"/>
    <x v="2"/>
    <n v="0"/>
    <s v="Leisure"/>
    <x v="1"/>
  </r>
  <r>
    <x v="4626"/>
    <x v="1"/>
    <x v="706"/>
    <n v="2"/>
    <n v="1"/>
    <x v="0"/>
    <n v="4.2"/>
    <n v="462.08"/>
    <x v="3"/>
    <x v="3"/>
    <n v="0"/>
    <s v="Repeat"/>
    <x v="2"/>
  </r>
  <r>
    <x v="4627"/>
    <x v="0"/>
    <x v="612"/>
    <n v="1"/>
    <n v="2"/>
    <x v="0"/>
    <n v="4.0999999999999996"/>
    <n v="451.12"/>
    <x v="0"/>
    <x v="4"/>
    <n v="2"/>
    <s v="Business"/>
    <x v="0"/>
  </r>
  <r>
    <x v="4628"/>
    <x v="1"/>
    <x v="597"/>
    <n v="1"/>
    <n v="4"/>
    <x v="1"/>
    <n v="1.4"/>
    <n v="448.37"/>
    <x v="0"/>
    <x v="2"/>
    <n v="1"/>
    <s v="Group"/>
    <x v="2"/>
  </r>
  <r>
    <x v="4629"/>
    <x v="1"/>
    <x v="112"/>
    <n v="13"/>
    <n v="1"/>
    <x v="0"/>
    <n v="2.1"/>
    <n v="102.94"/>
    <x v="3"/>
    <x v="6"/>
    <n v="0"/>
    <s v="Group"/>
    <x v="2"/>
  </r>
  <r>
    <x v="4630"/>
    <x v="0"/>
    <x v="550"/>
    <n v="11"/>
    <n v="4"/>
    <x v="1"/>
    <n v="2"/>
    <n v="114.58"/>
    <x v="2"/>
    <x v="6"/>
    <n v="0"/>
    <s v="Business"/>
    <x v="0"/>
  </r>
  <r>
    <x v="4631"/>
    <x v="1"/>
    <x v="484"/>
    <n v="4"/>
    <n v="3"/>
    <x v="0"/>
    <n v="4.7"/>
    <n v="103"/>
    <x v="2"/>
    <x v="8"/>
    <n v="1"/>
    <s v="Repeat"/>
    <x v="2"/>
  </r>
  <r>
    <x v="4632"/>
    <x v="2"/>
    <x v="625"/>
    <n v="10"/>
    <n v="1"/>
    <x v="1"/>
    <n v="2.9"/>
    <n v="90.96"/>
    <x v="2"/>
    <x v="4"/>
    <n v="1"/>
    <s v="Leisure"/>
    <x v="0"/>
  </r>
  <r>
    <x v="4633"/>
    <x v="1"/>
    <x v="563"/>
    <n v="13"/>
    <n v="3"/>
    <x v="0"/>
    <n v="1.4"/>
    <n v="208.98"/>
    <x v="3"/>
    <x v="1"/>
    <n v="1"/>
    <s v="Repeat"/>
    <x v="2"/>
  </r>
  <r>
    <x v="4634"/>
    <x v="1"/>
    <x v="142"/>
    <n v="2"/>
    <n v="2"/>
    <x v="0"/>
    <n v="2.2000000000000002"/>
    <n v="357.78"/>
    <x v="1"/>
    <x v="8"/>
    <n v="3"/>
    <s v="Repeat"/>
    <x v="0"/>
  </r>
  <r>
    <x v="4635"/>
    <x v="2"/>
    <x v="99"/>
    <n v="1"/>
    <n v="4"/>
    <x v="0"/>
    <n v="4.5"/>
    <n v="209.61"/>
    <x v="1"/>
    <x v="7"/>
    <n v="0"/>
    <s v="Group"/>
    <x v="2"/>
  </r>
  <r>
    <x v="4636"/>
    <x v="2"/>
    <x v="466"/>
    <n v="6"/>
    <n v="3"/>
    <x v="1"/>
    <n v="4.4000000000000004"/>
    <n v="374.14"/>
    <x v="4"/>
    <x v="2"/>
    <n v="1"/>
    <s v="Business"/>
    <x v="1"/>
  </r>
  <r>
    <x v="4637"/>
    <x v="2"/>
    <x v="635"/>
    <n v="14"/>
    <n v="4"/>
    <x v="0"/>
    <n v="4.5999999999999996"/>
    <n v="419.13"/>
    <x v="4"/>
    <x v="0"/>
    <n v="0"/>
    <s v="Group"/>
    <x v="1"/>
  </r>
  <r>
    <x v="4638"/>
    <x v="2"/>
    <x v="39"/>
    <n v="4"/>
    <n v="4"/>
    <x v="1"/>
    <n v="2.6"/>
    <n v="349.8"/>
    <x v="2"/>
    <x v="9"/>
    <n v="1"/>
    <s v="Leisure"/>
    <x v="0"/>
  </r>
  <r>
    <x v="4639"/>
    <x v="1"/>
    <x v="286"/>
    <n v="10"/>
    <n v="3"/>
    <x v="0"/>
    <n v="3.6"/>
    <n v="259.3"/>
    <x v="3"/>
    <x v="9"/>
    <n v="0"/>
    <s v="Leisure"/>
    <x v="0"/>
  </r>
  <r>
    <x v="4640"/>
    <x v="2"/>
    <x v="585"/>
    <n v="13"/>
    <n v="2"/>
    <x v="1"/>
    <n v="2.1"/>
    <n v="182.98"/>
    <x v="0"/>
    <x v="3"/>
    <n v="1"/>
    <s v="Group"/>
    <x v="1"/>
  </r>
  <r>
    <x v="4641"/>
    <x v="2"/>
    <x v="608"/>
    <n v="12"/>
    <n v="4"/>
    <x v="0"/>
    <n v="1.7"/>
    <n v="105.98"/>
    <x v="1"/>
    <x v="0"/>
    <n v="0"/>
    <s v="Business"/>
    <x v="0"/>
  </r>
  <r>
    <x v="4642"/>
    <x v="0"/>
    <x v="47"/>
    <n v="7"/>
    <n v="3"/>
    <x v="0"/>
    <n v="1.1000000000000001"/>
    <n v="272.14"/>
    <x v="3"/>
    <x v="2"/>
    <n v="0"/>
    <s v="Business"/>
    <x v="2"/>
  </r>
  <r>
    <x v="4643"/>
    <x v="2"/>
    <x v="397"/>
    <n v="11"/>
    <n v="2"/>
    <x v="0"/>
    <n v="1.9"/>
    <n v="373.82"/>
    <x v="4"/>
    <x v="6"/>
    <n v="1"/>
    <s v="Repeat"/>
    <x v="2"/>
  </r>
  <r>
    <x v="4644"/>
    <x v="2"/>
    <x v="582"/>
    <n v="6"/>
    <n v="3"/>
    <x v="1"/>
    <n v="3.4"/>
    <n v="296.70999999999998"/>
    <x v="1"/>
    <x v="0"/>
    <n v="0"/>
    <s v="Repeat"/>
    <x v="2"/>
  </r>
  <r>
    <x v="4645"/>
    <x v="0"/>
    <x v="632"/>
    <n v="5"/>
    <n v="2"/>
    <x v="1"/>
    <n v="4.5999999999999996"/>
    <n v="374.67"/>
    <x v="1"/>
    <x v="8"/>
    <n v="1"/>
    <s v="Group"/>
    <x v="2"/>
  </r>
  <r>
    <x v="4646"/>
    <x v="0"/>
    <x v="46"/>
    <n v="10"/>
    <n v="4"/>
    <x v="0"/>
    <n v="1.5"/>
    <n v="200.85"/>
    <x v="3"/>
    <x v="4"/>
    <n v="1"/>
    <s v="Leisure"/>
    <x v="2"/>
  </r>
  <r>
    <x v="4647"/>
    <x v="1"/>
    <x v="31"/>
    <n v="12"/>
    <n v="1"/>
    <x v="1"/>
    <n v="4.7"/>
    <n v="80.06"/>
    <x v="4"/>
    <x v="3"/>
    <n v="0"/>
    <s v="Business"/>
    <x v="2"/>
  </r>
  <r>
    <x v="4648"/>
    <x v="0"/>
    <x v="673"/>
    <n v="13"/>
    <n v="3"/>
    <x v="0"/>
    <n v="2.4"/>
    <n v="396.99"/>
    <x v="3"/>
    <x v="1"/>
    <n v="0"/>
    <s v="Group"/>
    <x v="2"/>
  </r>
  <r>
    <x v="4649"/>
    <x v="1"/>
    <x v="513"/>
    <n v="12"/>
    <n v="4"/>
    <x v="1"/>
    <n v="2.7"/>
    <n v="148.88"/>
    <x v="0"/>
    <x v="3"/>
    <n v="0"/>
    <s v="Group"/>
    <x v="0"/>
  </r>
  <r>
    <x v="4650"/>
    <x v="0"/>
    <x v="115"/>
    <n v="12"/>
    <n v="3"/>
    <x v="0"/>
    <n v="2.5"/>
    <n v="327.33"/>
    <x v="1"/>
    <x v="4"/>
    <n v="2"/>
    <s v="Leisure"/>
    <x v="1"/>
  </r>
  <r>
    <x v="4651"/>
    <x v="0"/>
    <x v="514"/>
    <n v="12"/>
    <n v="3"/>
    <x v="0"/>
    <n v="2.6"/>
    <n v="411.93"/>
    <x v="3"/>
    <x v="8"/>
    <n v="1"/>
    <s v="Repeat"/>
    <x v="2"/>
  </r>
  <r>
    <x v="4652"/>
    <x v="1"/>
    <x v="57"/>
    <n v="2"/>
    <n v="2"/>
    <x v="0"/>
    <n v="2"/>
    <n v="112.6"/>
    <x v="3"/>
    <x v="6"/>
    <n v="1"/>
    <s v="Leisure"/>
    <x v="2"/>
  </r>
  <r>
    <x v="4653"/>
    <x v="0"/>
    <x v="704"/>
    <n v="5"/>
    <n v="3"/>
    <x v="0"/>
    <n v="3.8"/>
    <n v="319.32"/>
    <x v="0"/>
    <x v="9"/>
    <n v="0"/>
    <s v="Repeat"/>
    <x v="0"/>
  </r>
  <r>
    <x v="4654"/>
    <x v="1"/>
    <x v="676"/>
    <n v="9"/>
    <n v="2"/>
    <x v="0"/>
    <n v="4"/>
    <n v="360.22"/>
    <x v="3"/>
    <x v="4"/>
    <n v="2"/>
    <s v="Repeat"/>
    <x v="0"/>
  </r>
  <r>
    <x v="4655"/>
    <x v="0"/>
    <x v="12"/>
    <n v="9"/>
    <n v="4"/>
    <x v="1"/>
    <n v="4.3"/>
    <n v="385.94"/>
    <x v="1"/>
    <x v="8"/>
    <n v="0"/>
    <s v="Business"/>
    <x v="1"/>
  </r>
  <r>
    <x v="4656"/>
    <x v="2"/>
    <x v="305"/>
    <n v="2"/>
    <n v="3"/>
    <x v="0"/>
    <n v="2.4"/>
    <n v="116.45"/>
    <x v="2"/>
    <x v="5"/>
    <n v="1"/>
    <s v="Business"/>
    <x v="1"/>
  </r>
  <r>
    <x v="4657"/>
    <x v="0"/>
    <x v="534"/>
    <n v="7"/>
    <n v="4"/>
    <x v="1"/>
    <n v="4.0999999999999996"/>
    <n v="421.3"/>
    <x v="2"/>
    <x v="8"/>
    <n v="1"/>
    <s v="Repeat"/>
    <x v="0"/>
  </r>
  <r>
    <x v="4658"/>
    <x v="1"/>
    <x v="702"/>
    <n v="10"/>
    <n v="1"/>
    <x v="1"/>
    <n v="3.6"/>
    <n v="92.37"/>
    <x v="4"/>
    <x v="2"/>
    <n v="3"/>
    <s v="Repeat"/>
    <x v="2"/>
  </r>
  <r>
    <x v="4659"/>
    <x v="0"/>
    <x v="454"/>
    <n v="14"/>
    <n v="4"/>
    <x v="0"/>
    <n v="4.8"/>
    <n v="283.81"/>
    <x v="0"/>
    <x v="5"/>
    <n v="0"/>
    <s v="Business"/>
    <x v="2"/>
  </r>
  <r>
    <x v="4660"/>
    <x v="1"/>
    <x v="421"/>
    <n v="4"/>
    <n v="3"/>
    <x v="0"/>
    <n v="2.7"/>
    <n v="249.54"/>
    <x v="4"/>
    <x v="4"/>
    <n v="0"/>
    <s v="Repeat"/>
    <x v="2"/>
  </r>
  <r>
    <x v="4661"/>
    <x v="1"/>
    <x v="678"/>
    <n v="13"/>
    <n v="1"/>
    <x v="0"/>
    <n v="5"/>
    <n v="149.79"/>
    <x v="2"/>
    <x v="7"/>
    <n v="0"/>
    <s v="Repeat"/>
    <x v="2"/>
  </r>
  <r>
    <x v="4662"/>
    <x v="2"/>
    <x v="708"/>
    <n v="13"/>
    <n v="2"/>
    <x v="1"/>
    <n v="4"/>
    <n v="185.87"/>
    <x v="0"/>
    <x v="2"/>
    <n v="2"/>
    <s v="Repeat"/>
    <x v="2"/>
  </r>
  <r>
    <x v="4663"/>
    <x v="2"/>
    <x v="484"/>
    <n v="3"/>
    <n v="1"/>
    <x v="1"/>
    <n v="4.0999999999999996"/>
    <n v="124"/>
    <x v="3"/>
    <x v="7"/>
    <n v="2"/>
    <s v="Leisure"/>
    <x v="0"/>
  </r>
  <r>
    <x v="4664"/>
    <x v="1"/>
    <x v="601"/>
    <n v="11"/>
    <n v="3"/>
    <x v="1"/>
    <n v="1.1000000000000001"/>
    <n v="241.58"/>
    <x v="3"/>
    <x v="3"/>
    <n v="1"/>
    <s v="Group"/>
    <x v="1"/>
  </r>
  <r>
    <x v="4665"/>
    <x v="0"/>
    <x v="464"/>
    <n v="1"/>
    <n v="3"/>
    <x v="0"/>
    <n v="3"/>
    <n v="65.98"/>
    <x v="1"/>
    <x v="5"/>
    <n v="0"/>
    <s v="Repeat"/>
    <x v="1"/>
  </r>
  <r>
    <x v="4666"/>
    <x v="1"/>
    <x v="486"/>
    <n v="3"/>
    <n v="4"/>
    <x v="1"/>
    <n v="3.1"/>
    <n v="450.01"/>
    <x v="2"/>
    <x v="2"/>
    <n v="2"/>
    <s v="Business"/>
    <x v="0"/>
  </r>
  <r>
    <x v="4667"/>
    <x v="1"/>
    <x v="118"/>
    <n v="11"/>
    <n v="2"/>
    <x v="0"/>
    <n v="1.2"/>
    <n v="123.57"/>
    <x v="3"/>
    <x v="6"/>
    <n v="0"/>
    <s v="Repeat"/>
    <x v="2"/>
  </r>
  <r>
    <x v="4668"/>
    <x v="0"/>
    <x v="666"/>
    <n v="9"/>
    <n v="3"/>
    <x v="0"/>
    <n v="2.2000000000000002"/>
    <n v="448.71"/>
    <x v="0"/>
    <x v="8"/>
    <n v="1"/>
    <s v="Repeat"/>
    <x v="0"/>
  </r>
  <r>
    <x v="4669"/>
    <x v="0"/>
    <x v="515"/>
    <n v="14"/>
    <n v="3"/>
    <x v="0"/>
    <n v="4.8"/>
    <n v="438.61"/>
    <x v="3"/>
    <x v="4"/>
    <n v="0"/>
    <s v="Business"/>
    <x v="1"/>
  </r>
  <r>
    <x v="4670"/>
    <x v="0"/>
    <x v="730"/>
    <n v="9"/>
    <n v="2"/>
    <x v="1"/>
    <n v="2.7"/>
    <n v="253.25"/>
    <x v="4"/>
    <x v="8"/>
    <n v="0"/>
    <s v="Business"/>
    <x v="1"/>
  </r>
  <r>
    <x v="4671"/>
    <x v="0"/>
    <x v="149"/>
    <n v="7"/>
    <n v="2"/>
    <x v="1"/>
    <n v="1.7"/>
    <n v="273.98"/>
    <x v="4"/>
    <x v="2"/>
    <n v="1"/>
    <s v="Repeat"/>
    <x v="1"/>
  </r>
  <r>
    <x v="4672"/>
    <x v="1"/>
    <x v="380"/>
    <n v="3"/>
    <n v="4"/>
    <x v="0"/>
    <n v="3.1"/>
    <n v="185.86"/>
    <x v="4"/>
    <x v="9"/>
    <n v="0"/>
    <s v="Group"/>
    <x v="1"/>
  </r>
  <r>
    <x v="4673"/>
    <x v="1"/>
    <x v="456"/>
    <n v="13"/>
    <n v="1"/>
    <x v="1"/>
    <n v="1.1000000000000001"/>
    <n v="498.59"/>
    <x v="4"/>
    <x v="4"/>
    <n v="2"/>
    <s v="Business"/>
    <x v="0"/>
  </r>
  <r>
    <x v="4674"/>
    <x v="2"/>
    <x v="623"/>
    <n v="3"/>
    <n v="2"/>
    <x v="1"/>
    <n v="3.1"/>
    <n v="351.85"/>
    <x v="4"/>
    <x v="1"/>
    <n v="0"/>
    <s v="Business"/>
    <x v="2"/>
  </r>
  <r>
    <x v="4675"/>
    <x v="1"/>
    <x v="352"/>
    <n v="4"/>
    <n v="3"/>
    <x v="0"/>
    <n v="3.4"/>
    <n v="478.31"/>
    <x v="1"/>
    <x v="7"/>
    <n v="1"/>
    <s v="Leisure"/>
    <x v="2"/>
  </r>
  <r>
    <x v="4676"/>
    <x v="0"/>
    <x v="285"/>
    <n v="7"/>
    <n v="2"/>
    <x v="0"/>
    <n v="2.4"/>
    <n v="236.66"/>
    <x v="4"/>
    <x v="8"/>
    <n v="0"/>
    <s v="Repeat"/>
    <x v="0"/>
  </r>
  <r>
    <x v="4677"/>
    <x v="2"/>
    <x v="169"/>
    <n v="7"/>
    <n v="3"/>
    <x v="0"/>
    <n v="4.0999999999999996"/>
    <n v="447.36"/>
    <x v="1"/>
    <x v="7"/>
    <n v="0"/>
    <s v="Leisure"/>
    <x v="2"/>
  </r>
  <r>
    <x v="4678"/>
    <x v="0"/>
    <x v="442"/>
    <n v="12"/>
    <n v="4"/>
    <x v="0"/>
    <n v="1.5"/>
    <n v="251.71"/>
    <x v="1"/>
    <x v="9"/>
    <n v="0"/>
    <s v="Leisure"/>
    <x v="2"/>
  </r>
  <r>
    <x v="4679"/>
    <x v="1"/>
    <x v="592"/>
    <n v="12"/>
    <n v="1"/>
    <x v="0"/>
    <n v="4.5"/>
    <n v="440.07"/>
    <x v="3"/>
    <x v="7"/>
    <n v="0"/>
    <s v="Group"/>
    <x v="2"/>
  </r>
  <r>
    <x v="4680"/>
    <x v="2"/>
    <x v="134"/>
    <n v="14"/>
    <n v="4"/>
    <x v="0"/>
    <n v="4.8"/>
    <n v="108.92"/>
    <x v="0"/>
    <x v="0"/>
    <n v="0"/>
    <s v="Repeat"/>
    <x v="2"/>
  </r>
  <r>
    <x v="4681"/>
    <x v="0"/>
    <x v="124"/>
    <n v="2"/>
    <n v="2"/>
    <x v="1"/>
    <n v="1"/>
    <n v="336.58"/>
    <x v="4"/>
    <x v="3"/>
    <n v="1"/>
    <s v="Repeat"/>
    <x v="1"/>
  </r>
  <r>
    <x v="4682"/>
    <x v="2"/>
    <x v="597"/>
    <n v="12"/>
    <n v="3"/>
    <x v="0"/>
    <n v="4.4000000000000004"/>
    <n v="355.42"/>
    <x v="0"/>
    <x v="4"/>
    <n v="1"/>
    <s v="Leisure"/>
    <x v="2"/>
  </r>
  <r>
    <x v="4683"/>
    <x v="2"/>
    <x v="696"/>
    <n v="5"/>
    <n v="2"/>
    <x v="0"/>
    <n v="3"/>
    <n v="345.28"/>
    <x v="2"/>
    <x v="3"/>
    <n v="0"/>
    <s v="Business"/>
    <x v="0"/>
  </r>
  <r>
    <x v="4684"/>
    <x v="1"/>
    <x v="219"/>
    <n v="7"/>
    <n v="2"/>
    <x v="0"/>
    <n v="2.8"/>
    <n v="251.16"/>
    <x v="1"/>
    <x v="7"/>
    <n v="0"/>
    <s v="Business"/>
    <x v="1"/>
  </r>
  <r>
    <x v="4685"/>
    <x v="0"/>
    <x v="689"/>
    <n v="7"/>
    <n v="2"/>
    <x v="0"/>
    <n v="2"/>
    <n v="357.76"/>
    <x v="2"/>
    <x v="6"/>
    <n v="2"/>
    <s v="Repeat"/>
    <x v="1"/>
  </r>
  <r>
    <x v="4686"/>
    <x v="2"/>
    <x v="106"/>
    <n v="6"/>
    <n v="2"/>
    <x v="1"/>
    <n v="2.8"/>
    <n v="157.76"/>
    <x v="1"/>
    <x v="1"/>
    <n v="3"/>
    <s v="Group"/>
    <x v="0"/>
  </r>
  <r>
    <x v="4687"/>
    <x v="2"/>
    <x v="409"/>
    <n v="10"/>
    <n v="1"/>
    <x v="0"/>
    <n v="4.8"/>
    <n v="318.13"/>
    <x v="4"/>
    <x v="0"/>
    <n v="0"/>
    <s v="Group"/>
    <x v="2"/>
  </r>
  <r>
    <x v="4688"/>
    <x v="0"/>
    <x v="256"/>
    <n v="10"/>
    <n v="3"/>
    <x v="0"/>
    <n v="1.8"/>
    <n v="299.41000000000003"/>
    <x v="2"/>
    <x v="0"/>
    <n v="1"/>
    <s v="Repeat"/>
    <x v="1"/>
  </r>
  <r>
    <x v="4689"/>
    <x v="2"/>
    <x v="162"/>
    <n v="12"/>
    <n v="2"/>
    <x v="1"/>
    <n v="1.7"/>
    <n v="193.25"/>
    <x v="3"/>
    <x v="8"/>
    <n v="1"/>
    <s v="Business"/>
    <x v="0"/>
  </r>
  <r>
    <x v="4690"/>
    <x v="2"/>
    <x v="488"/>
    <n v="8"/>
    <n v="3"/>
    <x v="0"/>
    <n v="2"/>
    <n v="400.49"/>
    <x v="2"/>
    <x v="8"/>
    <n v="0"/>
    <s v="Group"/>
    <x v="0"/>
  </r>
  <r>
    <x v="4691"/>
    <x v="2"/>
    <x v="243"/>
    <n v="3"/>
    <n v="1"/>
    <x v="1"/>
    <n v="3.2"/>
    <n v="86.39"/>
    <x v="1"/>
    <x v="5"/>
    <n v="0"/>
    <s v="Repeat"/>
    <x v="2"/>
  </r>
  <r>
    <x v="4692"/>
    <x v="0"/>
    <x v="668"/>
    <n v="1"/>
    <n v="3"/>
    <x v="0"/>
    <n v="4.7"/>
    <n v="127.15"/>
    <x v="1"/>
    <x v="9"/>
    <n v="0"/>
    <s v="Repeat"/>
    <x v="2"/>
  </r>
  <r>
    <x v="4693"/>
    <x v="0"/>
    <x v="32"/>
    <n v="3"/>
    <n v="3"/>
    <x v="0"/>
    <n v="3.3"/>
    <n v="262.02"/>
    <x v="0"/>
    <x v="5"/>
    <n v="0"/>
    <s v="Business"/>
    <x v="0"/>
  </r>
  <r>
    <x v="4694"/>
    <x v="0"/>
    <x v="209"/>
    <n v="11"/>
    <n v="1"/>
    <x v="1"/>
    <n v="2"/>
    <n v="451.28"/>
    <x v="2"/>
    <x v="2"/>
    <n v="1"/>
    <s v="Leisure"/>
    <x v="2"/>
  </r>
  <r>
    <x v="4695"/>
    <x v="0"/>
    <x v="143"/>
    <n v="2"/>
    <n v="2"/>
    <x v="0"/>
    <n v="2.8"/>
    <n v="308.82"/>
    <x v="3"/>
    <x v="4"/>
    <n v="0"/>
    <s v="Business"/>
    <x v="0"/>
  </r>
  <r>
    <x v="4696"/>
    <x v="1"/>
    <x v="291"/>
    <n v="2"/>
    <n v="3"/>
    <x v="0"/>
    <n v="2.6"/>
    <n v="428.93"/>
    <x v="4"/>
    <x v="4"/>
    <n v="0"/>
    <s v="Group"/>
    <x v="2"/>
  </r>
  <r>
    <x v="4697"/>
    <x v="2"/>
    <x v="86"/>
    <n v="14"/>
    <n v="4"/>
    <x v="0"/>
    <n v="1.2"/>
    <n v="282.91000000000003"/>
    <x v="0"/>
    <x v="3"/>
    <n v="0"/>
    <s v="Leisure"/>
    <x v="2"/>
  </r>
  <r>
    <x v="4698"/>
    <x v="0"/>
    <x v="136"/>
    <n v="14"/>
    <n v="3"/>
    <x v="0"/>
    <n v="3"/>
    <n v="403.46"/>
    <x v="2"/>
    <x v="4"/>
    <n v="1"/>
    <s v="Business"/>
    <x v="0"/>
  </r>
  <r>
    <x v="4699"/>
    <x v="2"/>
    <x v="606"/>
    <n v="2"/>
    <n v="2"/>
    <x v="1"/>
    <n v="1.5"/>
    <n v="196.61"/>
    <x v="0"/>
    <x v="4"/>
    <n v="1"/>
    <s v="Group"/>
    <x v="0"/>
  </r>
  <r>
    <x v="4700"/>
    <x v="2"/>
    <x v="220"/>
    <n v="5"/>
    <n v="4"/>
    <x v="1"/>
    <n v="4.4000000000000004"/>
    <n v="416.81"/>
    <x v="2"/>
    <x v="9"/>
    <n v="0"/>
    <s v="Group"/>
    <x v="2"/>
  </r>
  <r>
    <x v="4701"/>
    <x v="1"/>
    <x v="466"/>
    <n v="13"/>
    <n v="2"/>
    <x v="0"/>
    <n v="3.2"/>
    <n v="230.76"/>
    <x v="4"/>
    <x v="3"/>
    <n v="0"/>
    <s v="Leisure"/>
    <x v="0"/>
  </r>
  <r>
    <x v="4702"/>
    <x v="0"/>
    <x v="455"/>
    <n v="1"/>
    <n v="3"/>
    <x v="0"/>
    <n v="4.4000000000000004"/>
    <n v="301.47000000000003"/>
    <x v="4"/>
    <x v="2"/>
    <n v="0"/>
    <s v="Business"/>
    <x v="1"/>
  </r>
  <r>
    <x v="4703"/>
    <x v="0"/>
    <x v="158"/>
    <n v="10"/>
    <n v="1"/>
    <x v="1"/>
    <n v="4.8"/>
    <n v="129.15"/>
    <x v="3"/>
    <x v="2"/>
    <n v="0"/>
    <s v="Business"/>
    <x v="2"/>
  </r>
  <r>
    <x v="4704"/>
    <x v="2"/>
    <x v="498"/>
    <n v="4"/>
    <n v="2"/>
    <x v="1"/>
    <n v="4.8"/>
    <n v="464.19"/>
    <x v="0"/>
    <x v="0"/>
    <n v="1"/>
    <s v="Group"/>
    <x v="1"/>
  </r>
  <r>
    <x v="4705"/>
    <x v="0"/>
    <x v="178"/>
    <n v="14"/>
    <n v="2"/>
    <x v="0"/>
    <n v="1.4"/>
    <n v="365.66"/>
    <x v="3"/>
    <x v="3"/>
    <n v="0"/>
    <s v="Repeat"/>
    <x v="1"/>
  </r>
  <r>
    <x v="4706"/>
    <x v="2"/>
    <x v="614"/>
    <n v="10"/>
    <n v="1"/>
    <x v="1"/>
    <n v="4.8"/>
    <n v="436.48"/>
    <x v="2"/>
    <x v="4"/>
    <n v="0"/>
    <s v="Repeat"/>
    <x v="1"/>
  </r>
  <r>
    <x v="4707"/>
    <x v="2"/>
    <x v="677"/>
    <n v="5"/>
    <n v="3"/>
    <x v="0"/>
    <n v="4.2"/>
    <n v="143.54"/>
    <x v="4"/>
    <x v="0"/>
    <n v="0"/>
    <s v="Leisure"/>
    <x v="0"/>
  </r>
  <r>
    <x v="4708"/>
    <x v="1"/>
    <x v="250"/>
    <n v="2"/>
    <n v="2"/>
    <x v="0"/>
    <n v="4.0999999999999996"/>
    <n v="80.459999999999994"/>
    <x v="4"/>
    <x v="8"/>
    <n v="0"/>
    <s v="Business"/>
    <x v="2"/>
  </r>
  <r>
    <x v="4709"/>
    <x v="1"/>
    <x v="311"/>
    <n v="5"/>
    <n v="3"/>
    <x v="1"/>
    <n v="1.4"/>
    <n v="201.74"/>
    <x v="1"/>
    <x v="4"/>
    <n v="0"/>
    <s v="Repeat"/>
    <x v="2"/>
  </r>
  <r>
    <x v="4710"/>
    <x v="1"/>
    <x v="106"/>
    <n v="10"/>
    <n v="3"/>
    <x v="0"/>
    <n v="1.7"/>
    <n v="282.51"/>
    <x v="1"/>
    <x v="1"/>
    <n v="0"/>
    <s v="Leisure"/>
    <x v="1"/>
  </r>
  <r>
    <x v="4711"/>
    <x v="2"/>
    <x v="378"/>
    <n v="4"/>
    <n v="3"/>
    <x v="0"/>
    <n v="4.9000000000000004"/>
    <n v="411.07"/>
    <x v="3"/>
    <x v="7"/>
    <n v="0"/>
    <s v="Group"/>
    <x v="0"/>
  </r>
  <r>
    <x v="4712"/>
    <x v="0"/>
    <x v="30"/>
    <n v="8"/>
    <n v="1"/>
    <x v="0"/>
    <n v="1.9"/>
    <n v="228.98"/>
    <x v="0"/>
    <x v="1"/>
    <n v="0"/>
    <s v="Repeat"/>
    <x v="2"/>
  </r>
  <r>
    <x v="4713"/>
    <x v="1"/>
    <x v="89"/>
    <n v="1"/>
    <n v="3"/>
    <x v="0"/>
    <n v="1.7"/>
    <n v="171.48"/>
    <x v="2"/>
    <x v="6"/>
    <n v="0"/>
    <s v="Business"/>
    <x v="2"/>
  </r>
  <r>
    <x v="4714"/>
    <x v="0"/>
    <x v="261"/>
    <n v="12"/>
    <n v="3"/>
    <x v="0"/>
    <n v="2.4"/>
    <n v="217.65"/>
    <x v="3"/>
    <x v="3"/>
    <n v="0"/>
    <s v="Group"/>
    <x v="2"/>
  </r>
  <r>
    <x v="4715"/>
    <x v="1"/>
    <x v="114"/>
    <n v="5"/>
    <n v="4"/>
    <x v="1"/>
    <n v="4.7"/>
    <n v="366.62"/>
    <x v="4"/>
    <x v="5"/>
    <n v="3"/>
    <s v="Business"/>
    <x v="1"/>
  </r>
  <r>
    <x v="4716"/>
    <x v="1"/>
    <x v="682"/>
    <n v="14"/>
    <n v="4"/>
    <x v="0"/>
    <n v="2.9"/>
    <n v="201.3"/>
    <x v="4"/>
    <x v="8"/>
    <n v="2"/>
    <s v="Group"/>
    <x v="1"/>
  </r>
  <r>
    <x v="4717"/>
    <x v="2"/>
    <x v="633"/>
    <n v="14"/>
    <n v="4"/>
    <x v="0"/>
    <n v="4.7"/>
    <n v="490.62"/>
    <x v="4"/>
    <x v="3"/>
    <n v="1"/>
    <s v="Business"/>
    <x v="1"/>
  </r>
  <r>
    <x v="4718"/>
    <x v="1"/>
    <x v="82"/>
    <n v="11"/>
    <n v="2"/>
    <x v="0"/>
    <n v="2.2999999999999998"/>
    <n v="128.74"/>
    <x v="2"/>
    <x v="5"/>
    <n v="0"/>
    <s v="Leisure"/>
    <x v="1"/>
  </r>
  <r>
    <x v="4719"/>
    <x v="1"/>
    <x v="421"/>
    <n v="12"/>
    <n v="2"/>
    <x v="0"/>
    <n v="1.9"/>
    <n v="388.89"/>
    <x v="3"/>
    <x v="5"/>
    <n v="1"/>
    <s v="Business"/>
    <x v="1"/>
  </r>
  <r>
    <x v="4720"/>
    <x v="2"/>
    <x v="577"/>
    <n v="10"/>
    <n v="4"/>
    <x v="0"/>
    <n v="3"/>
    <n v="315.12"/>
    <x v="2"/>
    <x v="6"/>
    <n v="1"/>
    <s v="Business"/>
    <x v="2"/>
  </r>
  <r>
    <x v="4721"/>
    <x v="0"/>
    <x v="190"/>
    <n v="1"/>
    <n v="1"/>
    <x v="0"/>
    <n v="3.5"/>
    <n v="154.88999999999999"/>
    <x v="4"/>
    <x v="0"/>
    <n v="1"/>
    <s v="Group"/>
    <x v="1"/>
  </r>
  <r>
    <x v="4722"/>
    <x v="1"/>
    <x v="647"/>
    <n v="10"/>
    <n v="1"/>
    <x v="0"/>
    <n v="2.6"/>
    <n v="389.13"/>
    <x v="1"/>
    <x v="4"/>
    <n v="2"/>
    <s v="Business"/>
    <x v="0"/>
  </r>
  <r>
    <x v="4723"/>
    <x v="2"/>
    <x v="125"/>
    <n v="10"/>
    <n v="4"/>
    <x v="1"/>
    <n v="2.4"/>
    <n v="251.39"/>
    <x v="3"/>
    <x v="6"/>
    <n v="0"/>
    <s v="Business"/>
    <x v="1"/>
  </r>
  <r>
    <x v="4724"/>
    <x v="1"/>
    <x v="294"/>
    <n v="4"/>
    <n v="2"/>
    <x v="0"/>
    <n v="1.9"/>
    <n v="357.08"/>
    <x v="1"/>
    <x v="9"/>
    <n v="0"/>
    <s v="Business"/>
    <x v="1"/>
  </r>
  <r>
    <x v="4725"/>
    <x v="2"/>
    <x v="702"/>
    <n v="8"/>
    <n v="2"/>
    <x v="1"/>
    <n v="2.1"/>
    <n v="348.02"/>
    <x v="3"/>
    <x v="1"/>
    <n v="1"/>
    <s v="Group"/>
    <x v="1"/>
  </r>
  <r>
    <x v="4726"/>
    <x v="0"/>
    <x v="141"/>
    <n v="1"/>
    <n v="1"/>
    <x v="0"/>
    <n v="3.7"/>
    <n v="99.79"/>
    <x v="4"/>
    <x v="1"/>
    <n v="0"/>
    <s v="Repeat"/>
    <x v="2"/>
  </r>
  <r>
    <x v="4727"/>
    <x v="0"/>
    <x v="214"/>
    <n v="11"/>
    <n v="3"/>
    <x v="1"/>
    <n v="2.5"/>
    <n v="427.99"/>
    <x v="1"/>
    <x v="0"/>
    <n v="0"/>
    <s v="Repeat"/>
    <x v="2"/>
  </r>
  <r>
    <x v="4728"/>
    <x v="2"/>
    <x v="664"/>
    <n v="2"/>
    <n v="1"/>
    <x v="0"/>
    <n v="1.3"/>
    <n v="356.66"/>
    <x v="1"/>
    <x v="0"/>
    <n v="0"/>
    <s v="Repeat"/>
    <x v="0"/>
  </r>
  <r>
    <x v="4729"/>
    <x v="2"/>
    <x v="565"/>
    <n v="1"/>
    <n v="3"/>
    <x v="1"/>
    <n v="1.6"/>
    <n v="401.26"/>
    <x v="3"/>
    <x v="2"/>
    <n v="0"/>
    <s v="Business"/>
    <x v="2"/>
  </r>
  <r>
    <x v="4730"/>
    <x v="2"/>
    <x v="659"/>
    <n v="11"/>
    <n v="2"/>
    <x v="0"/>
    <n v="2.5"/>
    <n v="251.49"/>
    <x v="1"/>
    <x v="3"/>
    <n v="2"/>
    <s v="Leisure"/>
    <x v="1"/>
  </r>
  <r>
    <x v="4731"/>
    <x v="0"/>
    <x v="592"/>
    <n v="7"/>
    <n v="2"/>
    <x v="1"/>
    <n v="4.7"/>
    <n v="137.78"/>
    <x v="1"/>
    <x v="9"/>
    <n v="1"/>
    <s v="Leisure"/>
    <x v="0"/>
  </r>
  <r>
    <x v="4732"/>
    <x v="1"/>
    <x v="40"/>
    <n v="2"/>
    <n v="4"/>
    <x v="0"/>
    <n v="2.5"/>
    <n v="196.8"/>
    <x v="4"/>
    <x v="6"/>
    <n v="0"/>
    <s v="Group"/>
    <x v="0"/>
  </r>
  <r>
    <x v="4733"/>
    <x v="0"/>
    <x v="221"/>
    <n v="1"/>
    <n v="2"/>
    <x v="1"/>
    <n v="1.2"/>
    <n v="455.66"/>
    <x v="3"/>
    <x v="1"/>
    <n v="0"/>
    <s v="Repeat"/>
    <x v="0"/>
  </r>
  <r>
    <x v="4734"/>
    <x v="2"/>
    <x v="173"/>
    <n v="12"/>
    <n v="3"/>
    <x v="1"/>
    <n v="2.7"/>
    <n v="472.11"/>
    <x v="3"/>
    <x v="0"/>
    <n v="0"/>
    <s v="Business"/>
    <x v="1"/>
  </r>
  <r>
    <x v="4735"/>
    <x v="2"/>
    <x v="584"/>
    <n v="6"/>
    <n v="1"/>
    <x v="1"/>
    <n v="3.7"/>
    <n v="266.83999999999997"/>
    <x v="0"/>
    <x v="2"/>
    <n v="0"/>
    <s v="Group"/>
    <x v="2"/>
  </r>
  <r>
    <x v="4736"/>
    <x v="0"/>
    <x v="31"/>
    <n v="6"/>
    <n v="4"/>
    <x v="0"/>
    <n v="3.4"/>
    <n v="184.46"/>
    <x v="3"/>
    <x v="7"/>
    <n v="0"/>
    <s v="Business"/>
    <x v="2"/>
  </r>
  <r>
    <x v="4737"/>
    <x v="2"/>
    <x v="718"/>
    <n v="10"/>
    <n v="3"/>
    <x v="0"/>
    <n v="2.1"/>
    <n v="378.64"/>
    <x v="4"/>
    <x v="4"/>
    <n v="3"/>
    <s v="Group"/>
    <x v="1"/>
  </r>
  <r>
    <x v="4738"/>
    <x v="0"/>
    <x v="35"/>
    <n v="2"/>
    <n v="1"/>
    <x v="1"/>
    <n v="3.8"/>
    <n v="394.7"/>
    <x v="1"/>
    <x v="3"/>
    <n v="0"/>
    <s v="Repeat"/>
    <x v="2"/>
  </r>
  <r>
    <x v="4739"/>
    <x v="2"/>
    <x v="254"/>
    <n v="1"/>
    <n v="1"/>
    <x v="0"/>
    <n v="3.5"/>
    <n v="416.96"/>
    <x v="0"/>
    <x v="4"/>
    <n v="1"/>
    <s v="Business"/>
    <x v="1"/>
  </r>
  <r>
    <x v="4740"/>
    <x v="1"/>
    <x v="728"/>
    <n v="14"/>
    <n v="1"/>
    <x v="0"/>
    <n v="1.7"/>
    <n v="63.99"/>
    <x v="1"/>
    <x v="0"/>
    <n v="0"/>
    <s v="Repeat"/>
    <x v="1"/>
  </r>
  <r>
    <x v="4741"/>
    <x v="1"/>
    <x v="239"/>
    <n v="10"/>
    <n v="2"/>
    <x v="0"/>
    <n v="1.6"/>
    <n v="54.38"/>
    <x v="3"/>
    <x v="8"/>
    <n v="1"/>
    <s v="Repeat"/>
    <x v="0"/>
  </r>
  <r>
    <x v="4742"/>
    <x v="2"/>
    <x v="339"/>
    <n v="3"/>
    <n v="1"/>
    <x v="0"/>
    <n v="3.2"/>
    <n v="210.72"/>
    <x v="2"/>
    <x v="7"/>
    <n v="1"/>
    <s v="Business"/>
    <x v="2"/>
  </r>
  <r>
    <x v="4743"/>
    <x v="0"/>
    <x v="703"/>
    <n v="10"/>
    <n v="2"/>
    <x v="0"/>
    <n v="3.6"/>
    <n v="118.62"/>
    <x v="1"/>
    <x v="8"/>
    <n v="1"/>
    <s v="Repeat"/>
    <x v="0"/>
  </r>
  <r>
    <x v="4744"/>
    <x v="1"/>
    <x v="528"/>
    <n v="14"/>
    <n v="1"/>
    <x v="0"/>
    <n v="4.8"/>
    <n v="412.24"/>
    <x v="3"/>
    <x v="5"/>
    <n v="0"/>
    <s v="Group"/>
    <x v="2"/>
  </r>
  <r>
    <x v="4745"/>
    <x v="0"/>
    <x v="100"/>
    <n v="5"/>
    <n v="1"/>
    <x v="0"/>
    <n v="2.7"/>
    <n v="289.77999999999997"/>
    <x v="4"/>
    <x v="0"/>
    <n v="0"/>
    <s v="Group"/>
    <x v="1"/>
  </r>
  <r>
    <x v="4746"/>
    <x v="2"/>
    <x v="153"/>
    <n v="6"/>
    <n v="2"/>
    <x v="0"/>
    <n v="4.0999999999999996"/>
    <n v="421.41"/>
    <x v="3"/>
    <x v="1"/>
    <n v="0"/>
    <s v="Group"/>
    <x v="0"/>
  </r>
  <r>
    <x v="4747"/>
    <x v="0"/>
    <x v="365"/>
    <n v="3"/>
    <n v="2"/>
    <x v="0"/>
    <n v="1.5"/>
    <n v="129.61000000000001"/>
    <x v="0"/>
    <x v="6"/>
    <n v="0"/>
    <s v="Repeat"/>
    <x v="1"/>
  </r>
  <r>
    <x v="4748"/>
    <x v="1"/>
    <x v="197"/>
    <n v="9"/>
    <n v="3"/>
    <x v="1"/>
    <n v="4.5999999999999996"/>
    <n v="332.25"/>
    <x v="2"/>
    <x v="6"/>
    <n v="2"/>
    <s v="Business"/>
    <x v="1"/>
  </r>
  <r>
    <x v="4749"/>
    <x v="0"/>
    <x v="589"/>
    <n v="11"/>
    <n v="1"/>
    <x v="0"/>
    <n v="3.5"/>
    <n v="311.08"/>
    <x v="2"/>
    <x v="6"/>
    <n v="0"/>
    <s v="Repeat"/>
    <x v="0"/>
  </r>
  <r>
    <x v="4750"/>
    <x v="0"/>
    <x v="42"/>
    <n v="5"/>
    <n v="2"/>
    <x v="0"/>
    <n v="3.5"/>
    <n v="203.17"/>
    <x v="2"/>
    <x v="6"/>
    <n v="0"/>
    <s v="Repeat"/>
    <x v="0"/>
  </r>
  <r>
    <x v="4751"/>
    <x v="2"/>
    <x v="170"/>
    <n v="13"/>
    <n v="3"/>
    <x v="0"/>
    <n v="1.6"/>
    <n v="282.69"/>
    <x v="4"/>
    <x v="2"/>
    <n v="0"/>
    <s v="Group"/>
    <x v="2"/>
  </r>
  <r>
    <x v="4752"/>
    <x v="2"/>
    <x v="269"/>
    <n v="2"/>
    <n v="3"/>
    <x v="1"/>
    <n v="1.2"/>
    <n v="315.06"/>
    <x v="2"/>
    <x v="2"/>
    <n v="1"/>
    <s v="Business"/>
    <x v="2"/>
  </r>
  <r>
    <x v="4753"/>
    <x v="2"/>
    <x v="570"/>
    <n v="10"/>
    <n v="2"/>
    <x v="0"/>
    <n v="3.8"/>
    <n v="450.27"/>
    <x v="1"/>
    <x v="7"/>
    <n v="1"/>
    <s v="Leisure"/>
    <x v="0"/>
  </r>
  <r>
    <x v="4754"/>
    <x v="1"/>
    <x v="335"/>
    <n v="6"/>
    <n v="1"/>
    <x v="0"/>
    <n v="1.5"/>
    <n v="75.040000000000006"/>
    <x v="4"/>
    <x v="8"/>
    <n v="1"/>
    <s v="Leisure"/>
    <x v="2"/>
  </r>
  <r>
    <x v="4755"/>
    <x v="1"/>
    <x v="478"/>
    <n v="12"/>
    <n v="3"/>
    <x v="0"/>
    <n v="1.5"/>
    <n v="420.52"/>
    <x v="3"/>
    <x v="5"/>
    <n v="0"/>
    <s v="Business"/>
    <x v="1"/>
  </r>
  <r>
    <x v="4756"/>
    <x v="2"/>
    <x v="288"/>
    <n v="8"/>
    <n v="1"/>
    <x v="0"/>
    <n v="1.8"/>
    <n v="491.07"/>
    <x v="0"/>
    <x v="2"/>
    <n v="0"/>
    <s v="Business"/>
    <x v="1"/>
  </r>
  <r>
    <x v="4757"/>
    <x v="2"/>
    <x v="606"/>
    <n v="11"/>
    <n v="1"/>
    <x v="0"/>
    <n v="1.4"/>
    <n v="379.3"/>
    <x v="4"/>
    <x v="7"/>
    <n v="0"/>
    <s v="Group"/>
    <x v="1"/>
  </r>
  <r>
    <x v="4758"/>
    <x v="1"/>
    <x v="246"/>
    <n v="6"/>
    <n v="3"/>
    <x v="1"/>
    <n v="3.5"/>
    <n v="381.81"/>
    <x v="0"/>
    <x v="8"/>
    <n v="0"/>
    <s v="Business"/>
    <x v="1"/>
  </r>
  <r>
    <x v="4759"/>
    <x v="1"/>
    <x v="146"/>
    <n v="4"/>
    <n v="2"/>
    <x v="0"/>
    <n v="2.7"/>
    <n v="148.09"/>
    <x v="4"/>
    <x v="4"/>
    <n v="0"/>
    <s v="Business"/>
    <x v="1"/>
  </r>
  <r>
    <x v="4760"/>
    <x v="1"/>
    <x v="675"/>
    <n v="6"/>
    <n v="1"/>
    <x v="0"/>
    <n v="2.1"/>
    <n v="285.38"/>
    <x v="3"/>
    <x v="6"/>
    <n v="0"/>
    <s v="Repeat"/>
    <x v="1"/>
  </r>
  <r>
    <x v="4761"/>
    <x v="1"/>
    <x v="422"/>
    <n v="8"/>
    <n v="4"/>
    <x v="0"/>
    <n v="2.8"/>
    <n v="367.67"/>
    <x v="0"/>
    <x v="7"/>
    <n v="0"/>
    <s v="Repeat"/>
    <x v="2"/>
  </r>
  <r>
    <x v="4762"/>
    <x v="2"/>
    <x v="519"/>
    <n v="8"/>
    <n v="2"/>
    <x v="1"/>
    <n v="4.4000000000000004"/>
    <n v="321.02999999999997"/>
    <x v="4"/>
    <x v="4"/>
    <n v="0"/>
    <s v="Leisure"/>
    <x v="0"/>
  </r>
  <r>
    <x v="4763"/>
    <x v="1"/>
    <x v="122"/>
    <n v="13"/>
    <n v="3"/>
    <x v="0"/>
    <n v="4.7"/>
    <n v="223.31"/>
    <x v="0"/>
    <x v="2"/>
    <n v="0"/>
    <s v="Group"/>
    <x v="0"/>
  </r>
  <r>
    <x v="4764"/>
    <x v="2"/>
    <x v="319"/>
    <n v="10"/>
    <n v="4"/>
    <x v="0"/>
    <n v="2.9"/>
    <n v="473.05"/>
    <x v="2"/>
    <x v="3"/>
    <n v="1"/>
    <s v="Group"/>
    <x v="2"/>
  </r>
  <r>
    <x v="4765"/>
    <x v="0"/>
    <x v="614"/>
    <n v="2"/>
    <n v="1"/>
    <x v="0"/>
    <n v="3.3"/>
    <n v="281.29000000000002"/>
    <x v="2"/>
    <x v="3"/>
    <n v="0"/>
    <s v="Business"/>
    <x v="2"/>
  </r>
  <r>
    <x v="4766"/>
    <x v="0"/>
    <x v="182"/>
    <n v="8"/>
    <n v="2"/>
    <x v="0"/>
    <n v="2"/>
    <n v="486.44"/>
    <x v="2"/>
    <x v="1"/>
    <n v="0"/>
    <s v="Group"/>
    <x v="2"/>
  </r>
  <r>
    <x v="4767"/>
    <x v="1"/>
    <x v="183"/>
    <n v="6"/>
    <n v="4"/>
    <x v="1"/>
    <n v="3.1"/>
    <n v="303.74"/>
    <x v="1"/>
    <x v="0"/>
    <n v="1"/>
    <s v="Leisure"/>
    <x v="0"/>
  </r>
  <r>
    <x v="4768"/>
    <x v="0"/>
    <x v="573"/>
    <n v="2"/>
    <n v="2"/>
    <x v="0"/>
    <n v="4"/>
    <n v="407.02"/>
    <x v="2"/>
    <x v="3"/>
    <n v="1"/>
    <s v="Repeat"/>
    <x v="2"/>
  </r>
  <r>
    <x v="4769"/>
    <x v="0"/>
    <x v="37"/>
    <n v="1"/>
    <n v="1"/>
    <x v="0"/>
    <n v="3"/>
    <n v="383.91"/>
    <x v="2"/>
    <x v="7"/>
    <n v="0"/>
    <s v="Leisure"/>
    <x v="2"/>
  </r>
  <r>
    <x v="4770"/>
    <x v="0"/>
    <x v="294"/>
    <n v="6"/>
    <n v="2"/>
    <x v="0"/>
    <n v="2.2000000000000002"/>
    <n v="347.37"/>
    <x v="3"/>
    <x v="8"/>
    <n v="0"/>
    <s v="Leisure"/>
    <x v="0"/>
  </r>
  <r>
    <x v="4771"/>
    <x v="1"/>
    <x v="352"/>
    <n v="13"/>
    <n v="4"/>
    <x v="0"/>
    <n v="3.3"/>
    <n v="56.51"/>
    <x v="0"/>
    <x v="9"/>
    <n v="0"/>
    <s v="Business"/>
    <x v="2"/>
  </r>
  <r>
    <x v="4772"/>
    <x v="1"/>
    <x v="330"/>
    <n v="7"/>
    <n v="2"/>
    <x v="0"/>
    <n v="4.8"/>
    <n v="84.84"/>
    <x v="0"/>
    <x v="5"/>
    <n v="0"/>
    <s v="Repeat"/>
    <x v="1"/>
  </r>
  <r>
    <x v="4773"/>
    <x v="0"/>
    <x v="184"/>
    <n v="14"/>
    <n v="3"/>
    <x v="1"/>
    <n v="4.5999999999999996"/>
    <n v="311.67"/>
    <x v="2"/>
    <x v="2"/>
    <n v="0"/>
    <s v="Business"/>
    <x v="0"/>
  </r>
  <r>
    <x v="4774"/>
    <x v="2"/>
    <x v="401"/>
    <n v="14"/>
    <n v="3"/>
    <x v="0"/>
    <n v="4.0999999999999996"/>
    <n v="460.3"/>
    <x v="0"/>
    <x v="4"/>
    <n v="1"/>
    <s v="Leisure"/>
    <x v="0"/>
  </r>
  <r>
    <x v="4775"/>
    <x v="0"/>
    <x v="5"/>
    <n v="10"/>
    <n v="4"/>
    <x v="0"/>
    <n v="2.1"/>
    <n v="320.51"/>
    <x v="4"/>
    <x v="0"/>
    <n v="0"/>
    <s v="Leisure"/>
    <x v="0"/>
  </r>
  <r>
    <x v="4776"/>
    <x v="1"/>
    <x v="521"/>
    <n v="5"/>
    <n v="2"/>
    <x v="0"/>
    <n v="2"/>
    <n v="156.19999999999999"/>
    <x v="2"/>
    <x v="9"/>
    <n v="2"/>
    <s v="Group"/>
    <x v="2"/>
  </r>
  <r>
    <x v="4777"/>
    <x v="1"/>
    <x v="432"/>
    <n v="14"/>
    <n v="4"/>
    <x v="1"/>
    <n v="4.4000000000000004"/>
    <n v="194.1"/>
    <x v="2"/>
    <x v="1"/>
    <n v="2"/>
    <s v="Group"/>
    <x v="0"/>
  </r>
  <r>
    <x v="4778"/>
    <x v="1"/>
    <x v="571"/>
    <n v="10"/>
    <n v="2"/>
    <x v="0"/>
    <n v="1.7"/>
    <n v="330.42"/>
    <x v="1"/>
    <x v="0"/>
    <n v="0"/>
    <s v="Group"/>
    <x v="1"/>
  </r>
  <r>
    <x v="4779"/>
    <x v="0"/>
    <x v="681"/>
    <n v="8"/>
    <n v="1"/>
    <x v="1"/>
    <n v="3.4"/>
    <n v="318.67"/>
    <x v="4"/>
    <x v="8"/>
    <n v="1"/>
    <s v="Group"/>
    <x v="1"/>
  </r>
  <r>
    <x v="4780"/>
    <x v="2"/>
    <x v="355"/>
    <n v="11"/>
    <n v="3"/>
    <x v="0"/>
    <n v="2.8"/>
    <n v="480.07"/>
    <x v="2"/>
    <x v="3"/>
    <n v="0"/>
    <s v="Leisure"/>
    <x v="0"/>
  </r>
  <r>
    <x v="4781"/>
    <x v="1"/>
    <x v="522"/>
    <n v="13"/>
    <n v="1"/>
    <x v="0"/>
    <n v="2.9"/>
    <n v="288.08999999999997"/>
    <x v="2"/>
    <x v="1"/>
    <n v="1"/>
    <s v="Group"/>
    <x v="1"/>
  </r>
  <r>
    <x v="4782"/>
    <x v="1"/>
    <x v="303"/>
    <n v="12"/>
    <n v="2"/>
    <x v="0"/>
    <n v="2.8"/>
    <n v="209.76"/>
    <x v="0"/>
    <x v="8"/>
    <n v="2"/>
    <s v="Repeat"/>
    <x v="2"/>
  </r>
  <r>
    <x v="4783"/>
    <x v="0"/>
    <x v="125"/>
    <n v="9"/>
    <n v="1"/>
    <x v="0"/>
    <n v="4.5999999999999996"/>
    <n v="286.25"/>
    <x v="2"/>
    <x v="9"/>
    <n v="2"/>
    <s v="Leisure"/>
    <x v="0"/>
  </r>
  <r>
    <x v="4784"/>
    <x v="2"/>
    <x v="280"/>
    <n v="4"/>
    <n v="4"/>
    <x v="0"/>
    <n v="1.3"/>
    <n v="403.81"/>
    <x v="2"/>
    <x v="3"/>
    <n v="1"/>
    <s v="Leisure"/>
    <x v="1"/>
  </r>
  <r>
    <x v="4785"/>
    <x v="0"/>
    <x v="32"/>
    <n v="7"/>
    <n v="4"/>
    <x v="0"/>
    <n v="4.0999999999999996"/>
    <n v="293.16000000000003"/>
    <x v="2"/>
    <x v="2"/>
    <n v="1"/>
    <s v="Repeat"/>
    <x v="2"/>
  </r>
  <r>
    <x v="4786"/>
    <x v="1"/>
    <x v="509"/>
    <n v="8"/>
    <n v="2"/>
    <x v="0"/>
    <n v="4.3"/>
    <n v="196.72"/>
    <x v="2"/>
    <x v="9"/>
    <n v="2"/>
    <s v="Business"/>
    <x v="0"/>
  </r>
  <r>
    <x v="4787"/>
    <x v="2"/>
    <x v="543"/>
    <n v="13"/>
    <n v="3"/>
    <x v="0"/>
    <n v="4.8"/>
    <n v="202.38"/>
    <x v="1"/>
    <x v="6"/>
    <n v="0"/>
    <s v="Group"/>
    <x v="0"/>
  </r>
  <r>
    <x v="4788"/>
    <x v="2"/>
    <x v="358"/>
    <n v="6"/>
    <n v="4"/>
    <x v="0"/>
    <n v="2.8"/>
    <n v="390.57"/>
    <x v="4"/>
    <x v="6"/>
    <n v="0"/>
    <s v="Leisure"/>
    <x v="0"/>
  </r>
  <r>
    <x v="4789"/>
    <x v="1"/>
    <x v="439"/>
    <n v="2"/>
    <n v="3"/>
    <x v="0"/>
    <n v="3"/>
    <n v="79.900000000000006"/>
    <x v="1"/>
    <x v="0"/>
    <n v="1"/>
    <s v="Repeat"/>
    <x v="1"/>
  </r>
  <r>
    <x v="4790"/>
    <x v="2"/>
    <x v="358"/>
    <n v="7"/>
    <n v="2"/>
    <x v="1"/>
    <n v="4.8"/>
    <n v="173.64"/>
    <x v="0"/>
    <x v="3"/>
    <n v="2"/>
    <s v="Business"/>
    <x v="0"/>
  </r>
  <r>
    <x v="4791"/>
    <x v="2"/>
    <x v="452"/>
    <n v="13"/>
    <n v="3"/>
    <x v="0"/>
    <n v="2.8"/>
    <n v="118.87"/>
    <x v="3"/>
    <x v="2"/>
    <n v="0"/>
    <s v="Business"/>
    <x v="1"/>
  </r>
  <r>
    <x v="4792"/>
    <x v="0"/>
    <x v="43"/>
    <n v="9"/>
    <n v="2"/>
    <x v="1"/>
    <n v="3"/>
    <n v="475.1"/>
    <x v="2"/>
    <x v="9"/>
    <n v="2"/>
    <s v="Repeat"/>
    <x v="2"/>
  </r>
  <r>
    <x v="4793"/>
    <x v="1"/>
    <x v="438"/>
    <n v="5"/>
    <n v="1"/>
    <x v="0"/>
    <n v="2.2999999999999998"/>
    <n v="90.54"/>
    <x v="0"/>
    <x v="9"/>
    <n v="0"/>
    <s v="Leisure"/>
    <x v="2"/>
  </r>
  <r>
    <x v="4794"/>
    <x v="1"/>
    <x v="82"/>
    <n v="2"/>
    <n v="2"/>
    <x v="0"/>
    <n v="1.1000000000000001"/>
    <n v="391.18"/>
    <x v="3"/>
    <x v="9"/>
    <n v="1"/>
    <s v="Leisure"/>
    <x v="2"/>
  </r>
  <r>
    <x v="4795"/>
    <x v="1"/>
    <x v="106"/>
    <n v="4"/>
    <n v="1"/>
    <x v="1"/>
    <n v="2.7"/>
    <n v="333.69"/>
    <x v="2"/>
    <x v="0"/>
    <n v="2"/>
    <s v="Group"/>
    <x v="0"/>
  </r>
  <r>
    <x v="4796"/>
    <x v="1"/>
    <x v="480"/>
    <n v="3"/>
    <n v="2"/>
    <x v="0"/>
    <n v="3.6"/>
    <n v="334.76"/>
    <x v="2"/>
    <x v="6"/>
    <n v="1"/>
    <s v="Group"/>
    <x v="2"/>
  </r>
  <r>
    <x v="4797"/>
    <x v="1"/>
    <x v="256"/>
    <n v="4"/>
    <n v="4"/>
    <x v="0"/>
    <n v="3.8"/>
    <n v="393.54"/>
    <x v="3"/>
    <x v="2"/>
    <n v="0"/>
    <s v="Repeat"/>
    <x v="1"/>
  </r>
  <r>
    <x v="4798"/>
    <x v="2"/>
    <x v="532"/>
    <n v="10"/>
    <n v="4"/>
    <x v="0"/>
    <n v="1"/>
    <n v="230.22"/>
    <x v="1"/>
    <x v="7"/>
    <n v="0"/>
    <s v="Repeat"/>
    <x v="1"/>
  </r>
  <r>
    <x v="4799"/>
    <x v="0"/>
    <x v="412"/>
    <n v="7"/>
    <n v="3"/>
    <x v="0"/>
    <n v="4.2"/>
    <n v="230.33"/>
    <x v="3"/>
    <x v="2"/>
    <n v="0"/>
    <s v="Leisure"/>
    <x v="1"/>
  </r>
  <r>
    <x v="4800"/>
    <x v="1"/>
    <x v="239"/>
    <n v="10"/>
    <n v="2"/>
    <x v="1"/>
    <n v="3"/>
    <n v="179.92"/>
    <x v="3"/>
    <x v="5"/>
    <n v="0"/>
    <s v="Leisure"/>
    <x v="1"/>
  </r>
  <r>
    <x v="4801"/>
    <x v="0"/>
    <x v="309"/>
    <n v="8"/>
    <n v="2"/>
    <x v="1"/>
    <n v="3.1"/>
    <n v="318.99"/>
    <x v="4"/>
    <x v="9"/>
    <n v="0"/>
    <s v="Repeat"/>
    <x v="1"/>
  </r>
  <r>
    <x v="4802"/>
    <x v="0"/>
    <x v="99"/>
    <n v="1"/>
    <n v="2"/>
    <x v="0"/>
    <n v="4.8"/>
    <n v="468.41"/>
    <x v="2"/>
    <x v="7"/>
    <n v="0"/>
    <s v="Repeat"/>
    <x v="1"/>
  </r>
  <r>
    <x v="4803"/>
    <x v="2"/>
    <x v="266"/>
    <n v="13"/>
    <n v="3"/>
    <x v="0"/>
    <n v="2.1"/>
    <n v="465.79"/>
    <x v="2"/>
    <x v="5"/>
    <n v="0"/>
    <s v="Business"/>
    <x v="2"/>
  </r>
  <r>
    <x v="4804"/>
    <x v="1"/>
    <x v="71"/>
    <n v="8"/>
    <n v="4"/>
    <x v="1"/>
    <n v="4"/>
    <n v="366.33"/>
    <x v="1"/>
    <x v="0"/>
    <n v="1"/>
    <s v="Business"/>
    <x v="0"/>
  </r>
  <r>
    <x v="4805"/>
    <x v="2"/>
    <x v="226"/>
    <n v="5"/>
    <n v="2"/>
    <x v="0"/>
    <n v="3.3"/>
    <n v="457.78"/>
    <x v="1"/>
    <x v="7"/>
    <n v="1"/>
    <s v="Business"/>
    <x v="1"/>
  </r>
  <r>
    <x v="4806"/>
    <x v="1"/>
    <x v="692"/>
    <n v="12"/>
    <n v="3"/>
    <x v="0"/>
    <n v="3.8"/>
    <n v="483.58"/>
    <x v="4"/>
    <x v="8"/>
    <n v="0"/>
    <s v="Business"/>
    <x v="2"/>
  </r>
  <r>
    <x v="4807"/>
    <x v="2"/>
    <x v="570"/>
    <n v="7"/>
    <n v="2"/>
    <x v="0"/>
    <n v="2.7"/>
    <n v="407.8"/>
    <x v="4"/>
    <x v="4"/>
    <n v="0"/>
    <s v="Business"/>
    <x v="2"/>
  </r>
  <r>
    <x v="4808"/>
    <x v="0"/>
    <x v="426"/>
    <n v="11"/>
    <n v="1"/>
    <x v="0"/>
    <n v="2.1"/>
    <n v="233.52"/>
    <x v="4"/>
    <x v="6"/>
    <n v="0"/>
    <s v="Repeat"/>
    <x v="1"/>
  </r>
  <r>
    <x v="4809"/>
    <x v="1"/>
    <x v="64"/>
    <n v="11"/>
    <n v="2"/>
    <x v="1"/>
    <n v="3.2"/>
    <n v="267.45"/>
    <x v="1"/>
    <x v="4"/>
    <n v="1"/>
    <s v="Group"/>
    <x v="2"/>
  </r>
  <r>
    <x v="4810"/>
    <x v="0"/>
    <x v="344"/>
    <n v="1"/>
    <n v="1"/>
    <x v="0"/>
    <n v="2.5"/>
    <n v="469.07"/>
    <x v="3"/>
    <x v="8"/>
    <n v="0"/>
    <s v="Repeat"/>
    <x v="1"/>
  </r>
  <r>
    <x v="4811"/>
    <x v="0"/>
    <x v="118"/>
    <n v="2"/>
    <n v="3"/>
    <x v="0"/>
    <n v="1.9"/>
    <n v="351.5"/>
    <x v="2"/>
    <x v="6"/>
    <n v="0"/>
    <s v="Business"/>
    <x v="0"/>
  </r>
  <r>
    <x v="4812"/>
    <x v="2"/>
    <x v="638"/>
    <n v="1"/>
    <n v="3"/>
    <x v="0"/>
    <n v="4.4000000000000004"/>
    <n v="419.31"/>
    <x v="2"/>
    <x v="3"/>
    <n v="0"/>
    <s v="Repeat"/>
    <x v="1"/>
  </r>
  <r>
    <x v="4813"/>
    <x v="1"/>
    <x v="315"/>
    <n v="5"/>
    <n v="4"/>
    <x v="1"/>
    <n v="2.9"/>
    <n v="102.25"/>
    <x v="0"/>
    <x v="7"/>
    <n v="1"/>
    <s v="Leisure"/>
    <x v="0"/>
  </r>
  <r>
    <x v="4814"/>
    <x v="0"/>
    <x v="485"/>
    <n v="14"/>
    <n v="2"/>
    <x v="0"/>
    <n v="4.4000000000000004"/>
    <n v="137.26"/>
    <x v="1"/>
    <x v="8"/>
    <n v="1"/>
    <s v="Repeat"/>
    <x v="2"/>
  </r>
  <r>
    <x v="4815"/>
    <x v="2"/>
    <x v="376"/>
    <n v="14"/>
    <n v="3"/>
    <x v="1"/>
    <n v="2.9"/>
    <n v="204.85"/>
    <x v="1"/>
    <x v="8"/>
    <n v="1"/>
    <s v="Repeat"/>
    <x v="2"/>
  </r>
  <r>
    <x v="4816"/>
    <x v="1"/>
    <x v="185"/>
    <n v="6"/>
    <n v="4"/>
    <x v="1"/>
    <n v="3.2"/>
    <n v="134.71"/>
    <x v="4"/>
    <x v="6"/>
    <n v="0"/>
    <s v="Group"/>
    <x v="1"/>
  </r>
  <r>
    <x v="4817"/>
    <x v="1"/>
    <x v="455"/>
    <n v="10"/>
    <n v="2"/>
    <x v="0"/>
    <n v="5"/>
    <n v="457.91"/>
    <x v="0"/>
    <x v="1"/>
    <n v="1"/>
    <s v="Business"/>
    <x v="2"/>
  </r>
  <r>
    <x v="4818"/>
    <x v="0"/>
    <x v="32"/>
    <n v="9"/>
    <n v="3"/>
    <x v="0"/>
    <n v="4.8"/>
    <n v="147.6"/>
    <x v="0"/>
    <x v="5"/>
    <n v="1"/>
    <s v="Business"/>
    <x v="2"/>
  </r>
  <r>
    <x v="4819"/>
    <x v="1"/>
    <x v="98"/>
    <n v="8"/>
    <n v="1"/>
    <x v="0"/>
    <n v="2.1"/>
    <n v="300.73"/>
    <x v="1"/>
    <x v="9"/>
    <n v="1"/>
    <s v="Repeat"/>
    <x v="0"/>
  </r>
  <r>
    <x v="4820"/>
    <x v="0"/>
    <x v="709"/>
    <n v="7"/>
    <n v="3"/>
    <x v="1"/>
    <n v="4.5"/>
    <n v="88.45"/>
    <x v="4"/>
    <x v="0"/>
    <n v="0"/>
    <s v="Repeat"/>
    <x v="1"/>
  </r>
  <r>
    <x v="4821"/>
    <x v="1"/>
    <x v="677"/>
    <n v="12"/>
    <n v="1"/>
    <x v="1"/>
    <n v="2.6"/>
    <n v="119.73"/>
    <x v="2"/>
    <x v="2"/>
    <n v="1"/>
    <s v="Business"/>
    <x v="1"/>
  </r>
  <r>
    <x v="4822"/>
    <x v="2"/>
    <x v="640"/>
    <n v="5"/>
    <n v="4"/>
    <x v="0"/>
    <n v="1.3"/>
    <n v="161.34"/>
    <x v="4"/>
    <x v="3"/>
    <n v="1"/>
    <s v="Leisure"/>
    <x v="0"/>
  </r>
  <r>
    <x v="4823"/>
    <x v="0"/>
    <x v="651"/>
    <n v="14"/>
    <n v="4"/>
    <x v="0"/>
    <n v="3.3"/>
    <n v="492.3"/>
    <x v="2"/>
    <x v="9"/>
    <n v="0"/>
    <s v="Business"/>
    <x v="0"/>
  </r>
  <r>
    <x v="4824"/>
    <x v="0"/>
    <x v="135"/>
    <n v="3"/>
    <n v="2"/>
    <x v="0"/>
    <n v="4.9000000000000004"/>
    <n v="408.68"/>
    <x v="1"/>
    <x v="8"/>
    <n v="0"/>
    <s v="Leisure"/>
    <x v="0"/>
  </r>
  <r>
    <x v="4825"/>
    <x v="1"/>
    <x v="222"/>
    <n v="9"/>
    <n v="2"/>
    <x v="1"/>
    <n v="4.9000000000000004"/>
    <n v="353.1"/>
    <x v="4"/>
    <x v="6"/>
    <n v="0"/>
    <s v="Repeat"/>
    <x v="1"/>
  </r>
  <r>
    <x v="4826"/>
    <x v="1"/>
    <x v="50"/>
    <n v="13"/>
    <n v="2"/>
    <x v="0"/>
    <n v="1.5"/>
    <n v="462.32"/>
    <x v="0"/>
    <x v="8"/>
    <n v="1"/>
    <s v="Repeat"/>
    <x v="0"/>
  </r>
  <r>
    <x v="4827"/>
    <x v="0"/>
    <x v="594"/>
    <n v="5"/>
    <n v="4"/>
    <x v="0"/>
    <n v="4.0999999999999996"/>
    <n v="480.29"/>
    <x v="3"/>
    <x v="7"/>
    <n v="0"/>
    <s v="Leisure"/>
    <x v="1"/>
  </r>
  <r>
    <x v="4828"/>
    <x v="1"/>
    <x v="400"/>
    <n v="3"/>
    <n v="1"/>
    <x v="0"/>
    <n v="4.2"/>
    <n v="254.11"/>
    <x v="0"/>
    <x v="0"/>
    <n v="0"/>
    <s v="Business"/>
    <x v="0"/>
  </r>
  <r>
    <x v="4829"/>
    <x v="2"/>
    <x v="246"/>
    <n v="3"/>
    <n v="2"/>
    <x v="0"/>
    <n v="2.5"/>
    <n v="197.46"/>
    <x v="2"/>
    <x v="5"/>
    <n v="0"/>
    <s v="Repeat"/>
    <x v="2"/>
  </r>
  <r>
    <x v="4830"/>
    <x v="1"/>
    <x v="43"/>
    <n v="3"/>
    <n v="2"/>
    <x v="0"/>
    <n v="3.6"/>
    <n v="191.89"/>
    <x v="1"/>
    <x v="6"/>
    <n v="0"/>
    <s v="Business"/>
    <x v="1"/>
  </r>
  <r>
    <x v="4831"/>
    <x v="2"/>
    <x v="423"/>
    <n v="14"/>
    <n v="4"/>
    <x v="0"/>
    <n v="3"/>
    <n v="66.08"/>
    <x v="4"/>
    <x v="2"/>
    <n v="1"/>
    <s v="Repeat"/>
    <x v="1"/>
  </r>
  <r>
    <x v="4832"/>
    <x v="2"/>
    <x v="314"/>
    <n v="6"/>
    <n v="1"/>
    <x v="0"/>
    <n v="1.9"/>
    <n v="175.84"/>
    <x v="1"/>
    <x v="3"/>
    <n v="0"/>
    <s v="Group"/>
    <x v="1"/>
  </r>
  <r>
    <x v="4833"/>
    <x v="2"/>
    <x v="2"/>
    <n v="1"/>
    <n v="3"/>
    <x v="0"/>
    <n v="4"/>
    <n v="209.77"/>
    <x v="1"/>
    <x v="7"/>
    <n v="0"/>
    <s v="Group"/>
    <x v="2"/>
  </r>
  <r>
    <x v="4834"/>
    <x v="2"/>
    <x v="521"/>
    <n v="11"/>
    <n v="2"/>
    <x v="1"/>
    <n v="2.1"/>
    <n v="66.599999999999994"/>
    <x v="2"/>
    <x v="0"/>
    <n v="0"/>
    <s v="Group"/>
    <x v="2"/>
  </r>
  <r>
    <x v="4835"/>
    <x v="2"/>
    <x v="124"/>
    <n v="4"/>
    <n v="3"/>
    <x v="0"/>
    <n v="2.4"/>
    <n v="447.17"/>
    <x v="1"/>
    <x v="5"/>
    <n v="1"/>
    <s v="Leisure"/>
    <x v="1"/>
  </r>
  <r>
    <x v="4836"/>
    <x v="1"/>
    <x v="320"/>
    <n v="13"/>
    <n v="3"/>
    <x v="0"/>
    <n v="1.8"/>
    <n v="431.54"/>
    <x v="4"/>
    <x v="6"/>
    <n v="0"/>
    <s v="Business"/>
    <x v="0"/>
  </r>
  <r>
    <x v="4837"/>
    <x v="2"/>
    <x v="227"/>
    <n v="8"/>
    <n v="2"/>
    <x v="0"/>
    <n v="3.9"/>
    <n v="163.18"/>
    <x v="0"/>
    <x v="8"/>
    <n v="1"/>
    <s v="Group"/>
    <x v="1"/>
  </r>
  <r>
    <x v="4838"/>
    <x v="1"/>
    <x v="39"/>
    <n v="3"/>
    <n v="4"/>
    <x v="0"/>
    <n v="2.8"/>
    <n v="411.15"/>
    <x v="1"/>
    <x v="3"/>
    <n v="0"/>
    <s v="Leisure"/>
    <x v="1"/>
  </r>
  <r>
    <x v="4839"/>
    <x v="2"/>
    <x v="503"/>
    <n v="5"/>
    <n v="2"/>
    <x v="0"/>
    <n v="2.8"/>
    <n v="408.3"/>
    <x v="4"/>
    <x v="1"/>
    <n v="0"/>
    <s v="Group"/>
    <x v="2"/>
  </r>
  <r>
    <x v="4840"/>
    <x v="0"/>
    <x v="18"/>
    <n v="2"/>
    <n v="1"/>
    <x v="1"/>
    <n v="3.4"/>
    <n v="200.76"/>
    <x v="4"/>
    <x v="9"/>
    <n v="0"/>
    <s v="Repeat"/>
    <x v="2"/>
  </r>
  <r>
    <x v="4841"/>
    <x v="2"/>
    <x v="324"/>
    <n v="2"/>
    <n v="1"/>
    <x v="0"/>
    <n v="1.6"/>
    <n v="363.68"/>
    <x v="2"/>
    <x v="4"/>
    <n v="2"/>
    <s v="Group"/>
    <x v="0"/>
  </r>
  <r>
    <x v="4842"/>
    <x v="0"/>
    <x v="463"/>
    <n v="11"/>
    <n v="2"/>
    <x v="0"/>
    <n v="4.5999999999999996"/>
    <n v="180.44"/>
    <x v="1"/>
    <x v="7"/>
    <n v="2"/>
    <s v="Business"/>
    <x v="0"/>
  </r>
  <r>
    <x v="4843"/>
    <x v="2"/>
    <x v="574"/>
    <n v="13"/>
    <n v="3"/>
    <x v="0"/>
    <n v="2.9"/>
    <n v="81.62"/>
    <x v="2"/>
    <x v="1"/>
    <n v="0"/>
    <s v="Business"/>
    <x v="1"/>
  </r>
  <r>
    <x v="4844"/>
    <x v="2"/>
    <x v="411"/>
    <n v="7"/>
    <n v="1"/>
    <x v="0"/>
    <n v="2.5"/>
    <n v="277.16000000000003"/>
    <x v="0"/>
    <x v="2"/>
    <n v="0"/>
    <s v="Leisure"/>
    <x v="1"/>
  </r>
  <r>
    <x v="4845"/>
    <x v="2"/>
    <x v="50"/>
    <n v="10"/>
    <n v="1"/>
    <x v="0"/>
    <n v="1.5"/>
    <n v="247.25"/>
    <x v="0"/>
    <x v="2"/>
    <n v="0"/>
    <s v="Business"/>
    <x v="0"/>
  </r>
  <r>
    <x v="4846"/>
    <x v="0"/>
    <x v="176"/>
    <n v="3"/>
    <n v="2"/>
    <x v="1"/>
    <n v="1.7"/>
    <n v="112.17"/>
    <x v="4"/>
    <x v="4"/>
    <n v="0"/>
    <s v="Group"/>
    <x v="1"/>
  </r>
  <r>
    <x v="4847"/>
    <x v="0"/>
    <x v="378"/>
    <n v="5"/>
    <n v="2"/>
    <x v="0"/>
    <n v="4.7"/>
    <n v="270.75"/>
    <x v="1"/>
    <x v="1"/>
    <n v="0"/>
    <s v="Repeat"/>
    <x v="1"/>
  </r>
  <r>
    <x v="4848"/>
    <x v="2"/>
    <x v="269"/>
    <n v="3"/>
    <n v="4"/>
    <x v="0"/>
    <n v="2.8"/>
    <n v="477.22"/>
    <x v="4"/>
    <x v="4"/>
    <n v="1"/>
    <s v="Repeat"/>
    <x v="0"/>
  </r>
  <r>
    <x v="4849"/>
    <x v="1"/>
    <x v="464"/>
    <n v="6"/>
    <n v="2"/>
    <x v="1"/>
    <n v="3.9"/>
    <n v="379.13"/>
    <x v="1"/>
    <x v="4"/>
    <n v="1"/>
    <s v="Leisure"/>
    <x v="0"/>
  </r>
  <r>
    <x v="4850"/>
    <x v="2"/>
    <x v="49"/>
    <n v="13"/>
    <n v="2"/>
    <x v="0"/>
    <n v="1.3"/>
    <n v="382.49"/>
    <x v="2"/>
    <x v="8"/>
    <n v="0"/>
    <s v="Repeat"/>
    <x v="0"/>
  </r>
  <r>
    <x v="4851"/>
    <x v="0"/>
    <x v="484"/>
    <n v="10"/>
    <n v="1"/>
    <x v="0"/>
    <n v="3.6"/>
    <n v="390.9"/>
    <x v="0"/>
    <x v="0"/>
    <n v="0"/>
    <s v="Leisure"/>
    <x v="2"/>
  </r>
  <r>
    <x v="4852"/>
    <x v="2"/>
    <x v="85"/>
    <n v="3"/>
    <n v="1"/>
    <x v="0"/>
    <n v="4.7"/>
    <n v="385.09"/>
    <x v="0"/>
    <x v="2"/>
    <n v="0"/>
    <s v="Leisure"/>
    <x v="0"/>
  </r>
  <r>
    <x v="4853"/>
    <x v="0"/>
    <x v="604"/>
    <n v="8"/>
    <n v="1"/>
    <x v="0"/>
    <n v="2.2000000000000002"/>
    <n v="58.96"/>
    <x v="2"/>
    <x v="0"/>
    <n v="2"/>
    <s v="Leisure"/>
    <x v="2"/>
  </r>
  <r>
    <x v="4854"/>
    <x v="0"/>
    <x v="637"/>
    <n v="2"/>
    <n v="3"/>
    <x v="0"/>
    <n v="3.3"/>
    <n v="466.11"/>
    <x v="3"/>
    <x v="2"/>
    <n v="1"/>
    <s v="Business"/>
    <x v="0"/>
  </r>
  <r>
    <x v="4855"/>
    <x v="0"/>
    <x v="604"/>
    <n v="3"/>
    <n v="1"/>
    <x v="1"/>
    <n v="4.8"/>
    <n v="423.56"/>
    <x v="3"/>
    <x v="1"/>
    <n v="0"/>
    <s v="Group"/>
    <x v="0"/>
  </r>
  <r>
    <x v="4856"/>
    <x v="2"/>
    <x v="286"/>
    <n v="8"/>
    <n v="1"/>
    <x v="1"/>
    <n v="3.9"/>
    <n v="173.56"/>
    <x v="3"/>
    <x v="3"/>
    <n v="0"/>
    <s v="Business"/>
    <x v="2"/>
  </r>
  <r>
    <x v="4857"/>
    <x v="0"/>
    <x v="410"/>
    <n v="8"/>
    <n v="2"/>
    <x v="1"/>
    <n v="1.2"/>
    <n v="298.73"/>
    <x v="1"/>
    <x v="0"/>
    <n v="0"/>
    <s v="Repeat"/>
    <x v="2"/>
  </r>
  <r>
    <x v="4858"/>
    <x v="0"/>
    <x v="652"/>
    <n v="1"/>
    <n v="4"/>
    <x v="0"/>
    <n v="2.5"/>
    <n v="326.75"/>
    <x v="2"/>
    <x v="3"/>
    <n v="0"/>
    <s v="Business"/>
    <x v="1"/>
  </r>
  <r>
    <x v="4859"/>
    <x v="2"/>
    <x v="573"/>
    <n v="8"/>
    <n v="1"/>
    <x v="1"/>
    <n v="1.3"/>
    <n v="109.38"/>
    <x v="1"/>
    <x v="0"/>
    <n v="1"/>
    <s v="Leisure"/>
    <x v="1"/>
  </r>
  <r>
    <x v="4860"/>
    <x v="0"/>
    <x v="689"/>
    <n v="10"/>
    <n v="4"/>
    <x v="0"/>
    <n v="4.4000000000000004"/>
    <n v="164.28"/>
    <x v="1"/>
    <x v="7"/>
    <n v="0"/>
    <s v="Business"/>
    <x v="1"/>
  </r>
  <r>
    <x v="4861"/>
    <x v="2"/>
    <x v="707"/>
    <n v="2"/>
    <n v="1"/>
    <x v="0"/>
    <n v="3.5"/>
    <n v="60.46"/>
    <x v="2"/>
    <x v="4"/>
    <n v="0"/>
    <s v="Business"/>
    <x v="2"/>
  </r>
  <r>
    <x v="4862"/>
    <x v="0"/>
    <x v="216"/>
    <n v="12"/>
    <n v="1"/>
    <x v="0"/>
    <n v="4.8"/>
    <n v="438.78"/>
    <x v="1"/>
    <x v="4"/>
    <n v="1"/>
    <s v="Repeat"/>
    <x v="0"/>
  </r>
  <r>
    <x v="4863"/>
    <x v="1"/>
    <x v="339"/>
    <n v="7"/>
    <n v="4"/>
    <x v="0"/>
    <n v="1.1000000000000001"/>
    <n v="61.21"/>
    <x v="2"/>
    <x v="8"/>
    <n v="0"/>
    <s v="Group"/>
    <x v="2"/>
  </r>
  <r>
    <x v="4864"/>
    <x v="1"/>
    <x v="271"/>
    <n v="6"/>
    <n v="2"/>
    <x v="1"/>
    <n v="2.7"/>
    <n v="193.41"/>
    <x v="3"/>
    <x v="2"/>
    <n v="0"/>
    <s v="Leisure"/>
    <x v="0"/>
  </r>
  <r>
    <x v="4865"/>
    <x v="0"/>
    <x v="67"/>
    <n v="2"/>
    <n v="1"/>
    <x v="0"/>
    <n v="1.4"/>
    <n v="85.21"/>
    <x v="3"/>
    <x v="0"/>
    <n v="2"/>
    <s v="Business"/>
    <x v="0"/>
  </r>
  <r>
    <x v="4866"/>
    <x v="1"/>
    <x v="595"/>
    <n v="5"/>
    <n v="4"/>
    <x v="1"/>
    <n v="2.4"/>
    <n v="401.63"/>
    <x v="1"/>
    <x v="6"/>
    <n v="0"/>
    <s v="Repeat"/>
    <x v="0"/>
  </r>
  <r>
    <x v="4867"/>
    <x v="2"/>
    <x v="233"/>
    <n v="7"/>
    <n v="1"/>
    <x v="0"/>
    <n v="1.6"/>
    <n v="466.24"/>
    <x v="0"/>
    <x v="6"/>
    <n v="0"/>
    <s v="Repeat"/>
    <x v="1"/>
  </r>
  <r>
    <x v="4868"/>
    <x v="1"/>
    <x v="716"/>
    <n v="8"/>
    <n v="3"/>
    <x v="0"/>
    <n v="2.2999999999999998"/>
    <n v="303.27"/>
    <x v="2"/>
    <x v="5"/>
    <n v="2"/>
    <s v="Leisure"/>
    <x v="2"/>
  </r>
  <r>
    <x v="4869"/>
    <x v="0"/>
    <x v="355"/>
    <n v="3"/>
    <n v="3"/>
    <x v="0"/>
    <n v="4.3"/>
    <n v="112.81"/>
    <x v="4"/>
    <x v="0"/>
    <n v="0"/>
    <s v="Repeat"/>
    <x v="2"/>
  </r>
  <r>
    <x v="4870"/>
    <x v="0"/>
    <x v="502"/>
    <n v="1"/>
    <n v="3"/>
    <x v="0"/>
    <n v="1.6"/>
    <n v="301.17"/>
    <x v="4"/>
    <x v="6"/>
    <n v="0"/>
    <s v="Group"/>
    <x v="1"/>
  </r>
  <r>
    <x v="4871"/>
    <x v="2"/>
    <x v="266"/>
    <n v="13"/>
    <n v="3"/>
    <x v="1"/>
    <n v="2.9"/>
    <n v="396.65"/>
    <x v="1"/>
    <x v="8"/>
    <n v="0"/>
    <s v="Repeat"/>
    <x v="0"/>
  </r>
  <r>
    <x v="4872"/>
    <x v="0"/>
    <x v="378"/>
    <n v="7"/>
    <n v="2"/>
    <x v="0"/>
    <n v="4.7"/>
    <n v="373.29"/>
    <x v="0"/>
    <x v="2"/>
    <n v="1"/>
    <s v="Business"/>
    <x v="1"/>
  </r>
  <r>
    <x v="4873"/>
    <x v="2"/>
    <x v="628"/>
    <n v="13"/>
    <n v="3"/>
    <x v="1"/>
    <n v="5"/>
    <n v="383.77"/>
    <x v="2"/>
    <x v="6"/>
    <n v="1"/>
    <s v="Group"/>
    <x v="0"/>
  </r>
  <r>
    <x v="4874"/>
    <x v="1"/>
    <x v="527"/>
    <n v="5"/>
    <n v="4"/>
    <x v="0"/>
    <n v="2"/>
    <n v="175.63"/>
    <x v="3"/>
    <x v="9"/>
    <n v="0"/>
    <s v="Group"/>
    <x v="1"/>
  </r>
  <r>
    <x v="4875"/>
    <x v="1"/>
    <x v="659"/>
    <n v="5"/>
    <n v="1"/>
    <x v="0"/>
    <n v="4.7"/>
    <n v="83.18"/>
    <x v="1"/>
    <x v="0"/>
    <n v="0"/>
    <s v="Repeat"/>
    <x v="2"/>
  </r>
  <r>
    <x v="4876"/>
    <x v="2"/>
    <x v="359"/>
    <n v="7"/>
    <n v="4"/>
    <x v="0"/>
    <n v="2"/>
    <n v="117.03"/>
    <x v="2"/>
    <x v="3"/>
    <n v="0"/>
    <s v="Leisure"/>
    <x v="1"/>
  </r>
  <r>
    <x v="4877"/>
    <x v="2"/>
    <x v="599"/>
    <n v="1"/>
    <n v="3"/>
    <x v="1"/>
    <n v="2.7"/>
    <n v="479.98"/>
    <x v="2"/>
    <x v="9"/>
    <n v="1"/>
    <s v="Leisure"/>
    <x v="2"/>
  </r>
  <r>
    <x v="4878"/>
    <x v="0"/>
    <x v="545"/>
    <n v="8"/>
    <n v="2"/>
    <x v="0"/>
    <n v="4.5"/>
    <n v="326.08"/>
    <x v="2"/>
    <x v="9"/>
    <n v="1"/>
    <s v="Leisure"/>
    <x v="0"/>
  </r>
  <r>
    <x v="4879"/>
    <x v="1"/>
    <x v="196"/>
    <n v="12"/>
    <n v="3"/>
    <x v="0"/>
    <n v="4.0999999999999996"/>
    <n v="377.55"/>
    <x v="0"/>
    <x v="0"/>
    <n v="0"/>
    <s v="Business"/>
    <x v="1"/>
  </r>
  <r>
    <x v="4880"/>
    <x v="2"/>
    <x v="214"/>
    <n v="14"/>
    <n v="3"/>
    <x v="0"/>
    <n v="4.4000000000000004"/>
    <n v="454.58"/>
    <x v="2"/>
    <x v="5"/>
    <n v="0"/>
    <s v="Repeat"/>
    <x v="1"/>
  </r>
  <r>
    <x v="4881"/>
    <x v="1"/>
    <x v="228"/>
    <n v="10"/>
    <n v="2"/>
    <x v="0"/>
    <n v="4.2"/>
    <n v="433.74"/>
    <x v="0"/>
    <x v="4"/>
    <n v="0"/>
    <s v="Leisure"/>
    <x v="1"/>
  </r>
  <r>
    <x v="4882"/>
    <x v="2"/>
    <x v="224"/>
    <n v="5"/>
    <n v="2"/>
    <x v="0"/>
    <n v="1.9"/>
    <n v="148.28"/>
    <x v="0"/>
    <x v="2"/>
    <n v="0"/>
    <s v="Business"/>
    <x v="1"/>
  </r>
  <r>
    <x v="4883"/>
    <x v="1"/>
    <x v="495"/>
    <n v="8"/>
    <n v="2"/>
    <x v="0"/>
    <n v="3.2"/>
    <n v="76.13"/>
    <x v="2"/>
    <x v="2"/>
    <n v="0"/>
    <s v="Group"/>
    <x v="2"/>
  </r>
  <r>
    <x v="4884"/>
    <x v="0"/>
    <x v="659"/>
    <n v="10"/>
    <n v="2"/>
    <x v="0"/>
    <n v="2.5"/>
    <n v="466.31"/>
    <x v="3"/>
    <x v="6"/>
    <n v="0"/>
    <s v="Leisure"/>
    <x v="2"/>
  </r>
  <r>
    <x v="4885"/>
    <x v="1"/>
    <x v="405"/>
    <n v="10"/>
    <n v="2"/>
    <x v="0"/>
    <n v="2.8"/>
    <n v="491.75"/>
    <x v="2"/>
    <x v="6"/>
    <n v="0"/>
    <s v="Group"/>
    <x v="1"/>
  </r>
  <r>
    <x v="4886"/>
    <x v="1"/>
    <x v="137"/>
    <n v="5"/>
    <n v="2"/>
    <x v="0"/>
    <n v="1.6"/>
    <n v="305.3"/>
    <x v="3"/>
    <x v="6"/>
    <n v="0"/>
    <s v="Leisure"/>
    <x v="2"/>
  </r>
  <r>
    <x v="4887"/>
    <x v="1"/>
    <x v="529"/>
    <n v="12"/>
    <n v="1"/>
    <x v="0"/>
    <n v="2.2999999999999998"/>
    <n v="449.78"/>
    <x v="1"/>
    <x v="0"/>
    <n v="1"/>
    <s v="Repeat"/>
    <x v="1"/>
  </r>
  <r>
    <x v="4888"/>
    <x v="1"/>
    <x v="229"/>
    <n v="7"/>
    <n v="3"/>
    <x v="0"/>
    <n v="4.4000000000000004"/>
    <n v="154.32"/>
    <x v="4"/>
    <x v="1"/>
    <n v="0"/>
    <s v="Group"/>
    <x v="2"/>
  </r>
  <r>
    <x v="4889"/>
    <x v="1"/>
    <x v="490"/>
    <n v="10"/>
    <n v="3"/>
    <x v="0"/>
    <n v="4.5999999999999996"/>
    <n v="99.97"/>
    <x v="1"/>
    <x v="7"/>
    <n v="1"/>
    <s v="Repeat"/>
    <x v="2"/>
  </r>
  <r>
    <x v="4890"/>
    <x v="0"/>
    <x v="378"/>
    <n v="3"/>
    <n v="2"/>
    <x v="0"/>
    <n v="3.4"/>
    <n v="274.92"/>
    <x v="0"/>
    <x v="7"/>
    <n v="2"/>
    <s v="Business"/>
    <x v="2"/>
  </r>
  <r>
    <x v="4891"/>
    <x v="2"/>
    <x v="526"/>
    <n v="2"/>
    <n v="4"/>
    <x v="0"/>
    <n v="3"/>
    <n v="415.03"/>
    <x v="1"/>
    <x v="6"/>
    <n v="0"/>
    <s v="Group"/>
    <x v="1"/>
  </r>
  <r>
    <x v="4892"/>
    <x v="1"/>
    <x v="311"/>
    <n v="6"/>
    <n v="2"/>
    <x v="0"/>
    <n v="3.9"/>
    <n v="344.59"/>
    <x v="4"/>
    <x v="6"/>
    <n v="0"/>
    <s v="Business"/>
    <x v="1"/>
  </r>
  <r>
    <x v="4893"/>
    <x v="0"/>
    <x v="600"/>
    <n v="5"/>
    <n v="1"/>
    <x v="0"/>
    <n v="3.4"/>
    <n v="336.79"/>
    <x v="4"/>
    <x v="3"/>
    <n v="0"/>
    <s v="Leisure"/>
    <x v="2"/>
  </r>
  <r>
    <x v="4894"/>
    <x v="1"/>
    <x v="48"/>
    <n v="9"/>
    <n v="4"/>
    <x v="0"/>
    <n v="4.9000000000000004"/>
    <n v="57.86"/>
    <x v="3"/>
    <x v="5"/>
    <n v="1"/>
    <s v="Leisure"/>
    <x v="0"/>
  </r>
  <r>
    <x v="4895"/>
    <x v="1"/>
    <x v="306"/>
    <n v="10"/>
    <n v="1"/>
    <x v="0"/>
    <n v="1.8"/>
    <n v="192.87"/>
    <x v="1"/>
    <x v="7"/>
    <n v="0"/>
    <s v="Leisure"/>
    <x v="2"/>
  </r>
  <r>
    <x v="4896"/>
    <x v="2"/>
    <x v="11"/>
    <n v="4"/>
    <n v="4"/>
    <x v="0"/>
    <n v="2.8"/>
    <n v="472.77"/>
    <x v="0"/>
    <x v="0"/>
    <n v="2"/>
    <s v="Business"/>
    <x v="1"/>
  </r>
  <r>
    <x v="4897"/>
    <x v="1"/>
    <x v="145"/>
    <n v="11"/>
    <n v="4"/>
    <x v="1"/>
    <n v="4.7"/>
    <n v="110.42"/>
    <x v="0"/>
    <x v="6"/>
    <n v="1"/>
    <s v="Leisure"/>
    <x v="0"/>
  </r>
  <r>
    <x v="4898"/>
    <x v="0"/>
    <x v="465"/>
    <n v="3"/>
    <n v="2"/>
    <x v="0"/>
    <n v="4.7"/>
    <n v="376.86"/>
    <x v="3"/>
    <x v="6"/>
    <n v="1"/>
    <s v="Repeat"/>
    <x v="1"/>
  </r>
  <r>
    <x v="4899"/>
    <x v="0"/>
    <x v="232"/>
    <n v="9"/>
    <n v="1"/>
    <x v="0"/>
    <n v="3"/>
    <n v="391.69"/>
    <x v="3"/>
    <x v="7"/>
    <n v="0"/>
    <s v="Business"/>
    <x v="0"/>
  </r>
  <r>
    <x v="4900"/>
    <x v="2"/>
    <x v="25"/>
    <n v="8"/>
    <n v="4"/>
    <x v="0"/>
    <n v="1.5"/>
    <n v="379.77"/>
    <x v="1"/>
    <x v="6"/>
    <n v="0"/>
    <s v="Business"/>
    <x v="0"/>
  </r>
  <r>
    <x v="4901"/>
    <x v="1"/>
    <x v="584"/>
    <n v="6"/>
    <n v="1"/>
    <x v="0"/>
    <n v="4.3"/>
    <n v="495.18"/>
    <x v="3"/>
    <x v="4"/>
    <n v="1"/>
    <s v="Group"/>
    <x v="1"/>
  </r>
  <r>
    <x v="4902"/>
    <x v="0"/>
    <x v="668"/>
    <n v="1"/>
    <n v="2"/>
    <x v="0"/>
    <n v="3.3"/>
    <n v="234.14"/>
    <x v="4"/>
    <x v="0"/>
    <n v="1"/>
    <s v="Leisure"/>
    <x v="2"/>
  </r>
  <r>
    <x v="4903"/>
    <x v="1"/>
    <x v="673"/>
    <n v="14"/>
    <n v="2"/>
    <x v="1"/>
    <n v="4.0999999999999996"/>
    <n v="356.99"/>
    <x v="0"/>
    <x v="0"/>
    <n v="1"/>
    <s v="Group"/>
    <x v="1"/>
  </r>
  <r>
    <x v="4904"/>
    <x v="1"/>
    <x v="502"/>
    <n v="10"/>
    <n v="2"/>
    <x v="0"/>
    <n v="2.9"/>
    <n v="137.13999999999999"/>
    <x v="4"/>
    <x v="6"/>
    <n v="2"/>
    <s v="Business"/>
    <x v="1"/>
  </r>
  <r>
    <x v="4905"/>
    <x v="1"/>
    <x v="370"/>
    <n v="13"/>
    <n v="2"/>
    <x v="1"/>
    <n v="1.8"/>
    <n v="229.87"/>
    <x v="2"/>
    <x v="0"/>
    <n v="0"/>
    <s v="Group"/>
    <x v="2"/>
  </r>
  <r>
    <x v="4906"/>
    <x v="2"/>
    <x v="279"/>
    <n v="12"/>
    <n v="3"/>
    <x v="0"/>
    <n v="1.1000000000000001"/>
    <n v="271.2"/>
    <x v="4"/>
    <x v="1"/>
    <n v="1"/>
    <s v="Repeat"/>
    <x v="2"/>
  </r>
  <r>
    <x v="4907"/>
    <x v="1"/>
    <x v="252"/>
    <n v="11"/>
    <n v="4"/>
    <x v="1"/>
    <n v="3.2"/>
    <n v="146.66999999999999"/>
    <x v="0"/>
    <x v="0"/>
    <n v="0"/>
    <s v="Leisure"/>
    <x v="0"/>
  </r>
  <r>
    <x v="4908"/>
    <x v="0"/>
    <x v="122"/>
    <n v="1"/>
    <n v="3"/>
    <x v="1"/>
    <n v="1.6"/>
    <n v="458.06"/>
    <x v="2"/>
    <x v="4"/>
    <n v="1"/>
    <s v="Business"/>
    <x v="0"/>
  </r>
  <r>
    <x v="4909"/>
    <x v="1"/>
    <x v="17"/>
    <n v="12"/>
    <n v="2"/>
    <x v="0"/>
    <n v="1.7"/>
    <n v="372.29"/>
    <x v="1"/>
    <x v="9"/>
    <n v="0"/>
    <s v="Group"/>
    <x v="2"/>
  </r>
  <r>
    <x v="4910"/>
    <x v="0"/>
    <x v="32"/>
    <n v="6"/>
    <n v="4"/>
    <x v="0"/>
    <n v="2.7"/>
    <n v="177.69"/>
    <x v="2"/>
    <x v="9"/>
    <n v="0"/>
    <s v="Leisure"/>
    <x v="1"/>
  </r>
  <r>
    <x v="4911"/>
    <x v="1"/>
    <x v="87"/>
    <n v="13"/>
    <n v="4"/>
    <x v="0"/>
    <n v="2.8"/>
    <n v="110.73"/>
    <x v="3"/>
    <x v="5"/>
    <n v="2"/>
    <s v="Repeat"/>
    <x v="2"/>
  </r>
  <r>
    <x v="4912"/>
    <x v="0"/>
    <x v="439"/>
    <n v="3"/>
    <n v="1"/>
    <x v="1"/>
    <n v="2.1"/>
    <n v="179.54"/>
    <x v="0"/>
    <x v="3"/>
    <n v="0"/>
    <s v="Leisure"/>
    <x v="2"/>
  </r>
  <r>
    <x v="4913"/>
    <x v="0"/>
    <x v="235"/>
    <n v="3"/>
    <n v="2"/>
    <x v="0"/>
    <n v="1.5"/>
    <n v="330.34"/>
    <x v="3"/>
    <x v="4"/>
    <n v="1"/>
    <s v="Group"/>
    <x v="2"/>
  </r>
  <r>
    <x v="4914"/>
    <x v="1"/>
    <x v="5"/>
    <n v="6"/>
    <n v="3"/>
    <x v="0"/>
    <n v="4.8"/>
    <n v="421.88"/>
    <x v="4"/>
    <x v="8"/>
    <n v="0"/>
    <s v="Repeat"/>
    <x v="1"/>
  </r>
  <r>
    <x v="4915"/>
    <x v="1"/>
    <x v="316"/>
    <n v="13"/>
    <n v="1"/>
    <x v="0"/>
    <n v="1.5"/>
    <n v="276.43"/>
    <x v="1"/>
    <x v="3"/>
    <n v="0"/>
    <s v="Business"/>
    <x v="1"/>
  </r>
  <r>
    <x v="4916"/>
    <x v="0"/>
    <x v="548"/>
    <n v="3"/>
    <n v="4"/>
    <x v="0"/>
    <n v="2.4"/>
    <n v="96.12"/>
    <x v="0"/>
    <x v="7"/>
    <n v="3"/>
    <s v="Repeat"/>
    <x v="0"/>
  </r>
  <r>
    <x v="4917"/>
    <x v="2"/>
    <x v="256"/>
    <n v="13"/>
    <n v="3"/>
    <x v="1"/>
    <n v="2.2000000000000002"/>
    <n v="162.19"/>
    <x v="1"/>
    <x v="7"/>
    <n v="0"/>
    <s v="Leisure"/>
    <x v="2"/>
  </r>
  <r>
    <x v="4918"/>
    <x v="1"/>
    <x v="263"/>
    <n v="11"/>
    <n v="2"/>
    <x v="0"/>
    <n v="4.5"/>
    <n v="205.31"/>
    <x v="0"/>
    <x v="8"/>
    <n v="0"/>
    <s v="Business"/>
    <x v="2"/>
  </r>
  <r>
    <x v="4919"/>
    <x v="2"/>
    <x v="155"/>
    <n v="10"/>
    <n v="3"/>
    <x v="0"/>
    <n v="2.6"/>
    <n v="336.26"/>
    <x v="3"/>
    <x v="3"/>
    <n v="0"/>
    <s v="Leisure"/>
    <x v="1"/>
  </r>
  <r>
    <x v="4920"/>
    <x v="1"/>
    <x v="254"/>
    <n v="6"/>
    <n v="3"/>
    <x v="0"/>
    <n v="1.5"/>
    <n v="160.99"/>
    <x v="4"/>
    <x v="8"/>
    <n v="0"/>
    <s v="Business"/>
    <x v="2"/>
  </r>
  <r>
    <x v="4921"/>
    <x v="1"/>
    <x v="287"/>
    <n v="5"/>
    <n v="3"/>
    <x v="0"/>
    <n v="1"/>
    <n v="155.27000000000001"/>
    <x v="2"/>
    <x v="6"/>
    <n v="1"/>
    <s v="Repeat"/>
    <x v="1"/>
  </r>
  <r>
    <x v="4922"/>
    <x v="1"/>
    <x v="462"/>
    <n v="4"/>
    <n v="1"/>
    <x v="1"/>
    <n v="3.9"/>
    <n v="178.79"/>
    <x v="1"/>
    <x v="3"/>
    <n v="1"/>
    <s v="Business"/>
    <x v="0"/>
  </r>
  <r>
    <x v="4923"/>
    <x v="1"/>
    <x v="125"/>
    <n v="8"/>
    <n v="4"/>
    <x v="1"/>
    <n v="3.9"/>
    <n v="316.64"/>
    <x v="0"/>
    <x v="9"/>
    <n v="1"/>
    <s v="Leisure"/>
    <x v="0"/>
  </r>
  <r>
    <x v="4924"/>
    <x v="2"/>
    <x v="157"/>
    <n v="2"/>
    <n v="3"/>
    <x v="0"/>
    <n v="2.7"/>
    <n v="271.68"/>
    <x v="0"/>
    <x v="3"/>
    <n v="0"/>
    <s v="Group"/>
    <x v="0"/>
  </r>
  <r>
    <x v="4925"/>
    <x v="1"/>
    <x v="376"/>
    <n v="12"/>
    <n v="4"/>
    <x v="0"/>
    <n v="1.5"/>
    <n v="428.74"/>
    <x v="1"/>
    <x v="4"/>
    <n v="0"/>
    <s v="Group"/>
    <x v="1"/>
  </r>
  <r>
    <x v="4926"/>
    <x v="0"/>
    <x v="653"/>
    <n v="14"/>
    <n v="1"/>
    <x v="1"/>
    <n v="2.5"/>
    <n v="364.07"/>
    <x v="2"/>
    <x v="9"/>
    <n v="0"/>
    <s v="Group"/>
    <x v="1"/>
  </r>
  <r>
    <x v="4927"/>
    <x v="0"/>
    <x v="207"/>
    <n v="11"/>
    <n v="2"/>
    <x v="0"/>
    <n v="3.4"/>
    <n v="350.07"/>
    <x v="4"/>
    <x v="6"/>
    <n v="0"/>
    <s v="Business"/>
    <x v="2"/>
  </r>
  <r>
    <x v="4928"/>
    <x v="2"/>
    <x v="226"/>
    <n v="7"/>
    <n v="2"/>
    <x v="0"/>
    <n v="3.8"/>
    <n v="119.59"/>
    <x v="0"/>
    <x v="2"/>
    <n v="0"/>
    <s v="Group"/>
    <x v="0"/>
  </r>
  <r>
    <x v="4929"/>
    <x v="1"/>
    <x v="707"/>
    <n v="4"/>
    <n v="3"/>
    <x v="0"/>
    <n v="1.3"/>
    <n v="74.849999999999994"/>
    <x v="0"/>
    <x v="4"/>
    <n v="0"/>
    <s v="Group"/>
    <x v="1"/>
  </r>
  <r>
    <x v="4930"/>
    <x v="0"/>
    <x v="725"/>
    <n v="2"/>
    <n v="1"/>
    <x v="0"/>
    <n v="3.2"/>
    <n v="279.5"/>
    <x v="1"/>
    <x v="3"/>
    <n v="0"/>
    <s v="Leisure"/>
    <x v="0"/>
  </r>
  <r>
    <x v="4931"/>
    <x v="2"/>
    <x v="462"/>
    <n v="7"/>
    <n v="2"/>
    <x v="0"/>
    <n v="2.1"/>
    <n v="82.24"/>
    <x v="1"/>
    <x v="7"/>
    <n v="2"/>
    <s v="Repeat"/>
    <x v="0"/>
  </r>
  <r>
    <x v="4932"/>
    <x v="1"/>
    <x v="248"/>
    <n v="13"/>
    <n v="1"/>
    <x v="1"/>
    <n v="3.5"/>
    <n v="213.81"/>
    <x v="0"/>
    <x v="8"/>
    <n v="2"/>
    <s v="Business"/>
    <x v="0"/>
  </r>
  <r>
    <x v="4933"/>
    <x v="0"/>
    <x v="151"/>
    <n v="1"/>
    <n v="1"/>
    <x v="0"/>
    <n v="3.6"/>
    <n v="61.75"/>
    <x v="0"/>
    <x v="9"/>
    <n v="0"/>
    <s v="Group"/>
    <x v="2"/>
  </r>
  <r>
    <x v="4934"/>
    <x v="0"/>
    <x v="254"/>
    <n v="4"/>
    <n v="3"/>
    <x v="0"/>
    <n v="4.5999999999999996"/>
    <n v="129.56"/>
    <x v="0"/>
    <x v="3"/>
    <n v="0"/>
    <s v="Leisure"/>
    <x v="1"/>
  </r>
  <r>
    <x v="4935"/>
    <x v="2"/>
    <x v="511"/>
    <n v="9"/>
    <n v="3"/>
    <x v="0"/>
    <n v="2.6"/>
    <n v="99.67"/>
    <x v="3"/>
    <x v="2"/>
    <n v="1"/>
    <s v="Business"/>
    <x v="1"/>
  </r>
  <r>
    <x v="4936"/>
    <x v="1"/>
    <x v="603"/>
    <n v="14"/>
    <n v="1"/>
    <x v="1"/>
    <n v="3.2"/>
    <n v="410.44"/>
    <x v="0"/>
    <x v="0"/>
    <n v="0"/>
    <s v="Leisure"/>
    <x v="1"/>
  </r>
  <r>
    <x v="4937"/>
    <x v="1"/>
    <x v="718"/>
    <n v="4"/>
    <n v="1"/>
    <x v="0"/>
    <n v="2.1"/>
    <n v="205.76"/>
    <x v="4"/>
    <x v="2"/>
    <n v="0"/>
    <s v="Repeat"/>
    <x v="2"/>
  </r>
  <r>
    <x v="4938"/>
    <x v="0"/>
    <x v="639"/>
    <n v="12"/>
    <n v="3"/>
    <x v="0"/>
    <n v="2.1"/>
    <n v="85.48"/>
    <x v="4"/>
    <x v="9"/>
    <n v="0"/>
    <s v="Group"/>
    <x v="2"/>
  </r>
  <r>
    <x v="4939"/>
    <x v="0"/>
    <x v="67"/>
    <n v="13"/>
    <n v="1"/>
    <x v="0"/>
    <n v="1.2"/>
    <n v="169.47"/>
    <x v="2"/>
    <x v="4"/>
    <n v="2"/>
    <s v="Business"/>
    <x v="2"/>
  </r>
  <r>
    <x v="4940"/>
    <x v="0"/>
    <x v="685"/>
    <n v="3"/>
    <n v="3"/>
    <x v="1"/>
    <n v="2.1"/>
    <n v="357.26"/>
    <x v="1"/>
    <x v="7"/>
    <n v="0"/>
    <s v="Business"/>
    <x v="2"/>
  </r>
  <r>
    <x v="4941"/>
    <x v="1"/>
    <x v="446"/>
    <n v="10"/>
    <n v="4"/>
    <x v="0"/>
    <n v="1.3"/>
    <n v="385.54"/>
    <x v="2"/>
    <x v="7"/>
    <n v="0"/>
    <s v="Group"/>
    <x v="1"/>
  </r>
  <r>
    <x v="4942"/>
    <x v="2"/>
    <x v="577"/>
    <n v="10"/>
    <n v="1"/>
    <x v="0"/>
    <n v="4.9000000000000004"/>
    <n v="103.94"/>
    <x v="0"/>
    <x v="0"/>
    <n v="0"/>
    <s v="Leisure"/>
    <x v="2"/>
  </r>
  <r>
    <x v="4943"/>
    <x v="2"/>
    <x v="697"/>
    <n v="2"/>
    <n v="3"/>
    <x v="0"/>
    <n v="3.5"/>
    <n v="400.35"/>
    <x v="1"/>
    <x v="4"/>
    <n v="0"/>
    <s v="Repeat"/>
    <x v="1"/>
  </r>
  <r>
    <x v="4944"/>
    <x v="1"/>
    <x v="445"/>
    <n v="14"/>
    <n v="1"/>
    <x v="0"/>
    <n v="1.7"/>
    <n v="216.75"/>
    <x v="0"/>
    <x v="3"/>
    <n v="1"/>
    <s v="Business"/>
    <x v="0"/>
  </r>
  <r>
    <x v="4945"/>
    <x v="2"/>
    <x v="46"/>
    <n v="3"/>
    <n v="3"/>
    <x v="1"/>
    <n v="1.5"/>
    <n v="355.72"/>
    <x v="1"/>
    <x v="0"/>
    <n v="0"/>
    <s v="Business"/>
    <x v="1"/>
  </r>
  <r>
    <x v="4946"/>
    <x v="0"/>
    <x v="136"/>
    <n v="1"/>
    <n v="1"/>
    <x v="0"/>
    <n v="2.5"/>
    <n v="352.18"/>
    <x v="3"/>
    <x v="9"/>
    <n v="0"/>
    <s v="Repeat"/>
    <x v="0"/>
  </r>
  <r>
    <x v="4947"/>
    <x v="2"/>
    <x v="501"/>
    <n v="10"/>
    <n v="2"/>
    <x v="0"/>
    <n v="2.2000000000000002"/>
    <n v="407.12"/>
    <x v="3"/>
    <x v="0"/>
    <n v="0"/>
    <s v="Business"/>
    <x v="2"/>
  </r>
  <r>
    <x v="4948"/>
    <x v="2"/>
    <x v="462"/>
    <n v="8"/>
    <n v="2"/>
    <x v="0"/>
    <n v="2.1"/>
    <n v="363.73"/>
    <x v="3"/>
    <x v="5"/>
    <n v="0"/>
    <s v="Repeat"/>
    <x v="0"/>
  </r>
  <r>
    <x v="4949"/>
    <x v="2"/>
    <x v="561"/>
    <n v="1"/>
    <n v="1"/>
    <x v="0"/>
    <n v="2.9"/>
    <n v="67.489999999999995"/>
    <x v="2"/>
    <x v="3"/>
    <n v="0"/>
    <s v="Group"/>
    <x v="2"/>
  </r>
  <r>
    <x v="4950"/>
    <x v="0"/>
    <x v="599"/>
    <n v="3"/>
    <n v="2"/>
    <x v="0"/>
    <n v="4.7"/>
    <n v="283.77"/>
    <x v="1"/>
    <x v="8"/>
    <n v="0"/>
    <s v="Repeat"/>
    <x v="1"/>
  </r>
  <r>
    <x v="4951"/>
    <x v="1"/>
    <x v="38"/>
    <n v="14"/>
    <n v="1"/>
    <x v="1"/>
    <n v="3.3"/>
    <n v="124.78"/>
    <x v="2"/>
    <x v="6"/>
    <n v="1"/>
    <s v="Repeat"/>
    <x v="1"/>
  </r>
  <r>
    <x v="4952"/>
    <x v="0"/>
    <x v="433"/>
    <n v="3"/>
    <n v="1"/>
    <x v="0"/>
    <n v="3.1"/>
    <n v="486.48"/>
    <x v="1"/>
    <x v="0"/>
    <n v="0"/>
    <s v="Leisure"/>
    <x v="2"/>
  </r>
  <r>
    <x v="4953"/>
    <x v="1"/>
    <x v="431"/>
    <n v="13"/>
    <n v="4"/>
    <x v="0"/>
    <n v="4.2"/>
    <n v="165.13"/>
    <x v="0"/>
    <x v="9"/>
    <n v="2"/>
    <s v="Repeat"/>
    <x v="1"/>
  </r>
  <r>
    <x v="4954"/>
    <x v="1"/>
    <x v="548"/>
    <n v="2"/>
    <n v="4"/>
    <x v="1"/>
    <n v="1"/>
    <n v="239.05"/>
    <x v="3"/>
    <x v="3"/>
    <n v="0"/>
    <s v="Group"/>
    <x v="0"/>
  </r>
  <r>
    <x v="4955"/>
    <x v="1"/>
    <x v="25"/>
    <n v="14"/>
    <n v="2"/>
    <x v="0"/>
    <n v="1.8"/>
    <n v="138.52000000000001"/>
    <x v="3"/>
    <x v="0"/>
    <n v="1"/>
    <s v="Business"/>
    <x v="0"/>
  </r>
  <r>
    <x v="4956"/>
    <x v="2"/>
    <x v="319"/>
    <n v="5"/>
    <n v="4"/>
    <x v="0"/>
    <n v="3"/>
    <n v="110.57"/>
    <x v="1"/>
    <x v="4"/>
    <n v="0"/>
    <s v="Leisure"/>
    <x v="0"/>
  </r>
  <r>
    <x v="4957"/>
    <x v="2"/>
    <x v="138"/>
    <n v="10"/>
    <n v="4"/>
    <x v="0"/>
    <n v="3.8"/>
    <n v="320.42"/>
    <x v="2"/>
    <x v="5"/>
    <n v="0"/>
    <s v="Repeat"/>
    <x v="2"/>
  </r>
  <r>
    <x v="4958"/>
    <x v="1"/>
    <x v="123"/>
    <n v="3"/>
    <n v="1"/>
    <x v="1"/>
    <n v="2.9"/>
    <n v="271.93"/>
    <x v="2"/>
    <x v="6"/>
    <n v="0"/>
    <s v="Leisure"/>
    <x v="0"/>
  </r>
  <r>
    <x v="4959"/>
    <x v="1"/>
    <x v="453"/>
    <n v="3"/>
    <n v="3"/>
    <x v="0"/>
    <n v="1.7"/>
    <n v="218.6"/>
    <x v="4"/>
    <x v="7"/>
    <n v="0"/>
    <s v="Group"/>
    <x v="0"/>
  </r>
  <r>
    <x v="4960"/>
    <x v="2"/>
    <x v="611"/>
    <n v="8"/>
    <n v="1"/>
    <x v="0"/>
    <n v="4.7"/>
    <n v="88.44"/>
    <x v="3"/>
    <x v="1"/>
    <n v="1"/>
    <s v="Group"/>
    <x v="0"/>
  </r>
  <r>
    <x v="4961"/>
    <x v="0"/>
    <x v="343"/>
    <n v="4"/>
    <n v="4"/>
    <x v="0"/>
    <n v="2.2999999999999998"/>
    <n v="381.18"/>
    <x v="3"/>
    <x v="8"/>
    <n v="0"/>
    <s v="Business"/>
    <x v="0"/>
  </r>
  <r>
    <x v="4962"/>
    <x v="1"/>
    <x v="583"/>
    <n v="4"/>
    <n v="1"/>
    <x v="0"/>
    <n v="4.2"/>
    <n v="52.64"/>
    <x v="2"/>
    <x v="4"/>
    <n v="0"/>
    <s v="Group"/>
    <x v="0"/>
  </r>
  <r>
    <x v="4963"/>
    <x v="0"/>
    <x v="673"/>
    <n v="3"/>
    <n v="2"/>
    <x v="0"/>
    <n v="4.5999999999999996"/>
    <n v="255.95"/>
    <x v="3"/>
    <x v="6"/>
    <n v="0"/>
    <s v="Group"/>
    <x v="0"/>
  </r>
  <r>
    <x v="4964"/>
    <x v="2"/>
    <x v="532"/>
    <n v="11"/>
    <n v="3"/>
    <x v="0"/>
    <n v="2.4"/>
    <n v="334.66"/>
    <x v="2"/>
    <x v="3"/>
    <n v="0"/>
    <s v="Repeat"/>
    <x v="2"/>
  </r>
  <r>
    <x v="4965"/>
    <x v="1"/>
    <x v="372"/>
    <n v="1"/>
    <n v="4"/>
    <x v="0"/>
    <n v="4.4000000000000004"/>
    <n v="243.82"/>
    <x v="4"/>
    <x v="5"/>
    <n v="0"/>
    <s v="Group"/>
    <x v="0"/>
  </r>
  <r>
    <x v="4966"/>
    <x v="0"/>
    <x v="290"/>
    <n v="8"/>
    <n v="4"/>
    <x v="0"/>
    <n v="3.8"/>
    <n v="106.79"/>
    <x v="1"/>
    <x v="4"/>
    <n v="2"/>
    <s v="Group"/>
    <x v="2"/>
  </r>
  <r>
    <x v="4967"/>
    <x v="0"/>
    <x v="118"/>
    <n v="1"/>
    <n v="1"/>
    <x v="1"/>
    <n v="4.5999999999999996"/>
    <n v="400.21"/>
    <x v="1"/>
    <x v="9"/>
    <n v="0"/>
    <s v="Group"/>
    <x v="2"/>
  </r>
  <r>
    <x v="4968"/>
    <x v="0"/>
    <x v="23"/>
    <n v="7"/>
    <n v="1"/>
    <x v="0"/>
    <n v="2"/>
    <n v="195.77"/>
    <x v="4"/>
    <x v="2"/>
    <n v="0"/>
    <s v="Business"/>
    <x v="2"/>
  </r>
  <r>
    <x v="4969"/>
    <x v="2"/>
    <x v="303"/>
    <n v="5"/>
    <n v="1"/>
    <x v="0"/>
    <n v="4.7"/>
    <n v="110.64"/>
    <x v="3"/>
    <x v="9"/>
    <n v="2"/>
    <s v="Repeat"/>
    <x v="0"/>
  </r>
  <r>
    <x v="4970"/>
    <x v="2"/>
    <x v="9"/>
    <n v="4"/>
    <n v="1"/>
    <x v="0"/>
    <n v="1.3"/>
    <n v="297.62"/>
    <x v="0"/>
    <x v="8"/>
    <n v="0"/>
    <s v="Repeat"/>
    <x v="0"/>
  </r>
  <r>
    <x v="4971"/>
    <x v="0"/>
    <x v="196"/>
    <n v="4"/>
    <n v="4"/>
    <x v="0"/>
    <n v="4.2"/>
    <n v="58.63"/>
    <x v="3"/>
    <x v="5"/>
    <n v="1"/>
    <s v="Leisure"/>
    <x v="2"/>
  </r>
  <r>
    <x v="4972"/>
    <x v="0"/>
    <x v="385"/>
    <n v="8"/>
    <n v="1"/>
    <x v="0"/>
    <n v="2.7"/>
    <n v="195.83"/>
    <x v="2"/>
    <x v="4"/>
    <n v="3"/>
    <s v="Group"/>
    <x v="2"/>
  </r>
  <r>
    <x v="4973"/>
    <x v="2"/>
    <x v="101"/>
    <n v="11"/>
    <n v="4"/>
    <x v="0"/>
    <n v="1.7"/>
    <n v="387.79"/>
    <x v="0"/>
    <x v="6"/>
    <n v="0"/>
    <s v="Leisure"/>
    <x v="0"/>
  </r>
  <r>
    <x v="4974"/>
    <x v="0"/>
    <x v="173"/>
    <n v="11"/>
    <n v="1"/>
    <x v="0"/>
    <n v="1.3"/>
    <n v="460.72"/>
    <x v="4"/>
    <x v="8"/>
    <n v="0"/>
    <s v="Leisure"/>
    <x v="1"/>
  </r>
  <r>
    <x v="4975"/>
    <x v="0"/>
    <x v="60"/>
    <n v="13"/>
    <n v="3"/>
    <x v="0"/>
    <n v="2.6"/>
    <n v="316.27999999999997"/>
    <x v="1"/>
    <x v="8"/>
    <n v="1"/>
    <s v="Group"/>
    <x v="1"/>
  </r>
  <r>
    <x v="4976"/>
    <x v="2"/>
    <x v="436"/>
    <n v="14"/>
    <n v="3"/>
    <x v="0"/>
    <n v="2.6"/>
    <n v="147.93"/>
    <x v="1"/>
    <x v="4"/>
    <n v="0"/>
    <s v="Repeat"/>
    <x v="1"/>
  </r>
  <r>
    <x v="4977"/>
    <x v="0"/>
    <x v="532"/>
    <n v="6"/>
    <n v="1"/>
    <x v="0"/>
    <n v="1.9"/>
    <n v="149"/>
    <x v="3"/>
    <x v="9"/>
    <n v="0"/>
    <s v="Group"/>
    <x v="0"/>
  </r>
  <r>
    <x v="4978"/>
    <x v="0"/>
    <x v="210"/>
    <n v="14"/>
    <n v="1"/>
    <x v="0"/>
    <n v="1.9"/>
    <n v="321.74"/>
    <x v="1"/>
    <x v="8"/>
    <n v="0"/>
    <s v="Leisure"/>
    <x v="2"/>
  </r>
  <r>
    <x v="4979"/>
    <x v="0"/>
    <x v="573"/>
    <n v="12"/>
    <n v="2"/>
    <x v="0"/>
    <n v="2.6"/>
    <n v="233.04"/>
    <x v="3"/>
    <x v="5"/>
    <n v="4"/>
    <s v="Business"/>
    <x v="1"/>
  </r>
  <r>
    <x v="4980"/>
    <x v="2"/>
    <x v="301"/>
    <n v="1"/>
    <n v="3"/>
    <x v="0"/>
    <n v="2.6"/>
    <n v="129.77000000000001"/>
    <x v="2"/>
    <x v="4"/>
    <n v="1"/>
    <s v="Leisure"/>
    <x v="2"/>
  </r>
  <r>
    <x v="4981"/>
    <x v="0"/>
    <x v="256"/>
    <n v="14"/>
    <n v="4"/>
    <x v="1"/>
    <n v="2.8"/>
    <n v="404.33"/>
    <x v="2"/>
    <x v="2"/>
    <n v="0"/>
    <s v="Repeat"/>
    <x v="0"/>
  </r>
  <r>
    <x v="4982"/>
    <x v="2"/>
    <x v="32"/>
    <n v="10"/>
    <n v="3"/>
    <x v="1"/>
    <n v="4.5"/>
    <n v="140.11000000000001"/>
    <x v="4"/>
    <x v="0"/>
    <n v="0"/>
    <s v="Business"/>
    <x v="2"/>
  </r>
  <r>
    <x v="4983"/>
    <x v="2"/>
    <x v="349"/>
    <n v="8"/>
    <n v="4"/>
    <x v="0"/>
    <n v="3.4"/>
    <n v="194.74"/>
    <x v="2"/>
    <x v="8"/>
    <n v="1"/>
    <s v="Leisure"/>
    <x v="1"/>
  </r>
  <r>
    <x v="4984"/>
    <x v="1"/>
    <x v="223"/>
    <n v="13"/>
    <n v="1"/>
    <x v="0"/>
    <n v="1.1000000000000001"/>
    <n v="77.64"/>
    <x v="3"/>
    <x v="3"/>
    <n v="1"/>
    <s v="Group"/>
    <x v="0"/>
  </r>
  <r>
    <x v="4985"/>
    <x v="1"/>
    <x v="461"/>
    <n v="14"/>
    <n v="3"/>
    <x v="0"/>
    <n v="3.1"/>
    <n v="365.62"/>
    <x v="1"/>
    <x v="1"/>
    <n v="0"/>
    <s v="Repeat"/>
    <x v="2"/>
  </r>
  <r>
    <x v="4986"/>
    <x v="0"/>
    <x v="536"/>
    <n v="2"/>
    <n v="3"/>
    <x v="0"/>
    <n v="4"/>
    <n v="173.88"/>
    <x v="2"/>
    <x v="4"/>
    <n v="0"/>
    <s v="Business"/>
    <x v="0"/>
  </r>
  <r>
    <x v="4987"/>
    <x v="2"/>
    <x v="555"/>
    <n v="6"/>
    <n v="2"/>
    <x v="1"/>
    <n v="1.2"/>
    <n v="154.79"/>
    <x v="2"/>
    <x v="5"/>
    <n v="1"/>
    <s v="Repeat"/>
    <x v="1"/>
  </r>
  <r>
    <x v="4988"/>
    <x v="1"/>
    <x v="295"/>
    <n v="9"/>
    <n v="2"/>
    <x v="0"/>
    <n v="2.7"/>
    <n v="186.51"/>
    <x v="3"/>
    <x v="3"/>
    <n v="1"/>
    <s v="Leisure"/>
    <x v="1"/>
  </r>
  <r>
    <x v="4989"/>
    <x v="0"/>
    <x v="25"/>
    <n v="1"/>
    <n v="3"/>
    <x v="0"/>
    <n v="2.8"/>
    <n v="443.36"/>
    <x v="2"/>
    <x v="7"/>
    <n v="2"/>
    <s v="Repeat"/>
    <x v="1"/>
  </r>
  <r>
    <x v="4990"/>
    <x v="1"/>
    <x v="601"/>
    <n v="6"/>
    <n v="3"/>
    <x v="1"/>
    <n v="4.8"/>
    <n v="283.11"/>
    <x v="1"/>
    <x v="9"/>
    <n v="0"/>
    <s v="Business"/>
    <x v="0"/>
  </r>
  <r>
    <x v="4991"/>
    <x v="1"/>
    <x v="563"/>
    <n v="8"/>
    <n v="3"/>
    <x v="0"/>
    <n v="2.9"/>
    <n v="121.05"/>
    <x v="1"/>
    <x v="1"/>
    <n v="0"/>
    <s v="Group"/>
    <x v="0"/>
  </r>
  <r>
    <x v="4992"/>
    <x v="2"/>
    <x v="665"/>
    <n v="10"/>
    <n v="4"/>
    <x v="0"/>
    <n v="4"/>
    <n v="398.52"/>
    <x v="1"/>
    <x v="0"/>
    <n v="0"/>
    <s v="Business"/>
    <x v="1"/>
  </r>
  <r>
    <x v="4993"/>
    <x v="2"/>
    <x v="116"/>
    <n v="13"/>
    <n v="1"/>
    <x v="0"/>
    <n v="2.2000000000000002"/>
    <n v="143.80000000000001"/>
    <x v="1"/>
    <x v="0"/>
    <n v="1"/>
    <s v="Repeat"/>
    <x v="0"/>
  </r>
  <r>
    <x v="4994"/>
    <x v="1"/>
    <x v="369"/>
    <n v="2"/>
    <n v="2"/>
    <x v="0"/>
    <n v="4.0999999999999996"/>
    <n v="235.61"/>
    <x v="0"/>
    <x v="7"/>
    <n v="2"/>
    <s v="Group"/>
    <x v="0"/>
  </r>
  <r>
    <x v="4995"/>
    <x v="1"/>
    <x v="113"/>
    <n v="5"/>
    <n v="1"/>
    <x v="0"/>
    <n v="2.2999999999999998"/>
    <n v="305.63"/>
    <x v="1"/>
    <x v="9"/>
    <n v="0"/>
    <s v="Group"/>
    <x v="1"/>
  </r>
  <r>
    <x v="4996"/>
    <x v="2"/>
    <x v="670"/>
    <n v="6"/>
    <n v="2"/>
    <x v="1"/>
    <n v="2.7"/>
    <n v="313"/>
    <x v="0"/>
    <x v="5"/>
    <n v="0"/>
    <s v="Repeat"/>
    <x v="1"/>
  </r>
  <r>
    <x v="4997"/>
    <x v="0"/>
    <x v="356"/>
    <n v="5"/>
    <n v="2"/>
    <x v="0"/>
    <n v="2.9"/>
    <n v="81.06"/>
    <x v="1"/>
    <x v="2"/>
    <n v="2"/>
    <s v="Business"/>
    <x v="2"/>
  </r>
  <r>
    <x v="4998"/>
    <x v="2"/>
    <x v="590"/>
    <n v="3"/>
    <n v="2"/>
    <x v="0"/>
    <n v="4.7"/>
    <n v="426.56"/>
    <x v="1"/>
    <x v="9"/>
    <n v="0"/>
    <s v="Group"/>
    <x v="1"/>
  </r>
  <r>
    <x v="4999"/>
    <x v="1"/>
    <x v="98"/>
    <n v="4"/>
    <n v="3"/>
    <x v="1"/>
    <n v="1.2"/>
    <n v="265.74"/>
    <x v="3"/>
    <x v="0"/>
    <n v="0"/>
    <s v="Group"/>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x v="0"/>
    <n v="4"/>
    <n v="3"/>
    <n v="0"/>
    <n v="2.8"/>
    <n v="138.59"/>
    <x v="0"/>
    <x v="0"/>
    <n v="0"/>
    <s v="Repeat"/>
    <s v="Travel Agent"/>
    <n v="554.36"/>
  </r>
  <r>
    <n v="2"/>
    <x v="1"/>
    <x v="1"/>
    <n v="4"/>
    <n v="4"/>
    <n v="0"/>
    <n v="2"/>
    <n v="367.58"/>
    <x v="0"/>
    <x v="1"/>
    <n v="0"/>
    <s v="Leisure"/>
    <s v="Online"/>
    <n v="1470.32"/>
  </r>
  <r>
    <n v="3"/>
    <x v="0"/>
    <x v="2"/>
    <n v="5"/>
    <n v="1"/>
    <n v="0"/>
    <n v="2.1"/>
    <n v="309.91000000000003"/>
    <x v="1"/>
    <x v="2"/>
    <n v="1"/>
    <s v="Leisure"/>
    <s v="Travel Agent"/>
    <n v="1549.5500000000002"/>
  </r>
  <r>
    <n v="4"/>
    <x v="0"/>
    <x v="3"/>
    <n v="2"/>
    <n v="3"/>
    <n v="0"/>
    <n v="2"/>
    <n v="163.19"/>
    <x v="2"/>
    <x v="3"/>
    <n v="0"/>
    <s v="Leisure"/>
    <s v="Direct"/>
    <n v="326.38"/>
  </r>
  <r>
    <n v="5"/>
    <x v="1"/>
    <x v="4"/>
    <n v="9"/>
    <n v="4"/>
    <n v="0"/>
    <n v="1.8"/>
    <n v="180.14"/>
    <x v="3"/>
    <x v="4"/>
    <n v="0"/>
    <s v="Leisure"/>
    <s v="Travel Agent"/>
    <n v="1621.2599999999998"/>
  </r>
  <r>
    <n v="6"/>
    <x v="1"/>
    <x v="5"/>
    <n v="2"/>
    <n v="2"/>
    <n v="0"/>
    <n v="4.4000000000000004"/>
    <n v="215.29"/>
    <x v="2"/>
    <x v="3"/>
    <n v="1"/>
    <s v="Business"/>
    <s v="Direct"/>
    <n v="430.58"/>
  </r>
  <r>
    <n v="7"/>
    <x v="0"/>
    <x v="6"/>
    <n v="10"/>
    <n v="1"/>
    <n v="0"/>
    <n v="1.7"/>
    <n v="252.66"/>
    <x v="1"/>
    <x v="5"/>
    <n v="0"/>
    <s v="Business"/>
    <s v="Online"/>
    <n v="2526.6"/>
  </r>
  <r>
    <n v="8"/>
    <x v="2"/>
    <x v="7"/>
    <n v="2"/>
    <n v="1"/>
    <n v="0"/>
    <n v="3.2"/>
    <n v="418.11"/>
    <x v="2"/>
    <x v="1"/>
    <n v="0"/>
    <s v="Leisure"/>
    <s v="Direct"/>
    <n v="836.22"/>
  </r>
  <r>
    <n v="9"/>
    <x v="0"/>
    <x v="8"/>
    <n v="10"/>
    <n v="2"/>
    <n v="0"/>
    <n v="1.3"/>
    <n v="56.22"/>
    <x v="0"/>
    <x v="4"/>
    <n v="0"/>
    <s v="Leisure"/>
    <s v="Travel Agent"/>
    <n v="562.20000000000005"/>
  </r>
  <r>
    <n v="10"/>
    <x v="0"/>
    <x v="9"/>
    <n v="14"/>
    <n v="2"/>
    <n v="0"/>
    <n v="4.8"/>
    <n v="454.11"/>
    <x v="4"/>
    <x v="2"/>
    <n v="0"/>
    <s v="Group"/>
    <s v="Travel Agent"/>
    <n v="6357.54"/>
  </r>
  <r>
    <n v="11"/>
    <x v="0"/>
    <x v="10"/>
    <n v="9"/>
    <n v="4"/>
    <n v="0"/>
    <n v="3.4"/>
    <n v="235.86"/>
    <x v="2"/>
    <x v="6"/>
    <n v="1"/>
    <s v="Group"/>
    <s v="Travel Agent"/>
    <n v="2122.7400000000002"/>
  </r>
  <r>
    <n v="12"/>
    <x v="0"/>
    <x v="11"/>
    <n v="14"/>
    <n v="1"/>
    <n v="1"/>
    <n v="4.5999999999999996"/>
    <n v="153.72"/>
    <x v="4"/>
    <x v="6"/>
    <n v="0"/>
    <s v="Repeat"/>
    <s v="Travel Agent"/>
    <n v="2152.08"/>
  </r>
  <r>
    <n v="13"/>
    <x v="1"/>
    <x v="12"/>
    <n v="3"/>
    <n v="4"/>
    <n v="0"/>
    <n v="2.6"/>
    <n v="278.79000000000002"/>
    <x v="2"/>
    <x v="0"/>
    <n v="0"/>
    <s v="Repeat"/>
    <s v="Travel Agent"/>
    <n v="836.37000000000012"/>
  </r>
  <r>
    <n v="14"/>
    <x v="0"/>
    <x v="13"/>
    <n v="10"/>
    <n v="2"/>
    <n v="0"/>
    <n v="4.2"/>
    <n v="346.85"/>
    <x v="1"/>
    <x v="4"/>
    <n v="0"/>
    <s v="Repeat"/>
    <s v="Travel Agent"/>
    <n v="3468.5"/>
  </r>
  <r>
    <n v="15"/>
    <x v="2"/>
    <x v="14"/>
    <n v="7"/>
    <n v="1"/>
    <n v="0"/>
    <n v="4.4000000000000004"/>
    <n v="70.14"/>
    <x v="4"/>
    <x v="7"/>
    <n v="0"/>
    <s v="Group"/>
    <s v="Online"/>
    <n v="490.98"/>
  </r>
  <r>
    <n v="16"/>
    <x v="1"/>
    <x v="15"/>
    <n v="4"/>
    <n v="2"/>
    <n v="0"/>
    <n v="3.8"/>
    <n v="372.1"/>
    <x v="2"/>
    <x v="8"/>
    <n v="0"/>
    <s v="Leisure"/>
    <s v="Travel Agent"/>
    <n v="1488.4"/>
  </r>
  <r>
    <n v="17"/>
    <x v="2"/>
    <x v="16"/>
    <n v="13"/>
    <n v="4"/>
    <n v="0"/>
    <n v="1.4"/>
    <n v="392.34"/>
    <x v="1"/>
    <x v="4"/>
    <n v="1"/>
    <s v="Leisure"/>
    <s v="Direct"/>
    <n v="5100.42"/>
  </r>
  <r>
    <n v="18"/>
    <x v="2"/>
    <x v="1"/>
    <n v="13"/>
    <n v="4"/>
    <n v="0"/>
    <n v="1.1000000000000001"/>
    <n v="124.78"/>
    <x v="0"/>
    <x v="9"/>
    <n v="1"/>
    <s v="Repeat"/>
    <s v="Direct"/>
    <n v="1622.14"/>
  </r>
  <r>
    <n v="19"/>
    <x v="2"/>
    <x v="17"/>
    <n v="6"/>
    <n v="4"/>
    <n v="0"/>
    <n v="1.7"/>
    <n v="125.55"/>
    <x v="3"/>
    <x v="6"/>
    <n v="0"/>
    <s v="Repeat"/>
    <s v="Direct"/>
    <n v="753.3"/>
  </r>
  <r>
    <n v="20"/>
    <x v="2"/>
    <x v="18"/>
    <n v="14"/>
    <n v="1"/>
    <n v="0"/>
    <n v="1.5"/>
    <n v="141.69999999999999"/>
    <x v="1"/>
    <x v="8"/>
    <n v="0"/>
    <s v="Business"/>
    <s v="Online"/>
    <n v="1983.7999999999997"/>
  </r>
  <r>
    <n v="21"/>
    <x v="1"/>
    <x v="19"/>
    <n v="4"/>
    <n v="2"/>
    <n v="0"/>
    <n v="3.9"/>
    <n v="408.48"/>
    <x v="1"/>
    <x v="2"/>
    <n v="0"/>
    <s v="Repeat"/>
    <s v="Direct"/>
    <n v="1633.92"/>
  </r>
  <r>
    <n v="22"/>
    <x v="1"/>
    <x v="20"/>
    <n v="10"/>
    <n v="2"/>
    <n v="1"/>
    <n v="3.2"/>
    <n v="172.4"/>
    <x v="0"/>
    <x v="3"/>
    <n v="2"/>
    <s v="Group"/>
    <s v="Direct"/>
    <n v="1724"/>
  </r>
  <r>
    <n v="23"/>
    <x v="2"/>
    <x v="21"/>
    <n v="7"/>
    <n v="4"/>
    <n v="0"/>
    <n v="3.1"/>
    <n v="408.17"/>
    <x v="4"/>
    <x v="7"/>
    <n v="1"/>
    <s v="Group"/>
    <s v="Direct"/>
    <n v="2857.19"/>
  </r>
  <r>
    <n v="24"/>
    <x v="2"/>
    <x v="22"/>
    <n v="1"/>
    <n v="4"/>
    <n v="1"/>
    <n v="2"/>
    <n v="293.24"/>
    <x v="2"/>
    <x v="8"/>
    <n v="1"/>
    <s v="Repeat"/>
    <s v="Online"/>
    <n v="293.24"/>
  </r>
  <r>
    <n v="25"/>
    <x v="1"/>
    <x v="23"/>
    <n v="3"/>
    <n v="4"/>
    <n v="0"/>
    <n v="1.6"/>
    <n v="395.23"/>
    <x v="4"/>
    <x v="0"/>
    <n v="1"/>
    <s v="Repeat"/>
    <s v="Direct"/>
    <n v="1185.69"/>
  </r>
  <r>
    <n v="26"/>
    <x v="1"/>
    <x v="24"/>
    <n v="13"/>
    <n v="4"/>
    <n v="0"/>
    <n v="1.8"/>
    <n v="299.14999999999998"/>
    <x v="1"/>
    <x v="9"/>
    <n v="1"/>
    <s v="Business"/>
    <s v="Direct"/>
    <n v="3888.95"/>
  </r>
  <r>
    <n v="27"/>
    <x v="1"/>
    <x v="25"/>
    <n v="3"/>
    <n v="3"/>
    <n v="0"/>
    <n v="2.6"/>
    <n v="201.1"/>
    <x v="2"/>
    <x v="3"/>
    <n v="0"/>
    <s v="Business"/>
    <s v="Online"/>
    <n v="603.29999999999995"/>
  </r>
  <r>
    <n v="28"/>
    <x v="0"/>
    <x v="26"/>
    <n v="1"/>
    <n v="3"/>
    <n v="1"/>
    <n v="4"/>
    <n v="459.82"/>
    <x v="3"/>
    <x v="5"/>
    <n v="0"/>
    <s v="Business"/>
    <s v="Travel Agent"/>
    <n v="459.82"/>
  </r>
  <r>
    <n v="29"/>
    <x v="0"/>
    <x v="27"/>
    <n v="6"/>
    <n v="3"/>
    <n v="0"/>
    <n v="2"/>
    <n v="371.88"/>
    <x v="3"/>
    <x v="7"/>
    <n v="0"/>
    <s v="Group"/>
    <s v="Direct"/>
    <n v="2231.2799999999997"/>
  </r>
  <r>
    <n v="30"/>
    <x v="0"/>
    <x v="28"/>
    <n v="13"/>
    <n v="4"/>
    <n v="0"/>
    <n v="3.8"/>
    <n v="267.82"/>
    <x v="2"/>
    <x v="4"/>
    <n v="0"/>
    <s v="Business"/>
    <s v="Travel Agent"/>
    <n v="3481.66"/>
  </r>
  <r>
    <n v="31"/>
    <x v="2"/>
    <x v="29"/>
    <n v="11"/>
    <n v="4"/>
    <n v="0"/>
    <n v="3"/>
    <n v="336.84"/>
    <x v="1"/>
    <x v="8"/>
    <n v="0"/>
    <s v="Leisure"/>
    <s v="Direct"/>
    <n v="3705.24"/>
  </r>
  <r>
    <n v="32"/>
    <x v="0"/>
    <x v="30"/>
    <n v="14"/>
    <n v="2"/>
    <n v="0"/>
    <n v="4.5"/>
    <n v="327.13"/>
    <x v="0"/>
    <x v="6"/>
    <n v="0"/>
    <s v="Leisure"/>
    <s v="Online"/>
    <n v="4579.82"/>
  </r>
  <r>
    <n v="33"/>
    <x v="2"/>
    <x v="31"/>
    <n v="9"/>
    <n v="1"/>
    <n v="1"/>
    <n v="1.9"/>
    <n v="211.15"/>
    <x v="4"/>
    <x v="6"/>
    <n v="0"/>
    <s v="Leisure"/>
    <s v="Travel Agent"/>
    <n v="1900.3500000000001"/>
  </r>
  <r>
    <n v="34"/>
    <x v="2"/>
    <x v="32"/>
    <n v="8"/>
    <n v="2"/>
    <n v="0"/>
    <n v="2.8"/>
    <n v="240.7"/>
    <x v="4"/>
    <x v="2"/>
    <n v="0"/>
    <s v="Business"/>
    <s v="Online"/>
    <n v="1925.6"/>
  </r>
  <r>
    <n v="35"/>
    <x v="0"/>
    <x v="33"/>
    <n v="11"/>
    <n v="3"/>
    <n v="0"/>
    <n v="1.4"/>
    <n v="193.22"/>
    <x v="0"/>
    <x v="5"/>
    <n v="1"/>
    <s v="Group"/>
    <s v="Travel Agent"/>
    <n v="2125.42"/>
  </r>
  <r>
    <n v="36"/>
    <x v="2"/>
    <x v="34"/>
    <n v="7"/>
    <n v="2"/>
    <n v="0"/>
    <n v="2.2999999999999998"/>
    <n v="499.78"/>
    <x v="0"/>
    <x v="6"/>
    <n v="1"/>
    <s v="Group"/>
    <s v="Online"/>
    <n v="3498.46"/>
  </r>
  <r>
    <n v="37"/>
    <x v="0"/>
    <x v="35"/>
    <n v="10"/>
    <n v="4"/>
    <n v="0"/>
    <n v="3"/>
    <n v="311.02999999999997"/>
    <x v="3"/>
    <x v="0"/>
    <n v="1"/>
    <s v="Business"/>
    <s v="Travel Agent"/>
    <n v="3110.2999999999997"/>
  </r>
  <r>
    <n v="38"/>
    <x v="0"/>
    <x v="36"/>
    <n v="8"/>
    <n v="3"/>
    <n v="0"/>
    <n v="3.9"/>
    <n v="91.42"/>
    <x v="0"/>
    <x v="7"/>
    <n v="0"/>
    <s v="Repeat"/>
    <s v="Travel Agent"/>
    <n v="731.36"/>
  </r>
  <r>
    <n v="39"/>
    <x v="1"/>
    <x v="37"/>
    <n v="6"/>
    <n v="3"/>
    <n v="0"/>
    <n v="1.8"/>
    <n v="283.60000000000002"/>
    <x v="2"/>
    <x v="4"/>
    <n v="0"/>
    <s v="Repeat"/>
    <s v="Travel Agent"/>
    <n v="1701.6000000000001"/>
  </r>
  <r>
    <n v="40"/>
    <x v="0"/>
    <x v="38"/>
    <n v="9"/>
    <n v="1"/>
    <n v="0"/>
    <n v="1.9"/>
    <n v="72.48"/>
    <x v="3"/>
    <x v="1"/>
    <n v="1"/>
    <s v="Business"/>
    <s v="Direct"/>
    <n v="652.32000000000005"/>
  </r>
  <r>
    <n v="41"/>
    <x v="1"/>
    <x v="39"/>
    <n v="3"/>
    <n v="1"/>
    <n v="1"/>
    <n v="3.5"/>
    <n v="179.89"/>
    <x v="1"/>
    <x v="7"/>
    <n v="1"/>
    <s v="Group"/>
    <s v="Travel Agent"/>
    <n v="539.66999999999996"/>
  </r>
  <r>
    <n v="42"/>
    <x v="0"/>
    <x v="40"/>
    <n v="10"/>
    <n v="3"/>
    <n v="0"/>
    <n v="2.5"/>
    <n v="250.68"/>
    <x v="3"/>
    <x v="2"/>
    <n v="0"/>
    <s v="Leisure"/>
    <s v="Travel Agent"/>
    <n v="2506.8000000000002"/>
  </r>
  <r>
    <n v="43"/>
    <x v="0"/>
    <x v="41"/>
    <n v="10"/>
    <n v="3"/>
    <n v="1"/>
    <n v="2.9"/>
    <n v="290.42"/>
    <x v="3"/>
    <x v="3"/>
    <n v="0"/>
    <s v="Repeat"/>
    <s v="Direct"/>
    <n v="2904.2000000000003"/>
  </r>
  <r>
    <n v="44"/>
    <x v="1"/>
    <x v="42"/>
    <n v="9"/>
    <n v="2"/>
    <n v="0"/>
    <n v="4.3"/>
    <n v="489.28"/>
    <x v="4"/>
    <x v="2"/>
    <n v="0"/>
    <s v="Leisure"/>
    <s v="Direct"/>
    <n v="4403.5199999999995"/>
  </r>
  <r>
    <n v="45"/>
    <x v="1"/>
    <x v="43"/>
    <n v="4"/>
    <n v="3"/>
    <n v="0"/>
    <n v="3"/>
    <n v="492"/>
    <x v="0"/>
    <x v="0"/>
    <n v="0"/>
    <s v="Group"/>
    <s v="Online"/>
    <n v="1968"/>
  </r>
  <r>
    <n v="46"/>
    <x v="0"/>
    <x v="44"/>
    <n v="7"/>
    <n v="4"/>
    <n v="0"/>
    <n v="3.6"/>
    <n v="94.13"/>
    <x v="2"/>
    <x v="4"/>
    <n v="0"/>
    <s v="Repeat"/>
    <s v="Online"/>
    <n v="658.91"/>
  </r>
  <r>
    <n v="47"/>
    <x v="2"/>
    <x v="45"/>
    <n v="13"/>
    <n v="2"/>
    <n v="1"/>
    <n v="3.6"/>
    <n v="292.16000000000003"/>
    <x v="0"/>
    <x v="7"/>
    <n v="0"/>
    <s v="Business"/>
    <s v="Direct"/>
    <n v="3798.0800000000004"/>
  </r>
  <r>
    <n v="48"/>
    <x v="1"/>
    <x v="46"/>
    <n v="9"/>
    <n v="4"/>
    <n v="0"/>
    <n v="4.2"/>
    <n v="417.7"/>
    <x v="4"/>
    <x v="7"/>
    <n v="0"/>
    <s v="Leisure"/>
    <s v="Direct"/>
    <n v="3759.2999999999997"/>
  </r>
  <r>
    <n v="49"/>
    <x v="2"/>
    <x v="47"/>
    <n v="2"/>
    <n v="4"/>
    <n v="0"/>
    <n v="3.6"/>
    <n v="156.97"/>
    <x v="0"/>
    <x v="0"/>
    <n v="0"/>
    <s v="Leisure"/>
    <s v="Direct"/>
    <n v="313.94"/>
  </r>
  <r>
    <n v="50"/>
    <x v="2"/>
    <x v="48"/>
    <n v="2"/>
    <n v="4"/>
    <n v="0"/>
    <n v="1.3"/>
    <n v="387.75"/>
    <x v="2"/>
    <x v="8"/>
    <n v="1"/>
    <s v="Leisure"/>
    <s v="Direct"/>
    <n v="775.5"/>
  </r>
  <r>
    <n v="51"/>
    <x v="2"/>
    <x v="49"/>
    <n v="9"/>
    <n v="3"/>
    <n v="1"/>
    <n v="2.4"/>
    <n v="445.38"/>
    <x v="0"/>
    <x v="6"/>
    <n v="1"/>
    <s v="Business"/>
    <s v="Direct"/>
    <n v="4008.42"/>
  </r>
  <r>
    <n v="52"/>
    <x v="1"/>
    <x v="50"/>
    <n v="12"/>
    <n v="1"/>
    <n v="0"/>
    <n v="5"/>
    <n v="348.12"/>
    <x v="4"/>
    <x v="7"/>
    <n v="0"/>
    <s v="Business"/>
    <s v="Online"/>
    <n v="4177.4400000000005"/>
  </r>
  <r>
    <n v="53"/>
    <x v="2"/>
    <x v="51"/>
    <n v="13"/>
    <n v="1"/>
    <n v="0"/>
    <n v="1.8"/>
    <n v="197.47"/>
    <x v="2"/>
    <x v="7"/>
    <n v="0"/>
    <s v="Leisure"/>
    <s v="Direct"/>
    <n v="2567.11"/>
  </r>
  <r>
    <n v="54"/>
    <x v="1"/>
    <x v="52"/>
    <n v="3"/>
    <n v="4"/>
    <n v="0"/>
    <n v="3.3"/>
    <n v="465.41"/>
    <x v="0"/>
    <x v="4"/>
    <n v="1"/>
    <s v="Business"/>
    <s v="Direct"/>
    <n v="1396.23"/>
  </r>
  <r>
    <n v="55"/>
    <x v="2"/>
    <x v="53"/>
    <n v="9"/>
    <n v="3"/>
    <n v="1"/>
    <n v="4.4000000000000004"/>
    <n v="447.58"/>
    <x v="4"/>
    <x v="8"/>
    <n v="1"/>
    <s v="Repeat"/>
    <s v="Online"/>
    <n v="4028.22"/>
  </r>
  <r>
    <n v="56"/>
    <x v="0"/>
    <x v="54"/>
    <n v="13"/>
    <n v="2"/>
    <n v="1"/>
    <n v="3.3"/>
    <n v="372.12"/>
    <x v="4"/>
    <x v="5"/>
    <n v="1"/>
    <s v="Group"/>
    <s v="Travel Agent"/>
    <n v="4837.5600000000004"/>
  </r>
  <r>
    <n v="57"/>
    <x v="0"/>
    <x v="55"/>
    <n v="5"/>
    <n v="4"/>
    <n v="0"/>
    <n v="2.5"/>
    <n v="213.65"/>
    <x v="3"/>
    <x v="2"/>
    <n v="1"/>
    <s v="Repeat"/>
    <s v="Online"/>
    <n v="1068.25"/>
  </r>
  <r>
    <n v="58"/>
    <x v="1"/>
    <x v="56"/>
    <n v="6"/>
    <n v="2"/>
    <n v="0"/>
    <n v="1.3"/>
    <n v="406.35"/>
    <x v="2"/>
    <x v="6"/>
    <n v="1"/>
    <s v="Business"/>
    <s v="Online"/>
    <n v="2438.1000000000004"/>
  </r>
  <r>
    <n v="59"/>
    <x v="0"/>
    <x v="57"/>
    <n v="2"/>
    <n v="2"/>
    <n v="1"/>
    <n v="2.4"/>
    <n v="192.25"/>
    <x v="2"/>
    <x v="4"/>
    <n v="1"/>
    <s v="Group"/>
    <s v="Direct"/>
    <n v="384.5"/>
  </r>
  <r>
    <n v="60"/>
    <x v="0"/>
    <x v="58"/>
    <n v="8"/>
    <n v="3"/>
    <n v="1"/>
    <n v="1.7"/>
    <n v="163.83000000000001"/>
    <x v="0"/>
    <x v="1"/>
    <n v="0"/>
    <s v="Leisure"/>
    <s v="Travel Agent"/>
    <n v="1310.6400000000001"/>
  </r>
  <r>
    <n v="61"/>
    <x v="2"/>
    <x v="59"/>
    <n v="11"/>
    <n v="3"/>
    <n v="0"/>
    <n v="4.8"/>
    <n v="281.76"/>
    <x v="3"/>
    <x v="2"/>
    <n v="1"/>
    <s v="Leisure"/>
    <s v="Online"/>
    <n v="3099.3599999999997"/>
  </r>
  <r>
    <n v="62"/>
    <x v="1"/>
    <x v="60"/>
    <n v="9"/>
    <n v="1"/>
    <n v="1"/>
    <n v="3.9"/>
    <n v="498.71"/>
    <x v="2"/>
    <x v="8"/>
    <n v="1"/>
    <s v="Group"/>
    <s v="Travel Agent"/>
    <n v="4488.3899999999994"/>
  </r>
  <r>
    <n v="63"/>
    <x v="2"/>
    <x v="61"/>
    <n v="2"/>
    <n v="1"/>
    <n v="0"/>
    <n v="4"/>
    <n v="411.94"/>
    <x v="4"/>
    <x v="2"/>
    <n v="0"/>
    <s v="Repeat"/>
    <s v="Online"/>
    <n v="823.88"/>
  </r>
  <r>
    <n v="64"/>
    <x v="2"/>
    <x v="36"/>
    <n v="6"/>
    <n v="3"/>
    <n v="0"/>
    <n v="2.7"/>
    <n v="378.41"/>
    <x v="2"/>
    <x v="8"/>
    <n v="1"/>
    <s v="Leisure"/>
    <s v="Direct"/>
    <n v="2270.46"/>
  </r>
  <r>
    <n v="65"/>
    <x v="2"/>
    <x v="62"/>
    <n v="6"/>
    <n v="4"/>
    <n v="1"/>
    <n v="1.4"/>
    <n v="253.41"/>
    <x v="3"/>
    <x v="6"/>
    <n v="1"/>
    <s v="Leisure"/>
    <s v="Online"/>
    <n v="1520.46"/>
  </r>
  <r>
    <n v="66"/>
    <x v="2"/>
    <x v="63"/>
    <n v="8"/>
    <n v="1"/>
    <n v="0"/>
    <n v="2.1"/>
    <n v="190.38"/>
    <x v="1"/>
    <x v="8"/>
    <n v="2"/>
    <s v="Leisure"/>
    <s v="Online"/>
    <n v="1523.04"/>
  </r>
  <r>
    <n v="67"/>
    <x v="2"/>
    <x v="64"/>
    <n v="10"/>
    <n v="2"/>
    <n v="1"/>
    <n v="2"/>
    <n v="435.16"/>
    <x v="4"/>
    <x v="9"/>
    <n v="1"/>
    <s v="Business"/>
    <s v="Online"/>
    <n v="4351.6000000000004"/>
  </r>
  <r>
    <n v="68"/>
    <x v="2"/>
    <x v="64"/>
    <n v="12"/>
    <n v="4"/>
    <n v="0"/>
    <n v="2.9"/>
    <n v="305.48"/>
    <x v="2"/>
    <x v="1"/>
    <n v="1"/>
    <s v="Repeat"/>
    <s v="Travel Agent"/>
    <n v="3665.76"/>
  </r>
  <r>
    <n v="69"/>
    <x v="2"/>
    <x v="65"/>
    <n v="5"/>
    <n v="2"/>
    <n v="0"/>
    <n v="2.8"/>
    <n v="415.96"/>
    <x v="4"/>
    <x v="0"/>
    <n v="0"/>
    <s v="Business"/>
    <s v="Travel Agent"/>
    <n v="2079.7999999999997"/>
  </r>
  <r>
    <n v="70"/>
    <x v="1"/>
    <x v="66"/>
    <n v="9"/>
    <n v="3"/>
    <n v="1"/>
    <n v="2.7"/>
    <n v="269.49"/>
    <x v="0"/>
    <x v="2"/>
    <n v="0"/>
    <s v="Group"/>
    <s v="Direct"/>
    <n v="2425.41"/>
  </r>
  <r>
    <n v="71"/>
    <x v="0"/>
    <x v="67"/>
    <n v="1"/>
    <n v="2"/>
    <n v="0"/>
    <n v="3"/>
    <n v="389.28"/>
    <x v="4"/>
    <x v="2"/>
    <n v="1"/>
    <s v="Group"/>
    <s v="Travel Agent"/>
    <n v="389.28"/>
  </r>
  <r>
    <n v="72"/>
    <x v="2"/>
    <x v="68"/>
    <n v="9"/>
    <n v="4"/>
    <n v="0"/>
    <n v="4.9000000000000004"/>
    <n v="440.48"/>
    <x v="2"/>
    <x v="1"/>
    <n v="0"/>
    <s v="Business"/>
    <s v="Travel Agent"/>
    <n v="3964.32"/>
  </r>
  <r>
    <n v="73"/>
    <x v="2"/>
    <x v="69"/>
    <n v="10"/>
    <n v="3"/>
    <n v="1"/>
    <n v="2.2000000000000002"/>
    <n v="226.13"/>
    <x v="0"/>
    <x v="9"/>
    <n v="0"/>
    <s v="Leisure"/>
    <s v="Travel Agent"/>
    <n v="2261.3000000000002"/>
  </r>
  <r>
    <n v="74"/>
    <x v="2"/>
    <x v="70"/>
    <n v="7"/>
    <n v="4"/>
    <n v="0"/>
    <n v="3.5"/>
    <n v="56.11"/>
    <x v="0"/>
    <x v="9"/>
    <n v="0"/>
    <s v="Business"/>
    <s v="Direct"/>
    <n v="392.77"/>
  </r>
  <r>
    <n v="75"/>
    <x v="2"/>
    <x v="71"/>
    <n v="4"/>
    <n v="2"/>
    <n v="0"/>
    <n v="2"/>
    <n v="164.72"/>
    <x v="0"/>
    <x v="7"/>
    <n v="0"/>
    <s v="Repeat"/>
    <s v="Direct"/>
    <n v="658.88"/>
  </r>
  <r>
    <n v="76"/>
    <x v="2"/>
    <x v="72"/>
    <n v="3"/>
    <n v="4"/>
    <n v="1"/>
    <n v="2.9"/>
    <n v="461.71"/>
    <x v="1"/>
    <x v="9"/>
    <n v="0"/>
    <s v="Leisure"/>
    <s v="Direct"/>
    <n v="1385.1299999999999"/>
  </r>
  <r>
    <n v="77"/>
    <x v="2"/>
    <x v="73"/>
    <n v="14"/>
    <n v="3"/>
    <n v="0"/>
    <n v="1.8"/>
    <n v="359.39"/>
    <x v="1"/>
    <x v="6"/>
    <n v="0"/>
    <s v="Group"/>
    <s v="Direct"/>
    <n v="5031.46"/>
  </r>
  <r>
    <n v="78"/>
    <x v="0"/>
    <x v="74"/>
    <n v="10"/>
    <n v="2"/>
    <n v="1"/>
    <n v="3.2"/>
    <n v="381.75"/>
    <x v="0"/>
    <x v="6"/>
    <n v="0"/>
    <s v="Repeat"/>
    <s v="Online"/>
    <n v="3817.5"/>
  </r>
  <r>
    <n v="79"/>
    <x v="0"/>
    <x v="75"/>
    <n v="11"/>
    <n v="2"/>
    <n v="1"/>
    <n v="2.1"/>
    <n v="196.38"/>
    <x v="2"/>
    <x v="9"/>
    <n v="2"/>
    <s v="Group"/>
    <s v="Direct"/>
    <n v="2160.1799999999998"/>
  </r>
  <r>
    <n v="80"/>
    <x v="2"/>
    <x v="76"/>
    <n v="14"/>
    <n v="1"/>
    <n v="0"/>
    <n v="1.1000000000000001"/>
    <n v="365.57"/>
    <x v="0"/>
    <x v="9"/>
    <n v="0"/>
    <s v="Repeat"/>
    <s v="Direct"/>
    <n v="5117.9799999999996"/>
  </r>
  <r>
    <n v="81"/>
    <x v="0"/>
    <x v="77"/>
    <n v="6"/>
    <n v="1"/>
    <n v="0"/>
    <n v="4.3"/>
    <n v="340.83"/>
    <x v="0"/>
    <x v="0"/>
    <n v="1"/>
    <s v="Repeat"/>
    <s v="Online"/>
    <n v="2044.98"/>
  </r>
  <r>
    <n v="82"/>
    <x v="1"/>
    <x v="78"/>
    <n v="12"/>
    <n v="4"/>
    <n v="1"/>
    <n v="1.5"/>
    <n v="130.27000000000001"/>
    <x v="4"/>
    <x v="3"/>
    <n v="1"/>
    <s v="Repeat"/>
    <s v="Online"/>
    <n v="1563.2400000000002"/>
  </r>
  <r>
    <n v="83"/>
    <x v="2"/>
    <x v="79"/>
    <n v="13"/>
    <n v="1"/>
    <n v="0"/>
    <n v="2.5"/>
    <n v="485.91"/>
    <x v="4"/>
    <x v="6"/>
    <n v="0"/>
    <s v="Group"/>
    <s v="Travel Agent"/>
    <n v="6316.83"/>
  </r>
  <r>
    <n v="84"/>
    <x v="1"/>
    <x v="80"/>
    <n v="1"/>
    <n v="1"/>
    <n v="0"/>
    <n v="2.9"/>
    <n v="209.31"/>
    <x v="4"/>
    <x v="0"/>
    <n v="0"/>
    <s v="Business"/>
    <s v="Travel Agent"/>
    <n v="209.31"/>
  </r>
  <r>
    <n v="85"/>
    <x v="1"/>
    <x v="81"/>
    <n v="3"/>
    <n v="1"/>
    <n v="0"/>
    <n v="2.7"/>
    <n v="198.18"/>
    <x v="3"/>
    <x v="2"/>
    <n v="1"/>
    <s v="Business"/>
    <s v="Direct"/>
    <n v="594.54"/>
  </r>
  <r>
    <n v="86"/>
    <x v="2"/>
    <x v="82"/>
    <n v="2"/>
    <n v="1"/>
    <n v="0"/>
    <n v="3.9"/>
    <n v="216.12"/>
    <x v="4"/>
    <x v="4"/>
    <n v="0"/>
    <s v="Leisure"/>
    <s v="Travel Agent"/>
    <n v="432.24"/>
  </r>
  <r>
    <n v="87"/>
    <x v="0"/>
    <x v="83"/>
    <n v="11"/>
    <n v="3"/>
    <n v="0"/>
    <n v="3.4"/>
    <n v="91.27"/>
    <x v="4"/>
    <x v="6"/>
    <n v="0"/>
    <s v="Group"/>
    <s v="Online"/>
    <n v="1003.9699999999999"/>
  </r>
  <r>
    <n v="88"/>
    <x v="1"/>
    <x v="84"/>
    <n v="13"/>
    <n v="3"/>
    <n v="1"/>
    <n v="2.2000000000000002"/>
    <n v="331.23"/>
    <x v="2"/>
    <x v="0"/>
    <n v="0"/>
    <s v="Leisure"/>
    <s v="Travel Agent"/>
    <n v="4305.99"/>
  </r>
  <r>
    <n v="89"/>
    <x v="2"/>
    <x v="85"/>
    <n v="9"/>
    <n v="1"/>
    <n v="1"/>
    <n v="1.2"/>
    <n v="157.38"/>
    <x v="1"/>
    <x v="3"/>
    <n v="0"/>
    <s v="Leisure"/>
    <s v="Travel Agent"/>
    <n v="1416.42"/>
  </r>
  <r>
    <n v="90"/>
    <x v="1"/>
    <x v="86"/>
    <n v="3"/>
    <n v="4"/>
    <n v="0"/>
    <n v="4.0999999999999996"/>
    <n v="411.49"/>
    <x v="1"/>
    <x v="1"/>
    <n v="0"/>
    <s v="Repeat"/>
    <s v="Direct"/>
    <n v="1234.47"/>
  </r>
  <r>
    <n v="91"/>
    <x v="1"/>
    <x v="87"/>
    <n v="13"/>
    <n v="3"/>
    <n v="0"/>
    <n v="2.4"/>
    <n v="227.37"/>
    <x v="1"/>
    <x v="7"/>
    <n v="0"/>
    <s v="Repeat"/>
    <s v="Online"/>
    <n v="2955.81"/>
  </r>
  <r>
    <n v="92"/>
    <x v="1"/>
    <x v="88"/>
    <n v="2"/>
    <n v="1"/>
    <n v="0"/>
    <n v="4.5999999999999996"/>
    <n v="256.35000000000002"/>
    <x v="3"/>
    <x v="9"/>
    <n v="0"/>
    <s v="Business"/>
    <s v="Online"/>
    <n v="512.70000000000005"/>
  </r>
  <r>
    <n v="93"/>
    <x v="1"/>
    <x v="89"/>
    <n v="4"/>
    <n v="3"/>
    <n v="0"/>
    <n v="2.6"/>
    <n v="340.89"/>
    <x v="0"/>
    <x v="6"/>
    <n v="2"/>
    <s v="Business"/>
    <s v="Travel Agent"/>
    <n v="1363.56"/>
  </r>
  <r>
    <n v="94"/>
    <x v="0"/>
    <x v="90"/>
    <n v="14"/>
    <n v="2"/>
    <n v="1"/>
    <n v="3.9"/>
    <n v="392.84"/>
    <x v="4"/>
    <x v="7"/>
    <n v="0"/>
    <s v="Leisure"/>
    <s v="Travel Agent"/>
    <n v="5499.7599999999993"/>
  </r>
  <r>
    <n v="95"/>
    <x v="1"/>
    <x v="91"/>
    <n v="2"/>
    <n v="3"/>
    <n v="1"/>
    <n v="4.8"/>
    <n v="154"/>
    <x v="2"/>
    <x v="2"/>
    <n v="0"/>
    <s v="Leisure"/>
    <s v="Travel Agent"/>
    <n v="308"/>
  </r>
  <r>
    <n v="96"/>
    <x v="1"/>
    <x v="92"/>
    <n v="1"/>
    <n v="3"/>
    <n v="1"/>
    <n v="3.6"/>
    <n v="484.83"/>
    <x v="3"/>
    <x v="9"/>
    <n v="0"/>
    <s v="Leisure"/>
    <s v="Direct"/>
    <n v="484.83"/>
  </r>
  <r>
    <n v="97"/>
    <x v="1"/>
    <x v="93"/>
    <n v="6"/>
    <n v="4"/>
    <n v="0"/>
    <n v="2.7"/>
    <n v="330.04"/>
    <x v="1"/>
    <x v="2"/>
    <n v="0"/>
    <s v="Business"/>
    <s v="Travel Agent"/>
    <n v="1980.2400000000002"/>
  </r>
  <r>
    <n v="98"/>
    <x v="0"/>
    <x v="94"/>
    <n v="10"/>
    <n v="3"/>
    <n v="0"/>
    <n v="3.3"/>
    <n v="52.54"/>
    <x v="3"/>
    <x v="4"/>
    <n v="0"/>
    <s v="Leisure"/>
    <s v="Travel Agent"/>
    <n v="525.4"/>
  </r>
  <r>
    <n v="99"/>
    <x v="1"/>
    <x v="80"/>
    <n v="8"/>
    <n v="4"/>
    <n v="0"/>
    <n v="3.2"/>
    <n v="237.03"/>
    <x v="2"/>
    <x v="6"/>
    <n v="0"/>
    <s v="Business"/>
    <s v="Direct"/>
    <n v="1896.24"/>
  </r>
  <r>
    <n v="100"/>
    <x v="1"/>
    <x v="95"/>
    <n v="10"/>
    <n v="2"/>
    <n v="0"/>
    <n v="3.3"/>
    <n v="246.57"/>
    <x v="3"/>
    <x v="7"/>
    <n v="0"/>
    <s v="Group"/>
    <s v="Online"/>
    <n v="2465.6999999999998"/>
  </r>
  <r>
    <n v="101"/>
    <x v="0"/>
    <x v="96"/>
    <n v="10"/>
    <n v="1"/>
    <n v="0"/>
    <n v="1.6"/>
    <n v="414.12"/>
    <x v="1"/>
    <x v="9"/>
    <n v="2"/>
    <s v="Group"/>
    <s v="Direct"/>
    <n v="4141.2"/>
  </r>
  <r>
    <n v="102"/>
    <x v="0"/>
    <x v="97"/>
    <n v="2"/>
    <n v="4"/>
    <n v="1"/>
    <n v="3.8"/>
    <n v="187.31"/>
    <x v="0"/>
    <x v="0"/>
    <n v="1"/>
    <s v="Leisure"/>
    <s v="Travel Agent"/>
    <n v="374.62"/>
  </r>
  <r>
    <n v="103"/>
    <x v="0"/>
    <x v="98"/>
    <n v="14"/>
    <n v="3"/>
    <n v="1"/>
    <n v="1.6"/>
    <n v="199.05"/>
    <x v="1"/>
    <x v="8"/>
    <n v="1"/>
    <s v="Business"/>
    <s v="Travel Agent"/>
    <n v="2786.7000000000003"/>
  </r>
  <r>
    <n v="104"/>
    <x v="1"/>
    <x v="99"/>
    <n v="9"/>
    <n v="3"/>
    <n v="1"/>
    <n v="1.1000000000000001"/>
    <n v="81.72"/>
    <x v="1"/>
    <x v="5"/>
    <n v="0"/>
    <s v="Group"/>
    <s v="Online"/>
    <n v="735.48"/>
  </r>
  <r>
    <n v="105"/>
    <x v="0"/>
    <x v="63"/>
    <n v="13"/>
    <n v="4"/>
    <n v="1"/>
    <n v="3.5"/>
    <n v="177.6"/>
    <x v="1"/>
    <x v="6"/>
    <n v="1"/>
    <s v="Business"/>
    <s v="Direct"/>
    <n v="2308.7999999999997"/>
  </r>
  <r>
    <n v="106"/>
    <x v="0"/>
    <x v="100"/>
    <n v="3"/>
    <n v="2"/>
    <n v="0"/>
    <n v="1.5"/>
    <n v="372.63"/>
    <x v="3"/>
    <x v="6"/>
    <n v="1"/>
    <s v="Business"/>
    <s v="Travel Agent"/>
    <n v="1117.8899999999999"/>
  </r>
  <r>
    <n v="107"/>
    <x v="1"/>
    <x v="101"/>
    <n v="8"/>
    <n v="1"/>
    <n v="0"/>
    <n v="4.0999999999999996"/>
    <n v="335.64"/>
    <x v="2"/>
    <x v="2"/>
    <n v="1"/>
    <s v="Group"/>
    <s v="Online"/>
    <n v="2685.12"/>
  </r>
  <r>
    <n v="108"/>
    <x v="0"/>
    <x v="102"/>
    <n v="12"/>
    <n v="3"/>
    <n v="0"/>
    <n v="4.5"/>
    <n v="86.63"/>
    <x v="1"/>
    <x v="6"/>
    <n v="0"/>
    <s v="Leisure"/>
    <s v="Travel Agent"/>
    <n v="1039.56"/>
  </r>
  <r>
    <n v="109"/>
    <x v="1"/>
    <x v="103"/>
    <n v="8"/>
    <n v="2"/>
    <n v="0"/>
    <n v="4.8"/>
    <n v="101.61"/>
    <x v="3"/>
    <x v="1"/>
    <n v="2"/>
    <s v="Leisure"/>
    <s v="Online"/>
    <n v="812.88"/>
  </r>
  <r>
    <n v="110"/>
    <x v="2"/>
    <x v="75"/>
    <n v="3"/>
    <n v="1"/>
    <n v="0"/>
    <n v="3.7"/>
    <n v="219.62"/>
    <x v="2"/>
    <x v="0"/>
    <n v="0"/>
    <s v="Group"/>
    <s v="Travel Agent"/>
    <n v="658.86"/>
  </r>
  <r>
    <n v="111"/>
    <x v="0"/>
    <x v="104"/>
    <n v="3"/>
    <n v="1"/>
    <n v="1"/>
    <n v="2.9"/>
    <n v="384.69"/>
    <x v="0"/>
    <x v="2"/>
    <n v="0"/>
    <s v="Repeat"/>
    <s v="Travel Agent"/>
    <n v="1154.07"/>
  </r>
  <r>
    <n v="112"/>
    <x v="2"/>
    <x v="105"/>
    <n v="12"/>
    <n v="3"/>
    <n v="0"/>
    <n v="2.4"/>
    <n v="424.81"/>
    <x v="1"/>
    <x v="0"/>
    <n v="0"/>
    <s v="Business"/>
    <s v="Online"/>
    <n v="5097.72"/>
  </r>
  <r>
    <n v="113"/>
    <x v="1"/>
    <x v="13"/>
    <n v="6"/>
    <n v="4"/>
    <n v="0"/>
    <n v="3"/>
    <n v="56.58"/>
    <x v="4"/>
    <x v="6"/>
    <n v="0"/>
    <s v="Repeat"/>
    <s v="Online"/>
    <n v="339.48"/>
  </r>
  <r>
    <n v="114"/>
    <x v="0"/>
    <x v="106"/>
    <n v="1"/>
    <n v="3"/>
    <n v="0"/>
    <n v="1.8"/>
    <n v="198.05"/>
    <x v="3"/>
    <x v="7"/>
    <n v="1"/>
    <s v="Leisure"/>
    <s v="Travel Agent"/>
    <n v="198.05"/>
  </r>
  <r>
    <n v="115"/>
    <x v="1"/>
    <x v="107"/>
    <n v="4"/>
    <n v="3"/>
    <n v="0"/>
    <n v="2.4"/>
    <n v="240.92"/>
    <x v="0"/>
    <x v="0"/>
    <n v="1"/>
    <s v="Business"/>
    <s v="Online"/>
    <n v="963.68"/>
  </r>
  <r>
    <n v="116"/>
    <x v="2"/>
    <x v="84"/>
    <n v="1"/>
    <n v="3"/>
    <n v="0"/>
    <n v="3.9"/>
    <n v="460.01"/>
    <x v="0"/>
    <x v="2"/>
    <n v="0"/>
    <s v="Group"/>
    <s v="Travel Agent"/>
    <n v="460.01"/>
  </r>
  <r>
    <n v="117"/>
    <x v="1"/>
    <x v="108"/>
    <n v="14"/>
    <n v="2"/>
    <n v="0"/>
    <n v="1.9"/>
    <n v="275.63"/>
    <x v="0"/>
    <x v="9"/>
    <n v="0"/>
    <s v="Leisure"/>
    <s v="Travel Agent"/>
    <n v="3858.8199999999997"/>
  </r>
  <r>
    <n v="118"/>
    <x v="0"/>
    <x v="109"/>
    <n v="3"/>
    <n v="4"/>
    <n v="0"/>
    <n v="2.1"/>
    <n v="171.37"/>
    <x v="3"/>
    <x v="3"/>
    <n v="0"/>
    <s v="Leisure"/>
    <s v="Direct"/>
    <n v="514.11"/>
  </r>
  <r>
    <n v="119"/>
    <x v="0"/>
    <x v="110"/>
    <n v="9"/>
    <n v="2"/>
    <n v="1"/>
    <n v="4"/>
    <n v="225.52"/>
    <x v="2"/>
    <x v="8"/>
    <n v="0"/>
    <s v="Leisure"/>
    <s v="Travel Agent"/>
    <n v="2029.68"/>
  </r>
  <r>
    <n v="120"/>
    <x v="2"/>
    <x v="111"/>
    <n v="14"/>
    <n v="3"/>
    <n v="0"/>
    <n v="1.7"/>
    <n v="246.4"/>
    <x v="4"/>
    <x v="4"/>
    <n v="0"/>
    <s v="Group"/>
    <s v="Travel Agent"/>
    <n v="3449.6"/>
  </r>
  <r>
    <n v="121"/>
    <x v="1"/>
    <x v="112"/>
    <n v="14"/>
    <n v="4"/>
    <n v="0"/>
    <n v="2"/>
    <n v="351.5"/>
    <x v="2"/>
    <x v="5"/>
    <n v="2"/>
    <s v="Group"/>
    <s v="Online"/>
    <n v="4921"/>
  </r>
  <r>
    <n v="122"/>
    <x v="0"/>
    <x v="113"/>
    <n v="5"/>
    <n v="1"/>
    <n v="0"/>
    <n v="1.1000000000000001"/>
    <n v="68.489999999999995"/>
    <x v="1"/>
    <x v="0"/>
    <n v="0"/>
    <s v="Repeat"/>
    <s v="Direct"/>
    <n v="342.45"/>
  </r>
  <r>
    <n v="123"/>
    <x v="2"/>
    <x v="114"/>
    <n v="12"/>
    <n v="4"/>
    <n v="1"/>
    <n v="3.9"/>
    <n v="225.25"/>
    <x v="4"/>
    <x v="6"/>
    <n v="0"/>
    <s v="Group"/>
    <s v="Online"/>
    <n v="2703"/>
  </r>
  <r>
    <n v="124"/>
    <x v="0"/>
    <x v="115"/>
    <n v="5"/>
    <n v="3"/>
    <n v="0"/>
    <n v="3.5"/>
    <n v="340.95"/>
    <x v="2"/>
    <x v="1"/>
    <n v="0"/>
    <s v="Repeat"/>
    <s v="Online"/>
    <n v="1704.75"/>
  </r>
  <r>
    <n v="125"/>
    <x v="0"/>
    <x v="116"/>
    <n v="11"/>
    <n v="4"/>
    <n v="1"/>
    <n v="3.8"/>
    <n v="177.5"/>
    <x v="1"/>
    <x v="4"/>
    <n v="0"/>
    <s v="Business"/>
    <s v="Travel Agent"/>
    <n v="1952.5"/>
  </r>
  <r>
    <n v="126"/>
    <x v="1"/>
    <x v="117"/>
    <n v="4"/>
    <n v="1"/>
    <n v="1"/>
    <n v="1.9"/>
    <n v="316.29000000000002"/>
    <x v="4"/>
    <x v="7"/>
    <n v="0"/>
    <s v="Business"/>
    <s v="Travel Agent"/>
    <n v="1265.1600000000001"/>
  </r>
  <r>
    <n v="127"/>
    <x v="0"/>
    <x v="118"/>
    <n v="3"/>
    <n v="1"/>
    <n v="1"/>
    <n v="3.7"/>
    <n v="210.78"/>
    <x v="3"/>
    <x v="1"/>
    <n v="1"/>
    <s v="Business"/>
    <s v="Travel Agent"/>
    <n v="632.34"/>
  </r>
  <r>
    <n v="128"/>
    <x v="1"/>
    <x v="119"/>
    <n v="5"/>
    <n v="4"/>
    <n v="0"/>
    <n v="3.4"/>
    <n v="391.42"/>
    <x v="1"/>
    <x v="7"/>
    <n v="0"/>
    <s v="Leisure"/>
    <s v="Online"/>
    <n v="1957.1000000000001"/>
  </r>
  <r>
    <n v="129"/>
    <x v="0"/>
    <x v="36"/>
    <n v="14"/>
    <n v="1"/>
    <n v="0"/>
    <n v="2.5"/>
    <n v="77.27"/>
    <x v="2"/>
    <x v="7"/>
    <n v="1"/>
    <s v="Leisure"/>
    <s v="Online"/>
    <n v="1081.78"/>
  </r>
  <r>
    <n v="130"/>
    <x v="2"/>
    <x v="120"/>
    <n v="11"/>
    <n v="2"/>
    <n v="0"/>
    <n v="2.8"/>
    <n v="463.08"/>
    <x v="4"/>
    <x v="4"/>
    <n v="0"/>
    <s v="Leisure"/>
    <s v="Travel Agent"/>
    <n v="5093.88"/>
  </r>
  <r>
    <n v="131"/>
    <x v="0"/>
    <x v="11"/>
    <n v="4"/>
    <n v="4"/>
    <n v="0"/>
    <n v="3.3"/>
    <n v="127.23"/>
    <x v="1"/>
    <x v="4"/>
    <n v="1"/>
    <s v="Group"/>
    <s v="Online"/>
    <n v="508.92"/>
  </r>
  <r>
    <n v="132"/>
    <x v="1"/>
    <x v="0"/>
    <n v="8"/>
    <n v="1"/>
    <n v="0"/>
    <n v="3"/>
    <n v="121.35"/>
    <x v="1"/>
    <x v="3"/>
    <n v="1"/>
    <s v="Group"/>
    <s v="Direct"/>
    <n v="970.8"/>
  </r>
  <r>
    <n v="133"/>
    <x v="1"/>
    <x v="121"/>
    <n v="4"/>
    <n v="1"/>
    <n v="1"/>
    <n v="3.6"/>
    <n v="428.29"/>
    <x v="3"/>
    <x v="9"/>
    <n v="1"/>
    <s v="Repeat"/>
    <s v="Direct"/>
    <n v="1713.16"/>
  </r>
  <r>
    <n v="134"/>
    <x v="2"/>
    <x v="122"/>
    <n v="11"/>
    <n v="4"/>
    <n v="1"/>
    <n v="1.7"/>
    <n v="441.18"/>
    <x v="1"/>
    <x v="0"/>
    <n v="0"/>
    <s v="Leisure"/>
    <s v="Direct"/>
    <n v="4852.9800000000005"/>
  </r>
  <r>
    <n v="135"/>
    <x v="0"/>
    <x v="123"/>
    <n v="12"/>
    <n v="2"/>
    <n v="0"/>
    <n v="3.2"/>
    <n v="91.84"/>
    <x v="4"/>
    <x v="0"/>
    <n v="1"/>
    <s v="Group"/>
    <s v="Online"/>
    <n v="1102.08"/>
  </r>
  <r>
    <n v="136"/>
    <x v="0"/>
    <x v="124"/>
    <n v="8"/>
    <n v="4"/>
    <n v="0"/>
    <n v="2.8"/>
    <n v="458.92"/>
    <x v="0"/>
    <x v="7"/>
    <n v="1"/>
    <s v="Business"/>
    <s v="Direct"/>
    <n v="3671.36"/>
  </r>
  <r>
    <n v="137"/>
    <x v="2"/>
    <x v="125"/>
    <n v="6"/>
    <n v="1"/>
    <n v="1"/>
    <n v="2.8"/>
    <n v="172.98"/>
    <x v="4"/>
    <x v="8"/>
    <n v="1"/>
    <s v="Business"/>
    <s v="Travel Agent"/>
    <n v="1037.8799999999999"/>
  </r>
  <r>
    <n v="138"/>
    <x v="0"/>
    <x v="126"/>
    <n v="14"/>
    <n v="4"/>
    <n v="0"/>
    <n v="2.9"/>
    <n v="328.38"/>
    <x v="4"/>
    <x v="3"/>
    <n v="1"/>
    <s v="Group"/>
    <s v="Travel Agent"/>
    <n v="4597.32"/>
  </r>
  <r>
    <n v="139"/>
    <x v="0"/>
    <x v="127"/>
    <n v="12"/>
    <n v="1"/>
    <n v="0"/>
    <n v="4.5"/>
    <n v="80.87"/>
    <x v="3"/>
    <x v="6"/>
    <n v="0"/>
    <s v="Business"/>
    <s v="Travel Agent"/>
    <n v="970.44"/>
  </r>
  <r>
    <n v="140"/>
    <x v="1"/>
    <x v="128"/>
    <n v="11"/>
    <n v="3"/>
    <n v="0"/>
    <n v="4.3"/>
    <n v="221.3"/>
    <x v="3"/>
    <x v="8"/>
    <n v="3"/>
    <s v="Business"/>
    <s v="Direct"/>
    <n v="2434.3000000000002"/>
  </r>
  <r>
    <n v="141"/>
    <x v="0"/>
    <x v="100"/>
    <n v="5"/>
    <n v="4"/>
    <n v="1"/>
    <n v="3.5"/>
    <n v="252.83"/>
    <x v="1"/>
    <x v="9"/>
    <n v="1"/>
    <s v="Repeat"/>
    <s v="Direct"/>
    <n v="1264.1500000000001"/>
  </r>
  <r>
    <n v="142"/>
    <x v="0"/>
    <x v="5"/>
    <n v="4"/>
    <n v="4"/>
    <n v="0"/>
    <n v="3.9"/>
    <n v="319.92"/>
    <x v="3"/>
    <x v="1"/>
    <n v="1"/>
    <s v="Business"/>
    <s v="Online"/>
    <n v="1279.68"/>
  </r>
  <r>
    <n v="143"/>
    <x v="2"/>
    <x v="129"/>
    <n v="4"/>
    <n v="1"/>
    <n v="1"/>
    <n v="1.2"/>
    <n v="286.37"/>
    <x v="1"/>
    <x v="8"/>
    <n v="0"/>
    <s v="Leisure"/>
    <s v="Travel Agent"/>
    <n v="1145.48"/>
  </r>
  <r>
    <n v="144"/>
    <x v="2"/>
    <x v="130"/>
    <n v="12"/>
    <n v="1"/>
    <n v="0"/>
    <n v="4"/>
    <n v="257.67"/>
    <x v="0"/>
    <x v="4"/>
    <n v="2"/>
    <s v="Group"/>
    <s v="Online"/>
    <n v="3092.04"/>
  </r>
  <r>
    <n v="145"/>
    <x v="1"/>
    <x v="131"/>
    <n v="4"/>
    <n v="1"/>
    <n v="0"/>
    <n v="2.9"/>
    <n v="481.84"/>
    <x v="2"/>
    <x v="8"/>
    <n v="1"/>
    <s v="Group"/>
    <s v="Direct"/>
    <n v="1927.36"/>
  </r>
  <r>
    <n v="146"/>
    <x v="0"/>
    <x v="132"/>
    <n v="11"/>
    <n v="1"/>
    <n v="0"/>
    <n v="2.2999999999999998"/>
    <n v="133.26"/>
    <x v="3"/>
    <x v="7"/>
    <n v="0"/>
    <s v="Leisure"/>
    <s v="Online"/>
    <n v="1465.86"/>
  </r>
  <r>
    <n v="147"/>
    <x v="0"/>
    <x v="133"/>
    <n v="13"/>
    <n v="4"/>
    <n v="0"/>
    <n v="1.6"/>
    <n v="121.1"/>
    <x v="3"/>
    <x v="1"/>
    <n v="1"/>
    <s v="Business"/>
    <s v="Travel Agent"/>
    <n v="1574.3"/>
  </r>
  <r>
    <n v="148"/>
    <x v="0"/>
    <x v="100"/>
    <n v="13"/>
    <n v="1"/>
    <n v="0"/>
    <n v="1.3"/>
    <n v="371.04"/>
    <x v="0"/>
    <x v="9"/>
    <n v="0"/>
    <s v="Repeat"/>
    <s v="Online"/>
    <n v="4823.5200000000004"/>
  </r>
  <r>
    <n v="149"/>
    <x v="1"/>
    <x v="134"/>
    <n v="9"/>
    <n v="4"/>
    <n v="0"/>
    <n v="1.2"/>
    <n v="83.55"/>
    <x v="3"/>
    <x v="3"/>
    <n v="3"/>
    <s v="Repeat"/>
    <s v="Online"/>
    <n v="751.94999999999993"/>
  </r>
  <r>
    <n v="150"/>
    <x v="1"/>
    <x v="96"/>
    <n v="4"/>
    <n v="2"/>
    <n v="1"/>
    <n v="1.6"/>
    <n v="267.3"/>
    <x v="0"/>
    <x v="1"/>
    <n v="0"/>
    <s v="Leisure"/>
    <s v="Direct"/>
    <n v="1069.2"/>
  </r>
  <r>
    <n v="151"/>
    <x v="2"/>
    <x v="135"/>
    <n v="12"/>
    <n v="4"/>
    <n v="0"/>
    <n v="1.1000000000000001"/>
    <n v="267.82"/>
    <x v="1"/>
    <x v="2"/>
    <n v="1"/>
    <s v="Business"/>
    <s v="Direct"/>
    <n v="3213.84"/>
  </r>
  <r>
    <n v="152"/>
    <x v="1"/>
    <x v="2"/>
    <n v="9"/>
    <n v="1"/>
    <n v="1"/>
    <n v="3.9"/>
    <n v="189.51"/>
    <x v="3"/>
    <x v="3"/>
    <n v="2"/>
    <s v="Leisure"/>
    <s v="Direct"/>
    <n v="1705.59"/>
  </r>
  <r>
    <n v="153"/>
    <x v="0"/>
    <x v="136"/>
    <n v="13"/>
    <n v="1"/>
    <n v="1"/>
    <n v="2"/>
    <n v="468.7"/>
    <x v="3"/>
    <x v="3"/>
    <n v="1"/>
    <s v="Repeat"/>
    <s v="Direct"/>
    <n v="6093.0999999999995"/>
  </r>
  <r>
    <n v="154"/>
    <x v="0"/>
    <x v="59"/>
    <n v="10"/>
    <n v="2"/>
    <n v="1"/>
    <n v="2.5"/>
    <n v="177.14"/>
    <x v="1"/>
    <x v="7"/>
    <n v="0"/>
    <s v="Business"/>
    <s v="Travel Agent"/>
    <n v="1771.3999999999999"/>
  </r>
  <r>
    <n v="155"/>
    <x v="1"/>
    <x v="119"/>
    <n v="6"/>
    <n v="4"/>
    <n v="1"/>
    <n v="4.3"/>
    <n v="179.8"/>
    <x v="3"/>
    <x v="2"/>
    <n v="0"/>
    <s v="Leisure"/>
    <s v="Travel Agent"/>
    <n v="1078.8000000000002"/>
  </r>
  <r>
    <n v="156"/>
    <x v="0"/>
    <x v="67"/>
    <n v="10"/>
    <n v="2"/>
    <n v="0"/>
    <n v="1.5"/>
    <n v="155.43"/>
    <x v="4"/>
    <x v="6"/>
    <n v="1"/>
    <s v="Leisure"/>
    <s v="Online"/>
    <n v="1554.3000000000002"/>
  </r>
  <r>
    <n v="157"/>
    <x v="0"/>
    <x v="123"/>
    <n v="13"/>
    <n v="4"/>
    <n v="0"/>
    <n v="4.3"/>
    <n v="115.6"/>
    <x v="0"/>
    <x v="1"/>
    <n v="1"/>
    <s v="Business"/>
    <s v="Travel Agent"/>
    <n v="1502.8"/>
  </r>
  <r>
    <n v="158"/>
    <x v="1"/>
    <x v="137"/>
    <n v="7"/>
    <n v="1"/>
    <n v="1"/>
    <n v="3.6"/>
    <n v="213.8"/>
    <x v="2"/>
    <x v="8"/>
    <n v="1"/>
    <s v="Repeat"/>
    <s v="Online"/>
    <n v="1496.6000000000001"/>
  </r>
  <r>
    <n v="159"/>
    <x v="1"/>
    <x v="138"/>
    <n v="12"/>
    <n v="4"/>
    <n v="1"/>
    <n v="2.4"/>
    <n v="356.4"/>
    <x v="4"/>
    <x v="0"/>
    <n v="0"/>
    <s v="Business"/>
    <s v="Direct"/>
    <n v="4276.7999999999993"/>
  </r>
  <r>
    <n v="160"/>
    <x v="0"/>
    <x v="139"/>
    <n v="10"/>
    <n v="1"/>
    <n v="1"/>
    <n v="1.5"/>
    <n v="383.97"/>
    <x v="2"/>
    <x v="1"/>
    <n v="1"/>
    <s v="Repeat"/>
    <s v="Online"/>
    <n v="3839.7000000000003"/>
  </r>
  <r>
    <n v="161"/>
    <x v="0"/>
    <x v="140"/>
    <n v="3"/>
    <n v="1"/>
    <n v="0"/>
    <n v="1.4"/>
    <n v="416.04"/>
    <x v="4"/>
    <x v="0"/>
    <n v="0"/>
    <s v="Group"/>
    <s v="Online"/>
    <n v="1248.1200000000001"/>
  </r>
  <r>
    <n v="162"/>
    <x v="0"/>
    <x v="141"/>
    <n v="8"/>
    <n v="3"/>
    <n v="0"/>
    <n v="2.2999999999999998"/>
    <n v="138.88999999999999"/>
    <x v="4"/>
    <x v="3"/>
    <n v="1"/>
    <s v="Repeat"/>
    <s v="Travel Agent"/>
    <n v="1111.1199999999999"/>
  </r>
  <r>
    <n v="163"/>
    <x v="2"/>
    <x v="142"/>
    <n v="3"/>
    <n v="3"/>
    <n v="0"/>
    <n v="1.6"/>
    <n v="66.03"/>
    <x v="4"/>
    <x v="4"/>
    <n v="0"/>
    <s v="Repeat"/>
    <s v="Online"/>
    <n v="198.09"/>
  </r>
  <r>
    <n v="164"/>
    <x v="2"/>
    <x v="143"/>
    <n v="1"/>
    <n v="4"/>
    <n v="1"/>
    <n v="2.1"/>
    <n v="488.61"/>
    <x v="0"/>
    <x v="9"/>
    <n v="0"/>
    <s v="Group"/>
    <s v="Travel Agent"/>
    <n v="488.61"/>
  </r>
  <r>
    <n v="165"/>
    <x v="2"/>
    <x v="144"/>
    <n v="13"/>
    <n v="1"/>
    <n v="0"/>
    <n v="1.2"/>
    <n v="56.45"/>
    <x v="2"/>
    <x v="5"/>
    <n v="1"/>
    <s v="Leisure"/>
    <s v="Online"/>
    <n v="733.85"/>
  </r>
  <r>
    <n v="166"/>
    <x v="1"/>
    <x v="52"/>
    <n v="13"/>
    <n v="2"/>
    <n v="0"/>
    <n v="3.4"/>
    <n v="482.31"/>
    <x v="1"/>
    <x v="4"/>
    <n v="1"/>
    <s v="Leisure"/>
    <s v="Travel Agent"/>
    <n v="6270.03"/>
  </r>
  <r>
    <n v="167"/>
    <x v="2"/>
    <x v="145"/>
    <n v="10"/>
    <n v="1"/>
    <n v="0"/>
    <n v="1.6"/>
    <n v="422.97"/>
    <x v="1"/>
    <x v="0"/>
    <n v="0"/>
    <s v="Repeat"/>
    <s v="Direct"/>
    <n v="4229.7000000000007"/>
  </r>
  <r>
    <n v="168"/>
    <x v="1"/>
    <x v="146"/>
    <n v="12"/>
    <n v="2"/>
    <n v="0"/>
    <n v="4"/>
    <n v="460.43"/>
    <x v="3"/>
    <x v="4"/>
    <n v="0"/>
    <s v="Group"/>
    <s v="Travel Agent"/>
    <n v="5525.16"/>
  </r>
  <r>
    <n v="169"/>
    <x v="1"/>
    <x v="147"/>
    <n v="5"/>
    <n v="4"/>
    <n v="0"/>
    <n v="1.9"/>
    <n v="224.23"/>
    <x v="0"/>
    <x v="9"/>
    <n v="2"/>
    <s v="Group"/>
    <s v="Direct"/>
    <n v="1121.1499999999999"/>
  </r>
  <r>
    <n v="170"/>
    <x v="2"/>
    <x v="148"/>
    <n v="2"/>
    <n v="4"/>
    <n v="1"/>
    <n v="4.2"/>
    <n v="138.74"/>
    <x v="0"/>
    <x v="7"/>
    <n v="0"/>
    <s v="Business"/>
    <s v="Travel Agent"/>
    <n v="277.48"/>
  </r>
  <r>
    <n v="171"/>
    <x v="2"/>
    <x v="149"/>
    <n v="10"/>
    <n v="2"/>
    <n v="1"/>
    <n v="1.8"/>
    <n v="322.91000000000003"/>
    <x v="0"/>
    <x v="5"/>
    <n v="0"/>
    <s v="Repeat"/>
    <s v="Direct"/>
    <n v="3229.1000000000004"/>
  </r>
  <r>
    <n v="172"/>
    <x v="2"/>
    <x v="150"/>
    <n v="14"/>
    <n v="2"/>
    <n v="0"/>
    <n v="3.9"/>
    <n v="383.56"/>
    <x v="4"/>
    <x v="8"/>
    <n v="1"/>
    <s v="Group"/>
    <s v="Direct"/>
    <n v="5369.84"/>
  </r>
  <r>
    <n v="173"/>
    <x v="0"/>
    <x v="151"/>
    <n v="6"/>
    <n v="1"/>
    <n v="0"/>
    <n v="2.2999999999999998"/>
    <n v="108.89"/>
    <x v="0"/>
    <x v="8"/>
    <n v="0"/>
    <s v="Leisure"/>
    <s v="Travel Agent"/>
    <n v="653.34"/>
  </r>
  <r>
    <n v="174"/>
    <x v="2"/>
    <x v="152"/>
    <n v="13"/>
    <n v="4"/>
    <n v="1"/>
    <n v="3.3"/>
    <n v="408.93"/>
    <x v="1"/>
    <x v="7"/>
    <n v="0"/>
    <s v="Group"/>
    <s v="Direct"/>
    <n v="5316.09"/>
  </r>
  <r>
    <n v="175"/>
    <x v="0"/>
    <x v="153"/>
    <n v="10"/>
    <n v="1"/>
    <n v="0"/>
    <n v="1.2"/>
    <n v="143.87"/>
    <x v="0"/>
    <x v="9"/>
    <n v="1"/>
    <s v="Group"/>
    <s v="Online"/>
    <n v="1438.7"/>
  </r>
  <r>
    <n v="176"/>
    <x v="1"/>
    <x v="154"/>
    <n v="9"/>
    <n v="2"/>
    <n v="1"/>
    <n v="3"/>
    <n v="271.25"/>
    <x v="4"/>
    <x v="2"/>
    <n v="0"/>
    <s v="Group"/>
    <s v="Online"/>
    <n v="2441.25"/>
  </r>
  <r>
    <n v="177"/>
    <x v="0"/>
    <x v="155"/>
    <n v="1"/>
    <n v="3"/>
    <n v="0"/>
    <n v="1.6"/>
    <n v="435.42"/>
    <x v="2"/>
    <x v="4"/>
    <n v="1"/>
    <s v="Group"/>
    <s v="Direct"/>
    <n v="435.42"/>
  </r>
  <r>
    <n v="178"/>
    <x v="2"/>
    <x v="156"/>
    <n v="14"/>
    <n v="3"/>
    <n v="0"/>
    <n v="2.9"/>
    <n v="137.04"/>
    <x v="0"/>
    <x v="2"/>
    <n v="1"/>
    <s v="Leisure"/>
    <s v="Direct"/>
    <n v="1918.56"/>
  </r>
  <r>
    <n v="179"/>
    <x v="1"/>
    <x v="157"/>
    <n v="13"/>
    <n v="3"/>
    <n v="0"/>
    <n v="1.6"/>
    <n v="158.85"/>
    <x v="2"/>
    <x v="6"/>
    <n v="0"/>
    <s v="Group"/>
    <s v="Direct"/>
    <n v="2065.0499999999997"/>
  </r>
  <r>
    <n v="180"/>
    <x v="1"/>
    <x v="158"/>
    <n v="4"/>
    <n v="2"/>
    <n v="1"/>
    <n v="2.7"/>
    <n v="78.25"/>
    <x v="3"/>
    <x v="9"/>
    <n v="0"/>
    <s v="Repeat"/>
    <s v="Travel Agent"/>
    <n v="313"/>
  </r>
  <r>
    <n v="181"/>
    <x v="1"/>
    <x v="6"/>
    <n v="1"/>
    <n v="1"/>
    <n v="0"/>
    <n v="1.4"/>
    <n v="115.98"/>
    <x v="4"/>
    <x v="8"/>
    <n v="1"/>
    <s v="Group"/>
    <s v="Online"/>
    <n v="115.98"/>
  </r>
  <r>
    <n v="182"/>
    <x v="0"/>
    <x v="159"/>
    <n v="1"/>
    <n v="4"/>
    <n v="0"/>
    <n v="1.9"/>
    <n v="115.94"/>
    <x v="0"/>
    <x v="0"/>
    <n v="0"/>
    <s v="Leisure"/>
    <s v="Direct"/>
    <n v="115.94"/>
  </r>
  <r>
    <n v="183"/>
    <x v="2"/>
    <x v="93"/>
    <n v="8"/>
    <n v="2"/>
    <n v="0"/>
    <n v="3.4"/>
    <n v="141.54"/>
    <x v="3"/>
    <x v="7"/>
    <n v="0"/>
    <s v="Repeat"/>
    <s v="Direct"/>
    <n v="1132.32"/>
  </r>
  <r>
    <n v="184"/>
    <x v="1"/>
    <x v="101"/>
    <n v="14"/>
    <n v="3"/>
    <n v="0"/>
    <n v="4.9000000000000004"/>
    <n v="178.79"/>
    <x v="3"/>
    <x v="7"/>
    <n v="0"/>
    <s v="Group"/>
    <s v="Travel Agent"/>
    <n v="2503.06"/>
  </r>
  <r>
    <n v="185"/>
    <x v="1"/>
    <x v="160"/>
    <n v="14"/>
    <n v="1"/>
    <n v="0"/>
    <n v="2.8"/>
    <n v="416.74"/>
    <x v="2"/>
    <x v="3"/>
    <n v="0"/>
    <s v="Leisure"/>
    <s v="Online"/>
    <n v="5834.3600000000006"/>
  </r>
  <r>
    <n v="186"/>
    <x v="1"/>
    <x v="161"/>
    <n v="13"/>
    <n v="4"/>
    <n v="0"/>
    <n v="3.7"/>
    <n v="462.09"/>
    <x v="1"/>
    <x v="4"/>
    <n v="0"/>
    <s v="Repeat"/>
    <s v="Direct"/>
    <n v="6007.17"/>
  </r>
  <r>
    <n v="187"/>
    <x v="0"/>
    <x v="162"/>
    <n v="14"/>
    <n v="4"/>
    <n v="0"/>
    <n v="3.2"/>
    <n v="232.83"/>
    <x v="1"/>
    <x v="8"/>
    <n v="0"/>
    <s v="Group"/>
    <s v="Online"/>
    <n v="3259.6200000000003"/>
  </r>
  <r>
    <n v="188"/>
    <x v="0"/>
    <x v="105"/>
    <n v="11"/>
    <n v="2"/>
    <n v="0"/>
    <n v="3"/>
    <n v="107.69"/>
    <x v="1"/>
    <x v="9"/>
    <n v="0"/>
    <s v="Group"/>
    <s v="Travel Agent"/>
    <n v="1184.5899999999999"/>
  </r>
  <r>
    <n v="189"/>
    <x v="2"/>
    <x v="26"/>
    <n v="2"/>
    <n v="2"/>
    <n v="0"/>
    <n v="1.3"/>
    <n v="150.71"/>
    <x v="1"/>
    <x v="7"/>
    <n v="0"/>
    <s v="Group"/>
    <s v="Online"/>
    <n v="301.42"/>
  </r>
  <r>
    <n v="190"/>
    <x v="0"/>
    <x v="163"/>
    <n v="1"/>
    <n v="4"/>
    <n v="0"/>
    <n v="1.6"/>
    <n v="381.29"/>
    <x v="4"/>
    <x v="5"/>
    <n v="0"/>
    <s v="Repeat"/>
    <s v="Direct"/>
    <n v="381.29"/>
  </r>
  <r>
    <n v="191"/>
    <x v="1"/>
    <x v="164"/>
    <n v="11"/>
    <n v="4"/>
    <n v="0"/>
    <n v="4.5"/>
    <n v="354.84"/>
    <x v="0"/>
    <x v="4"/>
    <n v="0"/>
    <s v="Business"/>
    <s v="Direct"/>
    <n v="3903.24"/>
  </r>
  <r>
    <n v="192"/>
    <x v="2"/>
    <x v="165"/>
    <n v="8"/>
    <n v="3"/>
    <n v="0"/>
    <n v="2.6"/>
    <n v="485.24"/>
    <x v="0"/>
    <x v="2"/>
    <n v="0"/>
    <s v="Group"/>
    <s v="Online"/>
    <n v="3881.92"/>
  </r>
  <r>
    <n v="193"/>
    <x v="1"/>
    <x v="166"/>
    <n v="4"/>
    <n v="4"/>
    <n v="0"/>
    <n v="3.5"/>
    <n v="56.52"/>
    <x v="4"/>
    <x v="2"/>
    <n v="0"/>
    <s v="Leisure"/>
    <s v="Travel Agent"/>
    <n v="226.08"/>
  </r>
  <r>
    <n v="194"/>
    <x v="1"/>
    <x v="167"/>
    <n v="3"/>
    <n v="2"/>
    <n v="0"/>
    <n v="3.1"/>
    <n v="387.84"/>
    <x v="2"/>
    <x v="5"/>
    <n v="1"/>
    <s v="Business"/>
    <s v="Travel Agent"/>
    <n v="1163.52"/>
  </r>
  <r>
    <n v="195"/>
    <x v="0"/>
    <x v="168"/>
    <n v="13"/>
    <n v="1"/>
    <n v="0"/>
    <n v="2.5"/>
    <n v="277.61"/>
    <x v="0"/>
    <x v="4"/>
    <n v="0"/>
    <s v="Group"/>
    <s v="Travel Agent"/>
    <n v="3608.9300000000003"/>
  </r>
  <r>
    <n v="196"/>
    <x v="2"/>
    <x v="169"/>
    <n v="12"/>
    <n v="3"/>
    <n v="0"/>
    <n v="2.6"/>
    <n v="456.21"/>
    <x v="3"/>
    <x v="7"/>
    <n v="2"/>
    <s v="Leisure"/>
    <s v="Travel Agent"/>
    <n v="5474.5199999999995"/>
  </r>
  <r>
    <n v="197"/>
    <x v="0"/>
    <x v="170"/>
    <n v="4"/>
    <n v="3"/>
    <n v="0"/>
    <n v="3.2"/>
    <n v="309.27999999999997"/>
    <x v="0"/>
    <x v="9"/>
    <n v="0"/>
    <s v="Group"/>
    <s v="Direct"/>
    <n v="1237.1199999999999"/>
  </r>
  <r>
    <n v="198"/>
    <x v="0"/>
    <x v="169"/>
    <n v="14"/>
    <n v="4"/>
    <n v="0"/>
    <n v="1.6"/>
    <n v="251"/>
    <x v="4"/>
    <x v="9"/>
    <n v="2"/>
    <s v="Leisure"/>
    <s v="Online"/>
    <n v="3514"/>
  </r>
  <r>
    <n v="199"/>
    <x v="2"/>
    <x v="171"/>
    <n v="11"/>
    <n v="1"/>
    <n v="0"/>
    <n v="2.5"/>
    <n v="349.63"/>
    <x v="2"/>
    <x v="4"/>
    <n v="0"/>
    <s v="Group"/>
    <s v="Direct"/>
    <n v="3845.93"/>
  </r>
  <r>
    <n v="200"/>
    <x v="1"/>
    <x v="172"/>
    <n v="5"/>
    <n v="3"/>
    <n v="1"/>
    <n v="2.8"/>
    <n v="425.09"/>
    <x v="0"/>
    <x v="0"/>
    <n v="0"/>
    <s v="Leisure"/>
    <s v="Online"/>
    <n v="2125.4499999999998"/>
  </r>
  <r>
    <n v="201"/>
    <x v="1"/>
    <x v="27"/>
    <n v="1"/>
    <n v="2"/>
    <n v="1"/>
    <n v="4.9000000000000004"/>
    <n v="177.12"/>
    <x v="4"/>
    <x v="8"/>
    <n v="0"/>
    <s v="Leisure"/>
    <s v="Online"/>
    <n v="177.12"/>
  </r>
  <r>
    <n v="202"/>
    <x v="2"/>
    <x v="173"/>
    <n v="14"/>
    <n v="4"/>
    <n v="0"/>
    <n v="2.4"/>
    <n v="98.39"/>
    <x v="3"/>
    <x v="9"/>
    <n v="1"/>
    <s v="Business"/>
    <s v="Travel Agent"/>
    <n v="1377.46"/>
  </r>
  <r>
    <n v="203"/>
    <x v="1"/>
    <x v="36"/>
    <n v="11"/>
    <n v="2"/>
    <n v="0"/>
    <n v="3.6"/>
    <n v="244.86"/>
    <x v="1"/>
    <x v="3"/>
    <n v="2"/>
    <s v="Business"/>
    <s v="Travel Agent"/>
    <n v="2693.46"/>
  </r>
  <r>
    <n v="204"/>
    <x v="2"/>
    <x v="174"/>
    <n v="1"/>
    <n v="4"/>
    <n v="1"/>
    <n v="1.5"/>
    <n v="146.53"/>
    <x v="3"/>
    <x v="2"/>
    <n v="0"/>
    <s v="Repeat"/>
    <s v="Online"/>
    <n v="146.53"/>
  </r>
  <r>
    <n v="205"/>
    <x v="2"/>
    <x v="175"/>
    <n v="3"/>
    <n v="3"/>
    <n v="1"/>
    <n v="1.3"/>
    <n v="243.29"/>
    <x v="3"/>
    <x v="7"/>
    <n v="1"/>
    <s v="Leisure"/>
    <s v="Online"/>
    <n v="729.87"/>
  </r>
  <r>
    <n v="206"/>
    <x v="0"/>
    <x v="176"/>
    <n v="6"/>
    <n v="4"/>
    <n v="0"/>
    <n v="4.5"/>
    <n v="495.97"/>
    <x v="2"/>
    <x v="2"/>
    <n v="2"/>
    <s v="Leisure"/>
    <s v="Online"/>
    <n v="2975.82"/>
  </r>
  <r>
    <n v="207"/>
    <x v="2"/>
    <x v="53"/>
    <n v="1"/>
    <n v="1"/>
    <n v="0"/>
    <n v="3.9"/>
    <n v="308.35000000000002"/>
    <x v="0"/>
    <x v="9"/>
    <n v="0"/>
    <s v="Business"/>
    <s v="Direct"/>
    <n v="308.35000000000002"/>
  </r>
  <r>
    <n v="208"/>
    <x v="0"/>
    <x v="113"/>
    <n v="14"/>
    <n v="2"/>
    <n v="0"/>
    <n v="2.2999999999999998"/>
    <n v="362.12"/>
    <x v="1"/>
    <x v="4"/>
    <n v="1"/>
    <s v="Repeat"/>
    <s v="Online"/>
    <n v="5069.68"/>
  </r>
  <r>
    <n v="209"/>
    <x v="1"/>
    <x v="177"/>
    <n v="11"/>
    <n v="1"/>
    <n v="0"/>
    <n v="3"/>
    <n v="355.07"/>
    <x v="4"/>
    <x v="5"/>
    <n v="0"/>
    <s v="Leisure"/>
    <s v="Direct"/>
    <n v="3905.77"/>
  </r>
  <r>
    <n v="210"/>
    <x v="1"/>
    <x v="57"/>
    <n v="12"/>
    <n v="2"/>
    <n v="0"/>
    <n v="1.5"/>
    <n v="419.32"/>
    <x v="1"/>
    <x v="6"/>
    <n v="0"/>
    <s v="Group"/>
    <s v="Online"/>
    <n v="5031.84"/>
  </r>
  <r>
    <n v="211"/>
    <x v="1"/>
    <x v="178"/>
    <n v="2"/>
    <n v="2"/>
    <n v="0"/>
    <n v="3.8"/>
    <n v="474.86"/>
    <x v="0"/>
    <x v="2"/>
    <n v="1"/>
    <s v="Group"/>
    <s v="Travel Agent"/>
    <n v="949.72"/>
  </r>
  <r>
    <n v="212"/>
    <x v="1"/>
    <x v="179"/>
    <n v="12"/>
    <n v="4"/>
    <n v="1"/>
    <n v="1.3"/>
    <n v="346.47"/>
    <x v="2"/>
    <x v="1"/>
    <n v="1"/>
    <s v="Repeat"/>
    <s v="Online"/>
    <n v="4157.6400000000003"/>
  </r>
  <r>
    <n v="213"/>
    <x v="0"/>
    <x v="180"/>
    <n v="14"/>
    <n v="3"/>
    <n v="0"/>
    <n v="4"/>
    <n v="264.24"/>
    <x v="0"/>
    <x v="0"/>
    <n v="0"/>
    <s v="Leisure"/>
    <s v="Online"/>
    <n v="3699.36"/>
  </r>
  <r>
    <n v="214"/>
    <x v="1"/>
    <x v="181"/>
    <n v="7"/>
    <n v="3"/>
    <n v="0"/>
    <n v="3.2"/>
    <n v="193.02"/>
    <x v="4"/>
    <x v="9"/>
    <n v="0"/>
    <s v="Leisure"/>
    <s v="Direct"/>
    <n v="1351.14"/>
  </r>
  <r>
    <n v="215"/>
    <x v="2"/>
    <x v="182"/>
    <n v="14"/>
    <n v="1"/>
    <n v="0"/>
    <n v="2.1"/>
    <n v="212.12"/>
    <x v="1"/>
    <x v="1"/>
    <n v="0"/>
    <s v="Business"/>
    <s v="Online"/>
    <n v="2969.6800000000003"/>
  </r>
  <r>
    <n v="216"/>
    <x v="2"/>
    <x v="183"/>
    <n v="14"/>
    <n v="4"/>
    <n v="0"/>
    <n v="4.5"/>
    <n v="200.52"/>
    <x v="3"/>
    <x v="3"/>
    <n v="2"/>
    <s v="Business"/>
    <s v="Direct"/>
    <n v="2807.28"/>
  </r>
  <r>
    <n v="217"/>
    <x v="2"/>
    <x v="184"/>
    <n v="1"/>
    <n v="3"/>
    <n v="0"/>
    <n v="4.9000000000000004"/>
    <n v="196.01"/>
    <x v="0"/>
    <x v="5"/>
    <n v="0"/>
    <s v="Leisure"/>
    <s v="Direct"/>
    <n v="196.01"/>
  </r>
  <r>
    <n v="218"/>
    <x v="0"/>
    <x v="185"/>
    <n v="13"/>
    <n v="2"/>
    <n v="0"/>
    <n v="2"/>
    <n v="362.58"/>
    <x v="2"/>
    <x v="3"/>
    <n v="1"/>
    <s v="Group"/>
    <s v="Travel Agent"/>
    <n v="4713.54"/>
  </r>
  <r>
    <n v="219"/>
    <x v="1"/>
    <x v="186"/>
    <n v="14"/>
    <n v="2"/>
    <n v="0"/>
    <n v="4.2"/>
    <n v="314.47000000000003"/>
    <x v="2"/>
    <x v="9"/>
    <n v="0"/>
    <s v="Business"/>
    <s v="Travel Agent"/>
    <n v="4402.58"/>
  </r>
  <r>
    <n v="220"/>
    <x v="1"/>
    <x v="187"/>
    <n v="7"/>
    <n v="4"/>
    <n v="0"/>
    <n v="4"/>
    <n v="140.9"/>
    <x v="1"/>
    <x v="2"/>
    <n v="0"/>
    <s v="Group"/>
    <s v="Travel Agent"/>
    <n v="986.30000000000007"/>
  </r>
  <r>
    <n v="221"/>
    <x v="1"/>
    <x v="188"/>
    <n v="4"/>
    <n v="1"/>
    <n v="1"/>
    <n v="4"/>
    <n v="486.33"/>
    <x v="3"/>
    <x v="7"/>
    <n v="1"/>
    <s v="Group"/>
    <s v="Travel Agent"/>
    <n v="1945.32"/>
  </r>
  <r>
    <n v="222"/>
    <x v="0"/>
    <x v="174"/>
    <n v="10"/>
    <n v="4"/>
    <n v="0"/>
    <n v="4.8"/>
    <n v="242.48"/>
    <x v="4"/>
    <x v="1"/>
    <n v="1"/>
    <s v="Group"/>
    <s v="Direct"/>
    <n v="2424.7999999999997"/>
  </r>
  <r>
    <n v="223"/>
    <x v="2"/>
    <x v="165"/>
    <n v="14"/>
    <n v="1"/>
    <n v="0"/>
    <n v="2.9"/>
    <n v="304.74"/>
    <x v="3"/>
    <x v="7"/>
    <n v="0"/>
    <s v="Group"/>
    <s v="Online"/>
    <n v="4266.3600000000006"/>
  </r>
  <r>
    <n v="224"/>
    <x v="2"/>
    <x v="189"/>
    <n v="6"/>
    <n v="4"/>
    <n v="0"/>
    <n v="3.7"/>
    <n v="366.17"/>
    <x v="1"/>
    <x v="3"/>
    <n v="0"/>
    <s v="Repeat"/>
    <s v="Direct"/>
    <n v="2197.02"/>
  </r>
  <r>
    <n v="225"/>
    <x v="1"/>
    <x v="64"/>
    <n v="14"/>
    <n v="2"/>
    <n v="0"/>
    <n v="4.3"/>
    <n v="326.14999999999998"/>
    <x v="3"/>
    <x v="3"/>
    <n v="2"/>
    <s v="Repeat"/>
    <s v="Travel Agent"/>
    <n v="4566.0999999999995"/>
  </r>
  <r>
    <n v="226"/>
    <x v="2"/>
    <x v="190"/>
    <n v="8"/>
    <n v="4"/>
    <n v="0"/>
    <n v="2.9"/>
    <n v="189.97"/>
    <x v="1"/>
    <x v="8"/>
    <n v="0"/>
    <s v="Business"/>
    <s v="Online"/>
    <n v="1519.76"/>
  </r>
  <r>
    <n v="227"/>
    <x v="2"/>
    <x v="191"/>
    <n v="9"/>
    <n v="3"/>
    <n v="0"/>
    <n v="2.9"/>
    <n v="408.97"/>
    <x v="3"/>
    <x v="4"/>
    <n v="0"/>
    <s v="Leisure"/>
    <s v="Direct"/>
    <n v="3680.7300000000005"/>
  </r>
  <r>
    <n v="228"/>
    <x v="0"/>
    <x v="192"/>
    <n v="6"/>
    <n v="3"/>
    <n v="0"/>
    <n v="2.2999999999999998"/>
    <n v="99.57"/>
    <x v="0"/>
    <x v="2"/>
    <n v="0"/>
    <s v="Repeat"/>
    <s v="Online"/>
    <n v="597.41999999999996"/>
  </r>
  <r>
    <n v="229"/>
    <x v="0"/>
    <x v="193"/>
    <n v="12"/>
    <n v="4"/>
    <n v="0"/>
    <n v="4.0999999999999996"/>
    <n v="306.05"/>
    <x v="2"/>
    <x v="7"/>
    <n v="0"/>
    <s v="Leisure"/>
    <s v="Direct"/>
    <n v="3672.6000000000004"/>
  </r>
  <r>
    <n v="230"/>
    <x v="0"/>
    <x v="194"/>
    <n v="11"/>
    <n v="1"/>
    <n v="1"/>
    <n v="3.7"/>
    <n v="172.99"/>
    <x v="1"/>
    <x v="4"/>
    <n v="1"/>
    <s v="Business"/>
    <s v="Online"/>
    <n v="1902.89"/>
  </r>
  <r>
    <n v="231"/>
    <x v="0"/>
    <x v="50"/>
    <n v="13"/>
    <n v="1"/>
    <n v="0"/>
    <n v="2.8"/>
    <n v="327.08999999999997"/>
    <x v="1"/>
    <x v="3"/>
    <n v="1"/>
    <s v="Group"/>
    <s v="Online"/>
    <n v="4252.17"/>
  </r>
  <r>
    <n v="232"/>
    <x v="1"/>
    <x v="149"/>
    <n v="14"/>
    <n v="2"/>
    <n v="0"/>
    <n v="2.7"/>
    <n v="148.1"/>
    <x v="2"/>
    <x v="5"/>
    <n v="0"/>
    <s v="Leisure"/>
    <s v="Travel Agent"/>
    <n v="2073.4"/>
  </r>
  <r>
    <n v="233"/>
    <x v="0"/>
    <x v="195"/>
    <n v="9"/>
    <n v="2"/>
    <n v="0"/>
    <n v="1.3"/>
    <n v="397.49"/>
    <x v="4"/>
    <x v="6"/>
    <n v="1"/>
    <s v="Repeat"/>
    <s v="Travel Agent"/>
    <n v="3577.41"/>
  </r>
  <r>
    <n v="234"/>
    <x v="2"/>
    <x v="196"/>
    <n v="4"/>
    <n v="1"/>
    <n v="1"/>
    <n v="1"/>
    <n v="152.38999999999999"/>
    <x v="1"/>
    <x v="1"/>
    <n v="0"/>
    <s v="Leisure"/>
    <s v="Online"/>
    <n v="609.55999999999995"/>
  </r>
  <r>
    <n v="235"/>
    <x v="1"/>
    <x v="197"/>
    <n v="6"/>
    <n v="4"/>
    <n v="0"/>
    <n v="3.1"/>
    <n v="450.68"/>
    <x v="0"/>
    <x v="3"/>
    <n v="0"/>
    <s v="Repeat"/>
    <s v="Online"/>
    <n v="2704.08"/>
  </r>
  <r>
    <n v="236"/>
    <x v="2"/>
    <x v="198"/>
    <n v="8"/>
    <n v="2"/>
    <n v="0"/>
    <n v="2.7"/>
    <n v="437.7"/>
    <x v="3"/>
    <x v="1"/>
    <n v="1"/>
    <s v="Leisure"/>
    <s v="Travel Agent"/>
    <n v="3501.6"/>
  </r>
  <r>
    <n v="237"/>
    <x v="2"/>
    <x v="159"/>
    <n v="9"/>
    <n v="1"/>
    <n v="1"/>
    <n v="4.2"/>
    <n v="213.08"/>
    <x v="0"/>
    <x v="5"/>
    <n v="0"/>
    <s v="Repeat"/>
    <s v="Direct"/>
    <n v="1917.72"/>
  </r>
  <r>
    <n v="238"/>
    <x v="2"/>
    <x v="199"/>
    <n v="3"/>
    <n v="1"/>
    <n v="0"/>
    <n v="3.2"/>
    <n v="223.62"/>
    <x v="1"/>
    <x v="9"/>
    <n v="1"/>
    <s v="Group"/>
    <s v="Online"/>
    <n v="670.86"/>
  </r>
  <r>
    <n v="239"/>
    <x v="0"/>
    <x v="200"/>
    <n v="2"/>
    <n v="4"/>
    <n v="0"/>
    <n v="4.7"/>
    <n v="365.68"/>
    <x v="4"/>
    <x v="2"/>
    <n v="0"/>
    <s v="Leisure"/>
    <s v="Direct"/>
    <n v="731.36"/>
  </r>
  <r>
    <n v="240"/>
    <x v="0"/>
    <x v="201"/>
    <n v="6"/>
    <n v="3"/>
    <n v="0"/>
    <n v="1.8"/>
    <n v="90.67"/>
    <x v="1"/>
    <x v="3"/>
    <n v="0"/>
    <s v="Business"/>
    <s v="Travel Agent"/>
    <n v="544.02"/>
  </r>
  <r>
    <n v="241"/>
    <x v="1"/>
    <x v="202"/>
    <n v="4"/>
    <n v="1"/>
    <n v="1"/>
    <n v="5"/>
    <n v="86.41"/>
    <x v="4"/>
    <x v="6"/>
    <n v="0"/>
    <s v="Leisure"/>
    <s v="Online"/>
    <n v="345.64"/>
  </r>
  <r>
    <n v="242"/>
    <x v="1"/>
    <x v="203"/>
    <n v="1"/>
    <n v="2"/>
    <n v="1"/>
    <n v="2.2000000000000002"/>
    <n v="111.35"/>
    <x v="2"/>
    <x v="5"/>
    <n v="0"/>
    <s v="Repeat"/>
    <s v="Direct"/>
    <n v="111.35"/>
  </r>
  <r>
    <n v="243"/>
    <x v="0"/>
    <x v="204"/>
    <n v="8"/>
    <n v="4"/>
    <n v="1"/>
    <n v="3.6"/>
    <n v="303.11"/>
    <x v="3"/>
    <x v="0"/>
    <n v="1"/>
    <s v="Leisure"/>
    <s v="Travel Agent"/>
    <n v="2424.88"/>
  </r>
  <r>
    <n v="244"/>
    <x v="2"/>
    <x v="205"/>
    <n v="9"/>
    <n v="4"/>
    <n v="1"/>
    <n v="3"/>
    <n v="117.05"/>
    <x v="0"/>
    <x v="9"/>
    <n v="0"/>
    <s v="Business"/>
    <s v="Online"/>
    <n v="1053.45"/>
  </r>
  <r>
    <n v="245"/>
    <x v="1"/>
    <x v="91"/>
    <n v="14"/>
    <n v="4"/>
    <n v="1"/>
    <n v="2.4"/>
    <n v="174.93"/>
    <x v="4"/>
    <x v="3"/>
    <n v="0"/>
    <s v="Group"/>
    <s v="Direct"/>
    <n v="2449.02"/>
  </r>
  <r>
    <n v="246"/>
    <x v="0"/>
    <x v="36"/>
    <n v="9"/>
    <n v="3"/>
    <n v="0"/>
    <n v="1.6"/>
    <n v="341.11"/>
    <x v="0"/>
    <x v="7"/>
    <n v="0"/>
    <s v="Leisure"/>
    <s v="Online"/>
    <n v="3069.9900000000002"/>
  </r>
  <r>
    <n v="247"/>
    <x v="0"/>
    <x v="206"/>
    <n v="2"/>
    <n v="3"/>
    <n v="1"/>
    <n v="1.5"/>
    <n v="57.03"/>
    <x v="2"/>
    <x v="5"/>
    <n v="0"/>
    <s v="Group"/>
    <s v="Direct"/>
    <n v="114.06"/>
  </r>
  <r>
    <n v="248"/>
    <x v="0"/>
    <x v="83"/>
    <n v="9"/>
    <n v="2"/>
    <n v="0"/>
    <n v="3.8"/>
    <n v="131.11000000000001"/>
    <x v="1"/>
    <x v="2"/>
    <n v="0"/>
    <s v="Group"/>
    <s v="Direct"/>
    <n v="1179.9900000000002"/>
  </r>
  <r>
    <n v="249"/>
    <x v="2"/>
    <x v="96"/>
    <n v="7"/>
    <n v="2"/>
    <n v="0"/>
    <n v="2.5"/>
    <n v="468.47"/>
    <x v="4"/>
    <x v="6"/>
    <n v="0"/>
    <s v="Group"/>
    <s v="Online"/>
    <n v="3279.29"/>
  </r>
  <r>
    <n v="250"/>
    <x v="0"/>
    <x v="207"/>
    <n v="5"/>
    <n v="4"/>
    <n v="0"/>
    <n v="4.8"/>
    <n v="348.61"/>
    <x v="3"/>
    <x v="2"/>
    <n v="0"/>
    <s v="Repeat"/>
    <s v="Travel Agent"/>
    <n v="1743.0500000000002"/>
  </r>
  <r>
    <n v="251"/>
    <x v="0"/>
    <x v="208"/>
    <n v="7"/>
    <n v="2"/>
    <n v="0"/>
    <n v="2.2999999999999998"/>
    <n v="187.5"/>
    <x v="4"/>
    <x v="1"/>
    <n v="0"/>
    <s v="Leisure"/>
    <s v="Online"/>
    <n v="1312.5"/>
  </r>
  <r>
    <n v="252"/>
    <x v="0"/>
    <x v="205"/>
    <n v="13"/>
    <n v="1"/>
    <n v="1"/>
    <n v="4.9000000000000004"/>
    <n v="70.39"/>
    <x v="1"/>
    <x v="0"/>
    <n v="0"/>
    <s v="Leisure"/>
    <s v="Travel Agent"/>
    <n v="915.07"/>
  </r>
  <r>
    <n v="253"/>
    <x v="0"/>
    <x v="209"/>
    <n v="9"/>
    <n v="3"/>
    <n v="0"/>
    <n v="1.8"/>
    <n v="313.72000000000003"/>
    <x v="1"/>
    <x v="8"/>
    <n v="0"/>
    <s v="Business"/>
    <s v="Direct"/>
    <n v="2823.4800000000005"/>
  </r>
  <r>
    <n v="254"/>
    <x v="1"/>
    <x v="160"/>
    <n v="8"/>
    <n v="4"/>
    <n v="0"/>
    <n v="1.4"/>
    <n v="150.29"/>
    <x v="3"/>
    <x v="1"/>
    <n v="0"/>
    <s v="Group"/>
    <s v="Direct"/>
    <n v="1202.32"/>
  </r>
  <r>
    <n v="255"/>
    <x v="1"/>
    <x v="210"/>
    <n v="6"/>
    <n v="4"/>
    <n v="0"/>
    <n v="2.2999999999999998"/>
    <n v="482.08"/>
    <x v="3"/>
    <x v="5"/>
    <n v="0"/>
    <s v="Repeat"/>
    <s v="Direct"/>
    <n v="2892.48"/>
  </r>
  <r>
    <n v="256"/>
    <x v="0"/>
    <x v="211"/>
    <n v="13"/>
    <n v="1"/>
    <n v="1"/>
    <n v="4.5"/>
    <n v="359.13"/>
    <x v="2"/>
    <x v="7"/>
    <n v="1"/>
    <s v="Repeat"/>
    <s v="Travel Agent"/>
    <n v="4668.6899999999996"/>
  </r>
  <r>
    <n v="257"/>
    <x v="2"/>
    <x v="212"/>
    <n v="4"/>
    <n v="1"/>
    <n v="0"/>
    <n v="3.1"/>
    <n v="488.36"/>
    <x v="0"/>
    <x v="7"/>
    <n v="0"/>
    <s v="Business"/>
    <s v="Direct"/>
    <n v="1953.44"/>
  </r>
  <r>
    <n v="258"/>
    <x v="1"/>
    <x v="213"/>
    <n v="13"/>
    <n v="1"/>
    <n v="0"/>
    <n v="1.5"/>
    <n v="432"/>
    <x v="4"/>
    <x v="3"/>
    <n v="2"/>
    <s v="Leisure"/>
    <s v="Online"/>
    <n v="5616"/>
  </r>
  <r>
    <n v="259"/>
    <x v="0"/>
    <x v="214"/>
    <n v="1"/>
    <n v="1"/>
    <n v="0"/>
    <n v="1.8"/>
    <n v="267.36"/>
    <x v="2"/>
    <x v="1"/>
    <n v="0"/>
    <s v="Leisure"/>
    <s v="Direct"/>
    <n v="267.36"/>
  </r>
  <r>
    <n v="260"/>
    <x v="1"/>
    <x v="215"/>
    <n v="6"/>
    <n v="4"/>
    <n v="0"/>
    <n v="2.2000000000000002"/>
    <n v="351.3"/>
    <x v="0"/>
    <x v="0"/>
    <n v="1"/>
    <s v="Repeat"/>
    <s v="Travel Agent"/>
    <n v="2107.8000000000002"/>
  </r>
  <r>
    <n v="261"/>
    <x v="1"/>
    <x v="216"/>
    <n v="3"/>
    <n v="3"/>
    <n v="0"/>
    <n v="3.4"/>
    <n v="415.45"/>
    <x v="2"/>
    <x v="6"/>
    <n v="0"/>
    <s v="Repeat"/>
    <s v="Travel Agent"/>
    <n v="1246.3499999999999"/>
  </r>
  <r>
    <n v="262"/>
    <x v="2"/>
    <x v="96"/>
    <n v="6"/>
    <n v="3"/>
    <n v="0"/>
    <n v="2.2999999999999998"/>
    <n v="310.18"/>
    <x v="3"/>
    <x v="9"/>
    <n v="2"/>
    <s v="Business"/>
    <s v="Online"/>
    <n v="1861.08"/>
  </r>
  <r>
    <n v="263"/>
    <x v="0"/>
    <x v="217"/>
    <n v="6"/>
    <n v="1"/>
    <n v="1"/>
    <n v="4"/>
    <n v="77.67"/>
    <x v="3"/>
    <x v="9"/>
    <n v="1"/>
    <s v="Repeat"/>
    <s v="Online"/>
    <n v="466.02"/>
  </r>
  <r>
    <n v="264"/>
    <x v="0"/>
    <x v="218"/>
    <n v="14"/>
    <n v="2"/>
    <n v="0"/>
    <n v="3.5"/>
    <n v="261.7"/>
    <x v="1"/>
    <x v="1"/>
    <n v="1"/>
    <s v="Repeat"/>
    <s v="Travel Agent"/>
    <n v="3663.7999999999997"/>
  </r>
  <r>
    <n v="265"/>
    <x v="2"/>
    <x v="219"/>
    <n v="4"/>
    <n v="4"/>
    <n v="0"/>
    <n v="4.5"/>
    <n v="108.76"/>
    <x v="4"/>
    <x v="4"/>
    <n v="0"/>
    <s v="Business"/>
    <s v="Travel Agent"/>
    <n v="435.04"/>
  </r>
  <r>
    <n v="266"/>
    <x v="2"/>
    <x v="220"/>
    <n v="2"/>
    <n v="3"/>
    <n v="0"/>
    <n v="3"/>
    <n v="371.68"/>
    <x v="4"/>
    <x v="2"/>
    <n v="1"/>
    <s v="Group"/>
    <s v="Online"/>
    <n v="743.36"/>
  </r>
  <r>
    <n v="267"/>
    <x v="0"/>
    <x v="1"/>
    <n v="9"/>
    <n v="1"/>
    <n v="0"/>
    <n v="2.2999999999999998"/>
    <n v="356.28"/>
    <x v="4"/>
    <x v="1"/>
    <n v="0"/>
    <s v="Repeat"/>
    <s v="Online"/>
    <n v="3206.5199999999995"/>
  </r>
  <r>
    <n v="268"/>
    <x v="0"/>
    <x v="221"/>
    <n v="2"/>
    <n v="2"/>
    <n v="0"/>
    <n v="5"/>
    <n v="496.81"/>
    <x v="2"/>
    <x v="7"/>
    <n v="0"/>
    <s v="Leisure"/>
    <s v="Online"/>
    <n v="993.62"/>
  </r>
  <r>
    <n v="269"/>
    <x v="2"/>
    <x v="222"/>
    <n v="3"/>
    <n v="2"/>
    <n v="0"/>
    <n v="2.4"/>
    <n v="332.96"/>
    <x v="2"/>
    <x v="8"/>
    <n v="0"/>
    <s v="Group"/>
    <s v="Online"/>
    <n v="998.87999999999988"/>
  </r>
  <r>
    <n v="270"/>
    <x v="1"/>
    <x v="223"/>
    <n v="10"/>
    <n v="1"/>
    <n v="0"/>
    <n v="2.7"/>
    <n v="410.06"/>
    <x v="4"/>
    <x v="1"/>
    <n v="1"/>
    <s v="Repeat"/>
    <s v="Travel Agent"/>
    <n v="4100.6000000000004"/>
  </r>
  <r>
    <n v="271"/>
    <x v="1"/>
    <x v="174"/>
    <n v="1"/>
    <n v="4"/>
    <n v="1"/>
    <n v="4.2"/>
    <n v="170.73"/>
    <x v="1"/>
    <x v="6"/>
    <n v="0"/>
    <s v="Group"/>
    <s v="Direct"/>
    <n v="170.73"/>
  </r>
  <r>
    <n v="272"/>
    <x v="2"/>
    <x v="224"/>
    <n v="7"/>
    <n v="3"/>
    <n v="0"/>
    <n v="1.4"/>
    <n v="203.01"/>
    <x v="0"/>
    <x v="8"/>
    <n v="1"/>
    <s v="Repeat"/>
    <s v="Travel Agent"/>
    <n v="1421.07"/>
  </r>
  <r>
    <n v="273"/>
    <x v="1"/>
    <x v="82"/>
    <n v="1"/>
    <n v="2"/>
    <n v="0"/>
    <n v="2.5"/>
    <n v="462.66"/>
    <x v="2"/>
    <x v="3"/>
    <n v="0"/>
    <s v="Leisure"/>
    <s v="Online"/>
    <n v="462.66"/>
  </r>
  <r>
    <n v="274"/>
    <x v="2"/>
    <x v="225"/>
    <n v="11"/>
    <n v="3"/>
    <n v="0"/>
    <n v="1.3"/>
    <n v="389.84"/>
    <x v="4"/>
    <x v="2"/>
    <n v="0"/>
    <s v="Repeat"/>
    <s v="Travel Agent"/>
    <n v="4288.24"/>
  </r>
  <r>
    <n v="275"/>
    <x v="1"/>
    <x v="226"/>
    <n v="9"/>
    <n v="3"/>
    <n v="0"/>
    <n v="1.6"/>
    <n v="344.87"/>
    <x v="3"/>
    <x v="1"/>
    <n v="0"/>
    <s v="Leisure"/>
    <s v="Online"/>
    <n v="3103.83"/>
  </r>
  <r>
    <n v="276"/>
    <x v="1"/>
    <x v="227"/>
    <n v="11"/>
    <n v="2"/>
    <n v="0"/>
    <n v="1"/>
    <n v="164.31"/>
    <x v="2"/>
    <x v="7"/>
    <n v="0"/>
    <s v="Repeat"/>
    <s v="Travel Agent"/>
    <n v="1807.41"/>
  </r>
  <r>
    <n v="277"/>
    <x v="0"/>
    <x v="166"/>
    <n v="11"/>
    <n v="1"/>
    <n v="0"/>
    <n v="1"/>
    <n v="364.36"/>
    <x v="0"/>
    <x v="9"/>
    <n v="0"/>
    <s v="Repeat"/>
    <s v="Online"/>
    <n v="4007.96"/>
  </r>
  <r>
    <n v="278"/>
    <x v="0"/>
    <x v="228"/>
    <n v="1"/>
    <n v="2"/>
    <n v="1"/>
    <n v="2.5"/>
    <n v="449.04"/>
    <x v="2"/>
    <x v="6"/>
    <n v="1"/>
    <s v="Group"/>
    <s v="Online"/>
    <n v="449.04"/>
  </r>
  <r>
    <n v="279"/>
    <x v="1"/>
    <x v="229"/>
    <n v="5"/>
    <n v="2"/>
    <n v="0"/>
    <n v="4.2"/>
    <n v="153.86000000000001"/>
    <x v="0"/>
    <x v="9"/>
    <n v="2"/>
    <s v="Business"/>
    <s v="Travel Agent"/>
    <n v="769.30000000000007"/>
  </r>
  <r>
    <n v="280"/>
    <x v="1"/>
    <x v="33"/>
    <n v="7"/>
    <n v="4"/>
    <n v="0"/>
    <n v="3.3"/>
    <n v="367.76"/>
    <x v="0"/>
    <x v="2"/>
    <n v="1"/>
    <s v="Leisure"/>
    <s v="Online"/>
    <n v="2574.3199999999997"/>
  </r>
  <r>
    <n v="281"/>
    <x v="0"/>
    <x v="230"/>
    <n v="3"/>
    <n v="3"/>
    <n v="1"/>
    <n v="3.5"/>
    <n v="227.16"/>
    <x v="2"/>
    <x v="7"/>
    <n v="1"/>
    <s v="Group"/>
    <s v="Direct"/>
    <n v="681.48"/>
  </r>
  <r>
    <n v="282"/>
    <x v="0"/>
    <x v="67"/>
    <n v="9"/>
    <n v="1"/>
    <n v="0"/>
    <n v="3.1"/>
    <n v="103.45"/>
    <x v="0"/>
    <x v="2"/>
    <n v="0"/>
    <s v="Business"/>
    <s v="Online"/>
    <n v="931.05000000000007"/>
  </r>
  <r>
    <n v="283"/>
    <x v="0"/>
    <x v="231"/>
    <n v="8"/>
    <n v="3"/>
    <n v="1"/>
    <n v="4.3"/>
    <n v="393.56"/>
    <x v="2"/>
    <x v="2"/>
    <n v="2"/>
    <s v="Group"/>
    <s v="Online"/>
    <n v="3148.48"/>
  </r>
  <r>
    <n v="284"/>
    <x v="2"/>
    <x v="232"/>
    <n v="13"/>
    <n v="2"/>
    <n v="0"/>
    <n v="4.5"/>
    <n v="125.21"/>
    <x v="2"/>
    <x v="9"/>
    <n v="0"/>
    <s v="Leisure"/>
    <s v="Online"/>
    <n v="1627.73"/>
  </r>
  <r>
    <n v="285"/>
    <x v="1"/>
    <x v="233"/>
    <n v="3"/>
    <n v="1"/>
    <n v="0"/>
    <n v="4.4000000000000004"/>
    <n v="163.80000000000001"/>
    <x v="1"/>
    <x v="4"/>
    <n v="1"/>
    <s v="Business"/>
    <s v="Direct"/>
    <n v="491.40000000000003"/>
  </r>
  <r>
    <n v="286"/>
    <x v="0"/>
    <x v="181"/>
    <n v="5"/>
    <n v="1"/>
    <n v="0"/>
    <n v="4.2"/>
    <n v="402.32"/>
    <x v="3"/>
    <x v="6"/>
    <n v="0"/>
    <s v="Business"/>
    <s v="Travel Agent"/>
    <n v="2011.6"/>
  </r>
  <r>
    <n v="287"/>
    <x v="1"/>
    <x v="234"/>
    <n v="7"/>
    <n v="1"/>
    <n v="1"/>
    <n v="1.7"/>
    <n v="383.96"/>
    <x v="0"/>
    <x v="9"/>
    <n v="0"/>
    <s v="Business"/>
    <s v="Direct"/>
    <n v="2687.72"/>
  </r>
  <r>
    <n v="288"/>
    <x v="2"/>
    <x v="235"/>
    <n v="12"/>
    <n v="1"/>
    <n v="1"/>
    <n v="3.4"/>
    <n v="164.38"/>
    <x v="2"/>
    <x v="5"/>
    <n v="3"/>
    <s v="Leisure"/>
    <s v="Direct"/>
    <n v="1972.56"/>
  </r>
  <r>
    <n v="289"/>
    <x v="2"/>
    <x v="236"/>
    <n v="14"/>
    <n v="4"/>
    <n v="0"/>
    <n v="3.3"/>
    <n v="473.43"/>
    <x v="0"/>
    <x v="0"/>
    <n v="1"/>
    <s v="Leisure"/>
    <s v="Direct"/>
    <n v="6628.02"/>
  </r>
  <r>
    <n v="290"/>
    <x v="0"/>
    <x v="237"/>
    <n v="4"/>
    <n v="1"/>
    <n v="0"/>
    <n v="3.1"/>
    <n v="146.88"/>
    <x v="2"/>
    <x v="4"/>
    <n v="1"/>
    <s v="Group"/>
    <s v="Travel Agent"/>
    <n v="587.52"/>
  </r>
  <r>
    <n v="291"/>
    <x v="2"/>
    <x v="204"/>
    <n v="5"/>
    <n v="2"/>
    <n v="0"/>
    <n v="2.9"/>
    <n v="497.13"/>
    <x v="2"/>
    <x v="0"/>
    <n v="0"/>
    <s v="Repeat"/>
    <s v="Online"/>
    <n v="2485.65"/>
  </r>
  <r>
    <n v="292"/>
    <x v="1"/>
    <x v="238"/>
    <n v="3"/>
    <n v="4"/>
    <n v="0"/>
    <n v="1.4"/>
    <n v="382.05"/>
    <x v="2"/>
    <x v="1"/>
    <n v="1"/>
    <s v="Repeat"/>
    <s v="Direct"/>
    <n v="1146.1500000000001"/>
  </r>
  <r>
    <n v="293"/>
    <x v="0"/>
    <x v="113"/>
    <n v="9"/>
    <n v="2"/>
    <n v="0"/>
    <n v="1.4"/>
    <n v="226.63"/>
    <x v="3"/>
    <x v="0"/>
    <n v="0"/>
    <s v="Repeat"/>
    <s v="Online"/>
    <n v="2039.67"/>
  </r>
  <r>
    <n v="294"/>
    <x v="1"/>
    <x v="129"/>
    <n v="10"/>
    <n v="2"/>
    <n v="0"/>
    <n v="4.5999999999999996"/>
    <n v="108.66"/>
    <x v="0"/>
    <x v="0"/>
    <n v="0"/>
    <s v="Repeat"/>
    <s v="Direct"/>
    <n v="1086.5999999999999"/>
  </r>
  <r>
    <n v="295"/>
    <x v="1"/>
    <x v="239"/>
    <n v="9"/>
    <n v="3"/>
    <n v="0"/>
    <n v="3.5"/>
    <n v="194.23"/>
    <x v="3"/>
    <x v="1"/>
    <n v="1"/>
    <s v="Group"/>
    <s v="Direct"/>
    <n v="1748.07"/>
  </r>
  <r>
    <n v="296"/>
    <x v="2"/>
    <x v="153"/>
    <n v="7"/>
    <n v="1"/>
    <n v="0"/>
    <n v="2"/>
    <n v="137.18"/>
    <x v="3"/>
    <x v="9"/>
    <n v="0"/>
    <s v="Leisure"/>
    <s v="Direct"/>
    <n v="960.26"/>
  </r>
  <r>
    <n v="297"/>
    <x v="2"/>
    <x v="240"/>
    <n v="10"/>
    <n v="1"/>
    <n v="0"/>
    <n v="2.1"/>
    <n v="329.83"/>
    <x v="3"/>
    <x v="4"/>
    <n v="0"/>
    <s v="Group"/>
    <s v="Direct"/>
    <n v="3298.2999999999997"/>
  </r>
  <r>
    <n v="298"/>
    <x v="2"/>
    <x v="241"/>
    <n v="2"/>
    <n v="2"/>
    <n v="1"/>
    <n v="3.4"/>
    <n v="210.58"/>
    <x v="3"/>
    <x v="2"/>
    <n v="1"/>
    <s v="Business"/>
    <s v="Direct"/>
    <n v="421.16"/>
  </r>
  <r>
    <n v="299"/>
    <x v="2"/>
    <x v="172"/>
    <n v="7"/>
    <n v="1"/>
    <n v="1"/>
    <n v="2.6"/>
    <n v="182.75"/>
    <x v="1"/>
    <x v="6"/>
    <n v="2"/>
    <s v="Leisure"/>
    <s v="Direct"/>
    <n v="1279.25"/>
  </r>
  <r>
    <n v="300"/>
    <x v="2"/>
    <x v="242"/>
    <n v="7"/>
    <n v="4"/>
    <n v="0"/>
    <n v="2.8"/>
    <n v="390.71"/>
    <x v="0"/>
    <x v="8"/>
    <n v="1"/>
    <s v="Leisure"/>
    <s v="Travel Agent"/>
    <n v="2734.97"/>
  </r>
  <r>
    <n v="301"/>
    <x v="0"/>
    <x v="243"/>
    <n v="11"/>
    <n v="3"/>
    <n v="1"/>
    <n v="1.2"/>
    <n v="153.77000000000001"/>
    <x v="0"/>
    <x v="1"/>
    <n v="0"/>
    <s v="Repeat"/>
    <s v="Online"/>
    <n v="1691.47"/>
  </r>
  <r>
    <n v="302"/>
    <x v="1"/>
    <x v="244"/>
    <n v="5"/>
    <n v="1"/>
    <n v="0"/>
    <n v="1.6"/>
    <n v="314.10000000000002"/>
    <x v="2"/>
    <x v="0"/>
    <n v="0"/>
    <s v="Group"/>
    <s v="Online"/>
    <n v="1570.5"/>
  </r>
  <r>
    <n v="303"/>
    <x v="1"/>
    <x v="245"/>
    <n v="9"/>
    <n v="1"/>
    <n v="1"/>
    <n v="2.6"/>
    <n v="137.57"/>
    <x v="0"/>
    <x v="5"/>
    <n v="0"/>
    <s v="Repeat"/>
    <s v="Travel Agent"/>
    <n v="1238.1299999999999"/>
  </r>
  <r>
    <n v="304"/>
    <x v="1"/>
    <x v="246"/>
    <n v="13"/>
    <n v="4"/>
    <n v="0"/>
    <n v="3.8"/>
    <n v="371.66"/>
    <x v="3"/>
    <x v="0"/>
    <n v="4"/>
    <s v="Leisure"/>
    <s v="Direct"/>
    <n v="4831.58"/>
  </r>
  <r>
    <n v="305"/>
    <x v="1"/>
    <x v="227"/>
    <n v="12"/>
    <n v="3"/>
    <n v="0"/>
    <n v="1.2"/>
    <n v="331.3"/>
    <x v="4"/>
    <x v="5"/>
    <n v="0"/>
    <s v="Repeat"/>
    <s v="Travel Agent"/>
    <n v="3975.6000000000004"/>
  </r>
  <r>
    <n v="306"/>
    <x v="2"/>
    <x v="247"/>
    <n v="11"/>
    <n v="4"/>
    <n v="1"/>
    <n v="2.2999999999999998"/>
    <n v="409.17"/>
    <x v="0"/>
    <x v="7"/>
    <n v="0"/>
    <s v="Business"/>
    <s v="Travel Agent"/>
    <n v="4500.87"/>
  </r>
  <r>
    <n v="307"/>
    <x v="1"/>
    <x v="248"/>
    <n v="3"/>
    <n v="2"/>
    <n v="0"/>
    <n v="3.8"/>
    <n v="80.819999999999993"/>
    <x v="4"/>
    <x v="8"/>
    <n v="1"/>
    <s v="Leisure"/>
    <s v="Travel Agent"/>
    <n v="242.45999999999998"/>
  </r>
  <r>
    <n v="308"/>
    <x v="0"/>
    <x v="249"/>
    <n v="4"/>
    <n v="2"/>
    <n v="1"/>
    <n v="4.2"/>
    <n v="144.55000000000001"/>
    <x v="1"/>
    <x v="1"/>
    <n v="2"/>
    <s v="Business"/>
    <s v="Online"/>
    <n v="578.20000000000005"/>
  </r>
  <r>
    <n v="309"/>
    <x v="0"/>
    <x v="250"/>
    <n v="1"/>
    <n v="1"/>
    <n v="1"/>
    <n v="1.8"/>
    <n v="119.51"/>
    <x v="2"/>
    <x v="9"/>
    <n v="0"/>
    <s v="Leisure"/>
    <s v="Travel Agent"/>
    <n v="119.51"/>
  </r>
  <r>
    <n v="310"/>
    <x v="1"/>
    <x v="251"/>
    <n v="6"/>
    <n v="3"/>
    <n v="1"/>
    <n v="3.9"/>
    <n v="135.75"/>
    <x v="2"/>
    <x v="6"/>
    <n v="0"/>
    <s v="Repeat"/>
    <s v="Direct"/>
    <n v="814.5"/>
  </r>
  <r>
    <n v="311"/>
    <x v="1"/>
    <x v="0"/>
    <n v="4"/>
    <n v="2"/>
    <n v="0"/>
    <n v="4.8"/>
    <n v="96.36"/>
    <x v="2"/>
    <x v="9"/>
    <n v="0"/>
    <s v="Leisure"/>
    <s v="Travel Agent"/>
    <n v="385.44"/>
  </r>
  <r>
    <n v="312"/>
    <x v="0"/>
    <x v="171"/>
    <n v="1"/>
    <n v="4"/>
    <n v="0"/>
    <n v="4.5999999999999996"/>
    <n v="302.94"/>
    <x v="1"/>
    <x v="0"/>
    <n v="1"/>
    <s v="Leisure"/>
    <s v="Online"/>
    <n v="302.94"/>
  </r>
  <r>
    <n v="313"/>
    <x v="0"/>
    <x v="252"/>
    <n v="2"/>
    <n v="2"/>
    <n v="0"/>
    <n v="4.2"/>
    <n v="317.04000000000002"/>
    <x v="3"/>
    <x v="2"/>
    <n v="2"/>
    <s v="Group"/>
    <s v="Online"/>
    <n v="634.08000000000004"/>
  </r>
  <r>
    <n v="314"/>
    <x v="2"/>
    <x v="157"/>
    <n v="3"/>
    <n v="2"/>
    <n v="1"/>
    <n v="3.8"/>
    <n v="429.57"/>
    <x v="4"/>
    <x v="2"/>
    <n v="0"/>
    <s v="Group"/>
    <s v="Direct"/>
    <n v="1288.71"/>
  </r>
  <r>
    <n v="315"/>
    <x v="0"/>
    <x v="253"/>
    <n v="9"/>
    <n v="4"/>
    <n v="0"/>
    <n v="1.9"/>
    <n v="237.98"/>
    <x v="0"/>
    <x v="7"/>
    <n v="0"/>
    <s v="Business"/>
    <s v="Travel Agent"/>
    <n v="2141.8199999999997"/>
  </r>
  <r>
    <n v="316"/>
    <x v="2"/>
    <x v="254"/>
    <n v="13"/>
    <n v="1"/>
    <n v="0"/>
    <n v="3.5"/>
    <n v="289.57"/>
    <x v="3"/>
    <x v="8"/>
    <n v="0"/>
    <s v="Group"/>
    <s v="Direct"/>
    <n v="3764.41"/>
  </r>
  <r>
    <n v="317"/>
    <x v="2"/>
    <x v="255"/>
    <n v="8"/>
    <n v="3"/>
    <n v="0"/>
    <n v="3.6"/>
    <n v="496.09"/>
    <x v="2"/>
    <x v="9"/>
    <n v="1"/>
    <s v="Leisure"/>
    <s v="Travel Agent"/>
    <n v="3968.72"/>
  </r>
  <r>
    <n v="318"/>
    <x v="2"/>
    <x v="16"/>
    <n v="7"/>
    <n v="1"/>
    <n v="0"/>
    <n v="2.6"/>
    <n v="289.33"/>
    <x v="2"/>
    <x v="2"/>
    <n v="0"/>
    <s v="Group"/>
    <s v="Direct"/>
    <n v="2025.31"/>
  </r>
  <r>
    <n v="319"/>
    <x v="2"/>
    <x v="191"/>
    <n v="13"/>
    <n v="4"/>
    <n v="0"/>
    <n v="3"/>
    <n v="308.11"/>
    <x v="3"/>
    <x v="4"/>
    <n v="0"/>
    <s v="Repeat"/>
    <s v="Direct"/>
    <n v="4005.4300000000003"/>
  </r>
  <r>
    <n v="320"/>
    <x v="2"/>
    <x v="256"/>
    <n v="11"/>
    <n v="2"/>
    <n v="0"/>
    <n v="3.8"/>
    <n v="498.16"/>
    <x v="4"/>
    <x v="0"/>
    <n v="0"/>
    <s v="Group"/>
    <s v="Direct"/>
    <n v="5479.76"/>
  </r>
  <r>
    <n v="321"/>
    <x v="1"/>
    <x v="195"/>
    <n v="12"/>
    <n v="3"/>
    <n v="1"/>
    <n v="4.8"/>
    <n v="497.36"/>
    <x v="3"/>
    <x v="6"/>
    <n v="0"/>
    <s v="Business"/>
    <s v="Online"/>
    <n v="5968.32"/>
  </r>
  <r>
    <n v="322"/>
    <x v="0"/>
    <x v="178"/>
    <n v="14"/>
    <n v="1"/>
    <n v="0"/>
    <n v="2.2000000000000002"/>
    <n v="240.81"/>
    <x v="1"/>
    <x v="3"/>
    <n v="1"/>
    <s v="Leisure"/>
    <s v="Online"/>
    <n v="3371.34"/>
  </r>
  <r>
    <n v="323"/>
    <x v="2"/>
    <x v="257"/>
    <n v="4"/>
    <n v="4"/>
    <n v="1"/>
    <n v="2"/>
    <n v="335.73"/>
    <x v="2"/>
    <x v="1"/>
    <n v="1"/>
    <s v="Repeat"/>
    <s v="Travel Agent"/>
    <n v="1342.92"/>
  </r>
  <r>
    <n v="324"/>
    <x v="0"/>
    <x v="258"/>
    <n v="1"/>
    <n v="2"/>
    <n v="0"/>
    <n v="3.4"/>
    <n v="266.36"/>
    <x v="4"/>
    <x v="3"/>
    <n v="0"/>
    <s v="Repeat"/>
    <s v="Online"/>
    <n v="266.36"/>
  </r>
  <r>
    <n v="325"/>
    <x v="0"/>
    <x v="80"/>
    <n v="8"/>
    <n v="2"/>
    <n v="0"/>
    <n v="1.5"/>
    <n v="374.32"/>
    <x v="0"/>
    <x v="6"/>
    <n v="1"/>
    <s v="Business"/>
    <s v="Direct"/>
    <n v="2994.56"/>
  </r>
  <r>
    <n v="326"/>
    <x v="2"/>
    <x v="259"/>
    <n v="4"/>
    <n v="1"/>
    <n v="0"/>
    <n v="3.3"/>
    <n v="472.27"/>
    <x v="2"/>
    <x v="3"/>
    <n v="0"/>
    <s v="Group"/>
    <s v="Online"/>
    <n v="1889.08"/>
  </r>
  <r>
    <n v="327"/>
    <x v="1"/>
    <x v="43"/>
    <n v="3"/>
    <n v="4"/>
    <n v="0"/>
    <n v="1.4"/>
    <n v="189.35"/>
    <x v="3"/>
    <x v="5"/>
    <n v="0"/>
    <s v="Leisure"/>
    <s v="Online"/>
    <n v="568.04999999999995"/>
  </r>
  <r>
    <n v="328"/>
    <x v="2"/>
    <x v="260"/>
    <n v="9"/>
    <n v="2"/>
    <n v="0"/>
    <n v="3"/>
    <n v="418.49"/>
    <x v="4"/>
    <x v="2"/>
    <n v="1"/>
    <s v="Business"/>
    <s v="Travel Agent"/>
    <n v="3766.41"/>
  </r>
  <r>
    <n v="329"/>
    <x v="1"/>
    <x v="256"/>
    <n v="10"/>
    <n v="2"/>
    <n v="1"/>
    <n v="3.5"/>
    <n v="344.68"/>
    <x v="2"/>
    <x v="6"/>
    <n v="0"/>
    <s v="Repeat"/>
    <s v="Direct"/>
    <n v="3446.8"/>
  </r>
  <r>
    <n v="330"/>
    <x v="0"/>
    <x v="261"/>
    <n v="4"/>
    <n v="3"/>
    <n v="0"/>
    <n v="1.3"/>
    <n v="176.08"/>
    <x v="0"/>
    <x v="1"/>
    <n v="0"/>
    <s v="Repeat"/>
    <s v="Online"/>
    <n v="704.32"/>
  </r>
  <r>
    <n v="331"/>
    <x v="1"/>
    <x v="262"/>
    <n v="4"/>
    <n v="2"/>
    <n v="0"/>
    <n v="1.8"/>
    <n v="408.78"/>
    <x v="0"/>
    <x v="9"/>
    <n v="0"/>
    <s v="Repeat"/>
    <s v="Online"/>
    <n v="1635.12"/>
  </r>
  <r>
    <n v="332"/>
    <x v="1"/>
    <x v="263"/>
    <n v="14"/>
    <n v="1"/>
    <n v="0"/>
    <n v="2.2999999999999998"/>
    <n v="242.21"/>
    <x v="3"/>
    <x v="4"/>
    <n v="0"/>
    <s v="Business"/>
    <s v="Travel Agent"/>
    <n v="3390.94"/>
  </r>
  <r>
    <n v="333"/>
    <x v="1"/>
    <x v="264"/>
    <n v="9"/>
    <n v="4"/>
    <n v="1"/>
    <n v="2.5"/>
    <n v="104.18"/>
    <x v="1"/>
    <x v="2"/>
    <n v="2"/>
    <s v="Repeat"/>
    <s v="Travel Agent"/>
    <n v="937.62000000000012"/>
  </r>
  <r>
    <n v="334"/>
    <x v="0"/>
    <x v="265"/>
    <n v="13"/>
    <n v="4"/>
    <n v="0"/>
    <n v="3.7"/>
    <n v="497.04"/>
    <x v="3"/>
    <x v="7"/>
    <n v="0"/>
    <s v="Leisure"/>
    <s v="Direct"/>
    <n v="6461.52"/>
  </r>
  <r>
    <n v="335"/>
    <x v="0"/>
    <x v="266"/>
    <n v="12"/>
    <n v="3"/>
    <n v="0"/>
    <n v="3.1"/>
    <n v="241.54"/>
    <x v="4"/>
    <x v="1"/>
    <n v="0"/>
    <s v="Repeat"/>
    <s v="Travel Agent"/>
    <n v="2898.48"/>
  </r>
  <r>
    <n v="336"/>
    <x v="1"/>
    <x v="28"/>
    <n v="11"/>
    <n v="4"/>
    <n v="0"/>
    <n v="2.5"/>
    <n v="293.7"/>
    <x v="3"/>
    <x v="5"/>
    <n v="0"/>
    <s v="Business"/>
    <s v="Direct"/>
    <n v="3230.7"/>
  </r>
  <r>
    <n v="337"/>
    <x v="1"/>
    <x v="186"/>
    <n v="12"/>
    <n v="1"/>
    <n v="1"/>
    <n v="2.8"/>
    <n v="413.58"/>
    <x v="4"/>
    <x v="4"/>
    <n v="1"/>
    <s v="Business"/>
    <s v="Direct"/>
    <n v="4962.96"/>
  </r>
  <r>
    <n v="338"/>
    <x v="2"/>
    <x v="267"/>
    <n v="14"/>
    <n v="2"/>
    <n v="0"/>
    <n v="1.1000000000000001"/>
    <n v="482.39"/>
    <x v="1"/>
    <x v="0"/>
    <n v="0"/>
    <s v="Repeat"/>
    <s v="Online"/>
    <n v="6753.46"/>
  </r>
  <r>
    <n v="339"/>
    <x v="1"/>
    <x v="268"/>
    <n v="2"/>
    <n v="3"/>
    <n v="0"/>
    <n v="4.0999999999999996"/>
    <n v="442.8"/>
    <x v="3"/>
    <x v="1"/>
    <n v="0"/>
    <s v="Business"/>
    <s v="Online"/>
    <n v="885.6"/>
  </r>
  <r>
    <n v="340"/>
    <x v="2"/>
    <x v="269"/>
    <n v="14"/>
    <n v="4"/>
    <n v="0"/>
    <n v="1.2"/>
    <n v="286.27"/>
    <x v="0"/>
    <x v="5"/>
    <n v="0"/>
    <s v="Group"/>
    <s v="Online"/>
    <n v="4007.7799999999997"/>
  </r>
  <r>
    <n v="341"/>
    <x v="1"/>
    <x v="270"/>
    <n v="12"/>
    <n v="3"/>
    <n v="1"/>
    <n v="4.3"/>
    <n v="295.56"/>
    <x v="4"/>
    <x v="6"/>
    <n v="0"/>
    <s v="Business"/>
    <s v="Online"/>
    <n v="3546.7200000000003"/>
  </r>
  <r>
    <n v="342"/>
    <x v="2"/>
    <x v="271"/>
    <n v="5"/>
    <n v="3"/>
    <n v="0"/>
    <n v="3.2"/>
    <n v="176.4"/>
    <x v="4"/>
    <x v="6"/>
    <n v="1"/>
    <s v="Group"/>
    <s v="Online"/>
    <n v="882"/>
  </r>
  <r>
    <n v="343"/>
    <x v="0"/>
    <x v="272"/>
    <n v="4"/>
    <n v="4"/>
    <n v="1"/>
    <n v="3.1"/>
    <n v="258.26"/>
    <x v="0"/>
    <x v="7"/>
    <n v="0"/>
    <s v="Business"/>
    <s v="Direct"/>
    <n v="1033.04"/>
  </r>
  <r>
    <n v="344"/>
    <x v="1"/>
    <x v="273"/>
    <n v="9"/>
    <n v="3"/>
    <n v="0"/>
    <n v="3.8"/>
    <n v="476.08"/>
    <x v="3"/>
    <x v="8"/>
    <n v="0"/>
    <s v="Business"/>
    <s v="Online"/>
    <n v="4284.72"/>
  </r>
  <r>
    <n v="345"/>
    <x v="1"/>
    <x v="274"/>
    <n v="12"/>
    <n v="4"/>
    <n v="0"/>
    <n v="4.4000000000000004"/>
    <n v="377.12"/>
    <x v="1"/>
    <x v="1"/>
    <n v="1"/>
    <s v="Business"/>
    <s v="Online"/>
    <n v="4525.4400000000005"/>
  </r>
  <r>
    <n v="346"/>
    <x v="1"/>
    <x v="2"/>
    <n v="5"/>
    <n v="1"/>
    <n v="0"/>
    <n v="4.8"/>
    <n v="55.34"/>
    <x v="2"/>
    <x v="3"/>
    <n v="0"/>
    <s v="Repeat"/>
    <s v="Online"/>
    <n v="276.70000000000005"/>
  </r>
  <r>
    <n v="347"/>
    <x v="1"/>
    <x v="275"/>
    <n v="9"/>
    <n v="4"/>
    <n v="1"/>
    <n v="3.2"/>
    <n v="102.43"/>
    <x v="3"/>
    <x v="1"/>
    <n v="0"/>
    <s v="Business"/>
    <s v="Direct"/>
    <n v="921.87000000000012"/>
  </r>
  <r>
    <n v="348"/>
    <x v="2"/>
    <x v="276"/>
    <n v="11"/>
    <n v="2"/>
    <n v="0"/>
    <n v="1.6"/>
    <n v="465.72"/>
    <x v="3"/>
    <x v="4"/>
    <n v="0"/>
    <s v="Leisure"/>
    <s v="Travel Agent"/>
    <n v="5122.92"/>
  </r>
  <r>
    <n v="349"/>
    <x v="1"/>
    <x v="277"/>
    <n v="9"/>
    <n v="4"/>
    <n v="1"/>
    <n v="4.5"/>
    <n v="431.92"/>
    <x v="4"/>
    <x v="2"/>
    <n v="0"/>
    <s v="Repeat"/>
    <s v="Travel Agent"/>
    <n v="3887.28"/>
  </r>
  <r>
    <n v="350"/>
    <x v="0"/>
    <x v="135"/>
    <n v="14"/>
    <n v="2"/>
    <n v="0"/>
    <n v="1.2"/>
    <n v="268.77"/>
    <x v="4"/>
    <x v="0"/>
    <n v="0"/>
    <s v="Group"/>
    <s v="Online"/>
    <n v="3762.7799999999997"/>
  </r>
  <r>
    <n v="351"/>
    <x v="0"/>
    <x v="278"/>
    <n v="2"/>
    <n v="3"/>
    <n v="1"/>
    <n v="4.2"/>
    <n v="327.64"/>
    <x v="1"/>
    <x v="4"/>
    <n v="0"/>
    <s v="Leisure"/>
    <s v="Travel Agent"/>
    <n v="655.28"/>
  </r>
  <r>
    <n v="352"/>
    <x v="1"/>
    <x v="191"/>
    <n v="14"/>
    <n v="4"/>
    <n v="0"/>
    <n v="3.7"/>
    <n v="180.34"/>
    <x v="1"/>
    <x v="8"/>
    <n v="0"/>
    <s v="Leisure"/>
    <s v="Direct"/>
    <n v="2524.7600000000002"/>
  </r>
  <r>
    <n v="353"/>
    <x v="0"/>
    <x v="279"/>
    <n v="9"/>
    <n v="2"/>
    <n v="0"/>
    <n v="4.5999999999999996"/>
    <n v="406.77"/>
    <x v="1"/>
    <x v="7"/>
    <n v="0"/>
    <s v="Leisure"/>
    <s v="Online"/>
    <n v="3660.93"/>
  </r>
  <r>
    <n v="354"/>
    <x v="1"/>
    <x v="280"/>
    <n v="3"/>
    <n v="4"/>
    <n v="0"/>
    <n v="4.5999999999999996"/>
    <n v="321.49"/>
    <x v="0"/>
    <x v="4"/>
    <n v="1"/>
    <s v="Leisure"/>
    <s v="Direct"/>
    <n v="964.47"/>
  </r>
  <r>
    <n v="355"/>
    <x v="1"/>
    <x v="281"/>
    <n v="4"/>
    <n v="4"/>
    <n v="0"/>
    <n v="1.2"/>
    <n v="362.67"/>
    <x v="2"/>
    <x v="9"/>
    <n v="0"/>
    <s v="Business"/>
    <s v="Direct"/>
    <n v="1450.68"/>
  </r>
  <r>
    <n v="356"/>
    <x v="0"/>
    <x v="282"/>
    <n v="1"/>
    <n v="4"/>
    <n v="0"/>
    <n v="3.4"/>
    <n v="218.71"/>
    <x v="2"/>
    <x v="7"/>
    <n v="0"/>
    <s v="Business"/>
    <s v="Online"/>
    <n v="218.71"/>
  </r>
  <r>
    <n v="357"/>
    <x v="1"/>
    <x v="283"/>
    <n v="14"/>
    <n v="1"/>
    <n v="0"/>
    <n v="1.5"/>
    <n v="243.7"/>
    <x v="1"/>
    <x v="5"/>
    <n v="2"/>
    <s v="Leisure"/>
    <s v="Direct"/>
    <n v="3411.7999999999997"/>
  </r>
  <r>
    <n v="358"/>
    <x v="0"/>
    <x v="284"/>
    <n v="1"/>
    <n v="2"/>
    <n v="0"/>
    <n v="1.3"/>
    <n v="143.46"/>
    <x v="4"/>
    <x v="6"/>
    <n v="0"/>
    <s v="Repeat"/>
    <s v="Online"/>
    <n v="143.46"/>
  </r>
  <r>
    <n v="359"/>
    <x v="2"/>
    <x v="285"/>
    <n v="1"/>
    <n v="1"/>
    <n v="0"/>
    <n v="2.8"/>
    <n v="476.62"/>
    <x v="2"/>
    <x v="8"/>
    <n v="1"/>
    <s v="Leisure"/>
    <s v="Direct"/>
    <n v="476.62"/>
  </r>
  <r>
    <n v="360"/>
    <x v="1"/>
    <x v="286"/>
    <n v="9"/>
    <n v="1"/>
    <n v="0"/>
    <n v="1.4"/>
    <n v="475.95"/>
    <x v="3"/>
    <x v="9"/>
    <n v="0"/>
    <s v="Group"/>
    <s v="Travel Agent"/>
    <n v="4283.55"/>
  </r>
  <r>
    <n v="361"/>
    <x v="2"/>
    <x v="287"/>
    <n v="11"/>
    <n v="2"/>
    <n v="0"/>
    <n v="3.9"/>
    <n v="417.99"/>
    <x v="0"/>
    <x v="0"/>
    <n v="0"/>
    <s v="Leisure"/>
    <s v="Travel Agent"/>
    <n v="4597.8900000000003"/>
  </r>
  <r>
    <n v="362"/>
    <x v="0"/>
    <x v="288"/>
    <n v="8"/>
    <n v="4"/>
    <n v="0"/>
    <n v="4.9000000000000004"/>
    <n v="471"/>
    <x v="4"/>
    <x v="5"/>
    <n v="0"/>
    <s v="Business"/>
    <s v="Travel Agent"/>
    <n v="3768"/>
  </r>
  <r>
    <n v="363"/>
    <x v="2"/>
    <x v="206"/>
    <n v="5"/>
    <n v="1"/>
    <n v="0"/>
    <n v="3.3"/>
    <n v="349.4"/>
    <x v="0"/>
    <x v="2"/>
    <n v="0"/>
    <s v="Group"/>
    <s v="Direct"/>
    <n v="1747"/>
  </r>
  <r>
    <n v="364"/>
    <x v="2"/>
    <x v="289"/>
    <n v="5"/>
    <n v="1"/>
    <n v="0"/>
    <n v="1.9"/>
    <n v="155.59"/>
    <x v="3"/>
    <x v="0"/>
    <n v="0"/>
    <s v="Repeat"/>
    <s v="Online"/>
    <n v="777.95"/>
  </r>
  <r>
    <n v="365"/>
    <x v="0"/>
    <x v="290"/>
    <n v="9"/>
    <n v="1"/>
    <n v="0"/>
    <n v="4.4000000000000004"/>
    <n v="392.09"/>
    <x v="2"/>
    <x v="8"/>
    <n v="0"/>
    <s v="Leisure"/>
    <s v="Travel Agent"/>
    <n v="3528.81"/>
  </r>
  <r>
    <n v="366"/>
    <x v="2"/>
    <x v="291"/>
    <n v="3"/>
    <n v="4"/>
    <n v="1"/>
    <n v="4.4000000000000004"/>
    <n v="196.37"/>
    <x v="0"/>
    <x v="6"/>
    <n v="1"/>
    <s v="Group"/>
    <s v="Online"/>
    <n v="589.11"/>
  </r>
  <r>
    <n v="367"/>
    <x v="2"/>
    <x v="292"/>
    <n v="3"/>
    <n v="1"/>
    <n v="1"/>
    <n v="3.9"/>
    <n v="248.22"/>
    <x v="0"/>
    <x v="9"/>
    <n v="0"/>
    <s v="Leisure"/>
    <s v="Travel Agent"/>
    <n v="744.66"/>
  </r>
  <r>
    <n v="368"/>
    <x v="0"/>
    <x v="293"/>
    <n v="7"/>
    <n v="3"/>
    <n v="0"/>
    <n v="3.5"/>
    <n v="173.46"/>
    <x v="0"/>
    <x v="3"/>
    <n v="1"/>
    <s v="Repeat"/>
    <s v="Travel Agent"/>
    <n v="1214.22"/>
  </r>
  <r>
    <n v="369"/>
    <x v="2"/>
    <x v="280"/>
    <n v="9"/>
    <n v="2"/>
    <n v="0"/>
    <n v="4.5"/>
    <n v="240.63"/>
    <x v="3"/>
    <x v="6"/>
    <n v="0"/>
    <s v="Repeat"/>
    <s v="Direct"/>
    <n v="2165.67"/>
  </r>
  <r>
    <n v="370"/>
    <x v="0"/>
    <x v="247"/>
    <n v="6"/>
    <n v="3"/>
    <n v="0"/>
    <n v="1.7"/>
    <n v="355.69"/>
    <x v="4"/>
    <x v="6"/>
    <n v="1"/>
    <s v="Group"/>
    <s v="Travel Agent"/>
    <n v="2134.14"/>
  </r>
  <r>
    <n v="371"/>
    <x v="2"/>
    <x v="137"/>
    <n v="14"/>
    <n v="4"/>
    <n v="0"/>
    <n v="4.7"/>
    <n v="99.77"/>
    <x v="4"/>
    <x v="0"/>
    <n v="0"/>
    <s v="Repeat"/>
    <s v="Online"/>
    <n v="1396.78"/>
  </r>
  <r>
    <n v="372"/>
    <x v="0"/>
    <x v="294"/>
    <n v="2"/>
    <n v="1"/>
    <n v="0"/>
    <n v="4.8"/>
    <n v="97.34"/>
    <x v="3"/>
    <x v="2"/>
    <n v="1"/>
    <s v="Group"/>
    <s v="Online"/>
    <n v="194.68"/>
  </r>
  <r>
    <n v="373"/>
    <x v="0"/>
    <x v="78"/>
    <n v="1"/>
    <n v="2"/>
    <n v="0"/>
    <n v="4.5"/>
    <n v="357.7"/>
    <x v="0"/>
    <x v="5"/>
    <n v="1"/>
    <s v="Repeat"/>
    <s v="Travel Agent"/>
    <n v="357.7"/>
  </r>
  <r>
    <n v="374"/>
    <x v="2"/>
    <x v="10"/>
    <n v="2"/>
    <n v="1"/>
    <n v="0"/>
    <n v="2"/>
    <n v="400.81"/>
    <x v="0"/>
    <x v="7"/>
    <n v="1"/>
    <s v="Business"/>
    <s v="Online"/>
    <n v="801.62"/>
  </r>
  <r>
    <n v="375"/>
    <x v="2"/>
    <x v="295"/>
    <n v="14"/>
    <n v="4"/>
    <n v="0"/>
    <n v="4.4000000000000004"/>
    <n v="298.16000000000003"/>
    <x v="1"/>
    <x v="4"/>
    <n v="1"/>
    <s v="Group"/>
    <s v="Online"/>
    <n v="4174.2400000000007"/>
  </r>
  <r>
    <n v="376"/>
    <x v="2"/>
    <x v="102"/>
    <n v="14"/>
    <n v="2"/>
    <n v="0"/>
    <n v="3"/>
    <n v="131.74"/>
    <x v="2"/>
    <x v="7"/>
    <n v="1"/>
    <s v="Leisure"/>
    <s v="Online"/>
    <n v="1844.3600000000001"/>
  </r>
  <r>
    <n v="377"/>
    <x v="1"/>
    <x v="296"/>
    <n v="1"/>
    <n v="3"/>
    <n v="0"/>
    <n v="3.4"/>
    <n v="243.84"/>
    <x v="2"/>
    <x v="5"/>
    <n v="1"/>
    <s v="Group"/>
    <s v="Online"/>
    <n v="243.84"/>
  </r>
  <r>
    <n v="378"/>
    <x v="1"/>
    <x v="177"/>
    <n v="10"/>
    <n v="2"/>
    <n v="0"/>
    <n v="4.4000000000000004"/>
    <n v="391.18"/>
    <x v="4"/>
    <x v="3"/>
    <n v="0"/>
    <s v="Repeat"/>
    <s v="Online"/>
    <n v="3911.8"/>
  </r>
  <r>
    <n v="379"/>
    <x v="1"/>
    <x v="29"/>
    <n v="10"/>
    <n v="1"/>
    <n v="0"/>
    <n v="1.1000000000000001"/>
    <n v="358.58"/>
    <x v="3"/>
    <x v="4"/>
    <n v="1"/>
    <s v="Repeat"/>
    <s v="Travel Agent"/>
    <n v="3585.7999999999997"/>
  </r>
  <r>
    <n v="380"/>
    <x v="0"/>
    <x v="270"/>
    <n v="9"/>
    <n v="2"/>
    <n v="0"/>
    <n v="2.5"/>
    <n v="99.44"/>
    <x v="0"/>
    <x v="6"/>
    <n v="0"/>
    <s v="Repeat"/>
    <s v="Online"/>
    <n v="894.96"/>
  </r>
  <r>
    <n v="381"/>
    <x v="2"/>
    <x v="163"/>
    <n v="10"/>
    <n v="4"/>
    <n v="1"/>
    <n v="4.3"/>
    <n v="486.12"/>
    <x v="2"/>
    <x v="2"/>
    <n v="2"/>
    <s v="Leisure"/>
    <s v="Online"/>
    <n v="4861.2"/>
  </r>
  <r>
    <n v="382"/>
    <x v="0"/>
    <x v="74"/>
    <n v="12"/>
    <n v="4"/>
    <n v="1"/>
    <n v="4.3"/>
    <n v="150.51"/>
    <x v="3"/>
    <x v="1"/>
    <n v="0"/>
    <s v="Leisure"/>
    <s v="Travel Agent"/>
    <n v="1806.12"/>
  </r>
  <r>
    <n v="383"/>
    <x v="1"/>
    <x v="294"/>
    <n v="14"/>
    <n v="2"/>
    <n v="0"/>
    <n v="4.4000000000000004"/>
    <n v="149.18"/>
    <x v="3"/>
    <x v="5"/>
    <n v="0"/>
    <s v="Repeat"/>
    <s v="Direct"/>
    <n v="2088.52"/>
  </r>
  <r>
    <n v="384"/>
    <x v="2"/>
    <x v="297"/>
    <n v="13"/>
    <n v="4"/>
    <n v="0"/>
    <n v="1.7"/>
    <n v="256.94"/>
    <x v="0"/>
    <x v="1"/>
    <n v="2"/>
    <s v="Business"/>
    <s v="Online"/>
    <n v="3340.22"/>
  </r>
  <r>
    <n v="385"/>
    <x v="0"/>
    <x v="255"/>
    <n v="8"/>
    <n v="4"/>
    <n v="0"/>
    <n v="3.8"/>
    <n v="197.26"/>
    <x v="3"/>
    <x v="7"/>
    <n v="0"/>
    <s v="Group"/>
    <s v="Direct"/>
    <n v="1578.08"/>
  </r>
  <r>
    <n v="386"/>
    <x v="2"/>
    <x v="292"/>
    <n v="7"/>
    <n v="4"/>
    <n v="0"/>
    <n v="1.6"/>
    <n v="492.79"/>
    <x v="2"/>
    <x v="6"/>
    <n v="0"/>
    <s v="Repeat"/>
    <s v="Direct"/>
    <n v="3449.53"/>
  </r>
  <r>
    <n v="387"/>
    <x v="0"/>
    <x v="298"/>
    <n v="3"/>
    <n v="3"/>
    <n v="0"/>
    <n v="4.0999999999999996"/>
    <n v="84.42"/>
    <x v="1"/>
    <x v="0"/>
    <n v="0"/>
    <s v="Business"/>
    <s v="Travel Agent"/>
    <n v="253.26"/>
  </r>
  <r>
    <n v="388"/>
    <x v="2"/>
    <x v="299"/>
    <n v="8"/>
    <n v="1"/>
    <n v="0"/>
    <n v="2"/>
    <n v="187.9"/>
    <x v="2"/>
    <x v="0"/>
    <n v="2"/>
    <s v="Leisure"/>
    <s v="Direct"/>
    <n v="1503.2"/>
  </r>
  <r>
    <n v="389"/>
    <x v="1"/>
    <x v="300"/>
    <n v="2"/>
    <n v="4"/>
    <n v="0"/>
    <n v="4"/>
    <n v="222.22"/>
    <x v="1"/>
    <x v="2"/>
    <n v="1"/>
    <s v="Repeat"/>
    <s v="Direct"/>
    <n v="444.44"/>
  </r>
  <r>
    <n v="390"/>
    <x v="1"/>
    <x v="301"/>
    <n v="2"/>
    <n v="2"/>
    <n v="0"/>
    <n v="2.8"/>
    <n v="272.06"/>
    <x v="3"/>
    <x v="6"/>
    <n v="1"/>
    <s v="Group"/>
    <s v="Direct"/>
    <n v="544.12"/>
  </r>
  <r>
    <n v="391"/>
    <x v="2"/>
    <x v="302"/>
    <n v="11"/>
    <n v="4"/>
    <n v="1"/>
    <n v="4.9000000000000004"/>
    <n v="57.38"/>
    <x v="2"/>
    <x v="5"/>
    <n v="0"/>
    <s v="Group"/>
    <s v="Travel Agent"/>
    <n v="631.18000000000006"/>
  </r>
  <r>
    <n v="392"/>
    <x v="0"/>
    <x v="303"/>
    <n v="10"/>
    <n v="3"/>
    <n v="1"/>
    <n v="3.3"/>
    <n v="87.06"/>
    <x v="0"/>
    <x v="2"/>
    <n v="1"/>
    <s v="Leisure"/>
    <s v="Online"/>
    <n v="870.6"/>
  </r>
  <r>
    <n v="393"/>
    <x v="1"/>
    <x v="84"/>
    <n v="3"/>
    <n v="2"/>
    <n v="0"/>
    <n v="3.5"/>
    <n v="166.01"/>
    <x v="3"/>
    <x v="4"/>
    <n v="1"/>
    <s v="Repeat"/>
    <s v="Travel Agent"/>
    <n v="498.03"/>
  </r>
  <r>
    <n v="394"/>
    <x v="1"/>
    <x v="304"/>
    <n v="7"/>
    <n v="1"/>
    <n v="0"/>
    <n v="2.5"/>
    <n v="299.3"/>
    <x v="0"/>
    <x v="4"/>
    <n v="2"/>
    <s v="Repeat"/>
    <s v="Travel Agent"/>
    <n v="2095.1"/>
  </r>
  <r>
    <n v="395"/>
    <x v="1"/>
    <x v="305"/>
    <n v="1"/>
    <n v="2"/>
    <n v="0"/>
    <n v="3.9"/>
    <n v="395.5"/>
    <x v="1"/>
    <x v="6"/>
    <n v="0"/>
    <s v="Repeat"/>
    <s v="Travel Agent"/>
    <n v="395.5"/>
  </r>
  <r>
    <n v="396"/>
    <x v="2"/>
    <x v="306"/>
    <n v="8"/>
    <n v="2"/>
    <n v="1"/>
    <n v="3"/>
    <n v="358.92"/>
    <x v="4"/>
    <x v="2"/>
    <n v="0"/>
    <s v="Business"/>
    <s v="Online"/>
    <n v="2871.36"/>
  </r>
  <r>
    <n v="397"/>
    <x v="2"/>
    <x v="307"/>
    <n v="12"/>
    <n v="2"/>
    <n v="1"/>
    <n v="1.1000000000000001"/>
    <n v="305.16000000000003"/>
    <x v="4"/>
    <x v="9"/>
    <n v="0"/>
    <s v="Business"/>
    <s v="Direct"/>
    <n v="3661.92"/>
  </r>
  <r>
    <n v="398"/>
    <x v="0"/>
    <x v="308"/>
    <n v="7"/>
    <n v="2"/>
    <n v="1"/>
    <n v="3.4"/>
    <n v="228.75"/>
    <x v="1"/>
    <x v="1"/>
    <n v="0"/>
    <s v="Repeat"/>
    <s v="Online"/>
    <n v="1601.25"/>
  </r>
  <r>
    <n v="399"/>
    <x v="0"/>
    <x v="309"/>
    <n v="4"/>
    <n v="4"/>
    <n v="0"/>
    <n v="4.3"/>
    <n v="441.81"/>
    <x v="4"/>
    <x v="2"/>
    <n v="0"/>
    <s v="Group"/>
    <s v="Direct"/>
    <n v="1767.24"/>
  </r>
  <r>
    <n v="400"/>
    <x v="0"/>
    <x v="281"/>
    <n v="14"/>
    <n v="1"/>
    <n v="1"/>
    <n v="1.9"/>
    <n v="256.89999999999998"/>
    <x v="3"/>
    <x v="3"/>
    <n v="0"/>
    <s v="Business"/>
    <s v="Online"/>
    <n v="3596.5999999999995"/>
  </r>
  <r>
    <n v="401"/>
    <x v="2"/>
    <x v="310"/>
    <n v="5"/>
    <n v="4"/>
    <n v="0"/>
    <n v="1.9"/>
    <n v="184.66"/>
    <x v="3"/>
    <x v="1"/>
    <n v="0"/>
    <s v="Group"/>
    <s v="Travel Agent"/>
    <n v="923.3"/>
  </r>
  <r>
    <n v="402"/>
    <x v="2"/>
    <x v="311"/>
    <n v="10"/>
    <n v="3"/>
    <n v="1"/>
    <n v="3.4"/>
    <n v="333.2"/>
    <x v="2"/>
    <x v="9"/>
    <n v="0"/>
    <s v="Business"/>
    <s v="Travel Agent"/>
    <n v="3332"/>
  </r>
  <r>
    <n v="403"/>
    <x v="0"/>
    <x v="312"/>
    <n v="13"/>
    <n v="3"/>
    <n v="1"/>
    <n v="4.3"/>
    <n v="361.45"/>
    <x v="3"/>
    <x v="5"/>
    <n v="0"/>
    <s v="Leisure"/>
    <s v="Direct"/>
    <n v="4698.8499999999995"/>
  </r>
  <r>
    <n v="404"/>
    <x v="0"/>
    <x v="313"/>
    <n v="1"/>
    <n v="2"/>
    <n v="0"/>
    <n v="2"/>
    <n v="229.31"/>
    <x v="4"/>
    <x v="9"/>
    <n v="0"/>
    <s v="Leisure"/>
    <s v="Travel Agent"/>
    <n v="229.31"/>
  </r>
  <r>
    <n v="405"/>
    <x v="2"/>
    <x v="314"/>
    <n v="4"/>
    <n v="4"/>
    <n v="0"/>
    <n v="4.7"/>
    <n v="62.66"/>
    <x v="0"/>
    <x v="7"/>
    <n v="0"/>
    <s v="Leisure"/>
    <s v="Travel Agent"/>
    <n v="250.64"/>
  </r>
  <r>
    <n v="406"/>
    <x v="0"/>
    <x v="129"/>
    <n v="1"/>
    <n v="4"/>
    <n v="1"/>
    <n v="4.7"/>
    <n v="92.36"/>
    <x v="2"/>
    <x v="3"/>
    <n v="0"/>
    <s v="Group"/>
    <s v="Online"/>
    <n v="92.36"/>
  </r>
  <r>
    <n v="407"/>
    <x v="1"/>
    <x v="163"/>
    <n v="1"/>
    <n v="1"/>
    <n v="0"/>
    <n v="1.8"/>
    <n v="430.52"/>
    <x v="0"/>
    <x v="6"/>
    <n v="0"/>
    <s v="Group"/>
    <s v="Direct"/>
    <n v="430.52"/>
  </r>
  <r>
    <n v="408"/>
    <x v="2"/>
    <x v="62"/>
    <n v="10"/>
    <n v="1"/>
    <n v="0"/>
    <n v="2.1"/>
    <n v="75.45"/>
    <x v="4"/>
    <x v="5"/>
    <n v="0"/>
    <s v="Repeat"/>
    <s v="Online"/>
    <n v="754.5"/>
  </r>
  <r>
    <n v="409"/>
    <x v="0"/>
    <x v="264"/>
    <n v="1"/>
    <n v="1"/>
    <n v="0"/>
    <n v="3.8"/>
    <n v="316.41000000000003"/>
    <x v="0"/>
    <x v="1"/>
    <n v="0"/>
    <s v="Repeat"/>
    <s v="Online"/>
    <n v="316.41000000000003"/>
  </r>
  <r>
    <n v="410"/>
    <x v="2"/>
    <x v="315"/>
    <n v="7"/>
    <n v="4"/>
    <n v="0"/>
    <n v="4.8"/>
    <n v="132.66999999999999"/>
    <x v="4"/>
    <x v="6"/>
    <n v="0"/>
    <s v="Leisure"/>
    <s v="Travel Agent"/>
    <n v="928.68999999999994"/>
  </r>
  <r>
    <n v="411"/>
    <x v="1"/>
    <x v="316"/>
    <n v="7"/>
    <n v="1"/>
    <n v="0"/>
    <n v="3.8"/>
    <n v="153.02000000000001"/>
    <x v="3"/>
    <x v="4"/>
    <n v="0"/>
    <s v="Leisure"/>
    <s v="Online"/>
    <n v="1071.1400000000001"/>
  </r>
  <r>
    <n v="412"/>
    <x v="2"/>
    <x v="317"/>
    <n v="4"/>
    <n v="1"/>
    <n v="0"/>
    <n v="2.8"/>
    <n v="173"/>
    <x v="2"/>
    <x v="3"/>
    <n v="0"/>
    <s v="Business"/>
    <s v="Direct"/>
    <n v="692"/>
  </r>
  <r>
    <n v="413"/>
    <x v="2"/>
    <x v="96"/>
    <n v="13"/>
    <n v="1"/>
    <n v="0"/>
    <n v="1.7"/>
    <n v="67.23"/>
    <x v="1"/>
    <x v="5"/>
    <n v="1"/>
    <s v="Leisure"/>
    <s v="Travel Agent"/>
    <n v="873.99"/>
  </r>
  <r>
    <n v="414"/>
    <x v="2"/>
    <x v="318"/>
    <n v="12"/>
    <n v="2"/>
    <n v="0"/>
    <n v="2.8"/>
    <n v="129.76"/>
    <x v="4"/>
    <x v="5"/>
    <n v="1"/>
    <s v="Leisure"/>
    <s v="Direct"/>
    <n v="1557.12"/>
  </r>
  <r>
    <n v="415"/>
    <x v="2"/>
    <x v="319"/>
    <n v="2"/>
    <n v="3"/>
    <n v="0"/>
    <n v="3.4"/>
    <n v="342.72"/>
    <x v="3"/>
    <x v="9"/>
    <n v="1"/>
    <s v="Leisure"/>
    <s v="Direct"/>
    <n v="685.44"/>
  </r>
  <r>
    <n v="416"/>
    <x v="1"/>
    <x v="320"/>
    <n v="12"/>
    <n v="3"/>
    <n v="0"/>
    <n v="2.2999999999999998"/>
    <n v="274.42"/>
    <x v="0"/>
    <x v="2"/>
    <n v="0"/>
    <s v="Group"/>
    <s v="Direct"/>
    <n v="3293.04"/>
  </r>
  <r>
    <n v="417"/>
    <x v="2"/>
    <x v="321"/>
    <n v="3"/>
    <n v="4"/>
    <n v="0"/>
    <n v="3"/>
    <n v="408.8"/>
    <x v="3"/>
    <x v="3"/>
    <n v="0"/>
    <s v="Group"/>
    <s v="Direct"/>
    <n v="1226.4000000000001"/>
  </r>
  <r>
    <n v="418"/>
    <x v="2"/>
    <x v="322"/>
    <n v="8"/>
    <n v="4"/>
    <n v="0"/>
    <n v="1.5"/>
    <n v="77.56"/>
    <x v="0"/>
    <x v="6"/>
    <n v="0"/>
    <s v="Leisure"/>
    <s v="Online"/>
    <n v="620.48"/>
  </r>
  <r>
    <n v="419"/>
    <x v="0"/>
    <x v="323"/>
    <n v="13"/>
    <n v="2"/>
    <n v="0"/>
    <n v="2.8"/>
    <n v="450"/>
    <x v="0"/>
    <x v="9"/>
    <n v="0"/>
    <s v="Business"/>
    <s v="Travel Agent"/>
    <n v="5850"/>
  </r>
  <r>
    <n v="420"/>
    <x v="2"/>
    <x v="324"/>
    <n v="8"/>
    <n v="3"/>
    <n v="1"/>
    <n v="1.4"/>
    <n v="498.38"/>
    <x v="0"/>
    <x v="1"/>
    <n v="0"/>
    <s v="Business"/>
    <s v="Online"/>
    <n v="3987.04"/>
  </r>
  <r>
    <n v="421"/>
    <x v="0"/>
    <x v="268"/>
    <n v="11"/>
    <n v="1"/>
    <n v="0"/>
    <n v="1.2"/>
    <n v="57.08"/>
    <x v="0"/>
    <x v="1"/>
    <n v="0"/>
    <s v="Repeat"/>
    <s v="Travel Agent"/>
    <n v="627.88"/>
  </r>
  <r>
    <n v="422"/>
    <x v="1"/>
    <x v="325"/>
    <n v="11"/>
    <n v="1"/>
    <n v="1"/>
    <n v="4.4000000000000004"/>
    <n v="485.44"/>
    <x v="2"/>
    <x v="7"/>
    <n v="2"/>
    <s v="Leisure"/>
    <s v="Online"/>
    <n v="5339.84"/>
  </r>
  <r>
    <n v="423"/>
    <x v="1"/>
    <x v="326"/>
    <n v="6"/>
    <n v="4"/>
    <n v="0"/>
    <n v="1.8"/>
    <n v="156.13999999999999"/>
    <x v="0"/>
    <x v="2"/>
    <n v="1"/>
    <s v="Group"/>
    <s v="Travel Agent"/>
    <n v="936.83999999999992"/>
  </r>
  <r>
    <n v="424"/>
    <x v="1"/>
    <x v="327"/>
    <n v="10"/>
    <n v="3"/>
    <n v="1"/>
    <n v="3.3"/>
    <n v="361.64"/>
    <x v="2"/>
    <x v="8"/>
    <n v="1"/>
    <s v="Leisure"/>
    <s v="Direct"/>
    <n v="3616.3999999999996"/>
  </r>
  <r>
    <n v="425"/>
    <x v="1"/>
    <x v="324"/>
    <n v="9"/>
    <n v="4"/>
    <n v="0"/>
    <n v="1.6"/>
    <n v="181.62"/>
    <x v="1"/>
    <x v="1"/>
    <n v="0"/>
    <s v="Business"/>
    <s v="Direct"/>
    <n v="1634.58"/>
  </r>
  <r>
    <n v="426"/>
    <x v="0"/>
    <x v="138"/>
    <n v="11"/>
    <n v="4"/>
    <n v="0"/>
    <n v="2.1"/>
    <n v="284.82"/>
    <x v="2"/>
    <x v="2"/>
    <n v="1"/>
    <s v="Group"/>
    <s v="Online"/>
    <n v="3133.02"/>
  </r>
  <r>
    <n v="427"/>
    <x v="2"/>
    <x v="328"/>
    <n v="12"/>
    <n v="1"/>
    <n v="0"/>
    <n v="2.4"/>
    <n v="279.69"/>
    <x v="0"/>
    <x v="4"/>
    <n v="1"/>
    <s v="Group"/>
    <s v="Online"/>
    <n v="3356.2799999999997"/>
  </r>
  <r>
    <n v="428"/>
    <x v="1"/>
    <x v="329"/>
    <n v="9"/>
    <n v="1"/>
    <n v="0"/>
    <n v="1.6"/>
    <n v="212.5"/>
    <x v="1"/>
    <x v="2"/>
    <n v="0"/>
    <s v="Group"/>
    <s v="Direct"/>
    <n v="1912.5"/>
  </r>
  <r>
    <n v="429"/>
    <x v="2"/>
    <x v="84"/>
    <n v="4"/>
    <n v="3"/>
    <n v="0"/>
    <n v="1.2"/>
    <n v="372.9"/>
    <x v="3"/>
    <x v="5"/>
    <n v="2"/>
    <s v="Repeat"/>
    <s v="Online"/>
    <n v="1491.6"/>
  </r>
  <r>
    <n v="430"/>
    <x v="0"/>
    <x v="284"/>
    <n v="12"/>
    <n v="4"/>
    <n v="0"/>
    <n v="4.5"/>
    <n v="319.83999999999997"/>
    <x v="2"/>
    <x v="6"/>
    <n v="1"/>
    <s v="Leisure"/>
    <s v="Online"/>
    <n v="3838.08"/>
  </r>
  <r>
    <n v="431"/>
    <x v="0"/>
    <x v="330"/>
    <n v="1"/>
    <n v="2"/>
    <n v="0"/>
    <n v="1"/>
    <n v="278.72000000000003"/>
    <x v="3"/>
    <x v="5"/>
    <n v="0"/>
    <s v="Leisure"/>
    <s v="Travel Agent"/>
    <n v="278.72000000000003"/>
  </r>
  <r>
    <n v="432"/>
    <x v="0"/>
    <x v="57"/>
    <n v="1"/>
    <n v="3"/>
    <n v="1"/>
    <n v="1.2"/>
    <n v="492.28"/>
    <x v="1"/>
    <x v="5"/>
    <n v="1"/>
    <s v="Leisure"/>
    <s v="Travel Agent"/>
    <n v="492.28"/>
  </r>
  <r>
    <n v="433"/>
    <x v="1"/>
    <x v="331"/>
    <n v="12"/>
    <n v="4"/>
    <n v="0"/>
    <n v="4.2"/>
    <n v="473"/>
    <x v="2"/>
    <x v="1"/>
    <n v="0"/>
    <s v="Business"/>
    <s v="Travel Agent"/>
    <n v="5676"/>
  </r>
  <r>
    <n v="434"/>
    <x v="2"/>
    <x v="332"/>
    <n v="10"/>
    <n v="3"/>
    <n v="0"/>
    <n v="2.1"/>
    <n v="479.95"/>
    <x v="0"/>
    <x v="7"/>
    <n v="0"/>
    <s v="Group"/>
    <s v="Online"/>
    <n v="4799.5"/>
  </r>
  <r>
    <n v="435"/>
    <x v="2"/>
    <x v="333"/>
    <n v="5"/>
    <n v="3"/>
    <n v="0"/>
    <n v="3.9"/>
    <n v="446.6"/>
    <x v="2"/>
    <x v="0"/>
    <n v="0"/>
    <s v="Group"/>
    <s v="Direct"/>
    <n v="2233"/>
  </r>
  <r>
    <n v="436"/>
    <x v="2"/>
    <x v="334"/>
    <n v="14"/>
    <n v="3"/>
    <n v="0"/>
    <n v="1.6"/>
    <n v="164.82"/>
    <x v="0"/>
    <x v="2"/>
    <n v="0"/>
    <s v="Business"/>
    <s v="Direct"/>
    <n v="2307.48"/>
  </r>
  <r>
    <n v="437"/>
    <x v="0"/>
    <x v="152"/>
    <n v="13"/>
    <n v="2"/>
    <n v="1"/>
    <n v="1.9"/>
    <n v="207.49"/>
    <x v="4"/>
    <x v="0"/>
    <n v="1"/>
    <s v="Repeat"/>
    <s v="Direct"/>
    <n v="2697.37"/>
  </r>
  <r>
    <n v="438"/>
    <x v="1"/>
    <x v="159"/>
    <n v="2"/>
    <n v="2"/>
    <n v="1"/>
    <n v="3.3"/>
    <n v="153.97"/>
    <x v="2"/>
    <x v="0"/>
    <n v="0"/>
    <s v="Business"/>
    <s v="Direct"/>
    <n v="307.94"/>
  </r>
  <r>
    <n v="439"/>
    <x v="0"/>
    <x v="335"/>
    <n v="6"/>
    <n v="1"/>
    <n v="1"/>
    <n v="5"/>
    <n v="493.78"/>
    <x v="2"/>
    <x v="0"/>
    <n v="0"/>
    <s v="Group"/>
    <s v="Travel Agent"/>
    <n v="2962.68"/>
  </r>
  <r>
    <n v="440"/>
    <x v="0"/>
    <x v="181"/>
    <n v="7"/>
    <n v="1"/>
    <n v="1"/>
    <n v="1.3"/>
    <n v="118.7"/>
    <x v="3"/>
    <x v="9"/>
    <n v="0"/>
    <s v="Repeat"/>
    <s v="Travel Agent"/>
    <n v="830.9"/>
  </r>
  <r>
    <n v="441"/>
    <x v="2"/>
    <x v="74"/>
    <n v="1"/>
    <n v="4"/>
    <n v="0"/>
    <n v="2.6"/>
    <n v="214.93"/>
    <x v="3"/>
    <x v="0"/>
    <n v="0"/>
    <s v="Repeat"/>
    <s v="Online"/>
    <n v="214.93"/>
  </r>
  <r>
    <n v="442"/>
    <x v="0"/>
    <x v="336"/>
    <n v="6"/>
    <n v="3"/>
    <n v="0"/>
    <n v="1.2"/>
    <n v="139.57"/>
    <x v="1"/>
    <x v="1"/>
    <n v="0"/>
    <s v="Group"/>
    <s v="Direct"/>
    <n v="837.42"/>
  </r>
  <r>
    <n v="443"/>
    <x v="2"/>
    <x v="251"/>
    <n v="8"/>
    <n v="4"/>
    <n v="0"/>
    <n v="1.8"/>
    <n v="150.55000000000001"/>
    <x v="0"/>
    <x v="8"/>
    <n v="0"/>
    <s v="Business"/>
    <s v="Online"/>
    <n v="1204.4000000000001"/>
  </r>
  <r>
    <n v="444"/>
    <x v="1"/>
    <x v="180"/>
    <n v="12"/>
    <n v="1"/>
    <n v="1"/>
    <n v="4.5999999999999996"/>
    <n v="161.19"/>
    <x v="3"/>
    <x v="0"/>
    <n v="0"/>
    <s v="Leisure"/>
    <s v="Direct"/>
    <n v="1934.28"/>
  </r>
  <r>
    <n v="445"/>
    <x v="2"/>
    <x v="238"/>
    <n v="5"/>
    <n v="2"/>
    <n v="1"/>
    <n v="1.4"/>
    <n v="337.85"/>
    <x v="1"/>
    <x v="9"/>
    <n v="0"/>
    <s v="Leisure"/>
    <s v="Direct"/>
    <n v="1689.25"/>
  </r>
  <r>
    <n v="446"/>
    <x v="1"/>
    <x v="337"/>
    <n v="14"/>
    <n v="1"/>
    <n v="0"/>
    <n v="4.4000000000000004"/>
    <n v="84.22"/>
    <x v="0"/>
    <x v="9"/>
    <n v="1"/>
    <s v="Leisure"/>
    <s v="Online"/>
    <n v="1179.08"/>
  </r>
  <r>
    <n v="447"/>
    <x v="2"/>
    <x v="31"/>
    <n v="12"/>
    <n v="4"/>
    <n v="0"/>
    <n v="1.7"/>
    <n v="307.64"/>
    <x v="0"/>
    <x v="5"/>
    <n v="0"/>
    <s v="Business"/>
    <s v="Travel Agent"/>
    <n v="3691.68"/>
  </r>
  <r>
    <n v="448"/>
    <x v="0"/>
    <x v="140"/>
    <n v="7"/>
    <n v="1"/>
    <n v="1"/>
    <n v="4.4000000000000004"/>
    <n v="418.68"/>
    <x v="0"/>
    <x v="0"/>
    <n v="0"/>
    <s v="Group"/>
    <s v="Online"/>
    <n v="2930.76"/>
  </r>
  <r>
    <n v="449"/>
    <x v="0"/>
    <x v="338"/>
    <n v="10"/>
    <n v="4"/>
    <n v="0"/>
    <n v="3.2"/>
    <n v="394.94"/>
    <x v="4"/>
    <x v="8"/>
    <n v="4"/>
    <s v="Business"/>
    <s v="Online"/>
    <n v="3949.4"/>
  </r>
  <r>
    <n v="450"/>
    <x v="1"/>
    <x v="150"/>
    <n v="6"/>
    <n v="4"/>
    <n v="1"/>
    <n v="4.5"/>
    <n v="118.03"/>
    <x v="0"/>
    <x v="2"/>
    <n v="1"/>
    <s v="Leisure"/>
    <s v="Direct"/>
    <n v="708.18000000000006"/>
  </r>
  <r>
    <n v="451"/>
    <x v="1"/>
    <x v="339"/>
    <n v="4"/>
    <n v="4"/>
    <n v="0"/>
    <n v="1.6"/>
    <n v="461.63"/>
    <x v="1"/>
    <x v="3"/>
    <n v="0"/>
    <s v="Leisure"/>
    <s v="Travel Agent"/>
    <n v="1846.52"/>
  </r>
  <r>
    <n v="452"/>
    <x v="1"/>
    <x v="190"/>
    <n v="7"/>
    <n v="4"/>
    <n v="0"/>
    <n v="4"/>
    <n v="396.54"/>
    <x v="0"/>
    <x v="1"/>
    <n v="0"/>
    <s v="Leisure"/>
    <s v="Online"/>
    <n v="2775.78"/>
  </r>
  <r>
    <n v="453"/>
    <x v="2"/>
    <x v="340"/>
    <n v="10"/>
    <n v="1"/>
    <n v="0"/>
    <n v="3.7"/>
    <n v="52.39"/>
    <x v="0"/>
    <x v="1"/>
    <n v="0"/>
    <s v="Business"/>
    <s v="Travel Agent"/>
    <n v="523.9"/>
  </r>
  <r>
    <n v="454"/>
    <x v="2"/>
    <x v="271"/>
    <n v="9"/>
    <n v="4"/>
    <n v="0"/>
    <n v="3.2"/>
    <n v="381.82"/>
    <x v="1"/>
    <x v="2"/>
    <n v="1"/>
    <s v="Business"/>
    <s v="Travel Agent"/>
    <n v="3436.38"/>
  </r>
  <r>
    <n v="455"/>
    <x v="1"/>
    <x v="341"/>
    <n v="10"/>
    <n v="4"/>
    <n v="0"/>
    <n v="4.2"/>
    <n v="381.84"/>
    <x v="2"/>
    <x v="5"/>
    <n v="0"/>
    <s v="Leisure"/>
    <s v="Travel Agent"/>
    <n v="3818.3999999999996"/>
  </r>
  <r>
    <n v="456"/>
    <x v="0"/>
    <x v="342"/>
    <n v="10"/>
    <n v="3"/>
    <n v="0"/>
    <n v="3.6"/>
    <n v="273.57"/>
    <x v="0"/>
    <x v="2"/>
    <n v="1"/>
    <s v="Repeat"/>
    <s v="Travel Agent"/>
    <n v="2735.7"/>
  </r>
  <r>
    <n v="457"/>
    <x v="2"/>
    <x v="215"/>
    <n v="13"/>
    <n v="4"/>
    <n v="1"/>
    <n v="4.5"/>
    <n v="70.69"/>
    <x v="1"/>
    <x v="1"/>
    <n v="2"/>
    <s v="Leisure"/>
    <s v="Direct"/>
    <n v="918.97"/>
  </r>
  <r>
    <n v="458"/>
    <x v="2"/>
    <x v="343"/>
    <n v="7"/>
    <n v="1"/>
    <n v="0"/>
    <n v="2.5"/>
    <n v="310.95999999999998"/>
    <x v="3"/>
    <x v="5"/>
    <n v="0"/>
    <s v="Group"/>
    <s v="Direct"/>
    <n v="2176.7199999999998"/>
  </r>
  <r>
    <n v="459"/>
    <x v="2"/>
    <x v="344"/>
    <n v="12"/>
    <n v="4"/>
    <n v="1"/>
    <n v="3.4"/>
    <n v="394.59"/>
    <x v="1"/>
    <x v="2"/>
    <n v="0"/>
    <s v="Business"/>
    <s v="Direct"/>
    <n v="4735.08"/>
  </r>
  <r>
    <n v="460"/>
    <x v="1"/>
    <x v="153"/>
    <n v="14"/>
    <n v="2"/>
    <n v="0"/>
    <n v="4.5"/>
    <n v="171.89"/>
    <x v="4"/>
    <x v="4"/>
    <n v="1"/>
    <s v="Repeat"/>
    <s v="Direct"/>
    <n v="2406.46"/>
  </r>
  <r>
    <n v="461"/>
    <x v="1"/>
    <x v="47"/>
    <n v="5"/>
    <n v="2"/>
    <n v="1"/>
    <n v="1.9"/>
    <n v="350.18"/>
    <x v="3"/>
    <x v="3"/>
    <n v="0"/>
    <s v="Repeat"/>
    <s v="Direct"/>
    <n v="1750.9"/>
  </r>
  <r>
    <n v="462"/>
    <x v="1"/>
    <x v="345"/>
    <n v="7"/>
    <n v="4"/>
    <n v="0"/>
    <n v="2.9"/>
    <n v="209.27"/>
    <x v="2"/>
    <x v="0"/>
    <n v="0"/>
    <s v="Group"/>
    <s v="Online"/>
    <n v="1464.89"/>
  </r>
  <r>
    <n v="463"/>
    <x v="1"/>
    <x v="346"/>
    <n v="3"/>
    <n v="2"/>
    <n v="0"/>
    <n v="4.8"/>
    <n v="308.23"/>
    <x v="2"/>
    <x v="3"/>
    <n v="0"/>
    <s v="Leisure"/>
    <s v="Travel Agent"/>
    <n v="924.69"/>
  </r>
  <r>
    <n v="464"/>
    <x v="1"/>
    <x v="309"/>
    <n v="2"/>
    <n v="2"/>
    <n v="0"/>
    <n v="2.9"/>
    <n v="223.05"/>
    <x v="1"/>
    <x v="5"/>
    <n v="0"/>
    <s v="Leisure"/>
    <s v="Direct"/>
    <n v="446.1"/>
  </r>
  <r>
    <n v="465"/>
    <x v="0"/>
    <x v="347"/>
    <n v="11"/>
    <n v="1"/>
    <n v="0"/>
    <n v="2"/>
    <n v="186.69"/>
    <x v="1"/>
    <x v="6"/>
    <n v="1"/>
    <s v="Leisure"/>
    <s v="Travel Agent"/>
    <n v="2053.59"/>
  </r>
  <r>
    <n v="466"/>
    <x v="0"/>
    <x v="151"/>
    <n v="5"/>
    <n v="3"/>
    <n v="1"/>
    <n v="2.4"/>
    <n v="435.16"/>
    <x v="0"/>
    <x v="2"/>
    <n v="1"/>
    <s v="Group"/>
    <s v="Direct"/>
    <n v="2175.8000000000002"/>
  </r>
  <r>
    <n v="467"/>
    <x v="1"/>
    <x v="348"/>
    <n v="4"/>
    <n v="2"/>
    <n v="0"/>
    <n v="4.5"/>
    <n v="389.23"/>
    <x v="0"/>
    <x v="6"/>
    <n v="0"/>
    <s v="Business"/>
    <s v="Direct"/>
    <n v="1556.92"/>
  </r>
  <r>
    <n v="468"/>
    <x v="2"/>
    <x v="349"/>
    <n v="5"/>
    <n v="2"/>
    <n v="0"/>
    <n v="4.8"/>
    <n v="205.45"/>
    <x v="4"/>
    <x v="0"/>
    <n v="0"/>
    <s v="Business"/>
    <s v="Online"/>
    <n v="1027.25"/>
  </r>
  <r>
    <n v="469"/>
    <x v="1"/>
    <x v="4"/>
    <n v="8"/>
    <n v="3"/>
    <n v="1"/>
    <n v="4.8"/>
    <n v="245.58"/>
    <x v="0"/>
    <x v="2"/>
    <n v="0"/>
    <s v="Group"/>
    <s v="Travel Agent"/>
    <n v="1964.64"/>
  </r>
  <r>
    <n v="470"/>
    <x v="0"/>
    <x v="213"/>
    <n v="12"/>
    <n v="3"/>
    <n v="0"/>
    <n v="3.8"/>
    <n v="361.27"/>
    <x v="1"/>
    <x v="1"/>
    <n v="0"/>
    <s v="Business"/>
    <s v="Direct"/>
    <n v="4335.24"/>
  </r>
  <r>
    <n v="471"/>
    <x v="0"/>
    <x v="270"/>
    <n v="4"/>
    <n v="2"/>
    <n v="1"/>
    <n v="3"/>
    <n v="414.99"/>
    <x v="1"/>
    <x v="0"/>
    <n v="1"/>
    <s v="Group"/>
    <s v="Direct"/>
    <n v="1659.96"/>
  </r>
  <r>
    <n v="472"/>
    <x v="2"/>
    <x v="9"/>
    <n v="9"/>
    <n v="4"/>
    <n v="0"/>
    <n v="1.7"/>
    <n v="357.95"/>
    <x v="0"/>
    <x v="7"/>
    <n v="0"/>
    <s v="Group"/>
    <s v="Online"/>
    <n v="3221.5499999999997"/>
  </r>
  <r>
    <n v="473"/>
    <x v="0"/>
    <x v="350"/>
    <n v="7"/>
    <n v="2"/>
    <n v="1"/>
    <n v="1.5"/>
    <n v="293.42"/>
    <x v="4"/>
    <x v="1"/>
    <n v="0"/>
    <s v="Repeat"/>
    <s v="Travel Agent"/>
    <n v="2053.94"/>
  </r>
  <r>
    <n v="474"/>
    <x v="1"/>
    <x v="321"/>
    <n v="10"/>
    <n v="4"/>
    <n v="0"/>
    <n v="1.2"/>
    <n v="479.47"/>
    <x v="1"/>
    <x v="0"/>
    <n v="0"/>
    <s v="Repeat"/>
    <s v="Travel Agent"/>
    <n v="4794.7000000000007"/>
  </r>
  <r>
    <n v="475"/>
    <x v="2"/>
    <x v="29"/>
    <n v="13"/>
    <n v="4"/>
    <n v="1"/>
    <n v="1.1000000000000001"/>
    <n v="398.36"/>
    <x v="4"/>
    <x v="0"/>
    <n v="0"/>
    <s v="Business"/>
    <s v="Direct"/>
    <n v="5178.68"/>
  </r>
  <r>
    <n v="476"/>
    <x v="1"/>
    <x v="292"/>
    <n v="12"/>
    <n v="4"/>
    <n v="0"/>
    <n v="4.5"/>
    <n v="102.02"/>
    <x v="1"/>
    <x v="4"/>
    <n v="0"/>
    <s v="Repeat"/>
    <s v="Online"/>
    <n v="1224.24"/>
  </r>
  <r>
    <n v="477"/>
    <x v="1"/>
    <x v="351"/>
    <n v="7"/>
    <n v="3"/>
    <n v="0"/>
    <n v="4.2"/>
    <n v="301.16000000000003"/>
    <x v="4"/>
    <x v="1"/>
    <n v="0"/>
    <s v="Business"/>
    <s v="Online"/>
    <n v="2108.1200000000003"/>
  </r>
  <r>
    <n v="478"/>
    <x v="2"/>
    <x v="245"/>
    <n v="13"/>
    <n v="2"/>
    <n v="0"/>
    <n v="3.3"/>
    <n v="234.3"/>
    <x v="4"/>
    <x v="4"/>
    <n v="0"/>
    <s v="Group"/>
    <s v="Direct"/>
    <n v="3045.9"/>
  </r>
  <r>
    <n v="479"/>
    <x v="1"/>
    <x v="209"/>
    <n v="13"/>
    <n v="2"/>
    <n v="0"/>
    <n v="5"/>
    <n v="407.72"/>
    <x v="4"/>
    <x v="4"/>
    <n v="0"/>
    <s v="Business"/>
    <s v="Travel Agent"/>
    <n v="5300.3600000000006"/>
  </r>
  <r>
    <n v="480"/>
    <x v="0"/>
    <x v="352"/>
    <n v="8"/>
    <n v="1"/>
    <n v="0"/>
    <n v="4.8"/>
    <n v="70.099999999999994"/>
    <x v="0"/>
    <x v="2"/>
    <n v="1"/>
    <s v="Repeat"/>
    <s v="Direct"/>
    <n v="560.79999999999995"/>
  </r>
  <r>
    <n v="481"/>
    <x v="1"/>
    <x v="353"/>
    <n v="12"/>
    <n v="3"/>
    <n v="0"/>
    <n v="3.6"/>
    <n v="234.83"/>
    <x v="2"/>
    <x v="1"/>
    <n v="0"/>
    <s v="Business"/>
    <s v="Travel Agent"/>
    <n v="2817.96"/>
  </r>
  <r>
    <n v="482"/>
    <x v="2"/>
    <x v="354"/>
    <n v="6"/>
    <n v="1"/>
    <n v="0"/>
    <n v="2.9"/>
    <n v="193.22"/>
    <x v="4"/>
    <x v="1"/>
    <n v="0"/>
    <s v="Repeat"/>
    <s v="Online"/>
    <n v="1159.32"/>
  </r>
  <r>
    <n v="483"/>
    <x v="2"/>
    <x v="355"/>
    <n v="8"/>
    <n v="1"/>
    <n v="1"/>
    <n v="1.6"/>
    <n v="113.53"/>
    <x v="4"/>
    <x v="0"/>
    <n v="1"/>
    <s v="Group"/>
    <s v="Direct"/>
    <n v="908.24"/>
  </r>
  <r>
    <n v="484"/>
    <x v="2"/>
    <x v="308"/>
    <n v="3"/>
    <n v="4"/>
    <n v="0"/>
    <n v="3.1"/>
    <n v="220.46"/>
    <x v="1"/>
    <x v="1"/>
    <n v="0"/>
    <s v="Leisure"/>
    <s v="Direct"/>
    <n v="661.38"/>
  </r>
  <r>
    <n v="485"/>
    <x v="1"/>
    <x v="356"/>
    <n v="10"/>
    <n v="3"/>
    <n v="1"/>
    <n v="1.6"/>
    <n v="352.76"/>
    <x v="2"/>
    <x v="0"/>
    <n v="3"/>
    <s v="Group"/>
    <s v="Direct"/>
    <n v="3527.6"/>
  </r>
  <r>
    <n v="486"/>
    <x v="2"/>
    <x v="357"/>
    <n v="10"/>
    <n v="1"/>
    <n v="0"/>
    <n v="2.6"/>
    <n v="212.76"/>
    <x v="1"/>
    <x v="8"/>
    <n v="2"/>
    <s v="Repeat"/>
    <s v="Travel Agent"/>
    <n v="2127.6"/>
  </r>
  <r>
    <n v="487"/>
    <x v="2"/>
    <x v="131"/>
    <n v="14"/>
    <n v="2"/>
    <n v="0"/>
    <n v="4.8"/>
    <n v="311"/>
    <x v="1"/>
    <x v="1"/>
    <n v="1"/>
    <s v="Business"/>
    <s v="Travel Agent"/>
    <n v="4354"/>
  </r>
  <r>
    <n v="488"/>
    <x v="1"/>
    <x v="322"/>
    <n v="1"/>
    <n v="1"/>
    <n v="1"/>
    <n v="2.4"/>
    <n v="316.77"/>
    <x v="4"/>
    <x v="8"/>
    <n v="1"/>
    <s v="Repeat"/>
    <s v="Online"/>
    <n v="316.77"/>
  </r>
  <r>
    <n v="489"/>
    <x v="0"/>
    <x v="321"/>
    <n v="6"/>
    <n v="3"/>
    <n v="1"/>
    <n v="1.6"/>
    <n v="314.2"/>
    <x v="3"/>
    <x v="3"/>
    <n v="0"/>
    <s v="Repeat"/>
    <s v="Travel Agent"/>
    <n v="1885.1999999999998"/>
  </r>
  <r>
    <n v="490"/>
    <x v="1"/>
    <x v="358"/>
    <n v="1"/>
    <n v="2"/>
    <n v="0"/>
    <n v="3.3"/>
    <n v="288.29000000000002"/>
    <x v="2"/>
    <x v="7"/>
    <n v="1"/>
    <s v="Leisure"/>
    <s v="Travel Agent"/>
    <n v="288.29000000000002"/>
  </r>
  <r>
    <n v="491"/>
    <x v="2"/>
    <x v="359"/>
    <n v="9"/>
    <n v="2"/>
    <n v="0"/>
    <n v="3.4"/>
    <n v="102.64"/>
    <x v="1"/>
    <x v="6"/>
    <n v="0"/>
    <s v="Business"/>
    <s v="Direct"/>
    <n v="923.76"/>
  </r>
  <r>
    <n v="492"/>
    <x v="2"/>
    <x v="312"/>
    <n v="14"/>
    <n v="2"/>
    <n v="0"/>
    <n v="1.8"/>
    <n v="148.31"/>
    <x v="3"/>
    <x v="0"/>
    <n v="0"/>
    <s v="Repeat"/>
    <s v="Online"/>
    <n v="2076.34"/>
  </r>
  <r>
    <n v="493"/>
    <x v="1"/>
    <x v="249"/>
    <n v="2"/>
    <n v="4"/>
    <n v="0"/>
    <n v="1.8"/>
    <n v="410.03"/>
    <x v="3"/>
    <x v="3"/>
    <n v="0"/>
    <s v="Group"/>
    <s v="Online"/>
    <n v="820.06"/>
  </r>
  <r>
    <n v="494"/>
    <x v="0"/>
    <x v="360"/>
    <n v="11"/>
    <n v="2"/>
    <n v="0"/>
    <n v="5"/>
    <n v="276.06"/>
    <x v="1"/>
    <x v="1"/>
    <n v="1"/>
    <s v="Group"/>
    <s v="Direct"/>
    <n v="3036.66"/>
  </r>
  <r>
    <n v="495"/>
    <x v="2"/>
    <x v="228"/>
    <n v="2"/>
    <n v="4"/>
    <n v="0"/>
    <n v="2"/>
    <n v="367.73"/>
    <x v="4"/>
    <x v="2"/>
    <n v="1"/>
    <s v="Repeat"/>
    <s v="Travel Agent"/>
    <n v="735.46"/>
  </r>
  <r>
    <n v="496"/>
    <x v="2"/>
    <x v="285"/>
    <n v="7"/>
    <n v="4"/>
    <n v="0"/>
    <n v="4.4000000000000004"/>
    <n v="306.45999999999998"/>
    <x v="0"/>
    <x v="8"/>
    <n v="0"/>
    <s v="Repeat"/>
    <s v="Travel Agent"/>
    <n v="2145.2199999999998"/>
  </r>
  <r>
    <n v="497"/>
    <x v="2"/>
    <x v="361"/>
    <n v="2"/>
    <n v="1"/>
    <n v="0"/>
    <n v="2.9"/>
    <n v="67.41"/>
    <x v="1"/>
    <x v="1"/>
    <n v="0"/>
    <s v="Repeat"/>
    <s v="Direct"/>
    <n v="134.82"/>
  </r>
  <r>
    <n v="498"/>
    <x v="1"/>
    <x v="362"/>
    <n v="10"/>
    <n v="1"/>
    <n v="1"/>
    <n v="2.7"/>
    <n v="408.3"/>
    <x v="4"/>
    <x v="5"/>
    <n v="2"/>
    <s v="Repeat"/>
    <s v="Direct"/>
    <n v="4083"/>
  </r>
  <r>
    <n v="499"/>
    <x v="2"/>
    <x v="363"/>
    <n v="8"/>
    <n v="2"/>
    <n v="1"/>
    <n v="2.2000000000000002"/>
    <n v="78.95"/>
    <x v="2"/>
    <x v="7"/>
    <n v="1"/>
    <s v="Group"/>
    <s v="Travel Agent"/>
    <n v="631.6"/>
  </r>
  <r>
    <n v="500"/>
    <x v="0"/>
    <x v="227"/>
    <n v="6"/>
    <n v="3"/>
    <n v="0"/>
    <n v="4.0999999999999996"/>
    <n v="474.43"/>
    <x v="4"/>
    <x v="5"/>
    <n v="0"/>
    <s v="Leisure"/>
    <s v="Online"/>
    <n v="2846.58"/>
  </r>
  <r>
    <n v="501"/>
    <x v="2"/>
    <x v="108"/>
    <n v="14"/>
    <n v="2"/>
    <n v="0"/>
    <n v="4.5"/>
    <n v="146.91999999999999"/>
    <x v="3"/>
    <x v="7"/>
    <n v="1"/>
    <s v="Repeat"/>
    <s v="Direct"/>
    <n v="2056.8799999999997"/>
  </r>
  <r>
    <n v="502"/>
    <x v="2"/>
    <x v="297"/>
    <n v="7"/>
    <n v="1"/>
    <n v="0"/>
    <n v="2"/>
    <n v="280.58"/>
    <x v="2"/>
    <x v="7"/>
    <n v="1"/>
    <s v="Business"/>
    <s v="Travel Agent"/>
    <n v="1964.06"/>
  </r>
  <r>
    <n v="503"/>
    <x v="0"/>
    <x v="364"/>
    <n v="7"/>
    <n v="2"/>
    <n v="1"/>
    <n v="1.4"/>
    <n v="78.61"/>
    <x v="2"/>
    <x v="3"/>
    <n v="1"/>
    <s v="Leisure"/>
    <s v="Direct"/>
    <n v="550.27"/>
  </r>
  <r>
    <n v="504"/>
    <x v="2"/>
    <x v="277"/>
    <n v="6"/>
    <n v="1"/>
    <n v="0"/>
    <n v="1.5"/>
    <n v="452.72"/>
    <x v="0"/>
    <x v="5"/>
    <n v="0"/>
    <s v="Group"/>
    <s v="Online"/>
    <n v="2716.32"/>
  </r>
  <r>
    <n v="505"/>
    <x v="1"/>
    <x v="43"/>
    <n v="10"/>
    <n v="2"/>
    <n v="0"/>
    <n v="4.2"/>
    <n v="490.97"/>
    <x v="0"/>
    <x v="8"/>
    <n v="0"/>
    <s v="Repeat"/>
    <s v="Online"/>
    <n v="4909.7000000000007"/>
  </r>
  <r>
    <n v="506"/>
    <x v="1"/>
    <x v="356"/>
    <n v="11"/>
    <n v="3"/>
    <n v="0"/>
    <n v="2.7"/>
    <n v="115.83"/>
    <x v="1"/>
    <x v="5"/>
    <n v="0"/>
    <s v="Repeat"/>
    <s v="Travel Agent"/>
    <n v="1274.1299999999999"/>
  </r>
  <r>
    <n v="507"/>
    <x v="1"/>
    <x v="365"/>
    <n v="9"/>
    <n v="2"/>
    <n v="0"/>
    <n v="1.5"/>
    <n v="183.1"/>
    <x v="4"/>
    <x v="9"/>
    <n v="1"/>
    <s v="Repeat"/>
    <s v="Online"/>
    <n v="1647.8999999999999"/>
  </r>
  <r>
    <n v="508"/>
    <x v="0"/>
    <x v="366"/>
    <n v="13"/>
    <n v="3"/>
    <n v="0"/>
    <n v="2.4"/>
    <n v="57.14"/>
    <x v="1"/>
    <x v="3"/>
    <n v="0"/>
    <s v="Repeat"/>
    <s v="Direct"/>
    <n v="742.82"/>
  </r>
  <r>
    <n v="509"/>
    <x v="2"/>
    <x v="132"/>
    <n v="9"/>
    <n v="3"/>
    <n v="1"/>
    <n v="3.1"/>
    <n v="404.13"/>
    <x v="0"/>
    <x v="8"/>
    <n v="1"/>
    <s v="Business"/>
    <s v="Online"/>
    <n v="3637.17"/>
  </r>
  <r>
    <n v="510"/>
    <x v="1"/>
    <x v="367"/>
    <n v="7"/>
    <n v="2"/>
    <n v="0"/>
    <n v="4.4000000000000004"/>
    <n v="190.16"/>
    <x v="3"/>
    <x v="6"/>
    <n v="0"/>
    <s v="Repeat"/>
    <s v="Travel Agent"/>
    <n v="1331.12"/>
  </r>
  <r>
    <n v="511"/>
    <x v="0"/>
    <x v="87"/>
    <n v="9"/>
    <n v="3"/>
    <n v="0"/>
    <n v="3.6"/>
    <n v="314.98"/>
    <x v="0"/>
    <x v="8"/>
    <n v="1"/>
    <s v="Group"/>
    <s v="Direct"/>
    <n v="2834.82"/>
  </r>
  <r>
    <n v="512"/>
    <x v="2"/>
    <x v="368"/>
    <n v="13"/>
    <n v="3"/>
    <n v="0"/>
    <n v="1.7"/>
    <n v="67.650000000000006"/>
    <x v="4"/>
    <x v="5"/>
    <n v="0"/>
    <s v="Business"/>
    <s v="Online"/>
    <n v="879.45"/>
  </r>
  <r>
    <n v="513"/>
    <x v="0"/>
    <x v="322"/>
    <n v="10"/>
    <n v="1"/>
    <n v="0"/>
    <n v="1.6"/>
    <n v="371.96"/>
    <x v="3"/>
    <x v="2"/>
    <n v="0"/>
    <s v="Leisure"/>
    <s v="Online"/>
    <n v="3719.6"/>
  </r>
  <r>
    <n v="514"/>
    <x v="1"/>
    <x v="299"/>
    <n v="3"/>
    <n v="1"/>
    <n v="0"/>
    <n v="2.6"/>
    <n v="288.23"/>
    <x v="1"/>
    <x v="6"/>
    <n v="0"/>
    <s v="Leisure"/>
    <s v="Online"/>
    <n v="864.69"/>
  </r>
  <r>
    <n v="515"/>
    <x v="1"/>
    <x v="369"/>
    <n v="3"/>
    <n v="3"/>
    <n v="0"/>
    <n v="1.3"/>
    <n v="376.24"/>
    <x v="1"/>
    <x v="0"/>
    <n v="1"/>
    <s v="Leisure"/>
    <s v="Travel Agent"/>
    <n v="1128.72"/>
  </r>
  <r>
    <n v="516"/>
    <x v="1"/>
    <x v="178"/>
    <n v="1"/>
    <n v="4"/>
    <n v="0"/>
    <n v="4"/>
    <n v="405.3"/>
    <x v="0"/>
    <x v="5"/>
    <n v="0"/>
    <s v="Repeat"/>
    <s v="Travel Agent"/>
    <n v="405.3"/>
  </r>
  <r>
    <n v="517"/>
    <x v="0"/>
    <x v="370"/>
    <n v="5"/>
    <n v="2"/>
    <n v="1"/>
    <n v="2.6"/>
    <n v="90.16"/>
    <x v="0"/>
    <x v="0"/>
    <n v="0"/>
    <s v="Leisure"/>
    <s v="Online"/>
    <n v="450.79999999999995"/>
  </r>
  <r>
    <n v="518"/>
    <x v="0"/>
    <x v="94"/>
    <n v="4"/>
    <n v="3"/>
    <n v="1"/>
    <n v="2.4"/>
    <n v="310.14"/>
    <x v="1"/>
    <x v="8"/>
    <n v="0"/>
    <s v="Business"/>
    <s v="Direct"/>
    <n v="1240.56"/>
  </r>
  <r>
    <n v="519"/>
    <x v="1"/>
    <x v="371"/>
    <n v="2"/>
    <n v="2"/>
    <n v="0"/>
    <n v="3"/>
    <n v="342.47"/>
    <x v="1"/>
    <x v="2"/>
    <n v="0"/>
    <s v="Business"/>
    <s v="Online"/>
    <n v="684.94"/>
  </r>
  <r>
    <n v="520"/>
    <x v="0"/>
    <x v="372"/>
    <n v="9"/>
    <n v="1"/>
    <n v="1"/>
    <n v="3.8"/>
    <n v="282.52"/>
    <x v="2"/>
    <x v="9"/>
    <n v="1"/>
    <s v="Leisure"/>
    <s v="Direct"/>
    <n v="2542.6799999999998"/>
  </r>
  <r>
    <n v="521"/>
    <x v="1"/>
    <x v="43"/>
    <n v="3"/>
    <n v="2"/>
    <n v="1"/>
    <n v="3.3"/>
    <n v="132.08000000000001"/>
    <x v="4"/>
    <x v="9"/>
    <n v="0"/>
    <s v="Leisure"/>
    <s v="Direct"/>
    <n v="396.24"/>
  </r>
  <r>
    <n v="522"/>
    <x v="1"/>
    <x v="373"/>
    <n v="8"/>
    <n v="3"/>
    <n v="0"/>
    <n v="4.2"/>
    <n v="408.02"/>
    <x v="2"/>
    <x v="3"/>
    <n v="1"/>
    <s v="Business"/>
    <s v="Travel Agent"/>
    <n v="3264.16"/>
  </r>
  <r>
    <n v="523"/>
    <x v="2"/>
    <x v="374"/>
    <n v="6"/>
    <n v="3"/>
    <n v="0"/>
    <n v="3.5"/>
    <n v="498.86"/>
    <x v="2"/>
    <x v="4"/>
    <n v="0"/>
    <s v="Group"/>
    <s v="Online"/>
    <n v="2993.16"/>
  </r>
  <r>
    <n v="524"/>
    <x v="0"/>
    <x v="164"/>
    <n v="14"/>
    <n v="3"/>
    <n v="0"/>
    <n v="4.2"/>
    <n v="486.17"/>
    <x v="1"/>
    <x v="4"/>
    <n v="1"/>
    <s v="Leisure"/>
    <s v="Travel Agent"/>
    <n v="6806.38"/>
  </r>
  <r>
    <n v="525"/>
    <x v="1"/>
    <x v="267"/>
    <n v="13"/>
    <n v="3"/>
    <n v="0"/>
    <n v="3.8"/>
    <n v="399.89"/>
    <x v="4"/>
    <x v="7"/>
    <n v="2"/>
    <s v="Business"/>
    <s v="Online"/>
    <n v="5198.57"/>
  </r>
  <r>
    <n v="526"/>
    <x v="1"/>
    <x v="305"/>
    <n v="5"/>
    <n v="4"/>
    <n v="1"/>
    <n v="1.8"/>
    <n v="238.15"/>
    <x v="1"/>
    <x v="0"/>
    <n v="0"/>
    <s v="Leisure"/>
    <s v="Direct"/>
    <n v="1190.75"/>
  </r>
  <r>
    <n v="527"/>
    <x v="0"/>
    <x v="98"/>
    <n v="1"/>
    <n v="4"/>
    <n v="0"/>
    <n v="1.2"/>
    <n v="201.79"/>
    <x v="2"/>
    <x v="1"/>
    <n v="1"/>
    <s v="Business"/>
    <s v="Travel Agent"/>
    <n v="201.79"/>
  </r>
  <r>
    <n v="528"/>
    <x v="2"/>
    <x v="375"/>
    <n v="4"/>
    <n v="4"/>
    <n v="0"/>
    <n v="4.5999999999999996"/>
    <n v="80.849999999999994"/>
    <x v="2"/>
    <x v="1"/>
    <n v="0"/>
    <s v="Repeat"/>
    <s v="Travel Agent"/>
    <n v="323.39999999999998"/>
  </r>
  <r>
    <n v="529"/>
    <x v="2"/>
    <x v="323"/>
    <n v="3"/>
    <n v="3"/>
    <n v="0"/>
    <n v="4.8"/>
    <n v="237.33"/>
    <x v="1"/>
    <x v="6"/>
    <n v="1"/>
    <s v="Leisure"/>
    <s v="Travel Agent"/>
    <n v="711.99"/>
  </r>
  <r>
    <n v="530"/>
    <x v="1"/>
    <x v="21"/>
    <n v="1"/>
    <n v="4"/>
    <n v="0"/>
    <n v="3.9"/>
    <n v="120.22"/>
    <x v="0"/>
    <x v="0"/>
    <n v="0"/>
    <s v="Leisure"/>
    <s v="Direct"/>
    <n v="120.22"/>
  </r>
  <r>
    <n v="531"/>
    <x v="0"/>
    <x v="309"/>
    <n v="12"/>
    <n v="2"/>
    <n v="0"/>
    <n v="3.9"/>
    <n v="164.45"/>
    <x v="0"/>
    <x v="8"/>
    <n v="1"/>
    <s v="Group"/>
    <s v="Travel Agent"/>
    <n v="1973.3999999999999"/>
  </r>
  <r>
    <n v="532"/>
    <x v="2"/>
    <x v="216"/>
    <n v="5"/>
    <n v="3"/>
    <n v="0"/>
    <n v="2.1"/>
    <n v="451.35"/>
    <x v="1"/>
    <x v="7"/>
    <n v="1"/>
    <s v="Group"/>
    <s v="Online"/>
    <n v="2256.75"/>
  </r>
  <r>
    <n v="533"/>
    <x v="0"/>
    <x v="147"/>
    <n v="6"/>
    <n v="1"/>
    <n v="0"/>
    <n v="3.2"/>
    <n v="485.84"/>
    <x v="3"/>
    <x v="8"/>
    <n v="1"/>
    <s v="Group"/>
    <s v="Online"/>
    <n v="2915.04"/>
  </r>
  <r>
    <n v="534"/>
    <x v="0"/>
    <x v="376"/>
    <n v="2"/>
    <n v="3"/>
    <n v="1"/>
    <n v="5"/>
    <n v="476.85"/>
    <x v="3"/>
    <x v="3"/>
    <n v="0"/>
    <s v="Group"/>
    <s v="Direct"/>
    <n v="953.7"/>
  </r>
  <r>
    <n v="535"/>
    <x v="1"/>
    <x v="377"/>
    <n v="14"/>
    <n v="2"/>
    <n v="1"/>
    <n v="4.4000000000000004"/>
    <n v="137.01"/>
    <x v="0"/>
    <x v="1"/>
    <n v="0"/>
    <s v="Leisure"/>
    <s v="Travel Agent"/>
    <n v="1918.1399999999999"/>
  </r>
  <r>
    <n v="536"/>
    <x v="2"/>
    <x v="255"/>
    <n v="3"/>
    <n v="4"/>
    <n v="1"/>
    <n v="2.2000000000000002"/>
    <n v="455.4"/>
    <x v="4"/>
    <x v="2"/>
    <n v="0"/>
    <s v="Leisure"/>
    <s v="Online"/>
    <n v="1366.1999999999998"/>
  </r>
  <r>
    <n v="537"/>
    <x v="1"/>
    <x v="378"/>
    <n v="11"/>
    <n v="3"/>
    <n v="1"/>
    <n v="2.2000000000000002"/>
    <n v="113.68"/>
    <x v="2"/>
    <x v="9"/>
    <n v="1"/>
    <s v="Group"/>
    <s v="Travel Agent"/>
    <n v="1250.48"/>
  </r>
  <r>
    <n v="538"/>
    <x v="2"/>
    <x v="211"/>
    <n v="14"/>
    <n v="4"/>
    <n v="1"/>
    <n v="2.9"/>
    <n v="278.45"/>
    <x v="4"/>
    <x v="9"/>
    <n v="1"/>
    <s v="Group"/>
    <s v="Online"/>
    <n v="3898.2999999999997"/>
  </r>
  <r>
    <n v="539"/>
    <x v="2"/>
    <x v="379"/>
    <n v="6"/>
    <n v="3"/>
    <n v="0"/>
    <n v="2.6"/>
    <n v="339.65"/>
    <x v="0"/>
    <x v="7"/>
    <n v="1"/>
    <s v="Leisure"/>
    <s v="Direct"/>
    <n v="2037.8999999999999"/>
  </r>
  <r>
    <n v="540"/>
    <x v="2"/>
    <x v="380"/>
    <n v="4"/>
    <n v="2"/>
    <n v="0"/>
    <n v="2.5"/>
    <n v="258.11"/>
    <x v="1"/>
    <x v="1"/>
    <n v="0"/>
    <s v="Repeat"/>
    <s v="Online"/>
    <n v="1032.44"/>
  </r>
  <r>
    <n v="541"/>
    <x v="2"/>
    <x v="381"/>
    <n v="9"/>
    <n v="3"/>
    <n v="0"/>
    <n v="3.5"/>
    <n v="478.33"/>
    <x v="3"/>
    <x v="9"/>
    <n v="0"/>
    <s v="Business"/>
    <s v="Online"/>
    <n v="4304.97"/>
  </r>
  <r>
    <n v="542"/>
    <x v="2"/>
    <x v="0"/>
    <n v="5"/>
    <n v="4"/>
    <n v="0"/>
    <n v="1"/>
    <n v="199.95"/>
    <x v="0"/>
    <x v="4"/>
    <n v="1"/>
    <s v="Group"/>
    <s v="Online"/>
    <n v="999.75"/>
  </r>
  <r>
    <n v="543"/>
    <x v="0"/>
    <x v="382"/>
    <n v="4"/>
    <n v="4"/>
    <n v="0"/>
    <n v="4.0999999999999996"/>
    <n v="287.32"/>
    <x v="4"/>
    <x v="4"/>
    <n v="0"/>
    <s v="Business"/>
    <s v="Direct"/>
    <n v="1149.28"/>
  </r>
  <r>
    <n v="544"/>
    <x v="1"/>
    <x v="383"/>
    <n v="2"/>
    <n v="2"/>
    <n v="1"/>
    <n v="4"/>
    <n v="83.95"/>
    <x v="4"/>
    <x v="6"/>
    <n v="0"/>
    <s v="Repeat"/>
    <s v="Online"/>
    <n v="167.9"/>
  </r>
  <r>
    <n v="545"/>
    <x v="0"/>
    <x v="384"/>
    <n v="6"/>
    <n v="3"/>
    <n v="0"/>
    <n v="4.3"/>
    <n v="433.5"/>
    <x v="0"/>
    <x v="0"/>
    <n v="0"/>
    <s v="Repeat"/>
    <s v="Direct"/>
    <n v="2601"/>
  </r>
  <r>
    <n v="546"/>
    <x v="2"/>
    <x v="272"/>
    <n v="10"/>
    <n v="1"/>
    <n v="0"/>
    <n v="4.4000000000000004"/>
    <n v="236.01"/>
    <x v="2"/>
    <x v="3"/>
    <n v="1"/>
    <s v="Repeat"/>
    <s v="Direct"/>
    <n v="2360.1"/>
  </r>
  <r>
    <n v="547"/>
    <x v="1"/>
    <x v="385"/>
    <n v="2"/>
    <n v="3"/>
    <n v="0"/>
    <n v="3.3"/>
    <n v="365.24"/>
    <x v="4"/>
    <x v="6"/>
    <n v="0"/>
    <s v="Leisure"/>
    <s v="Online"/>
    <n v="730.48"/>
  </r>
  <r>
    <n v="548"/>
    <x v="2"/>
    <x v="386"/>
    <n v="12"/>
    <n v="2"/>
    <n v="0"/>
    <n v="4.0999999999999996"/>
    <n v="357.01"/>
    <x v="2"/>
    <x v="9"/>
    <n v="2"/>
    <s v="Business"/>
    <s v="Travel Agent"/>
    <n v="4284.12"/>
  </r>
  <r>
    <n v="549"/>
    <x v="1"/>
    <x v="270"/>
    <n v="13"/>
    <n v="1"/>
    <n v="1"/>
    <n v="3"/>
    <n v="354.32"/>
    <x v="2"/>
    <x v="4"/>
    <n v="1"/>
    <s v="Repeat"/>
    <s v="Online"/>
    <n v="4606.16"/>
  </r>
  <r>
    <n v="550"/>
    <x v="0"/>
    <x v="387"/>
    <n v="7"/>
    <n v="2"/>
    <n v="0"/>
    <n v="4.8"/>
    <n v="278.12"/>
    <x v="1"/>
    <x v="7"/>
    <n v="1"/>
    <s v="Group"/>
    <s v="Direct"/>
    <n v="1946.8400000000001"/>
  </r>
  <r>
    <n v="551"/>
    <x v="1"/>
    <x v="388"/>
    <n v="3"/>
    <n v="3"/>
    <n v="0"/>
    <n v="1.8"/>
    <n v="174.88"/>
    <x v="0"/>
    <x v="1"/>
    <n v="0"/>
    <s v="Repeat"/>
    <s v="Travel Agent"/>
    <n v="524.64"/>
  </r>
  <r>
    <n v="552"/>
    <x v="1"/>
    <x v="389"/>
    <n v="9"/>
    <n v="1"/>
    <n v="0"/>
    <n v="4.7"/>
    <n v="331.29"/>
    <x v="0"/>
    <x v="4"/>
    <n v="1"/>
    <s v="Group"/>
    <s v="Online"/>
    <n v="2981.61"/>
  </r>
  <r>
    <n v="553"/>
    <x v="1"/>
    <x v="348"/>
    <n v="11"/>
    <n v="2"/>
    <n v="1"/>
    <n v="2"/>
    <n v="482.81"/>
    <x v="2"/>
    <x v="5"/>
    <n v="1"/>
    <s v="Group"/>
    <s v="Online"/>
    <n v="5310.91"/>
  </r>
  <r>
    <n v="554"/>
    <x v="1"/>
    <x v="178"/>
    <n v="5"/>
    <n v="4"/>
    <n v="0"/>
    <n v="1.4"/>
    <n v="425.28"/>
    <x v="1"/>
    <x v="3"/>
    <n v="0"/>
    <s v="Repeat"/>
    <s v="Online"/>
    <n v="2126.3999999999996"/>
  </r>
  <r>
    <n v="555"/>
    <x v="1"/>
    <x v="390"/>
    <n v="8"/>
    <n v="1"/>
    <n v="0"/>
    <n v="2.8"/>
    <n v="98.95"/>
    <x v="4"/>
    <x v="9"/>
    <n v="0"/>
    <s v="Group"/>
    <s v="Online"/>
    <n v="791.6"/>
  </r>
  <r>
    <n v="556"/>
    <x v="2"/>
    <x v="311"/>
    <n v="11"/>
    <n v="1"/>
    <n v="1"/>
    <n v="3.5"/>
    <n v="60.43"/>
    <x v="4"/>
    <x v="8"/>
    <n v="0"/>
    <s v="Group"/>
    <s v="Online"/>
    <n v="664.73"/>
  </r>
  <r>
    <n v="557"/>
    <x v="1"/>
    <x v="386"/>
    <n v="6"/>
    <n v="2"/>
    <n v="0"/>
    <n v="1.9"/>
    <n v="274.54000000000002"/>
    <x v="0"/>
    <x v="6"/>
    <n v="2"/>
    <s v="Leisure"/>
    <s v="Travel Agent"/>
    <n v="1647.2400000000002"/>
  </r>
  <r>
    <n v="558"/>
    <x v="1"/>
    <x v="172"/>
    <n v="14"/>
    <n v="4"/>
    <n v="0"/>
    <n v="3.2"/>
    <n v="399.12"/>
    <x v="2"/>
    <x v="9"/>
    <n v="0"/>
    <s v="Business"/>
    <s v="Online"/>
    <n v="5587.68"/>
  </r>
  <r>
    <n v="559"/>
    <x v="0"/>
    <x v="168"/>
    <n v="12"/>
    <n v="1"/>
    <n v="0"/>
    <n v="4.2"/>
    <n v="191.26"/>
    <x v="1"/>
    <x v="5"/>
    <n v="0"/>
    <s v="Leisure"/>
    <s v="Direct"/>
    <n v="2295.12"/>
  </r>
  <r>
    <n v="560"/>
    <x v="1"/>
    <x v="127"/>
    <n v="10"/>
    <n v="2"/>
    <n v="1"/>
    <n v="2"/>
    <n v="365.56"/>
    <x v="1"/>
    <x v="2"/>
    <n v="1"/>
    <s v="Leisure"/>
    <s v="Direct"/>
    <n v="3655.6"/>
  </r>
  <r>
    <n v="561"/>
    <x v="0"/>
    <x v="159"/>
    <n v="8"/>
    <n v="1"/>
    <n v="0"/>
    <n v="3.3"/>
    <n v="469.36"/>
    <x v="4"/>
    <x v="3"/>
    <n v="0"/>
    <s v="Leisure"/>
    <s v="Travel Agent"/>
    <n v="3754.88"/>
  </r>
  <r>
    <n v="562"/>
    <x v="2"/>
    <x v="391"/>
    <n v="13"/>
    <n v="1"/>
    <n v="0"/>
    <n v="2.4"/>
    <n v="256.54000000000002"/>
    <x v="4"/>
    <x v="0"/>
    <n v="0"/>
    <s v="Business"/>
    <s v="Direct"/>
    <n v="3335.0200000000004"/>
  </r>
  <r>
    <n v="563"/>
    <x v="1"/>
    <x v="392"/>
    <n v="13"/>
    <n v="1"/>
    <n v="0"/>
    <n v="3.1"/>
    <n v="159.87"/>
    <x v="3"/>
    <x v="4"/>
    <n v="0"/>
    <s v="Business"/>
    <s v="Travel Agent"/>
    <n v="2078.31"/>
  </r>
  <r>
    <n v="564"/>
    <x v="0"/>
    <x v="393"/>
    <n v="11"/>
    <n v="4"/>
    <n v="0"/>
    <n v="3.7"/>
    <n v="462.99"/>
    <x v="3"/>
    <x v="6"/>
    <n v="0"/>
    <s v="Repeat"/>
    <s v="Direct"/>
    <n v="5092.8900000000003"/>
  </r>
  <r>
    <n v="565"/>
    <x v="0"/>
    <x v="394"/>
    <n v="12"/>
    <n v="3"/>
    <n v="0"/>
    <n v="2.4"/>
    <n v="262.52"/>
    <x v="2"/>
    <x v="4"/>
    <n v="0"/>
    <s v="Leisure"/>
    <s v="Travel Agent"/>
    <n v="3150.24"/>
  </r>
  <r>
    <n v="566"/>
    <x v="2"/>
    <x v="199"/>
    <n v="3"/>
    <n v="3"/>
    <n v="0"/>
    <n v="5"/>
    <n v="233.53"/>
    <x v="3"/>
    <x v="5"/>
    <n v="0"/>
    <s v="Business"/>
    <s v="Online"/>
    <n v="700.59"/>
  </r>
  <r>
    <n v="567"/>
    <x v="1"/>
    <x v="395"/>
    <n v="3"/>
    <n v="4"/>
    <n v="0"/>
    <n v="3.3"/>
    <n v="209.01"/>
    <x v="1"/>
    <x v="6"/>
    <n v="1"/>
    <s v="Repeat"/>
    <s v="Direct"/>
    <n v="627.03"/>
  </r>
  <r>
    <n v="568"/>
    <x v="1"/>
    <x v="225"/>
    <n v="5"/>
    <n v="4"/>
    <n v="0"/>
    <n v="4.3"/>
    <n v="240.36"/>
    <x v="3"/>
    <x v="8"/>
    <n v="0"/>
    <s v="Leisure"/>
    <s v="Direct"/>
    <n v="1201.8000000000002"/>
  </r>
  <r>
    <n v="569"/>
    <x v="0"/>
    <x v="396"/>
    <n v="11"/>
    <n v="2"/>
    <n v="0"/>
    <n v="3.9"/>
    <n v="353.15"/>
    <x v="0"/>
    <x v="2"/>
    <n v="1"/>
    <s v="Leisure"/>
    <s v="Travel Agent"/>
    <n v="3884.6499999999996"/>
  </r>
  <r>
    <n v="570"/>
    <x v="1"/>
    <x v="2"/>
    <n v="10"/>
    <n v="1"/>
    <n v="0"/>
    <n v="4.4000000000000004"/>
    <n v="245.17"/>
    <x v="0"/>
    <x v="1"/>
    <n v="0"/>
    <s v="Group"/>
    <s v="Travel Agent"/>
    <n v="2451.6999999999998"/>
  </r>
  <r>
    <n v="571"/>
    <x v="0"/>
    <x v="397"/>
    <n v="3"/>
    <n v="4"/>
    <n v="0"/>
    <n v="1.7"/>
    <n v="195.9"/>
    <x v="4"/>
    <x v="8"/>
    <n v="0"/>
    <s v="Business"/>
    <s v="Travel Agent"/>
    <n v="587.70000000000005"/>
  </r>
  <r>
    <n v="572"/>
    <x v="1"/>
    <x v="398"/>
    <n v="8"/>
    <n v="2"/>
    <n v="0"/>
    <n v="1.9"/>
    <n v="384.64"/>
    <x v="4"/>
    <x v="6"/>
    <n v="1"/>
    <s v="Group"/>
    <s v="Direct"/>
    <n v="3077.12"/>
  </r>
  <r>
    <n v="573"/>
    <x v="0"/>
    <x v="51"/>
    <n v="10"/>
    <n v="3"/>
    <n v="0"/>
    <n v="2.9"/>
    <n v="141.34"/>
    <x v="2"/>
    <x v="4"/>
    <n v="0"/>
    <s v="Leisure"/>
    <s v="Travel Agent"/>
    <n v="1413.4"/>
  </r>
  <r>
    <n v="574"/>
    <x v="1"/>
    <x v="399"/>
    <n v="13"/>
    <n v="3"/>
    <n v="1"/>
    <n v="4.4000000000000004"/>
    <n v="140.87"/>
    <x v="0"/>
    <x v="7"/>
    <n v="1"/>
    <s v="Leisure"/>
    <s v="Online"/>
    <n v="1831.31"/>
  </r>
  <r>
    <n v="575"/>
    <x v="2"/>
    <x v="400"/>
    <n v="12"/>
    <n v="3"/>
    <n v="0"/>
    <n v="1.8"/>
    <n v="363.4"/>
    <x v="2"/>
    <x v="0"/>
    <n v="1"/>
    <s v="Leisure"/>
    <s v="Travel Agent"/>
    <n v="4360.7999999999993"/>
  </r>
  <r>
    <n v="576"/>
    <x v="1"/>
    <x v="142"/>
    <n v="14"/>
    <n v="3"/>
    <n v="0"/>
    <n v="4.9000000000000004"/>
    <n v="440.02"/>
    <x v="2"/>
    <x v="9"/>
    <n v="0"/>
    <s v="Repeat"/>
    <s v="Online"/>
    <n v="6160.28"/>
  </r>
  <r>
    <n v="577"/>
    <x v="1"/>
    <x v="261"/>
    <n v="8"/>
    <n v="2"/>
    <n v="0"/>
    <n v="1.5"/>
    <n v="158.54"/>
    <x v="3"/>
    <x v="2"/>
    <n v="0"/>
    <s v="Group"/>
    <s v="Online"/>
    <n v="1268.32"/>
  </r>
  <r>
    <n v="578"/>
    <x v="2"/>
    <x v="401"/>
    <n v="2"/>
    <n v="1"/>
    <n v="0"/>
    <n v="1.7"/>
    <n v="136.01"/>
    <x v="4"/>
    <x v="3"/>
    <n v="0"/>
    <s v="Group"/>
    <s v="Travel Agent"/>
    <n v="272.02"/>
  </r>
  <r>
    <n v="579"/>
    <x v="1"/>
    <x v="385"/>
    <n v="12"/>
    <n v="2"/>
    <n v="1"/>
    <n v="1.7"/>
    <n v="351.64"/>
    <x v="2"/>
    <x v="6"/>
    <n v="0"/>
    <s v="Leisure"/>
    <s v="Online"/>
    <n v="4219.68"/>
  </r>
  <r>
    <n v="580"/>
    <x v="2"/>
    <x v="376"/>
    <n v="4"/>
    <n v="1"/>
    <n v="0"/>
    <n v="3.3"/>
    <n v="329.36"/>
    <x v="2"/>
    <x v="9"/>
    <n v="0"/>
    <s v="Group"/>
    <s v="Online"/>
    <n v="1317.44"/>
  </r>
  <r>
    <n v="581"/>
    <x v="1"/>
    <x v="402"/>
    <n v="10"/>
    <n v="3"/>
    <n v="0"/>
    <n v="4.7"/>
    <n v="251.26"/>
    <x v="4"/>
    <x v="4"/>
    <n v="0"/>
    <s v="Leisure"/>
    <s v="Online"/>
    <n v="2512.6"/>
  </r>
  <r>
    <n v="582"/>
    <x v="0"/>
    <x v="403"/>
    <n v="13"/>
    <n v="4"/>
    <n v="0"/>
    <n v="2"/>
    <n v="93.14"/>
    <x v="4"/>
    <x v="4"/>
    <n v="2"/>
    <s v="Leisure"/>
    <s v="Travel Agent"/>
    <n v="1210.82"/>
  </r>
  <r>
    <n v="583"/>
    <x v="0"/>
    <x v="395"/>
    <n v="1"/>
    <n v="4"/>
    <n v="0"/>
    <n v="3.2"/>
    <n v="91.3"/>
    <x v="0"/>
    <x v="4"/>
    <n v="1"/>
    <s v="Group"/>
    <s v="Travel Agent"/>
    <n v="91.3"/>
  </r>
  <r>
    <n v="584"/>
    <x v="1"/>
    <x v="404"/>
    <n v="4"/>
    <n v="4"/>
    <n v="0"/>
    <n v="1.7"/>
    <n v="399.8"/>
    <x v="4"/>
    <x v="6"/>
    <n v="0"/>
    <s v="Business"/>
    <s v="Online"/>
    <n v="1599.2"/>
  </r>
  <r>
    <n v="585"/>
    <x v="1"/>
    <x v="405"/>
    <n v="12"/>
    <n v="1"/>
    <n v="0"/>
    <n v="3.5"/>
    <n v="253.3"/>
    <x v="3"/>
    <x v="0"/>
    <n v="0"/>
    <s v="Leisure"/>
    <s v="Direct"/>
    <n v="3039.6000000000004"/>
  </r>
  <r>
    <n v="586"/>
    <x v="1"/>
    <x v="104"/>
    <n v="13"/>
    <n v="3"/>
    <n v="1"/>
    <n v="1.5"/>
    <n v="436.09"/>
    <x v="0"/>
    <x v="8"/>
    <n v="0"/>
    <s v="Leisure"/>
    <s v="Online"/>
    <n v="5669.17"/>
  </r>
  <r>
    <n v="587"/>
    <x v="0"/>
    <x v="169"/>
    <n v="13"/>
    <n v="2"/>
    <n v="1"/>
    <n v="3"/>
    <n v="308.63"/>
    <x v="2"/>
    <x v="5"/>
    <n v="2"/>
    <s v="Group"/>
    <s v="Travel Agent"/>
    <n v="4012.19"/>
  </r>
  <r>
    <n v="588"/>
    <x v="1"/>
    <x v="350"/>
    <n v="11"/>
    <n v="4"/>
    <n v="0"/>
    <n v="3.6"/>
    <n v="328.43"/>
    <x v="3"/>
    <x v="0"/>
    <n v="0"/>
    <s v="Group"/>
    <s v="Online"/>
    <n v="3612.73"/>
  </r>
  <r>
    <n v="589"/>
    <x v="0"/>
    <x v="153"/>
    <n v="13"/>
    <n v="1"/>
    <n v="0"/>
    <n v="3.3"/>
    <n v="470.39"/>
    <x v="3"/>
    <x v="8"/>
    <n v="1"/>
    <s v="Group"/>
    <s v="Online"/>
    <n v="6115.07"/>
  </r>
  <r>
    <n v="590"/>
    <x v="2"/>
    <x v="290"/>
    <n v="4"/>
    <n v="4"/>
    <n v="1"/>
    <n v="1.6"/>
    <n v="124.08"/>
    <x v="0"/>
    <x v="9"/>
    <n v="0"/>
    <s v="Leisure"/>
    <s v="Travel Agent"/>
    <n v="496.32"/>
  </r>
  <r>
    <n v="591"/>
    <x v="0"/>
    <x v="406"/>
    <n v="10"/>
    <n v="2"/>
    <n v="0"/>
    <n v="1.6"/>
    <n v="294.36"/>
    <x v="2"/>
    <x v="1"/>
    <n v="0"/>
    <s v="Business"/>
    <s v="Travel Agent"/>
    <n v="2943.6000000000004"/>
  </r>
  <r>
    <n v="592"/>
    <x v="0"/>
    <x v="80"/>
    <n v="9"/>
    <n v="3"/>
    <n v="0"/>
    <n v="3.7"/>
    <n v="76.16"/>
    <x v="0"/>
    <x v="1"/>
    <n v="0"/>
    <s v="Business"/>
    <s v="Direct"/>
    <n v="685.43999999999994"/>
  </r>
  <r>
    <n v="593"/>
    <x v="2"/>
    <x v="407"/>
    <n v="3"/>
    <n v="2"/>
    <n v="1"/>
    <n v="4.2"/>
    <n v="211.52"/>
    <x v="1"/>
    <x v="1"/>
    <n v="1"/>
    <s v="Business"/>
    <s v="Online"/>
    <n v="634.56000000000006"/>
  </r>
  <r>
    <n v="594"/>
    <x v="0"/>
    <x v="408"/>
    <n v="2"/>
    <n v="3"/>
    <n v="0"/>
    <n v="4.5999999999999996"/>
    <n v="116.64"/>
    <x v="1"/>
    <x v="9"/>
    <n v="0"/>
    <s v="Leisure"/>
    <s v="Online"/>
    <n v="233.28"/>
  </r>
  <r>
    <n v="595"/>
    <x v="1"/>
    <x v="55"/>
    <n v="9"/>
    <n v="3"/>
    <n v="0"/>
    <n v="4.3"/>
    <n v="134.53"/>
    <x v="0"/>
    <x v="4"/>
    <n v="0"/>
    <s v="Group"/>
    <s v="Online"/>
    <n v="1210.77"/>
  </r>
  <r>
    <n v="596"/>
    <x v="1"/>
    <x v="409"/>
    <n v="9"/>
    <n v="3"/>
    <n v="0"/>
    <n v="4.9000000000000004"/>
    <n v="470.66"/>
    <x v="2"/>
    <x v="6"/>
    <n v="0"/>
    <s v="Business"/>
    <s v="Direct"/>
    <n v="4235.9400000000005"/>
  </r>
  <r>
    <n v="597"/>
    <x v="0"/>
    <x v="410"/>
    <n v="1"/>
    <n v="4"/>
    <n v="0"/>
    <n v="2.6"/>
    <n v="324.81"/>
    <x v="2"/>
    <x v="1"/>
    <n v="3"/>
    <s v="Business"/>
    <s v="Direct"/>
    <n v="324.81"/>
  </r>
  <r>
    <n v="598"/>
    <x v="1"/>
    <x v="411"/>
    <n v="6"/>
    <n v="2"/>
    <n v="1"/>
    <n v="2.2999999999999998"/>
    <n v="451.47"/>
    <x v="4"/>
    <x v="8"/>
    <n v="0"/>
    <s v="Business"/>
    <s v="Online"/>
    <n v="2708.82"/>
  </r>
  <r>
    <n v="599"/>
    <x v="0"/>
    <x v="412"/>
    <n v="10"/>
    <n v="4"/>
    <n v="0"/>
    <n v="1.1000000000000001"/>
    <n v="249.58"/>
    <x v="3"/>
    <x v="3"/>
    <n v="2"/>
    <s v="Leisure"/>
    <s v="Travel Agent"/>
    <n v="2495.8000000000002"/>
  </r>
  <r>
    <n v="600"/>
    <x v="1"/>
    <x v="58"/>
    <n v="8"/>
    <n v="2"/>
    <n v="1"/>
    <n v="2.8"/>
    <n v="318.94"/>
    <x v="0"/>
    <x v="9"/>
    <n v="1"/>
    <s v="Group"/>
    <s v="Online"/>
    <n v="2551.52"/>
  </r>
  <r>
    <n v="601"/>
    <x v="1"/>
    <x v="365"/>
    <n v="3"/>
    <n v="1"/>
    <n v="0"/>
    <n v="3.6"/>
    <n v="64.44"/>
    <x v="3"/>
    <x v="7"/>
    <n v="1"/>
    <s v="Repeat"/>
    <s v="Online"/>
    <n v="193.32"/>
  </r>
  <r>
    <n v="602"/>
    <x v="0"/>
    <x v="117"/>
    <n v="11"/>
    <n v="1"/>
    <n v="0"/>
    <n v="4.3"/>
    <n v="261.27999999999997"/>
    <x v="3"/>
    <x v="5"/>
    <n v="1"/>
    <s v="Group"/>
    <s v="Online"/>
    <n v="2874.08"/>
  </r>
  <r>
    <n v="603"/>
    <x v="1"/>
    <x v="190"/>
    <n v="9"/>
    <n v="2"/>
    <n v="0"/>
    <n v="2.1"/>
    <n v="303.83"/>
    <x v="1"/>
    <x v="8"/>
    <n v="0"/>
    <s v="Group"/>
    <s v="Travel Agent"/>
    <n v="2734.47"/>
  </r>
  <r>
    <n v="604"/>
    <x v="0"/>
    <x v="164"/>
    <n v="2"/>
    <n v="2"/>
    <n v="0"/>
    <n v="3.1"/>
    <n v="57.55"/>
    <x v="1"/>
    <x v="1"/>
    <n v="0"/>
    <s v="Group"/>
    <s v="Direct"/>
    <n v="115.1"/>
  </r>
  <r>
    <n v="605"/>
    <x v="1"/>
    <x v="413"/>
    <n v="6"/>
    <n v="2"/>
    <n v="0"/>
    <n v="3.6"/>
    <n v="405.27"/>
    <x v="0"/>
    <x v="4"/>
    <n v="0"/>
    <s v="Business"/>
    <s v="Direct"/>
    <n v="2431.62"/>
  </r>
  <r>
    <n v="606"/>
    <x v="1"/>
    <x v="252"/>
    <n v="1"/>
    <n v="2"/>
    <n v="0"/>
    <n v="3.2"/>
    <n v="182.94"/>
    <x v="0"/>
    <x v="6"/>
    <n v="0"/>
    <s v="Group"/>
    <s v="Online"/>
    <n v="182.94"/>
  </r>
  <r>
    <n v="607"/>
    <x v="2"/>
    <x v="321"/>
    <n v="13"/>
    <n v="3"/>
    <n v="1"/>
    <n v="2.1"/>
    <n v="253.62"/>
    <x v="2"/>
    <x v="0"/>
    <n v="1"/>
    <s v="Business"/>
    <s v="Online"/>
    <n v="3297.06"/>
  </r>
  <r>
    <n v="608"/>
    <x v="2"/>
    <x v="414"/>
    <n v="7"/>
    <n v="4"/>
    <n v="1"/>
    <n v="4.2"/>
    <n v="291.02999999999997"/>
    <x v="0"/>
    <x v="7"/>
    <n v="1"/>
    <s v="Leisure"/>
    <s v="Online"/>
    <n v="2037.2099999999998"/>
  </r>
  <r>
    <n v="609"/>
    <x v="0"/>
    <x v="340"/>
    <n v="3"/>
    <n v="3"/>
    <n v="0"/>
    <n v="1.7"/>
    <n v="496.49"/>
    <x v="2"/>
    <x v="1"/>
    <n v="0"/>
    <s v="Repeat"/>
    <s v="Travel Agent"/>
    <n v="1489.47"/>
  </r>
  <r>
    <n v="610"/>
    <x v="2"/>
    <x v="392"/>
    <n v="7"/>
    <n v="4"/>
    <n v="0"/>
    <n v="4.5999999999999996"/>
    <n v="94.63"/>
    <x v="2"/>
    <x v="4"/>
    <n v="1"/>
    <s v="Leisure"/>
    <s v="Online"/>
    <n v="662.41"/>
  </r>
  <r>
    <n v="611"/>
    <x v="0"/>
    <x v="243"/>
    <n v="4"/>
    <n v="4"/>
    <n v="1"/>
    <n v="4.8"/>
    <n v="299.88"/>
    <x v="0"/>
    <x v="6"/>
    <n v="2"/>
    <s v="Leisure"/>
    <s v="Travel Agent"/>
    <n v="1199.52"/>
  </r>
  <r>
    <n v="612"/>
    <x v="2"/>
    <x v="415"/>
    <n v="9"/>
    <n v="4"/>
    <n v="0"/>
    <n v="2.5"/>
    <n v="288.77"/>
    <x v="2"/>
    <x v="0"/>
    <n v="0"/>
    <s v="Repeat"/>
    <s v="Online"/>
    <n v="2598.9299999999998"/>
  </r>
  <r>
    <n v="613"/>
    <x v="1"/>
    <x v="72"/>
    <n v="5"/>
    <n v="3"/>
    <n v="0"/>
    <n v="2.5"/>
    <n v="81.010000000000005"/>
    <x v="3"/>
    <x v="5"/>
    <n v="0"/>
    <s v="Group"/>
    <s v="Online"/>
    <n v="405.05"/>
  </r>
  <r>
    <n v="614"/>
    <x v="0"/>
    <x v="416"/>
    <n v="3"/>
    <n v="2"/>
    <n v="1"/>
    <n v="4"/>
    <n v="335.27"/>
    <x v="2"/>
    <x v="2"/>
    <n v="1"/>
    <s v="Group"/>
    <s v="Online"/>
    <n v="1005.81"/>
  </r>
  <r>
    <n v="615"/>
    <x v="0"/>
    <x v="171"/>
    <n v="8"/>
    <n v="3"/>
    <n v="0"/>
    <n v="2.8"/>
    <n v="179.08"/>
    <x v="3"/>
    <x v="6"/>
    <n v="1"/>
    <s v="Business"/>
    <s v="Direct"/>
    <n v="1432.64"/>
  </r>
  <r>
    <n v="616"/>
    <x v="1"/>
    <x v="215"/>
    <n v="6"/>
    <n v="3"/>
    <n v="0"/>
    <n v="1.1000000000000001"/>
    <n v="96.7"/>
    <x v="3"/>
    <x v="5"/>
    <n v="0"/>
    <s v="Group"/>
    <s v="Online"/>
    <n v="580.20000000000005"/>
  </r>
  <r>
    <n v="617"/>
    <x v="0"/>
    <x v="417"/>
    <n v="2"/>
    <n v="4"/>
    <n v="0"/>
    <n v="4.7"/>
    <n v="130.38999999999999"/>
    <x v="3"/>
    <x v="7"/>
    <n v="2"/>
    <s v="Repeat"/>
    <s v="Online"/>
    <n v="260.77999999999997"/>
  </r>
  <r>
    <n v="618"/>
    <x v="0"/>
    <x v="153"/>
    <n v="3"/>
    <n v="1"/>
    <n v="0"/>
    <n v="2.7"/>
    <n v="420.62"/>
    <x v="4"/>
    <x v="1"/>
    <n v="0"/>
    <s v="Leisure"/>
    <s v="Online"/>
    <n v="1261.8600000000001"/>
  </r>
  <r>
    <n v="619"/>
    <x v="2"/>
    <x v="99"/>
    <n v="8"/>
    <n v="1"/>
    <n v="0"/>
    <n v="1.8"/>
    <n v="96.86"/>
    <x v="4"/>
    <x v="9"/>
    <n v="1"/>
    <s v="Group"/>
    <s v="Online"/>
    <n v="774.88"/>
  </r>
  <r>
    <n v="620"/>
    <x v="0"/>
    <x v="259"/>
    <n v="10"/>
    <n v="3"/>
    <n v="0"/>
    <n v="3.2"/>
    <n v="260.12"/>
    <x v="2"/>
    <x v="2"/>
    <n v="0"/>
    <s v="Business"/>
    <s v="Travel Agent"/>
    <n v="2601.1999999999998"/>
  </r>
  <r>
    <n v="621"/>
    <x v="1"/>
    <x v="140"/>
    <n v="7"/>
    <n v="4"/>
    <n v="1"/>
    <n v="1.9"/>
    <n v="137.87"/>
    <x v="0"/>
    <x v="5"/>
    <n v="0"/>
    <s v="Leisure"/>
    <s v="Travel Agent"/>
    <n v="965.09"/>
  </r>
  <r>
    <n v="622"/>
    <x v="2"/>
    <x v="164"/>
    <n v="10"/>
    <n v="3"/>
    <n v="0"/>
    <n v="1.8"/>
    <n v="123.04"/>
    <x v="2"/>
    <x v="9"/>
    <n v="0"/>
    <s v="Leisure"/>
    <s v="Online"/>
    <n v="1230.4000000000001"/>
  </r>
  <r>
    <n v="623"/>
    <x v="2"/>
    <x v="418"/>
    <n v="6"/>
    <n v="3"/>
    <n v="0"/>
    <n v="3.2"/>
    <n v="142.57"/>
    <x v="4"/>
    <x v="9"/>
    <n v="2"/>
    <s v="Business"/>
    <s v="Travel Agent"/>
    <n v="855.42"/>
  </r>
  <r>
    <n v="624"/>
    <x v="1"/>
    <x v="227"/>
    <n v="14"/>
    <n v="2"/>
    <n v="0"/>
    <n v="2.6"/>
    <n v="271.75"/>
    <x v="1"/>
    <x v="9"/>
    <n v="0"/>
    <s v="Leisure"/>
    <s v="Online"/>
    <n v="3804.5"/>
  </r>
  <r>
    <n v="625"/>
    <x v="1"/>
    <x v="419"/>
    <n v="1"/>
    <n v="4"/>
    <n v="1"/>
    <n v="3.3"/>
    <n v="157"/>
    <x v="1"/>
    <x v="9"/>
    <n v="0"/>
    <s v="Business"/>
    <s v="Online"/>
    <n v="157"/>
  </r>
  <r>
    <n v="626"/>
    <x v="2"/>
    <x v="420"/>
    <n v="9"/>
    <n v="1"/>
    <n v="1"/>
    <n v="5"/>
    <n v="93.53"/>
    <x v="2"/>
    <x v="3"/>
    <n v="0"/>
    <s v="Business"/>
    <s v="Travel Agent"/>
    <n v="841.77"/>
  </r>
  <r>
    <n v="627"/>
    <x v="0"/>
    <x v="125"/>
    <n v="3"/>
    <n v="1"/>
    <n v="1"/>
    <n v="4.4000000000000004"/>
    <n v="410.63"/>
    <x v="4"/>
    <x v="8"/>
    <n v="0"/>
    <s v="Repeat"/>
    <s v="Travel Agent"/>
    <n v="1231.8899999999999"/>
  </r>
  <r>
    <n v="628"/>
    <x v="2"/>
    <x v="281"/>
    <n v="14"/>
    <n v="1"/>
    <n v="0"/>
    <n v="1"/>
    <n v="292.92"/>
    <x v="3"/>
    <x v="7"/>
    <n v="1"/>
    <s v="Repeat"/>
    <s v="Online"/>
    <n v="4100.88"/>
  </r>
  <r>
    <n v="629"/>
    <x v="1"/>
    <x v="341"/>
    <n v="5"/>
    <n v="3"/>
    <n v="1"/>
    <n v="1.2"/>
    <n v="120.58"/>
    <x v="4"/>
    <x v="6"/>
    <n v="2"/>
    <s v="Group"/>
    <s v="Direct"/>
    <n v="602.9"/>
  </r>
  <r>
    <n v="630"/>
    <x v="2"/>
    <x v="297"/>
    <n v="7"/>
    <n v="4"/>
    <n v="0"/>
    <n v="3.4"/>
    <n v="262.14"/>
    <x v="2"/>
    <x v="4"/>
    <n v="0"/>
    <s v="Repeat"/>
    <s v="Online"/>
    <n v="1834.98"/>
  </r>
  <r>
    <n v="631"/>
    <x v="1"/>
    <x v="262"/>
    <n v="7"/>
    <n v="2"/>
    <n v="0"/>
    <n v="3.5"/>
    <n v="80.760000000000005"/>
    <x v="4"/>
    <x v="7"/>
    <n v="0"/>
    <s v="Leisure"/>
    <s v="Online"/>
    <n v="565.32000000000005"/>
  </r>
  <r>
    <n v="632"/>
    <x v="2"/>
    <x v="421"/>
    <n v="3"/>
    <n v="1"/>
    <n v="0"/>
    <n v="4.5"/>
    <n v="311.19"/>
    <x v="1"/>
    <x v="1"/>
    <n v="0"/>
    <s v="Group"/>
    <s v="Direct"/>
    <n v="933.56999999999994"/>
  </r>
  <r>
    <n v="633"/>
    <x v="0"/>
    <x v="100"/>
    <n v="4"/>
    <n v="4"/>
    <n v="0"/>
    <n v="3.5"/>
    <n v="203.14"/>
    <x v="3"/>
    <x v="6"/>
    <n v="3"/>
    <s v="Group"/>
    <s v="Travel Agent"/>
    <n v="812.56"/>
  </r>
  <r>
    <n v="634"/>
    <x v="2"/>
    <x v="227"/>
    <n v="10"/>
    <n v="1"/>
    <n v="1"/>
    <n v="1.9"/>
    <n v="96.59"/>
    <x v="2"/>
    <x v="4"/>
    <n v="0"/>
    <s v="Business"/>
    <s v="Direct"/>
    <n v="965.90000000000009"/>
  </r>
  <r>
    <n v="635"/>
    <x v="2"/>
    <x v="398"/>
    <n v="7"/>
    <n v="2"/>
    <n v="0"/>
    <n v="2.9"/>
    <n v="132.63999999999999"/>
    <x v="2"/>
    <x v="5"/>
    <n v="3"/>
    <s v="Repeat"/>
    <s v="Online"/>
    <n v="928.4799999999999"/>
  </r>
  <r>
    <n v="636"/>
    <x v="1"/>
    <x v="29"/>
    <n v="8"/>
    <n v="4"/>
    <n v="0"/>
    <n v="4.2"/>
    <n v="205.57"/>
    <x v="0"/>
    <x v="1"/>
    <n v="0"/>
    <s v="Business"/>
    <s v="Travel Agent"/>
    <n v="1644.56"/>
  </r>
  <r>
    <n v="637"/>
    <x v="1"/>
    <x v="402"/>
    <n v="2"/>
    <n v="3"/>
    <n v="0"/>
    <n v="4.7"/>
    <n v="412.88"/>
    <x v="3"/>
    <x v="0"/>
    <n v="0"/>
    <s v="Group"/>
    <s v="Direct"/>
    <n v="825.76"/>
  </r>
  <r>
    <n v="638"/>
    <x v="1"/>
    <x v="422"/>
    <n v="9"/>
    <n v="3"/>
    <n v="0"/>
    <n v="1.9"/>
    <n v="128.19"/>
    <x v="2"/>
    <x v="7"/>
    <n v="2"/>
    <s v="Business"/>
    <s v="Direct"/>
    <n v="1153.71"/>
  </r>
  <r>
    <n v="639"/>
    <x v="2"/>
    <x v="423"/>
    <n v="7"/>
    <n v="1"/>
    <n v="0"/>
    <n v="3.2"/>
    <n v="99.35"/>
    <x v="4"/>
    <x v="5"/>
    <n v="1"/>
    <s v="Leisure"/>
    <s v="Online"/>
    <n v="695.44999999999993"/>
  </r>
  <r>
    <n v="640"/>
    <x v="0"/>
    <x v="82"/>
    <n v="13"/>
    <n v="1"/>
    <n v="0"/>
    <n v="1.6"/>
    <n v="282.17"/>
    <x v="4"/>
    <x v="9"/>
    <n v="0"/>
    <s v="Leisure"/>
    <s v="Direct"/>
    <n v="3668.21"/>
  </r>
  <r>
    <n v="641"/>
    <x v="1"/>
    <x v="424"/>
    <n v="8"/>
    <n v="4"/>
    <n v="0"/>
    <n v="3"/>
    <n v="301.41000000000003"/>
    <x v="4"/>
    <x v="5"/>
    <n v="0"/>
    <s v="Group"/>
    <s v="Online"/>
    <n v="2411.2800000000002"/>
  </r>
  <r>
    <n v="642"/>
    <x v="1"/>
    <x v="29"/>
    <n v="6"/>
    <n v="2"/>
    <n v="0"/>
    <n v="1.4"/>
    <n v="90.61"/>
    <x v="4"/>
    <x v="5"/>
    <n v="0"/>
    <s v="Leisure"/>
    <s v="Travel Agent"/>
    <n v="543.66"/>
  </r>
  <r>
    <n v="643"/>
    <x v="2"/>
    <x v="425"/>
    <n v="6"/>
    <n v="1"/>
    <n v="1"/>
    <n v="4.8"/>
    <n v="178.02"/>
    <x v="2"/>
    <x v="7"/>
    <n v="0"/>
    <s v="Repeat"/>
    <s v="Direct"/>
    <n v="1068.1200000000001"/>
  </r>
  <r>
    <n v="644"/>
    <x v="1"/>
    <x v="426"/>
    <n v="9"/>
    <n v="4"/>
    <n v="1"/>
    <n v="3.6"/>
    <n v="168.24"/>
    <x v="1"/>
    <x v="3"/>
    <n v="0"/>
    <s v="Group"/>
    <s v="Travel Agent"/>
    <n v="1514.16"/>
  </r>
  <r>
    <n v="645"/>
    <x v="0"/>
    <x v="6"/>
    <n v="4"/>
    <n v="2"/>
    <n v="1"/>
    <n v="4.4000000000000004"/>
    <n v="133.80000000000001"/>
    <x v="3"/>
    <x v="5"/>
    <n v="1"/>
    <s v="Repeat"/>
    <s v="Travel Agent"/>
    <n v="535.20000000000005"/>
  </r>
  <r>
    <n v="646"/>
    <x v="0"/>
    <x v="40"/>
    <n v="11"/>
    <n v="1"/>
    <n v="1"/>
    <n v="5"/>
    <n v="192.04"/>
    <x v="4"/>
    <x v="5"/>
    <n v="1"/>
    <s v="Leisure"/>
    <s v="Online"/>
    <n v="2112.44"/>
  </r>
  <r>
    <n v="647"/>
    <x v="1"/>
    <x v="427"/>
    <n v="11"/>
    <n v="1"/>
    <n v="0"/>
    <n v="1.7"/>
    <n v="66.7"/>
    <x v="2"/>
    <x v="8"/>
    <n v="2"/>
    <s v="Business"/>
    <s v="Direct"/>
    <n v="733.7"/>
  </r>
  <r>
    <n v="648"/>
    <x v="1"/>
    <x v="225"/>
    <n v="5"/>
    <n v="4"/>
    <n v="1"/>
    <n v="3.8"/>
    <n v="343.2"/>
    <x v="2"/>
    <x v="7"/>
    <n v="0"/>
    <s v="Repeat"/>
    <s v="Travel Agent"/>
    <n v="1716"/>
  </r>
  <r>
    <n v="649"/>
    <x v="2"/>
    <x v="378"/>
    <n v="9"/>
    <n v="1"/>
    <n v="0"/>
    <n v="4.5"/>
    <n v="494.82"/>
    <x v="4"/>
    <x v="1"/>
    <n v="0"/>
    <s v="Repeat"/>
    <s v="Direct"/>
    <n v="4453.38"/>
  </r>
  <r>
    <n v="650"/>
    <x v="0"/>
    <x v="428"/>
    <n v="1"/>
    <n v="3"/>
    <n v="1"/>
    <n v="3.3"/>
    <n v="335.32"/>
    <x v="0"/>
    <x v="6"/>
    <n v="0"/>
    <s v="Leisure"/>
    <s v="Direct"/>
    <n v="335.32"/>
  </r>
  <r>
    <n v="651"/>
    <x v="0"/>
    <x v="429"/>
    <n v="4"/>
    <n v="2"/>
    <n v="0"/>
    <n v="3.6"/>
    <n v="212.48"/>
    <x v="2"/>
    <x v="2"/>
    <n v="0"/>
    <s v="Repeat"/>
    <s v="Direct"/>
    <n v="849.92"/>
  </r>
  <r>
    <n v="652"/>
    <x v="1"/>
    <x v="430"/>
    <n v="7"/>
    <n v="2"/>
    <n v="1"/>
    <n v="2.6"/>
    <n v="350.56"/>
    <x v="3"/>
    <x v="0"/>
    <n v="0"/>
    <s v="Repeat"/>
    <s v="Direct"/>
    <n v="2453.92"/>
  </r>
  <r>
    <n v="653"/>
    <x v="2"/>
    <x v="319"/>
    <n v="11"/>
    <n v="3"/>
    <n v="0"/>
    <n v="3.7"/>
    <n v="307.18"/>
    <x v="3"/>
    <x v="5"/>
    <n v="1"/>
    <s v="Business"/>
    <s v="Travel Agent"/>
    <n v="3378.98"/>
  </r>
  <r>
    <n v="654"/>
    <x v="0"/>
    <x v="20"/>
    <n v="9"/>
    <n v="4"/>
    <n v="0"/>
    <n v="2.6"/>
    <n v="431.04"/>
    <x v="0"/>
    <x v="5"/>
    <n v="0"/>
    <s v="Group"/>
    <s v="Direct"/>
    <n v="3879.36"/>
  </r>
  <r>
    <n v="655"/>
    <x v="0"/>
    <x v="182"/>
    <n v="14"/>
    <n v="3"/>
    <n v="0"/>
    <n v="2.9"/>
    <n v="329.84"/>
    <x v="2"/>
    <x v="6"/>
    <n v="0"/>
    <s v="Leisure"/>
    <s v="Online"/>
    <n v="4617.7599999999993"/>
  </r>
  <r>
    <n v="656"/>
    <x v="2"/>
    <x v="31"/>
    <n v="13"/>
    <n v="3"/>
    <n v="0"/>
    <n v="1.4"/>
    <n v="335.33"/>
    <x v="0"/>
    <x v="8"/>
    <n v="0"/>
    <s v="Business"/>
    <s v="Online"/>
    <n v="4359.29"/>
  </r>
  <r>
    <n v="657"/>
    <x v="2"/>
    <x v="431"/>
    <n v="11"/>
    <n v="2"/>
    <n v="1"/>
    <n v="1"/>
    <n v="149.75"/>
    <x v="2"/>
    <x v="7"/>
    <n v="1"/>
    <s v="Business"/>
    <s v="Direct"/>
    <n v="1647.25"/>
  </r>
  <r>
    <n v="658"/>
    <x v="0"/>
    <x v="357"/>
    <n v="12"/>
    <n v="4"/>
    <n v="0"/>
    <n v="1.2"/>
    <n v="237.03"/>
    <x v="2"/>
    <x v="8"/>
    <n v="1"/>
    <s v="Group"/>
    <s v="Direct"/>
    <n v="2844.36"/>
  </r>
  <r>
    <n v="659"/>
    <x v="0"/>
    <x v="432"/>
    <n v="13"/>
    <n v="1"/>
    <n v="0"/>
    <n v="1.8"/>
    <n v="204.99"/>
    <x v="0"/>
    <x v="7"/>
    <n v="0"/>
    <s v="Group"/>
    <s v="Online"/>
    <n v="2664.87"/>
  </r>
  <r>
    <n v="660"/>
    <x v="2"/>
    <x v="382"/>
    <n v="10"/>
    <n v="3"/>
    <n v="1"/>
    <n v="2.8"/>
    <n v="55.14"/>
    <x v="1"/>
    <x v="1"/>
    <n v="0"/>
    <s v="Leisure"/>
    <s v="Direct"/>
    <n v="551.4"/>
  </r>
  <r>
    <n v="661"/>
    <x v="0"/>
    <x v="433"/>
    <n v="6"/>
    <n v="3"/>
    <n v="0"/>
    <n v="1.1000000000000001"/>
    <n v="190.98"/>
    <x v="4"/>
    <x v="2"/>
    <n v="0"/>
    <s v="Leisure"/>
    <s v="Travel Agent"/>
    <n v="1145.8799999999999"/>
  </r>
  <r>
    <n v="662"/>
    <x v="1"/>
    <x v="434"/>
    <n v="12"/>
    <n v="4"/>
    <n v="0"/>
    <n v="1.6"/>
    <n v="268.73"/>
    <x v="4"/>
    <x v="2"/>
    <n v="2"/>
    <s v="Leisure"/>
    <s v="Direct"/>
    <n v="3224.76"/>
  </r>
  <r>
    <n v="663"/>
    <x v="1"/>
    <x v="255"/>
    <n v="8"/>
    <n v="3"/>
    <n v="0"/>
    <n v="4.0999999999999996"/>
    <n v="319.93"/>
    <x v="4"/>
    <x v="0"/>
    <n v="1"/>
    <s v="Business"/>
    <s v="Direct"/>
    <n v="2559.44"/>
  </r>
  <r>
    <n v="664"/>
    <x v="2"/>
    <x v="435"/>
    <n v="13"/>
    <n v="4"/>
    <n v="0"/>
    <n v="4"/>
    <n v="470.56"/>
    <x v="0"/>
    <x v="9"/>
    <n v="0"/>
    <s v="Repeat"/>
    <s v="Travel Agent"/>
    <n v="6117.28"/>
  </r>
  <r>
    <n v="665"/>
    <x v="2"/>
    <x v="220"/>
    <n v="9"/>
    <n v="1"/>
    <n v="1"/>
    <n v="4.2"/>
    <n v="157.6"/>
    <x v="2"/>
    <x v="5"/>
    <n v="0"/>
    <s v="Group"/>
    <s v="Direct"/>
    <n v="1418.3999999999999"/>
  </r>
  <r>
    <n v="666"/>
    <x v="2"/>
    <x v="390"/>
    <n v="10"/>
    <n v="4"/>
    <n v="1"/>
    <n v="4.7"/>
    <n v="118.59"/>
    <x v="2"/>
    <x v="0"/>
    <n v="1"/>
    <s v="Leisure"/>
    <s v="Travel Agent"/>
    <n v="1185.9000000000001"/>
  </r>
  <r>
    <n v="667"/>
    <x v="1"/>
    <x v="191"/>
    <n v="4"/>
    <n v="1"/>
    <n v="1"/>
    <n v="1.5"/>
    <n v="441.25"/>
    <x v="3"/>
    <x v="7"/>
    <n v="0"/>
    <s v="Leisure"/>
    <s v="Travel Agent"/>
    <n v="1765"/>
  </r>
  <r>
    <n v="668"/>
    <x v="0"/>
    <x v="436"/>
    <n v="1"/>
    <n v="4"/>
    <n v="0"/>
    <n v="1.7"/>
    <n v="473.83"/>
    <x v="2"/>
    <x v="7"/>
    <n v="0"/>
    <s v="Business"/>
    <s v="Online"/>
    <n v="473.83"/>
  </r>
  <r>
    <n v="669"/>
    <x v="1"/>
    <x v="419"/>
    <n v="14"/>
    <n v="3"/>
    <n v="0"/>
    <n v="2.2999999999999998"/>
    <n v="269.58"/>
    <x v="1"/>
    <x v="7"/>
    <n v="1"/>
    <s v="Leisure"/>
    <s v="Online"/>
    <n v="3774.12"/>
  </r>
  <r>
    <n v="670"/>
    <x v="0"/>
    <x v="437"/>
    <n v="8"/>
    <n v="1"/>
    <n v="0"/>
    <n v="4.7"/>
    <n v="101.85"/>
    <x v="4"/>
    <x v="4"/>
    <n v="0"/>
    <s v="Business"/>
    <s v="Direct"/>
    <n v="814.8"/>
  </r>
  <r>
    <n v="671"/>
    <x v="1"/>
    <x v="329"/>
    <n v="2"/>
    <n v="3"/>
    <n v="1"/>
    <n v="4.0999999999999996"/>
    <n v="268.42"/>
    <x v="1"/>
    <x v="1"/>
    <n v="3"/>
    <s v="Repeat"/>
    <s v="Online"/>
    <n v="536.84"/>
  </r>
  <r>
    <n v="672"/>
    <x v="0"/>
    <x v="438"/>
    <n v="11"/>
    <n v="1"/>
    <n v="0"/>
    <n v="2.2999999999999998"/>
    <n v="99.25"/>
    <x v="4"/>
    <x v="3"/>
    <n v="1"/>
    <s v="Business"/>
    <s v="Direct"/>
    <n v="1091.75"/>
  </r>
  <r>
    <n v="673"/>
    <x v="1"/>
    <x v="137"/>
    <n v="1"/>
    <n v="4"/>
    <n v="0"/>
    <n v="1.4"/>
    <n v="447.43"/>
    <x v="0"/>
    <x v="3"/>
    <n v="0"/>
    <s v="Group"/>
    <s v="Direct"/>
    <n v="447.43"/>
  </r>
  <r>
    <n v="674"/>
    <x v="2"/>
    <x v="16"/>
    <n v="13"/>
    <n v="4"/>
    <n v="0"/>
    <n v="3.5"/>
    <n v="368.67"/>
    <x v="1"/>
    <x v="8"/>
    <n v="0"/>
    <s v="Business"/>
    <s v="Online"/>
    <n v="4792.71"/>
  </r>
  <r>
    <n v="675"/>
    <x v="1"/>
    <x v="151"/>
    <n v="7"/>
    <n v="4"/>
    <n v="0"/>
    <n v="2"/>
    <n v="158.51"/>
    <x v="2"/>
    <x v="3"/>
    <n v="2"/>
    <s v="Repeat"/>
    <s v="Online"/>
    <n v="1109.57"/>
  </r>
  <r>
    <n v="676"/>
    <x v="0"/>
    <x v="439"/>
    <n v="12"/>
    <n v="2"/>
    <n v="1"/>
    <n v="3.1"/>
    <n v="449.01"/>
    <x v="4"/>
    <x v="6"/>
    <n v="0"/>
    <s v="Repeat"/>
    <s v="Direct"/>
    <n v="5388.12"/>
  </r>
  <r>
    <n v="677"/>
    <x v="1"/>
    <x v="73"/>
    <n v="10"/>
    <n v="2"/>
    <n v="0"/>
    <n v="4.8"/>
    <n v="337.06"/>
    <x v="3"/>
    <x v="7"/>
    <n v="1"/>
    <s v="Group"/>
    <s v="Direct"/>
    <n v="3370.6"/>
  </r>
  <r>
    <n v="678"/>
    <x v="1"/>
    <x v="440"/>
    <n v="9"/>
    <n v="1"/>
    <n v="0"/>
    <n v="3.3"/>
    <n v="478.97"/>
    <x v="1"/>
    <x v="5"/>
    <n v="0"/>
    <s v="Business"/>
    <s v="Direct"/>
    <n v="4310.7300000000005"/>
  </r>
  <r>
    <n v="679"/>
    <x v="1"/>
    <x v="441"/>
    <n v="11"/>
    <n v="2"/>
    <n v="0"/>
    <n v="4.7"/>
    <n v="491.22"/>
    <x v="0"/>
    <x v="8"/>
    <n v="0"/>
    <s v="Group"/>
    <s v="Travel Agent"/>
    <n v="5403.42"/>
  </r>
  <r>
    <n v="680"/>
    <x v="2"/>
    <x v="442"/>
    <n v="12"/>
    <n v="4"/>
    <n v="1"/>
    <n v="2.6"/>
    <n v="51.48"/>
    <x v="3"/>
    <x v="5"/>
    <n v="0"/>
    <s v="Repeat"/>
    <s v="Direct"/>
    <n v="617.76"/>
  </r>
  <r>
    <n v="681"/>
    <x v="1"/>
    <x v="52"/>
    <n v="12"/>
    <n v="2"/>
    <n v="0"/>
    <n v="3.5"/>
    <n v="104.1"/>
    <x v="0"/>
    <x v="8"/>
    <n v="3"/>
    <s v="Business"/>
    <s v="Direct"/>
    <n v="1249.1999999999998"/>
  </r>
  <r>
    <n v="682"/>
    <x v="2"/>
    <x v="302"/>
    <n v="9"/>
    <n v="2"/>
    <n v="0"/>
    <n v="4.5999999999999996"/>
    <n v="296.12"/>
    <x v="4"/>
    <x v="5"/>
    <n v="1"/>
    <s v="Leisure"/>
    <s v="Direct"/>
    <n v="2665.08"/>
  </r>
  <r>
    <n v="683"/>
    <x v="2"/>
    <x v="122"/>
    <n v="3"/>
    <n v="3"/>
    <n v="0"/>
    <n v="3.4"/>
    <n v="480.13"/>
    <x v="1"/>
    <x v="7"/>
    <n v="0"/>
    <s v="Repeat"/>
    <s v="Online"/>
    <n v="1440.3899999999999"/>
  </r>
  <r>
    <n v="684"/>
    <x v="1"/>
    <x v="187"/>
    <n v="6"/>
    <n v="1"/>
    <n v="0"/>
    <n v="3.5"/>
    <n v="497.41"/>
    <x v="0"/>
    <x v="6"/>
    <n v="0"/>
    <s v="Repeat"/>
    <s v="Online"/>
    <n v="2984.46"/>
  </r>
  <r>
    <n v="685"/>
    <x v="1"/>
    <x v="308"/>
    <n v="7"/>
    <n v="1"/>
    <n v="1"/>
    <n v="3.9"/>
    <n v="305.33"/>
    <x v="3"/>
    <x v="6"/>
    <n v="2"/>
    <s v="Group"/>
    <s v="Travel Agent"/>
    <n v="2137.31"/>
  </r>
  <r>
    <n v="686"/>
    <x v="1"/>
    <x v="404"/>
    <n v="14"/>
    <n v="1"/>
    <n v="0"/>
    <n v="4.5"/>
    <n v="128.21"/>
    <x v="3"/>
    <x v="9"/>
    <n v="1"/>
    <s v="Repeat"/>
    <s v="Direct"/>
    <n v="1794.94"/>
  </r>
  <r>
    <n v="687"/>
    <x v="0"/>
    <x v="443"/>
    <n v="10"/>
    <n v="2"/>
    <n v="1"/>
    <n v="1.4"/>
    <n v="123.37"/>
    <x v="2"/>
    <x v="7"/>
    <n v="2"/>
    <s v="Group"/>
    <s v="Direct"/>
    <n v="1233.7"/>
  </r>
  <r>
    <n v="688"/>
    <x v="1"/>
    <x v="430"/>
    <n v="9"/>
    <n v="4"/>
    <n v="0"/>
    <n v="2.2999999999999998"/>
    <n v="393.74"/>
    <x v="0"/>
    <x v="0"/>
    <n v="1"/>
    <s v="Business"/>
    <s v="Direct"/>
    <n v="3543.66"/>
  </r>
  <r>
    <n v="689"/>
    <x v="2"/>
    <x v="444"/>
    <n v="2"/>
    <n v="3"/>
    <n v="1"/>
    <n v="2.6"/>
    <n v="316.37"/>
    <x v="1"/>
    <x v="6"/>
    <n v="1"/>
    <s v="Leisure"/>
    <s v="Direct"/>
    <n v="632.74"/>
  </r>
  <r>
    <n v="690"/>
    <x v="1"/>
    <x v="445"/>
    <n v="8"/>
    <n v="1"/>
    <n v="1"/>
    <n v="4.5999999999999996"/>
    <n v="296.95"/>
    <x v="1"/>
    <x v="8"/>
    <n v="0"/>
    <s v="Leisure"/>
    <s v="Direct"/>
    <n v="2375.6"/>
  </r>
  <r>
    <n v="691"/>
    <x v="0"/>
    <x v="113"/>
    <n v="14"/>
    <n v="2"/>
    <n v="0"/>
    <n v="4.8"/>
    <n v="259.58999999999997"/>
    <x v="2"/>
    <x v="9"/>
    <n v="0"/>
    <s v="Group"/>
    <s v="Direct"/>
    <n v="3634.2599999999998"/>
  </r>
  <r>
    <n v="692"/>
    <x v="1"/>
    <x v="446"/>
    <n v="7"/>
    <n v="4"/>
    <n v="0"/>
    <n v="1.5"/>
    <n v="376.31"/>
    <x v="3"/>
    <x v="1"/>
    <n v="0"/>
    <s v="Leisure"/>
    <s v="Online"/>
    <n v="2634.17"/>
  </r>
  <r>
    <n v="693"/>
    <x v="0"/>
    <x v="447"/>
    <n v="4"/>
    <n v="3"/>
    <n v="0"/>
    <n v="1.5"/>
    <n v="436.12"/>
    <x v="0"/>
    <x v="7"/>
    <n v="0"/>
    <s v="Leisure"/>
    <s v="Travel Agent"/>
    <n v="1744.48"/>
  </r>
  <r>
    <n v="694"/>
    <x v="0"/>
    <x v="448"/>
    <n v="2"/>
    <n v="3"/>
    <n v="0"/>
    <n v="4.7"/>
    <n v="186.33"/>
    <x v="3"/>
    <x v="7"/>
    <n v="1"/>
    <s v="Repeat"/>
    <s v="Online"/>
    <n v="372.66"/>
  </r>
  <r>
    <n v="695"/>
    <x v="1"/>
    <x v="401"/>
    <n v="8"/>
    <n v="1"/>
    <n v="0"/>
    <n v="2.2000000000000002"/>
    <n v="149.41"/>
    <x v="0"/>
    <x v="4"/>
    <n v="0"/>
    <s v="Repeat"/>
    <s v="Online"/>
    <n v="1195.28"/>
  </r>
  <r>
    <n v="696"/>
    <x v="2"/>
    <x v="83"/>
    <n v="11"/>
    <n v="1"/>
    <n v="0"/>
    <n v="2"/>
    <n v="351.59"/>
    <x v="0"/>
    <x v="9"/>
    <n v="1"/>
    <s v="Business"/>
    <s v="Online"/>
    <n v="3867.49"/>
  </r>
  <r>
    <n v="697"/>
    <x v="0"/>
    <x v="449"/>
    <n v="5"/>
    <n v="4"/>
    <n v="1"/>
    <n v="1.1000000000000001"/>
    <n v="461.63"/>
    <x v="0"/>
    <x v="8"/>
    <n v="0"/>
    <s v="Repeat"/>
    <s v="Travel Agent"/>
    <n v="2308.15"/>
  </r>
  <r>
    <n v="698"/>
    <x v="1"/>
    <x v="50"/>
    <n v="6"/>
    <n v="2"/>
    <n v="0"/>
    <n v="2.1"/>
    <n v="206.67"/>
    <x v="3"/>
    <x v="7"/>
    <n v="1"/>
    <s v="Repeat"/>
    <s v="Direct"/>
    <n v="1240.02"/>
  </r>
  <r>
    <n v="699"/>
    <x v="1"/>
    <x v="292"/>
    <n v="14"/>
    <n v="4"/>
    <n v="1"/>
    <n v="3.8"/>
    <n v="172.6"/>
    <x v="3"/>
    <x v="7"/>
    <n v="0"/>
    <s v="Repeat"/>
    <s v="Travel Agent"/>
    <n v="2416.4"/>
  </r>
  <r>
    <n v="700"/>
    <x v="2"/>
    <x v="20"/>
    <n v="11"/>
    <n v="1"/>
    <n v="0"/>
    <n v="2.7"/>
    <n v="151.75"/>
    <x v="3"/>
    <x v="9"/>
    <n v="0"/>
    <s v="Repeat"/>
    <s v="Online"/>
    <n v="1669.25"/>
  </r>
  <r>
    <n v="701"/>
    <x v="0"/>
    <x v="105"/>
    <n v="7"/>
    <n v="4"/>
    <n v="0"/>
    <n v="3.1"/>
    <n v="164.52"/>
    <x v="4"/>
    <x v="7"/>
    <n v="1"/>
    <s v="Leisure"/>
    <s v="Online"/>
    <n v="1151.6400000000001"/>
  </r>
  <r>
    <n v="702"/>
    <x v="0"/>
    <x v="450"/>
    <n v="10"/>
    <n v="2"/>
    <n v="1"/>
    <n v="4.7"/>
    <n v="110.72"/>
    <x v="3"/>
    <x v="9"/>
    <n v="0"/>
    <s v="Leisure"/>
    <s v="Online"/>
    <n v="1107.2"/>
  </r>
  <r>
    <n v="703"/>
    <x v="1"/>
    <x v="21"/>
    <n v="1"/>
    <n v="3"/>
    <n v="0"/>
    <n v="1.5"/>
    <n v="318.55"/>
    <x v="2"/>
    <x v="2"/>
    <n v="1"/>
    <s v="Leisure"/>
    <s v="Online"/>
    <n v="318.55"/>
  </r>
  <r>
    <n v="704"/>
    <x v="1"/>
    <x v="114"/>
    <n v="8"/>
    <n v="3"/>
    <n v="0"/>
    <n v="1.3"/>
    <n v="176.37"/>
    <x v="4"/>
    <x v="1"/>
    <n v="0"/>
    <s v="Repeat"/>
    <s v="Direct"/>
    <n v="1410.96"/>
  </r>
  <r>
    <n v="705"/>
    <x v="2"/>
    <x v="451"/>
    <n v="4"/>
    <n v="3"/>
    <n v="1"/>
    <n v="4.4000000000000004"/>
    <n v="326.72000000000003"/>
    <x v="0"/>
    <x v="5"/>
    <n v="0"/>
    <s v="Leisure"/>
    <s v="Online"/>
    <n v="1306.8800000000001"/>
  </r>
  <r>
    <n v="706"/>
    <x v="2"/>
    <x v="75"/>
    <n v="13"/>
    <n v="3"/>
    <n v="1"/>
    <n v="4.0999999999999996"/>
    <n v="87.36"/>
    <x v="1"/>
    <x v="3"/>
    <n v="1"/>
    <s v="Business"/>
    <s v="Online"/>
    <n v="1135.68"/>
  </r>
  <r>
    <n v="707"/>
    <x v="0"/>
    <x v="229"/>
    <n v="9"/>
    <n v="1"/>
    <n v="0"/>
    <n v="2.1"/>
    <n v="101.96"/>
    <x v="4"/>
    <x v="5"/>
    <n v="0"/>
    <s v="Business"/>
    <s v="Direct"/>
    <n v="917.64"/>
  </r>
  <r>
    <n v="708"/>
    <x v="0"/>
    <x v="299"/>
    <n v="1"/>
    <n v="1"/>
    <n v="0"/>
    <n v="2.2999999999999998"/>
    <n v="291.26"/>
    <x v="4"/>
    <x v="5"/>
    <n v="0"/>
    <s v="Repeat"/>
    <s v="Online"/>
    <n v="291.26"/>
  </r>
  <r>
    <n v="709"/>
    <x v="1"/>
    <x v="123"/>
    <n v="11"/>
    <n v="2"/>
    <n v="0"/>
    <n v="2.2000000000000002"/>
    <n v="280.19"/>
    <x v="0"/>
    <x v="1"/>
    <n v="1"/>
    <s v="Leisure"/>
    <s v="Direct"/>
    <n v="3082.09"/>
  </r>
  <r>
    <n v="710"/>
    <x v="0"/>
    <x v="216"/>
    <n v="2"/>
    <n v="2"/>
    <n v="0"/>
    <n v="3.6"/>
    <n v="172.18"/>
    <x v="3"/>
    <x v="7"/>
    <n v="1"/>
    <s v="Business"/>
    <s v="Travel Agent"/>
    <n v="344.36"/>
  </r>
  <r>
    <n v="711"/>
    <x v="2"/>
    <x v="360"/>
    <n v="14"/>
    <n v="2"/>
    <n v="0"/>
    <n v="1.2"/>
    <n v="422.21"/>
    <x v="3"/>
    <x v="3"/>
    <n v="0"/>
    <s v="Group"/>
    <s v="Direct"/>
    <n v="5910.94"/>
  </r>
  <r>
    <n v="712"/>
    <x v="2"/>
    <x v="81"/>
    <n v="6"/>
    <n v="2"/>
    <n v="0"/>
    <n v="3"/>
    <n v="134.16999999999999"/>
    <x v="4"/>
    <x v="7"/>
    <n v="1"/>
    <s v="Repeat"/>
    <s v="Online"/>
    <n v="805.02"/>
  </r>
  <r>
    <n v="713"/>
    <x v="1"/>
    <x v="452"/>
    <n v="11"/>
    <n v="4"/>
    <n v="0"/>
    <n v="1.5"/>
    <n v="212.3"/>
    <x v="3"/>
    <x v="6"/>
    <n v="0"/>
    <s v="Business"/>
    <s v="Direct"/>
    <n v="2335.3000000000002"/>
  </r>
  <r>
    <n v="714"/>
    <x v="2"/>
    <x v="398"/>
    <n v="10"/>
    <n v="2"/>
    <n v="1"/>
    <n v="4.3"/>
    <n v="299.98"/>
    <x v="4"/>
    <x v="6"/>
    <n v="3"/>
    <s v="Business"/>
    <s v="Online"/>
    <n v="2999.8"/>
  </r>
  <r>
    <n v="715"/>
    <x v="2"/>
    <x v="176"/>
    <n v="11"/>
    <n v="3"/>
    <n v="1"/>
    <n v="2.5"/>
    <n v="440.24"/>
    <x v="1"/>
    <x v="5"/>
    <n v="1"/>
    <s v="Business"/>
    <s v="Online"/>
    <n v="4842.6400000000003"/>
  </r>
  <r>
    <n v="716"/>
    <x v="2"/>
    <x v="285"/>
    <n v="14"/>
    <n v="3"/>
    <n v="0"/>
    <n v="3.1"/>
    <n v="238.35"/>
    <x v="1"/>
    <x v="2"/>
    <n v="0"/>
    <s v="Group"/>
    <s v="Travel Agent"/>
    <n v="3336.9"/>
  </r>
  <r>
    <n v="717"/>
    <x v="2"/>
    <x v="453"/>
    <n v="1"/>
    <n v="3"/>
    <n v="0"/>
    <n v="1.1000000000000001"/>
    <n v="229.37"/>
    <x v="0"/>
    <x v="9"/>
    <n v="1"/>
    <s v="Group"/>
    <s v="Online"/>
    <n v="229.37"/>
  </r>
  <r>
    <n v="718"/>
    <x v="1"/>
    <x v="6"/>
    <n v="4"/>
    <n v="4"/>
    <n v="0"/>
    <n v="1.2"/>
    <n v="310.79000000000002"/>
    <x v="2"/>
    <x v="0"/>
    <n v="0"/>
    <s v="Group"/>
    <s v="Online"/>
    <n v="1243.1600000000001"/>
  </r>
  <r>
    <n v="719"/>
    <x v="1"/>
    <x v="454"/>
    <n v="8"/>
    <n v="2"/>
    <n v="0"/>
    <n v="3.7"/>
    <n v="192.51"/>
    <x v="2"/>
    <x v="2"/>
    <n v="3"/>
    <s v="Business"/>
    <s v="Online"/>
    <n v="1540.08"/>
  </r>
  <r>
    <n v="720"/>
    <x v="0"/>
    <x v="455"/>
    <n v="10"/>
    <n v="3"/>
    <n v="0"/>
    <n v="4.0999999999999996"/>
    <n v="369.13"/>
    <x v="3"/>
    <x v="0"/>
    <n v="0"/>
    <s v="Group"/>
    <s v="Direct"/>
    <n v="3691.3"/>
  </r>
  <r>
    <n v="721"/>
    <x v="2"/>
    <x v="62"/>
    <n v="5"/>
    <n v="3"/>
    <n v="0"/>
    <n v="3.8"/>
    <n v="161.91"/>
    <x v="2"/>
    <x v="2"/>
    <n v="0"/>
    <s v="Repeat"/>
    <s v="Online"/>
    <n v="809.55"/>
  </r>
  <r>
    <n v="722"/>
    <x v="0"/>
    <x v="456"/>
    <n v="13"/>
    <n v="3"/>
    <n v="0"/>
    <n v="3.9"/>
    <n v="420.44"/>
    <x v="1"/>
    <x v="1"/>
    <n v="0"/>
    <s v="Group"/>
    <s v="Online"/>
    <n v="5465.72"/>
  </r>
  <r>
    <n v="723"/>
    <x v="1"/>
    <x v="449"/>
    <n v="9"/>
    <n v="3"/>
    <n v="1"/>
    <n v="1.4"/>
    <n v="172.56"/>
    <x v="0"/>
    <x v="8"/>
    <n v="1"/>
    <s v="Repeat"/>
    <s v="Online"/>
    <n v="1553.04"/>
  </r>
  <r>
    <n v="724"/>
    <x v="1"/>
    <x v="115"/>
    <n v="11"/>
    <n v="1"/>
    <n v="1"/>
    <n v="3.8"/>
    <n v="496.72"/>
    <x v="1"/>
    <x v="9"/>
    <n v="0"/>
    <s v="Business"/>
    <s v="Travel Agent"/>
    <n v="5463.92"/>
  </r>
  <r>
    <n v="725"/>
    <x v="1"/>
    <x v="181"/>
    <n v="11"/>
    <n v="2"/>
    <n v="1"/>
    <n v="1.7"/>
    <n v="192.41"/>
    <x v="4"/>
    <x v="4"/>
    <n v="1"/>
    <s v="Leisure"/>
    <s v="Travel Agent"/>
    <n v="2116.5099999999998"/>
  </r>
  <r>
    <n v="726"/>
    <x v="1"/>
    <x v="47"/>
    <n v="6"/>
    <n v="2"/>
    <n v="0"/>
    <n v="1.4"/>
    <n v="445.47"/>
    <x v="3"/>
    <x v="7"/>
    <n v="0"/>
    <s v="Repeat"/>
    <s v="Direct"/>
    <n v="2672.82"/>
  </r>
  <r>
    <n v="727"/>
    <x v="1"/>
    <x v="403"/>
    <n v="1"/>
    <n v="4"/>
    <n v="0"/>
    <n v="4"/>
    <n v="228.81"/>
    <x v="3"/>
    <x v="9"/>
    <n v="0"/>
    <s v="Repeat"/>
    <s v="Travel Agent"/>
    <n v="228.81"/>
  </r>
  <r>
    <n v="728"/>
    <x v="1"/>
    <x v="260"/>
    <n v="6"/>
    <n v="1"/>
    <n v="0"/>
    <n v="4.5999999999999996"/>
    <n v="160.72"/>
    <x v="2"/>
    <x v="5"/>
    <n v="0"/>
    <s v="Repeat"/>
    <s v="Travel Agent"/>
    <n v="964.31999999999994"/>
  </r>
  <r>
    <n v="729"/>
    <x v="1"/>
    <x v="130"/>
    <n v="6"/>
    <n v="4"/>
    <n v="1"/>
    <n v="3.9"/>
    <n v="151.77000000000001"/>
    <x v="4"/>
    <x v="2"/>
    <n v="0"/>
    <s v="Business"/>
    <s v="Direct"/>
    <n v="910.62000000000012"/>
  </r>
  <r>
    <n v="730"/>
    <x v="2"/>
    <x v="70"/>
    <n v="13"/>
    <n v="3"/>
    <n v="0"/>
    <n v="4.2"/>
    <n v="432.59"/>
    <x v="2"/>
    <x v="0"/>
    <n v="1"/>
    <s v="Repeat"/>
    <s v="Travel Agent"/>
    <n v="5623.67"/>
  </r>
  <r>
    <n v="731"/>
    <x v="0"/>
    <x v="457"/>
    <n v="6"/>
    <n v="4"/>
    <n v="0"/>
    <n v="5"/>
    <n v="188.94"/>
    <x v="2"/>
    <x v="7"/>
    <n v="1"/>
    <s v="Business"/>
    <s v="Online"/>
    <n v="1133.6399999999999"/>
  </r>
  <r>
    <n v="732"/>
    <x v="1"/>
    <x v="458"/>
    <n v="8"/>
    <n v="3"/>
    <n v="0"/>
    <n v="1.5"/>
    <n v="202.35"/>
    <x v="2"/>
    <x v="9"/>
    <n v="0"/>
    <s v="Repeat"/>
    <s v="Online"/>
    <n v="1618.8"/>
  </r>
  <r>
    <n v="733"/>
    <x v="2"/>
    <x v="320"/>
    <n v="6"/>
    <n v="3"/>
    <n v="0"/>
    <n v="4.9000000000000004"/>
    <n v="138.65"/>
    <x v="4"/>
    <x v="5"/>
    <n v="1"/>
    <s v="Business"/>
    <s v="Online"/>
    <n v="831.90000000000009"/>
  </r>
  <r>
    <n v="734"/>
    <x v="2"/>
    <x v="458"/>
    <n v="5"/>
    <n v="2"/>
    <n v="0"/>
    <n v="3.4"/>
    <n v="482.6"/>
    <x v="2"/>
    <x v="9"/>
    <n v="0"/>
    <s v="Leisure"/>
    <s v="Travel Agent"/>
    <n v="2413"/>
  </r>
  <r>
    <n v="735"/>
    <x v="0"/>
    <x v="459"/>
    <n v="11"/>
    <n v="2"/>
    <n v="0"/>
    <n v="4.3"/>
    <n v="160.13"/>
    <x v="3"/>
    <x v="8"/>
    <n v="0"/>
    <s v="Business"/>
    <s v="Direct"/>
    <n v="1761.4299999999998"/>
  </r>
  <r>
    <n v="736"/>
    <x v="1"/>
    <x v="75"/>
    <n v="2"/>
    <n v="2"/>
    <n v="0"/>
    <n v="3.6"/>
    <n v="161.35"/>
    <x v="2"/>
    <x v="8"/>
    <n v="0"/>
    <s v="Business"/>
    <s v="Travel Agent"/>
    <n v="322.7"/>
  </r>
  <r>
    <n v="737"/>
    <x v="0"/>
    <x v="460"/>
    <n v="4"/>
    <n v="2"/>
    <n v="0"/>
    <n v="3.3"/>
    <n v="474.75"/>
    <x v="4"/>
    <x v="5"/>
    <n v="1"/>
    <s v="Leisure"/>
    <s v="Direct"/>
    <n v="1899"/>
  </r>
  <r>
    <n v="738"/>
    <x v="1"/>
    <x v="461"/>
    <n v="14"/>
    <n v="2"/>
    <n v="0"/>
    <n v="3.8"/>
    <n v="455.4"/>
    <x v="4"/>
    <x v="2"/>
    <n v="0"/>
    <s v="Business"/>
    <s v="Online"/>
    <n v="6375.5999999999995"/>
  </r>
  <r>
    <n v="739"/>
    <x v="2"/>
    <x v="4"/>
    <n v="10"/>
    <n v="1"/>
    <n v="0"/>
    <n v="2.2999999999999998"/>
    <n v="162.01"/>
    <x v="1"/>
    <x v="1"/>
    <n v="0"/>
    <s v="Business"/>
    <s v="Direct"/>
    <n v="1620.1"/>
  </r>
  <r>
    <n v="740"/>
    <x v="2"/>
    <x v="462"/>
    <n v="5"/>
    <n v="2"/>
    <n v="1"/>
    <n v="4.7"/>
    <n v="439.13"/>
    <x v="2"/>
    <x v="0"/>
    <n v="0"/>
    <s v="Repeat"/>
    <s v="Online"/>
    <n v="2195.65"/>
  </r>
  <r>
    <n v="741"/>
    <x v="2"/>
    <x v="463"/>
    <n v="10"/>
    <n v="4"/>
    <n v="0"/>
    <n v="1.5"/>
    <n v="162.41999999999999"/>
    <x v="4"/>
    <x v="5"/>
    <n v="0"/>
    <s v="Business"/>
    <s v="Travel Agent"/>
    <n v="1624.1999999999998"/>
  </r>
  <r>
    <n v="742"/>
    <x v="2"/>
    <x v="253"/>
    <n v="4"/>
    <n v="3"/>
    <n v="0"/>
    <n v="2.2999999999999998"/>
    <n v="88.01"/>
    <x v="2"/>
    <x v="8"/>
    <n v="0"/>
    <s v="Repeat"/>
    <s v="Travel Agent"/>
    <n v="352.04"/>
  </r>
  <r>
    <n v="743"/>
    <x v="0"/>
    <x v="276"/>
    <n v="2"/>
    <n v="2"/>
    <n v="0"/>
    <n v="1.1000000000000001"/>
    <n v="419.16"/>
    <x v="0"/>
    <x v="7"/>
    <n v="0"/>
    <s v="Leisure"/>
    <s v="Direct"/>
    <n v="838.32"/>
  </r>
  <r>
    <n v="744"/>
    <x v="1"/>
    <x v="464"/>
    <n v="7"/>
    <n v="1"/>
    <n v="1"/>
    <n v="2.1"/>
    <n v="397.2"/>
    <x v="3"/>
    <x v="2"/>
    <n v="0"/>
    <s v="Business"/>
    <s v="Travel Agent"/>
    <n v="2780.4"/>
  </r>
  <r>
    <n v="745"/>
    <x v="1"/>
    <x v="217"/>
    <n v="10"/>
    <n v="4"/>
    <n v="0"/>
    <n v="1.9"/>
    <n v="182.6"/>
    <x v="3"/>
    <x v="3"/>
    <n v="0"/>
    <s v="Leisure"/>
    <s v="Direct"/>
    <n v="1826"/>
  </r>
  <r>
    <n v="746"/>
    <x v="0"/>
    <x v="254"/>
    <n v="10"/>
    <n v="4"/>
    <n v="0"/>
    <n v="1.2"/>
    <n v="90.56"/>
    <x v="2"/>
    <x v="7"/>
    <n v="0"/>
    <s v="Leisure"/>
    <s v="Travel Agent"/>
    <n v="905.6"/>
  </r>
  <r>
    <n v="747"/>
    <x v="1"/>
    <x v="0"/>
    <n v="2"/>
    <n v="3"/>
    <n v="0"/>
    <n v="3"/>
    <n v="142.9"/>
    <x v="3"/>
    <x v="0"/>
    <n v="1"/>
    <s v="Group"/>
    <s v="Travel Agent"/>
    <n v="285.8"/>
  </r>
  <r>
    <n v="748"/>
    <x v="2"/>
    <x v="465"/>
    <n v="1"/>
    <n v="4"/>
    <n v="0"/>
    <n v="2.9"/>
    <n v="396.98"/>
    <x v="3"/>
    <x v="5"/>
    <n v="0"/>
    <s v="Business"/>
    <s v="Travel Agent"/>
    <n v="396.98"/>
  </r>
  <r>
    <n v="749"/>
    <x v="1"/>
    <x v="466"/>
    <n v="14"/>
    <n v="4"/>
    <n v="0"/>
    <n v="1.3"/>
    <n v="484.14"/>
    <x v="0"/>
    <x v="5"/>
    <n v="0"/>
    <s v="Business"/>
    <s v="Direct"/>
    <n v="6777.96"/>
  </r>
  <r>
    <n v="750"/>
    <x v="2"/>
    <x v="250"/>
    <n v="5"/>
    <n v="4"/>
    <n v="0"/>
    <n v="2"/>
    <n v="166.55"/>
    <x v="3"/>
    <x v="8"/>
    <n v="3"/>
    <s v="Repeat"/>
    <s v="Direct"/>
    <n v="832.75"/>
  </r>
  <r>
    <n v="751"/>
    <x v="0"/>
    <x v="467"/>
    <n v="12"/>
    <n v="4"/>
    <n v="1"/>
    <n v="4.8"/>
    <n v="418.22"/>
    <x v="3"/>
    <x v="1"/>
    <n v="0"/>
    <s v="Repeat"/>
    <s v="Direct"/>
    <n v="5018.6400000000003"/>
  </r>
  <r>
    <n v="752"/>
    <x v="1"/>
    <x v="468"/>
    <n v="13"/>
    <n v="1"/>
    <n v="1"/>
    <n v="1.4"/>
    <n v="152.57"/>
    <x v="4"/>
    <x v="8"/>
    <n v="1"/>
    <s v="Group"/>
    <s v="Travel Agent"/>
    <n v="1983.4099999999999"/>
  </r>
  <r>
    <n v="753"/>
    <x v="0"/>
    <x v="280"/>
    <n v="1"/>
    <n v="3"/>
    <n v="1"/>
    <n v="2.2000000000000002"/>
    <n v="355.82"/>
    <x v="3"/>
    <x v="8"/>
    <n v="0"/>
    <s v="Group"/>
    <s v="Online"/>
    <n v="355.82"/>
  </r>
  <r>
    <n v="754"/>
    <x v="1"/>
    <x v="270"/>
    <n v="1"/>
    <n v="2"/>
    <n v="0"/>
    <n v="1.1000000000000001"/>
    <n v="87.63"/>
    <x v="2"/>
    <x v="3"/>
    <n v="0"/>
    <s v="Business"/>
    <s v="Direct"/>
    <n v="87.63"/>
  </r>
  <r>
    <n v="755"/>
    <x v="2"/>
    <x v="245"/>
    <n v="1"/>
    <n v="4"/>
    <n v="1"/>
    <n v="1.6"/>
    <n v="313.38"/>
    <x v="3"/>
    <x v="1"/>
    <n v="0"/>
    <s v="Business"/>
    <s v="Online"/>
    <n v="313.38"/>
  </r>
  <r>
    <n v="756"/>
    <x v="0"/>
    <x v="62"/>
    <n v="6"/>
    <n v="1"/>
    <n v="0"/>
    <n v="3.8"/>
    <n v="171.14"/>
    <x v="2"/>
    <x v="1"/>
    <n v="0"/>
    <s v="Group"/>
    <s v="Direct"/>
    <n v="1026.8399999999999"/>
  </r>
  <r>
    <n v="757"/>
    <x v="1"/>
    <x v="448"/>
    <n v="9"/>
    <n v="3"/>
    <n v="0"/>
    <n v="2.5"/>
    <n v="466.63"/>
    <x v="3"/>
    <x v="6"/>
    <n v="0"/>
    <s v="Business"/>
    <s v="Direct"/>
    <n v="4199.67"/>
  </r>
  <r>
    <n v="758"/>
    <x v="2"/>
    <x v="469"/>
    <n v="10"/>
    <n v="2"/>
    <n v="1"/>
    <n v="2.8"/>
    <n v="180.39"/>
    <x v="2"/>
    <x v="1"/>
    <n v="1"/>
    <s v="Business"/>
    <s v="Online"/>
    <n v="1803.8999999999999"/>
  </r>
  <r>
    <n v="759"/>
    <x v="0"/>
    <x v="29"/>
    <n v="13"/>
    <n v="3"/>
    <n v="0"/>
    <n v="1.6"/>
    <n v="229.3"/>
    <x v="3"/>
    <x v="7"/>
    <n v="0"/>
    <s v="Business"/>
    <s v="Online"/>
    <n v="2980.9"/>
  </r>
  <r>
    <n v="760"/>
    <x v="0"/>
    <x v="470"/>
    <n v="11"/>
    <n v="1"/>
    <n v="0"/>
    <n v="3.7"/>
    <n v="428.31"/>
    <x v="2"/>
    <x v="7"/>
    <n v="1"/>
    <s v="Group"/>
    <s v="Travel Agent"/>
    <n v="4711.41"/>
  </r>
  <r>
    <n v="761"/>
    <x v="1"/>
    <x v="311"/>
    <n v="12"/>
    <n v="1"/>
    <n v="0"/>
    <n v="4"/>
    <n v="247.22"/>
    <x v="3"/>
    <x v="4"/>
    <n v="1"/>
    <s v="Group"/>
    <s v="Online"/>
    <n v="2966.64"/>
  </r>
  <r>
    <n v="762"/>
    <x v="1"/>
    <x v="471"/>
    <n v="1"/>
    <n v="1"/>
    <n v="0"/>
    <n v="1.7"/>
    <n v="157.29"/>
    <x v="0"/>
    <x v="0"/>
    <n v="0"/>
    <s v="Leisure"/>
    <s v="Direct"/>
    <n v="157.29"/>
  </r>
  <r>
    <n v="763"/>
    <x v="1"/>
    <x v="337"/>
    <n v="5"/>
    <n v="4"/>
    <n v="1"/>
    <n v="1.2"/>
    <n v="296.39"/>
    <x v="4"/>
    <x v="6"/>
    <n v="0"/>
    <s v="Repeat"/>
    <s v="Online"/>
    <n v="1481.9499999999998"/>
  </r>
  <r>
    <n v="764"/>
    <x v="2"/>
    <x v="472"/>
    <n v="9"/>
    <n v="1"/>
    <n v="0"/>
    <n v="1.3"/>
    <n v="428"/>
    <x v="4"/>
    <x v="4"/>
    <n v="1"/>
    <s v="Leisure"/>
    <s v="Online"/>
    <n v="3852"/>
  </r>
  <r>
    <n v="765"/>
    <x v="1"/>
    <x v="271"/>
    <n v="14"/>
    <n v="2"/>
    <n v="0"/>
    <n v="3.6"/>
    <n v="244.93"/>
    <x v="4"/>
    <x v="1"/>
    <n v="0"/>
    <s v="Business"/>
    <s v="Online"/>
    <n v="3429.02"/>
  </r>
  <r>
    <n v="766"/>
    <x v="0"/>
    <x v="314"/>
    <n v="9"/>
    <n v="4"/>
    <n v="0"/>
    <n v="1.5"/>
    <n v="109.8"/>
    <x v="4"/>
    <x v="9"/>
    <n v="0"/>
    <s v="Business"/>
    <s v="Online"/>
    <n v="988.19999999999993"/>
  </r>
  <r>
    <n v="767"/>
    <x v="0"/>
    <x v="315"/>
    <n v="1"/>
    <n v="3"/>
    <n v="1"/>
    <n v="3"/>
    <n v="222.39"/>
    <x v="0"/>
    <x v="7"/>
    <n v="2"/>
    <s v="Leisure"/>
    <s v="Travel Agent"/>
    <n v="222.39"/>
  </r>
  <r>
    <n v="768"/>
    <x v="1"/>
    <x v="7"/>
    <n v="8"/>
    <n v="2"/>
    <n v="0"/>
    <n v="1.6"/>
    <n v="479.51"/>
    <x v="0"/>
    <x v="6"/>
    <n v="0"/>
    <s v="Leisure"/>
    <s v="Direct"/>
    <n v="3836.08"/>
  </r>
  <r>
    <n v="769"/>
    <x v="1"/>
    <x v="85"/>
    <n v="1"/>
    <n v="4"/>
    <n v="0"/>
    <n v="1.7"/>
    <n v="82.41"/>
    <x v="3"/>
    <x v="2"/>
    <n v="0"/>
    <s v="Leisure"/>
    <s v="Direct"/>
    <n v="82.41"/>
  </r>
  <r>
    <n v="770"/>
    <x v="0"/>
    <x v="43"/>
    <n v="8"/>
    <n v="1"/>
    <n v="1"/>
    <n v="1"/>
    <n v="233.8"/>
    <x v="0"/>
    <x v="6"/>
    <n v="0"/>
    <s v="Business"/>
    <s v="Direct"/>
    <n v="1870.4"/>
  </r>
  <r>
    <n v="771"/>
    <x v="2"/>
    <x v="473"/>
    <n v="1"/>
    <n v="3"/>
    <n v="0"/>
    <n v="2.2999999999999998"/>
    <n v="341.61"/>
    <x v="4"/>
    <x v="7"/>
    <n v="0"/>
    <s v="Business"/>
    <s v="Travel Agent"/>
    <n v="341.61"/>
  </r>
  <r>
    <n v="772"/>
    <x v="1"/>
    <x v="124"/>
    <n v="12"/>
    <n v="1"/>
    <n v="0"/>
    <n v="1.4"/>
    <n v="85.33"/>
    <x v="1"/>
    <x v="0"/>
    <n v="0"/>
    <s v="Leisure"/>
    <s v="Online"/>
    <n v="1023.96"/>
  </r>
  <r>
    <n v="773"/>
    <x v="1"/>
    <x v="474"/>
    <n v="5"/>
    <n v="2"/>
    <n v="1"/>
    <n v="2.6"/>
    <n v="205.23"/>
    <x v="3"/>
    <x v="3"/>
    <n v="1"/>
    <s v="Group"/>
    <s v="Direct"/>
    <n v="1026.1499999999999"/>
  </r>
  <r>
    <n v="774"/>
    <x v="0"/>
    <x v="101"/>
    <n v="8"/>
    <n v="2"/>
    <n v="0"/>
    <n v="3.4"/>
    <n v="473.26"/>
    <x v="2"/>
    <x v="5"/>
    <n v="1"/>
    <s v="Repeat"/>
    <s v="Direct"/>
    <n v="3786.08"/>
  </r>
  <r>
    <n v="775"/>
    <x v="1"/>
    <x v="89"/>
    <n v="6"/>
    <n v="4"/>
    <n v="1"/>
    <n v="2.5"/>
    <n v="63.79"/>
    <x v="4"/>
    <x v="3"/>
    <n v="0"/>
    <s v="Repeat"/>
    <s v="Online"/>
    <n v="382.74"/>
  </r>
  <r>
    <n v="776"/>
    <x v="2"/>
    <x v="44"/>
    <n v="9"/>
    <n v="2"/>
    <n v="0"/>
    <n v="3.8"/>
    <n v="388.28"/>
    <x v="4"/>
    <x v="2"/>
    <n v="1"/>
    <s v="Leisure"/>
    <s v="Direct"/>
    <n v="3494.5199999999995"/>
  </r>
  <r>
    <n v="777"/>
    <x v="0"/>
    <x v="425"/>
    <n v="1"/>
    <n v="3"/>
    <n v="1"/>
    <n v="4"/>
    <n v="428.62"/>
    <x v="4"/>
    <x v="9"/>
    <n v="0"/>
    <s v="Group"/>
    <s v="Online"/>
    <n v="428.62"/>
  </r>
  <r>
    <n v="778"/>
    <x v="1"/>
    <x v="475"/>
    <n v="9"/>
    <n v="4"/>
    <n v="1"/>
    <n v="3.8"/>
    <n v="174.68"/>
    <x v="0"/>
    <x v="4"/>
    <n v="0"/>
    <s v="Repeat"/>
    <s v="Travel Agent"/>
    <n v="1572.1200000000001"/>
  </r>
  <r>
    <n v="779"/>
    <x v="0"/>
    <x v="476"/>
    <n v="1"/>
    <n v="3"/>
    <n v="0"/>
    <n v="4.7"/>
    <n v="146.62"/>
    <x v="2"/>
    <x v="1"/>
    <n v="1"/>
    <s v="Group"/>
    <s v="Direct"/>
    <n v="146.62"/>
  </r>
  <r>
    <n v="780"/>
    <x v="1"/>
    <x v="477"/>
    <n v="10"/>
    <n v="1"/>
    <n v="0"/>
    <n v="1.9"/>
    <n v="461.67"/>
    <x v="3"/>
    <x v="7"/>
    <n v="0"/>
    <s v="Repeat"/>
    <s v="Direct"/>
    <n v="4616.7"/>
  </r>
  <r>
    <n v="781"/>
    <x v="1"/>
    <x v="337"/>
    <n v="10"/>
    <n v="3"/>
    <n v="1"/>
    <n v="1.8"/>
    <n v="393.8"/>
    <x v="4"/>
    <x v="3"/>
    <n v="1"/>
    <s v="Repeat"/>
    <s v="Online"/>
    <n v="3938"/>
  </r>
  <r>
    <n v="782"/>
    <x v="1"/>
    <x v="478"/>
    <n v="3"/>
    <n v="3"/>
    <n v="0"/>
    <n v="3.4"/>
    <n v="101.02"/>
    <x v="2"/>
    <x v="3"/>
    <n v="0"/>
    <s v="Business"/>
    <s v="Travel Agent"/>
    <n v="303.06"/>
  </r>
  <r>
    <n v="783"/>
    <x v="2"/>
    <x v="479"/>
    <n v="1"/>
    <n v="2"/>
    <n v="0"/>
    <n v="3.4"/>
    <n v="145.49"/>
    <x v="1"/>
    <x v="8"/>
    <n v="0"/>
    <s v="Group"/>
    <s v="Direct"/>
    <n v="145.49"/>
  </r>
  <r>
    <n v="784"/>
    <x v="2"/>
    <x v="418"/>
    <n v="3"/>
    <n v="1"/>
    <n v="0"/>
    <n v="3"/>
    <n v="329.61"/>
    <x v="0"/>
    <x v="6"/>
    <n v="0"/>
    <s v="Repeat"/>
    <s v="Online"/>
    <n v="988.83"/>
  </r>
  <r>
    <n v="785"/>
    <x v="0"/>
    <x v="246"/>
    <n v="12"/>
    <n v="2"/>
    <n v="1"/>
    <n v="1"/>
    <n v="238.74"/>
    <x v="4"/>
    <x v="4"/>
    <n v="0"/>
    <s v="Group"/>
    <s v="Travel Agent"/>
    <n v="2864.88"/>
  </r>
  <r>
    <n v="786"/>
    <x v="1"/>
    <x v="210"/>
    <n v="11"/>
    <n v="1"/>
    <n v="1"/>
    <n v="3.2"/>
    <n v="276.88"/>
    <x v="2"/>
    <x v="0"/>
    <n v="0"/>
    <s v="Leisure"/>
    <s v="Online"/>
    <n v="3045.68"/>
  </r>
  <r>
    <n v="787"/>
    <x v="1"/>
    <x v="480"/>
    <n v="13"/>
    <n v="1"/>
    <n v="0"/>
    <n v="4.7"/>
    <n v="478.19"/>
    <x v="2"/>
    <x v="1"/>
    <n v="0"/>
    <s v="Leisure"/>
    <s v="Direct"/>
    <n v="6216.47"/>
  </r>
  <r>
    <n v="788"/>
    <x v="2"/>
    <x v="211"/>
    <n v="2"/>
    <n v="3"/>
    <n v="0"/>
    <n v="2.2999999999999998"/>
    <n v="239.11"/>
    <x v="4"/>
    <x v="0"/>
    <n v="1"/>
    <s v="Group"/>
    <s v="Direct"/>
    <n v="478.22"/>
  </r>
  <r>
    <n v="789"/>
    <x v="1"/>
    <x v="481"/>
    <n v="2"/>
    <n v="2"/>
    <n v="1"/>
    <n v="4.9000000000000004"/>
    <n v="446.76"/>
    <x v="2"/>
    <x v="1"/>
    <n v="0"/>
    <s v="Repeat"/>
    <s v="Direct"/>
    <n v="893.52"/>
  </r>
  <r>
    <n v="790"/>
    <x v="2"/>
    <x v="482"/>
    <n v="9"/>
    <n v="3"/>
    <n v="1"/>
    <n v="2.4"/>
    <n v="347.34"/>
    <x v="2"/>
    <x v="4"/>
    <n v="1"/>
    <s v="Leisure"/>
    <s v="Online"/>
    <n v="3126.06"/>
  </r>
  <r>
    <n v="791"/>
    <x v="1"/>
    <x v="166"/>
    <n v="8"/>
    <n v="3"/>
    <n v="0"/>
    <n v="1.6"/>
    <n v="104.73"/>
    <x v="3"/>
    <x v="8"/>
    <n v="0"/>
    <s v="Leisure"/>
    <s v="Travel Agent"/>
    <n v="837.84"/>
  </r>
  <r>
    <n v="792"/>
    <x v="0"/>
    <x v="299"/>
    <n v="1"/>
    <n v="3"/>
    <n v="1"/>
    <n v="2.6"/>
    <n v="385.03"/>
    <x v="0"/>
    <x v="1"/>
    <n v="2"/>
    <s v="Repeat"/>
    <s v="Direct"/>
    <n v="385.03"/>
  </r>
  <r>
    <n v="793"/>
    <x v="1"/>
    <x v="147"/>
    <n v="12"/>
    <n v="1"/>
    <n v="1"/>
    <n v="3"/>
    <n v="284.08999999999997"/>
    <x v="3"/>
    <x v="2"/>
    <n v="1"/>
    <s v="Leisure"/>
    <s v="Direct"/>
    <n v="3409.08"/>
  </r>
  <r>
    <n v="794"/>
    <x v="1"/>
    <x v="483"/>
    <n v="14"/>
    <n v="2"/>
    <n v="0"/>
    <n v="3.5"/>
    <n v="151.29"/>
    <x v="0"/>
    <x v="8"/>
    <n v="1"/>
    <s v="Leisure"/>
    <s v="Online"/>
    <n v="2118.06"/>
  </r>
  <r>
    <n v="795"/>
    <x v="2"/>
    <x v="455"/>
    <n v="4"/>
    <n v="2"/>
    <n v="1"/>
    <n v="3"/>
    <n v="180.3"/>
    <x v="0"/>
    <x v="6"/>
    <n v="2"/>
    <s v="Repeat"/>
    <s v="Direct"/>
    <n v="721.2"/>
  </r>
  <r>
    <n v="796"/>
    <x v="1"/>
    <x v="249"/>
    <n v="13"/>
    <n v="3"/>
    <n v="0"/>
    <n v="3.1"/>
    <n v="300.8"/>
    <x v="3"/>
    <x v="9"/>
    <n v="0"/>
    <s v="Group"/>
    <s v="Online"/>
    <n v="3910.4"/>
  </r>
  <r>
    <n v="797"/>
    <x v="1"/>
    <x v="74"/>
    <n v="1"/>
    <n v="1"/>
    <n v="0"/>
    <n v="1.1000000000000001"/>
    <n v="320.77"/>
    <x v="4"/>
    <x v="9"/>
    <n v="1"/>
    <s v="Group"/>
    <s v="Direct"/>
    <n v="320.77"/>
  </r>
  <r>
    <n v="798"/>
    <x v="2"/>
    <x v="431"/>
    <n v="1"/>
    <n v="2"/>
    <n v="0"/>
    <n v="2"/>
    <n v="485.68"/>
    <x v="2"/>
    <x v="5"/>
    <n v="2"/>
    <s v="Repeat"/>
    <s v="Travel Agent"/>
    <n v="485.68"/>
  </r>
  <r>
    <n v="799"/>
    <x v="0"/>
    <x v="484"/>
    <n v="12"/>
    <n v="4"/>
    <n v="1"/>
    <n v="2.2000000000000002"/>
    <n v="434.62"/>
    <x v="1"/>
    <x v="6"/>
    <n v="0"/>
    <s v="Repeat"/>
    <s v="Direct"/>
    <n v="5215.4400000000005"/>
  </r>
  <r>
    <n v="800"/>
    <x v="0"/>
    <x v="201"/>
    <n v="12"/>
    <n v="2"/>
    <n v="1"/>
    <n v="4.9000000000000004"/>
    <n v="142.63"/>
    <x v="3"/>
    <x v="9"/>
    <n v="1"/>
    <s v="Group"/>
    <s v="Online"/>
    <n v="1711.56"/>
  </r>
  <r>
    <n v="801"/>
    <x v="2"/>
    <x v="299"/>
    <n v="4"/>
    <n v="3"/>
    <n v="0"/>
    <n v="2.2000000000000002"/>
    <n v="398.3"/>
    <x v="3"/>
    <x v="1"/>
    <n v="0"/>
    <s v="Repeat"/>
    <s v="Direct"/>
    <n v="1593.2"/>
  </r>
  <r>
    <n v="802"/>
    <x v="2"/>
    <x v="338"/>
    <n v="2"/>
    <n v="4"/>
    <n v="0"/>
    <n v="4.5999999999999996"/>
    <n v="53.73"/>
    <x v="4"/>
    <x v="5"/>
    <n v="0"/>
    <s v="Group"/>
    <s v="Online"/>
    <n v="107.46"/>
  </r>
  <r>
    <n v="803"/>
    <x v="2"/>
    <x v="239"/>
    <n v="3"/>
    <n v="1"/>
    <n v="0"/>
    <n v="2.2000000000000002"/>
    <n v="108.41"/>
    <x v="2"/>
    <x v="8"/>
    <n v="0"/>
    <s v="Group"/>
    <s v="Online"/>
    <n v="325.23"/>
  </r>
  <r>
    <n v="804"/>
    <x v="2"/>
    <x v="272"/>
    <n v="11"/>
    <n v="4"/>
    <n v="1"/>
    <n v="1.4"/>
    <n v="139.87"/>
    <x v="3"/>
    <x v="6"/>
    <n v="1"/>
    <s v="Business"/>
    <s v="Online"/>
    <n v="1538.5700000000002"/>
  </r>
  <r>
    <n v="805"/>
    <x v="2"/>
    <x v="256"/>
    <n v="9"/>
    <n v="4"/>
    <n v="1"/>
    <n v="2"/>
    <n v="318.74"/>
    <x v="1"/>
    <x v="1"/>
    <n v="2"/>
    <s v="Leisure"/>
    <s v="Travel Agent"/>
    <n v="2868.66"/>
  </r>
  <r>
    <n v="806"/>
    <x v="0"/>
    <x v="136"/>
    <n v="2"/>
    <n v="3"/>
    <n v="0"/>
    <n v="2.1"/>
    <n v="137.61000000000001"/>
    <x v="2"/>
    <x v="3"/>
    <n v="1"/>
    <s v="Repeat"/>
    <s v="Travel Agent"/>
    <n v="275.22000000000003"/>
  </r>
  <r>
    <n v="807"/>
    <x v="0"/>
    <x v="12"/>
    <n v="4"/>
    <n v="2"/>
    <n v="0"/>
    <n v="4.9000000000000004"/>
    <n v="214.37"/>
    <x v="3"/>
    <x v="9"/>
    <n v="0"/>
    <s v="Business"/>
    <s v="Direct"/>
    <n v="857.48"/>
  </r>
  <r>
    <n v="808"/>
    <x v="2"/>
    <x v="244"/>
    <n v="1"/>
    <n v="1"/>
    <n v="0"/>
    <n v="3.7"/>
    <n v="159.25"/>
    <x v="3"/>
    <x v="2"/>
    <n v="0"/>
    <s v="Group"/>
    <s v="Online"/>
    <n v="159.25"/>
  </r>
  <r>
    <n v="809"/>
    <x v="1"/>
    <x v="62"/>
    <n v="2"/>
    <n v="4"/>
    <n v="0"/>
    <n v="4.7"/>
    <n v="201.84"/>
    <x v="0"/>
    <x v="9"/>
    <n v="1"/>
    <s v="Repeat"/>
    <s v="Travel Agent"/>
    <n v="403.68"/>
  </r>
  <r>
    <n v="810"/>
    <x v="2"/>
    <x v="485"/>
    <n v="5"/>
    <n v="3"/>
    <n v="0"/>
    <n v="4.3"/>
    <n v="474.1"/>
    <x v="0"/>
    <x v="9"/>
    <n v="1"/>
    <s v="Leisure"/>
    <s v="Online"/>
    <n v="2370.5"/>
  </r>
  <r>
    <n v="811"/>
    <x v="1"/>
    <x v="358"/>
    <n v="14"/>
    <n v="2"/>
    <n v="1"/>
    <n v="3.3"/>
    <n v="498.82"/>
    <x v="3"/>
    <x v="1"/>
    <n v="0"/>
    <s v="Group"/>
    <s v="Direct"/>
    <n v="6983.48"/>
  </r>
  <r>
    <n v="812"/>
    <x v="2"/>
    <x v="164"/>
    <n v="10"/>
    <n v="4"/>
    <n v="0"/>
    <n v="3.7"/>
    <n v="358.57"/>
    <x v="4"/>
    <x v="9"/>
    <n v="0"/>
    <s v="Business"/>
    <s v="Online"/>
    <n v="3585.7"/>
  </r>
  <r>
    <n v="813"/>
    <x v="2"/>
    <x v="85"/>
    <n v="1"/>
    <n v="3"/>
    <n v="0"/>
    <n v="3.5"/>
    <n v="307.54000000000002"/>
    <x v="0"/>
    <x v="5"/>
    <n v="0"/>
    <s v="Group"/>
    <s v="Travel Agent"/>
    <n v="307.54000000000002"/>
  </r>
  <r>
    <n v="814"/>
    <x v="0"/>
    <x v="486"/>
    <n v="11"/>
    <n v="3"/>
    <n v="0"/>
    <n v="3.7"/>
    <n v="368.8"/>
    <x v="3"/>
    <x v="0"/>
    <n v="2"/>
    <s v="Repeat"/>
    <s v="Travel Agent"/>
    <n v="4056.8"/>
  </r>
  <r>
    <n v="815"/>
    <x v="1"/>
    <x v="487"/>
    <n v="7"/>
    <n v="3"/>
    <n v="0"/>
    <n v="2.1"/>
    <n v="397.24"/>
    <x v="2"/>
    <x v="6"/>
    <n v="1"/>
    <s v="Leisure"/>
    <s v="Online"/>
    <n v="2780.6800000000003"/>
  </r>
  <r>
    <n v="816"/>
    <x v="1"/>
    <x v="71"/>
    <n v="4"/>
    <n v="1"/>
    <n v="0"/>
    <n v="2.6"/>
    <n v="382.56"/>
    <x v="1"/>
    <x v="3"/>
    <n v="0"/>
    <s v="Group"/>
    <s v="Online"/>
    <n v="1530.24"/>
  </r>
  <r>
    <n v="817"/>
    <x v="0"/>
    <x v="162"/>
    <n v="6"/>
    <n v="2"/>
    <n v="0"/>
    <n v="3.4"/>
    <n v="86.85"/>
    <x v="0"/>
    <x v="3"/>
    <n v="0"/>
    <s v="Repeat"/>
    <s v="Online"/>
    <n v="521.09999999999991"/>
  </r>
  <r>
    <n v="818"/>
    <x v="0"/>
    <x v="185"/>
    <n v="8"/>
    <n v="4"/>
    <n v="0"/>
    <n v="1.1000000000000001"/>
    <n v="189.63"/>
    <x v="3"/>
    <x v="8"/>
    <n v="0"/>
    <s v="Repeat"/>
    <s v="Online"/>
    <n v="1517.04"/>
  </r>
  <r>
    <n v="819"/>
    <x v="0"/>
    <x v="121"/>
    <n v="13"/>
    <n v="2"/>
    <n v="1"/>
    <n v="2.9"/>
    <n v="204.54"/>
    <x v="0"/>
    <x v="1"/>
    <n v="0"/>
    <s v="Group"/>
    <s v="Online"/>
    <n v="2659.02"/>
  </r>
  <r>
    <n v="820"/>
    <x v="0"/>
    <x v="266"/>
    <n v="6"/>
    <n v="2"/>
    <n v="0"/>
    <n v="4.4000000000000004"/>
    <n v="216.16"/>
    <x v="2"/>
    <x v="6"/>
    <n v="0"/>
    <s v="Leisure"/>
    <s v="Online"/>
    <n v="1296.96"/>
  </r>
  <r>
    <n v="821"/>
    <x v="1"/>
    <x v="488"/>
    <n v="14"/>
    <n v="4"/>
    <n v="1"/>
    <n v="3"/>
    <n v="204.94"/>
    <x v="4"/>
    <x v="7"/>
    <n v="1"/>
    <s v="Repeat"/>
    <s v="Direct"/>
    <n v="2869.16"/>
  </r>
  <r>
    <n v="822"/>
    <x v="1"/>
    <x v="304"/>
    <n v="2"/>
    <n v="2"/>
    <n v="0"/>
    <n v="3.2"/>
    <n v="404.19"/>
    <x v="3"/>
    <x v="7"/>
    <n v="0"/>
    <s v="Business"/>
    <s v="Direct"/>
    <n v="808.38"/>
  </r>
  <r>
    <n v="823"/>
    <x v="2"/>
    <x v="489"/>
    <n v="1"/>
    <n v="1"/>
    <n v="0"/>
    <n v="1.8"/>
    <n v="386.42"/>
    <x v="2"/>
    <x v="4"/>
    <n v="0"/>
    <s v="Business"/>
    <s v="Travel Agent"/>
    <n v="386.42"/>
  </r>
  <r>
    <n v="824"/>
    <x v="2"/>
    <x v="288"/>
    <n v="8"/>
    <n v="4"/>
    <n v="0"/>
    <n v="4.2"/>
    <n v="52.07"/>
    <x v="1"/>
    <x v="6"/>
    <n v="0"/>
    <s v="Leisure"/>
    <s v="Online"/>
    <n v="416.56"/>
  </r>
  <r>
    <n v="825"/>
    <x v="0"/>
    <x v="490"/>
    <n v="8"/>
    <n v="4"/>
    <n v="1"/>
    <n v="2.4"/>
    <n v="183.37"/>
    <x v="3"/>
    <x v="1"/>
    <n v="0"/>
    <s v="Leisure"/>
    <s v="Direct"/>
    <n v="1466.96"/>
  </r>
  <r>
    <n v="826"/>
    <x v="0"/>
    <x v="259"/>
    <n v="9"/>
    <n v="3"/>
    <n v="0"/>
    <n v="4.8"/>
    <n v="330.65"/>
    <x v="1"/>
    <x v="7"/>
    <n v="0"/>
    <s v="Business"/>
    <s v="Online"/>
    <n v="2975.85"/>
  </r>
  <r>
    <n v="827"/>
    <x v="0"/>
    <x v="142"/>
    <n v="6"/>
    <n v="2"/>
    <n v="0"/>
    <n v="5"/>
    <n v="104.12"/>
    <x v="4"/>
    <x v="6"/>
    <n v="1"/>
    <s v="Leisure"/>
    <s v="Travel Agent"/>
    <n v="624.72"/>
  </r>
  <r>
    <n v="828"/>
    <x v="2"/>
    <x v="491"/>
    <n v="12"/>
    <n v="4"/>
    <n v="1"/>
    <n v="4.7"/>
    <n v="82.04"/>
    <x v="3"/>
    <x v="0"/>
    <n v="1"/>
    <s v="Business"/>
    <s v="Direct"/>
    <n v="984.48"/>
  </r>
  <r>
    <n v="829"/>
    <x v="2"/>
    <x v="364"/>
    <n v="1"/>
    <n v="4"/>
    <n v="0"/>
    <n v="1.3"/>
    <n v="422.78"/>
    <x v="3"/>
    <x v="7"/>
    <n v="0"/>
    <s v="Group"/>
    <s v="Online"/>
    <n v="422.78"/>
  </r>
  <r>
    <n v="830"/>
    <x v="2"/>
    <x v="342"/>
    <n v="14"/>
    <n v="1"/>
    <n v="1"/>
    <n v="2.2999999999999998"/>
    <n v="253.71"/>
    <x v="2"/>
    <x v="6"/>
    <n v="1"/>
    <s v="Business"/>
    <s v="Online"/>
    <n v="3551.94"/>
  </r>
  <r>
    <n v="831"/>
    <x v="2"/>
    <x v="379"/>
    <n v="9"/>
    <n v="3"/>
    <n v="0"/>
    <n v="4.8"/>
    <n v="435.06"/>
    <x v="0"/>
    <x v="3"/>
    <n v="0"/>
    <s v="Leisure"/>
    <s v="Online"/>
    <n v="3915.54"/>
  </r>
  <r>
    <n v="832"/>
    <x v="2"/>
    <x v="124"/>
    <n v="12"/>
    <n v="4"/>
    <n v="0"/>
    <n v="4.2"/>
    <n v="420.6"/>
    <x v="3"/>
    <x v="5"/>
    <n v="0"/>
    <s v="Group"/>
    <s v="Online"/>
    <n v="5047.2000000000007"/>
  </r>
  <r>
    <n v="833"/>
    <x v="2"/>
    <x v="492"/>
    <n v="13"/>
    <n v="1"/>
    <n v="0"/>
    <n v="4.5999999999999996"/>
    <n v="452.02"/>
    <x v="4"/>
    <x v="1"/>
    <n v="1"/>
    <s v="Leisure"/>
    <s v="Online"/>
    <n v="5876.26"/>
  </r>
  <r>
    <n v="834"/>
    <x v="2"/>
    <x v="493"/>
    <n v="14"/>
    <n v="4"/>
    <n v="1"/>
    <n v="3.3"/>
    <n v="71.72"/>
    <x v="3"/>
    <x v="9"/>
    <n v="0"/>
    <s v="Business"/>
    <s v="Online"/>
    <n v="1004.0799999999999"/>
  </r>
  <r>
    <n v="835"/>
    <x v="0"/>
    <x v="494"/>
    <n v="3"/>
    <n v="4"/>
    <n v="0"/>
    <n v="2.9"/>
    <n v="133.76"/>
    <x v="3"/>
    <x v="3"/>
    <n v="0"/>
    <s v="Group"/>
    <s v="Travel Agent"/>
    <n v="401.28"/>
  </r>
  <r>
    <n v="836"/>
    <x v="0"/>
    <x v="198"/>
    <n v="11"/>
    <n v="4"/>
    <n v="0"/>
    <n v="1.4"/>
    <n v="183.26"/>
    <x v="3"/>
    <x v="0"/>
    <n v="1"/>
    <s v="Repeat"/>
    <s v="Online"/>
    <n v="2015.86"/>
  </r>
  <r>
    <n v="837"/>
    <x v="0"/>
    <x v="14"/>
    <n v="6"/>
    <n v="1"/>
    <n v="0"/>
    <n v="4.4000000000000004"/>
    <n v="111.3"/>
    <x v="3"/>
    <x v="1"/>
    <n v="0"/>
    <s v="Business"/>
    <s v="Online"/>
    <n v="667.8"/>
  </r>
  <r>
    <n v="838"/>
    <x v="0"/>
    <x v="428"/>
    <n v="10"/>
    <n v="2"/>
    <n v="0"/>
    <n v="4"/>
    <n v="268.45999999999998"/>
    <x v="4"/>
    <x v="4"/>
    <n v="0"/>
    <s v="Group"/>
    <s v="Direct"/>
    <n v="2684.6"/>
  </r>
  <r>
    <n v="839"/>
    <x v="2"/>
    <x v="495"/>
    <n v="13"/>
    <n v="4"/>
    <n v="1"/>
    <n v="1.2"/>
    <n v="409.54"/>
    <x v="2"/>
    <x v="5"/>
    <n v="0"/>
    <s v="Repeat"/>
    <s v="Online"/>
    <n v="5324.02"/>
  </r>
  <r>
    <n v="840"/>
    <x v="1"/>
    <x v="29"/>
    <n v="10"/>
    <n v="4"/>
    <n v="0"/>
    <n v="1.8"/>
    <n v="478.03"/>
    <x v="0"/>
    <x v="1"/>
    <n v="1"/>
    <s v="Leisure"/>
    <s v="Online"/>
    <n v="4780.2999999999993"/>
  </r>
  <r>
    <n v="841"/>
    <x v="2"/>
    <x v="496"/>
    <n v="11"/>
    <n v="2"/>
    <n v="0"/>
    <n v="3.2"/>
    <n v="450.31"/>
    <x v="4"/>
    <x v="6"/>
    <n v="1"/>
    <s v="Business"/>
    <s v="Direct"/>
    <n v="4953.41"/>
  </r>
  <r>
    <n v="842"/>
    <x v="1"/>
    <x v="408"/>
    <n v="12"/>
    <n v="4"/>
    <n v="0"/>
    <n v="3.7"/>
    <n v="255.8"/>
    <x v="4"/>
    <x v="0"/>
    <n v="0"/>
    <s v="Group"/>
    <s v="Direct"/>
    <n v="3069.6000000000004"/>
  </r>
  <r>
    <n v="843"/>
    <x v="0"/>
    <x v="433"/>
    <n v="14"/>
    <n v="3"/>
    <n v="0"/>
    <n v="1.6"/>
    <n v="336.42"/>
    <x v="1"/>
    <x v="4"/>
    <n v="0"/>
    <s v="Repeat"/>
    <s v="Online"/>
    <n v="4709.88"/>
  </r>
  <r>
    <n v="844"/>
    <x v="2"/>
    <x v="415"/>
    <n v="9"/>
    <n v="4"/>
    <n v="0"/>
    <n v="2"/>
    <n v="153.81"/>
    <x v="0"/>
    <x v="2"/>
    <n v="1"/>
    <s v="Group"/>
    <s v="Travel Agent"/>
    <n v="1384.29"/>
  </r>
  <r>
    <n v="845"/>
    <x v="0"/>
    <x v="60"/>
    <n v="11"/>
    <n v="3"/>
    <n v="0"/>
    <n v="1.8"/>
    <n v="231.35"/>
    <x v="2"/>
    <x v="9"/>
    <n v="0"/>
    <s v="Group"/>
    <s v="Direct"/>
    <n v="2544.85"/>
  </r>
  <r>
    <n v="846"/>
    <x v="2"/>
    <x v="497"/>
    <n v="13"/>
    <n v="2"/>
    <n v="1"/>
    <n v="1.9"/>
    <n v="442.03"/>
    <x v="2"/>
    <x v="6"/>
    <n v="1"/>
    <s v="Business"/>
    <s v="Direct"/>
    <n v="5746.3899999999994"/>
  </r>
  <r>
    <n v="847"/>
    <x v="0"/>
    <x v="16"/>
    <n v="3"/>
    <n v="1"/>
    <n v="1"/>
    <n v="4.7"/>
    <n v="63.14"/>
    <x v="1"/>
    <x v="5"/>
    <n v="1"/>
    <s v="Leisure"/>
    <s v="Online"/>
    <n v="189.42000000000002"/>
  </r>
  <r>
    <n v="848"/>
    <x v="1"/>
    <x v="211"/>
    <n v="5"/>
    <n v="2"/>
    <n v="0"/>
    <n v="3.9"/>
    <n v="289.74"/>
    <x v="1"/>
    <x v="9"/>
    <n v="0"/>
    <s v="Repeat"/>
    <s v="Direct"/>
    <n v="1448.7"/>
  </r>
  <r>
    <n v="849"/>
    <x v="1"/>
    <x v="498"/>
    <n v="13"/>
    <n v="4"/>
    <n v="1"/>
    <n v="3.9"/>
    <n v="442.76"/>
    <x v="4"/>
    <x v="9"/>
    <n v="0"/>
    <s v="Leisure"/>
    <s v="Online"/>
    <n v="5755.88"/>
  </r>
  <r>
    <n v="850"/>
    <x v="1"/>
    <x v="31"/>
    <n v="14"/>
    <n v="3"/>
    <n v="0"/>
    <n v="4.2"/>
    <n v="104.9"/>
    <x v="2"/>
    <x v="0"/>
    <n v="1"/>
    <s v="Repeat"/>
    <s v="Travel Agent"/>
    <n v="1468.6000000000001"/>
  </r>
  <r>
    <n v="851"/>
    <x v="2"/>
    <x v="172"/>
    <n v="5"/>
    <n v="1"/>
    <n v="0"/>
    <n v="2.4"/>
    <n v="492.15"/>
    <x v="2"/>
    <x v="1"/>
    <n v="0"/>
    <s v="Group"/>
    <s v="Travel Agent"/>
    <n v="2460.75"/>
  </r>
  <r>
    <n v="852"/>
    <x v="1"/>
    <x v="316"/>
    <n v="10"/>
    <n v="4"/>
    <n v="0"/>
    <n v="4.0999999999999996"/>
    <n v="55.58"/>
    <x v="2"/>
    <x v="3"/>
    <n v="1"/>
    <s v="Repeat"/>
    <s v="Online"/>
    <n v="555.79999999999995"/>
  </r>
  <r>
    <n v="853"/>
    <x v="2"/>
    <x v="415"/>
    <n v="7"/>
    <n v="1"/>
    <n v="0"/>
    <n v="4.9000000000000004"/>
    <n v="448.75"/>
    <x v="4"/>
    <x v="8"/>
    <n v="1"/>
    <s v="Repeat"/>
    <s v="Travel Agent"/>
    <n v="3141.25"/>
  </r>
  <r>
    <n v="854"/>
    <x v="1"/>
    <x v="499"/>
    <n v="4"/>
    <n v="1"/>
    <n v="0"/>
    <n v="3.8"/>
    <n v="209.15"/>
    <x v="2"/>
    <x v="1"/>
    <n v="0"/>
    <s v="Leisure"/>
    <s v="Online"/>
    <n v="836.6"/>
  </r>
  <r>
    <n v="855"/>
    <x v="1"/>
    <x v="0"/>
    <n v="11"/>
    <n v="4"/>
    <n v="1"/>
    <n v="2.7"/>
    <n v="109.71"/>
    <x v="3"/>
    <x v="3"/>
    <n v="0"/>
    <s v="Repeat"/>
    <s v="Direct"/>
    <n v="1206.81"/>
  </r>
  <r>
    <n v="856"/>
    <x v="2"/>
    <x v="500"/>
    <n v="4"/>
    <n v="2"/>
    <n v="1"/>
    <n v="3.9"/>
    <n v="120.81"/>
    <x v="1"/>
    <x v="3"/>
    <n v="2"/>
    <s v="Business"/>
    <s v="Direct"/>
    <n v="483.24"/>
  </r>
  <r>
    <n v="857"/>
    <x v="2"/>
    <x v="135"/>
    <n v="7"/>
    <n v="4"/>
    <n v="0"/>
    <n v="4.5999999999999996"/>
    <n v="365.53"/>
    <x v="1"/>
    <x v="5"/>
    <n v="0"/>
    <s v="Leisure"/>
    <s v="Online"/>
    <n v="2558.71"/>
  </r>
  <r>
    <n v="858"/>
    <x v="1"/>
    <x v="501"/>
    <n v="9"/>
    <n v="4"/>
    <n v="0"/>
    <n v="1.5"/>
    <n v="441.82"/>
    <x v="1"/>
    <x v="4"/>
    <n v="0"/>
    <s v="Leisure"/>
    <s v="Online"/>
    <n v="3976.38"/>
  </r>
  <r>
    <n v="859"/>
    <x v="2"/>
    <x v="107"/>
    <n v="11"/>
    <n v="2"/>
    <n v="1"/>
    <n v="2.1"/>
    <n v="338.48"/>
    <x v="1"/>
    <x v="1"/>
    <n v="0"/>
    <s v="Business"/>
    <s v="Direct"/>
    <n v="3723.28"/>
  </r>
  <r>
    <n v="860"/>
    <x v="1"/>
    <x v="212"/>
    <n v="4"/>
    <n v="3"/>
    <n v="0"/>
    <n v="4.7"/>
    <n v="467.93"/>
    <x v="3"/>
    <x v="4"/>
    <n v="0"/>
    <s v="Business"/>
    <s v="Online"/>
    <n v="1871.72"/>
  </r>
  <r>
    <n v="861"/>
    <x v="2"/>
    <x v="502"/>
    <n v="4"/>
    <n v="4"/>
    <n v="0"/>
    <n v="4.8"/>
    <n v="429.12"/>
    <x v="0"/>
    <x v="8"/>
    <n v="2"/>
    <s v="Leisure"/>
    <s v="Direct"/>
    <n v="1716.48"/>
  </r>
  <r>
    <n v="862"/>
    <x v="0"/>
    <x v="73"/>
    <n v="6"/>
    <n v="1"/>
    <n v="0"/>
    <n v="2.9"/>
    <n v="54.06"/>
    <x v="2"/>
    <x v="1"/>
    <n v="0"/>
    <s v="Leisure"/>
    <s v="Online"/>
    <n v="324.36"/>
  </r>
  <r>
    <n v="863"/>
    <x v="0"/>
    <x v="503"/>
    <n v="6"/>
    <n v="4"/>
    <n v="0"/>
    <n v="2.5"/>
    <n v="351.24"/>
    <x v="1"/>
    <x v="7"/>
    <n v="2"/>
    <s v="Leisure"/>
    <s v="Direct"/>
    <n v="2107.44"/>
  </r>
  <r>
    <n v="864"/>
    <x v="0"/>
    <x v="56"/>
    <n v="7"/>
    <n v="4"/>
    <n v="0"/>
    <n v="2.1"/>
    <n v="187.09"/>
    <x v="2"/>
    <x v="0"/>
    <n v="1"/>
    <s v="Group"/>
    <s v="Travel Agent"/>
    <n v="1309.6300000000001"/>
  </r>
  <r>
    <n v="865"/>
    <x v="0"/>
    <x v="262"/>
    <n v="1"/>
    <n v="1"/>
    <n v="1"/>
    <n v="3"/>
    <n v="254.53"/>
    <x v="2"/>
    <x v="1"/>
    <n v="0"/>
    <s v="Repeat"/>
    <s v="Travel Agent"/>
    <n v="254.53"/>
  </r>
  <r>
    <n v="866"/>
    <x v="0"/>
    <x v="165"/>
    <n v="13"/>
    <n v="2"/>
    <n v="1"/>
    <n v="4.7"/>
    <n v="92.31"/>
    <x v="3"/>
    <x v="9"/>
    <n v="0"/>
    <s v="Business"/>
    <s v="Direct"/>
    <n v="1200.03"/>
  </r>
  <r>
    <n v="867"/>
    <x v="1"/>
    <x v="454"/>
    <n v="11"/>
    <n v="3"/>
    <n v="0"/>
    <n v="1.6"/>
    <n v="176.94"/>
    <x v="2"/>
    <x v="6"/>
    <n v="0"/>
    <s v="Group"/>
    <s v="Direct"/>
    <n v="1946.34"/>
  </r>
  <r>
    <n v="868"/>
    <x v="0"/>
    <x v="15"/>
    <n v="14"/>
    <n v="3"/>
    <n v="1"/>
    <n v="2.7"/>
    <n v="334.71"/>
    <x v="1"/>
    <x v="8"/>
    <n v="0"/>
    <s v="Group"/>
    <s v="Direct"/>
    <n v="4685.9399999999996"/>
  </r>
  <r>
    <n v="869"/>
    <x v="0"/>
    <x v="90"/>
    <n v="3"/>
    <n v="1"/>
    <n v="0"/>
    <n v="4.5999999999999996"/>
    <n v="148.27000000000001"/>
    <x v="2"/>
    <x v="0"/>
    <n v="2"/>
    <s v="Group"/>
    <s v="Direct"/>
    <n v="444.81000000000006"/>
  </r>
  <r>
    <n v="870"/>
    <x v="0"/>
    <x v="504"/>
    <n v="9"/>
    <n v="2"/>
    <n v="0"/>
    <n v="2.4"/>
    <n v="341.39"/>
    <x v="3"/>
    <x v="2"/>
    <n v="0"/>
    <s v="Repeat"/>
    <s v="Direct"/>
    <n v="3072.5099999999998"/>
  </r>
  <r>
    <n v="871"/>
    <x v="0"/>
    <x v="23"/>
    <n v="6"/>
    <n v="4"/>
    <n v="1"/>
    <n v="4.0999999999999996"/>
    <n v="465.36"/>
    <x v="1"/>
    <x v="9"/>
    <n v="0"/>
    <s v="Group"/>
    <s v="Travel Agent"/>
    <n v="2792.16"/>
  </r>
  <r>
    <n v="872"/>
    <x v="2"/>
    <x v="92"/>
    <n v="6"/>
    <n v="4"/>
    <n v="0"/>
    <n v="2.6"/>
    <n v="52.22"/>
    <x v="3"/>
    <x v="6"/>
    <n v="0"/>
    <s v="Leisure"/>
    <s v="Direct"/>
    <n v="313.32"/>
  </r>
  <r>
    <n v="873"/>
    <x v="1"/>
    <x v="505"/>
    <n v="5"/>
    <n v="4"/>
    <n v="0"/>
    <n v="4.2"/>
    <n v="403.6"/>
    <x v="4"/>
    <x v="1"/>
    <n v="0"/>
    <s v="Business"/>
    <s v="Online"/>
    <n v="2018"/>
  </r>
  <r>
    <n v="874"/>
    <x v="0"/>
    <x v="259"/>
    <n v="11"/>
    <n v="4"/>
    <n v="0"/>
    <n v="4.9000000000000004"/>
    <n v="338.59"/>
    <x v="0"/>
    <x v="4"/>
    <n v="1"/>
    <s v="Repeat"/>
    <s v="Travel Agent"/>
    <n v="3724.49"/>
  </r>
  <r>
    <n v="875"/>
    <x v="0"/>
    <x v="506"/>
    <n v="3"/>
    <n v="4"/>
    <n v="1"/>
    <n v="2.6"/>
    <n v="70.98"/>
    <x v="2"/>
    <x v="2"/>
    <n v="0"/>
    <s v="Repeat"/>
    <s v="Direct"/>
    <n v="212.94"/>
  </r>
  <r>
    <n v="876"/>
    <x v="0"/>
    <x v="280"/>
    <n v="11"/>
    <n v="1"/>
    <n v="1"/>
    <n v="4.4000000000000004"/>
    <n v="405.58"/>
    <x v="2"/>
    <x v="6"/>
    <n v="1"/>
    <s v="Leisure"/>
    <s v="Online"/>
    <n v="4461.38"/>
  </r>
  <r>
    <n v="877"/>
    <x v="1"/>
    <x v="507"/>
    <n v="5"/>
    <n v="4"/>
    <n v="1"/>
    <n v="5"/>
    <n v="151.03"/>
    <x v="2"/>
    <x v="4"/>
    <n v="0"/>
    <s v="Business"/>
    <s v="Travel Agent"/>
    <n v="755.15"/>
  </r>
  <r>
    <n v="878"/>
    <x v="2"/>
    <x v="508"/>
    <n v="14"/>
    <n v="4"/>
    <n v="0"/>
    <n v="4.9000000000000004"/>
    <n v="169.62"/>
    <x v="4"/>
    <x v="3"/>
    <n v="2"/>
    <s v="Group"/>
    <s v="Online"/>
    <n v="2374.6800000000003"/>
  </r>
  <r>
    <n v="879"/>
    <x v="1"/>
    <x v="215"/>
    <n v="1"/>
    <n v="2"/>
    <n v="1"/>
    <n v="2.7"/>
    <n v="92.08"/>
    <x v="0"/>
    <x v="1"/>
    <n v="0"/>
    <s v="Repeat"/>
    <s v="Direct"/>
    <n v="92.08"/>
  </r>
  <r>
    <n v="880"/>
    <x v="2"/>
    <x v="457"/>
    <n v="3"/>
    <n v="4"/>
    <n v="0"/>
    <n v="2.9"/>
    <n v="290.47000000000003"/>
    <x v="3"/>
    <x v="4"/>
    <n v="0"/>
    <s v="Business"/>
    <s v="Online"/>
    <n v="871.41000000000008"/>
  </r>
  <r>
    <n v="881"/>
    <x v="0"/>
    <x v="509"/>
    <n v="4"/>
    <n v="3"/>
    <n v="1"/>
    <n v="2.2000000000000002"/>
    <n v="274.2"/>
    <x v="4"/>
    <x v="6"/>
    <n v="0"/>
    <s v="Repeat"/>
    <s v="Online"/>
    <n v="1096.8"/>
  </r>
  <r>
    <n v="882"/>
    <x v="0"/>
    <x v="50"/>
    <n v="5"/>
    <n v="1"/>
    <n v="0"/>
    <n v="2.2999999999999998"/>
    <n v="206.23"/>
    <x v="4"/>
    <x v="6"/>
    <n v="0"/>
    <s v="Business"/>
    <s v="Travel Agent"/>
    <n v="1031.1499999999999"/>
  </r>
  <r>
    <n v="883"/>
    <x v="1"/>
    <x v="110"/>
    <n v="10"/>
    <n v="1"/>
    <n v="0"/>
    <n v="3"/>
    <n v="125.94"/>
    <x v="1"/>
    <x v="7"/>
    <n v="0"/>
    <s v="Business"/>
    <s v="Online"/>
    <n v="1259.4000000000001"/>
  </r>
  <r>
    <n v="884"/>
    <x v="1"/>
    <x v="510"/>
    <n v="9"/>
    <n v="1"/>
    <n v="0"/>
    <n v="1.8"/>
    <n v="427.08"/>
    <x v="4"/>
    <x v="2"/>
    <n v="1"/>
    <s v="Business"/>
    <s v="Online"/>
    <n v="3843.72"/>
  </r>
  <r>
    <n v="885"/>
    <x v="2"/>
    <x v="304"/>
    <n v="4"/>
    <n v="3"/>
    <n v="1"/>
    <n v="3.8"/>
    <n v="444.37"/>
    <x v="4"/>
    <x v="6"/>
    <n v="1"/>
    <s v="Leisure"/>
    <s v="Travel Agent"/>
    <n v="1777.48"/>
  </r>
  <r>
    <n v="886"/>
    <x v="2"/>
    <x v="378"/>
    <n v="3"/>
    <n v="4"/>
    <n v="1"/>
    <n v="3.1"/>
    <n v="293.26"/>
    <x v="2"/>
    <x v="0"/>
    <n v="1"/>
    <s v="Repeat"/>
    <s v="Direct"/>
    <n v="879.78"/>
  </r>
  <r>
    <n v="887"/>
    <x v="1"/>
    <x v="511"/>
    <n v="10"/>
    <n v="1"/>
    <n v="0"/>
    <n v="4.5999999999999996"/>
    <n v="159.9"/>
    <x v="1"/>
    <x v="4"/>
    <n v="2"/>
    <s v="Group"/>
    <s v="Online"/>
    <n v="1599"/>
  </r>
  <r>
    <n v="888"/>
    <x v="2"/>
    <x v="240"/>
    <n v="1"/>
    <n v="3"/>
    <n v="0"/>
    <n v="4.2"/>
    <n v="93.25"/>
    <x v="3"/>
    <x v="1"/>
    <n v="1"/>
    <s v="Leisure"/>
    <s v="Direct"/>
    <n v="93.25"/>
  </r>
  <r>
    <n v="889"/>
    <x v="1"/>
    <x v="328"/>
    <n v="13"/>
    <n v="2"/>
    <n v="1"/>
    <n v="2.2999999999999998"/>
    <n v="440.84"/>
    <x v="0"/>
    <x v="3"/>
    <n v="0"/>
    <s v="Group"/>
    <s v="Travel Agent"/>
    <n v="5730.92"/>
  </r>
  <r>
    <n v="890"/>
    <x v="2"/>
    <x v="399"/>
    <n v="10"/>
    <n v="4"/>
    <n v="0"/>
    <n v="3"/>
    <n v="93.22"/>
    <x v="3"/>
    <x v="0"/>
    <n v="0"/>
    <s v="Leisure"/>
    <s v="Direct"/>
    <n v="932.2"/>
  </r>
  <r>
    <n v="891"/>
    <x v="1"/>
    <x v="76"/>
    <n v="6"/>
    <n v="3"/>
    <n v="1"/>
    <n v="4"/>
    <n v="55.93"/>
    <x v="1"/>
    <x v="7"/>
    <n v="0"/>
    <s v="Leisure"/>
    <s v="Online"/>
    <n v="335.58"/>
  </r>
  <r>
    <n v="892"/>
    <x v="1"/>
    <x v="292"/>
    <n v="7"/>
    <n v="4"/>
    <n v="1"/>
    <n v="1.8"/>
    <n v="261.23"/>
    <x v="2"/>
    <x v="3"/>
    <n v="1"/>
    <s v="Leisure"/>
    <s v="Online"/>
    <n v="1828.6100000000001"/>
  </r>
  <r>
    <n v="893"/>
    <x v="1"/>
    <x v="512"/>
    <n v="10"/>
    <n v="2"/>
    <n v="0"/>
    <n v="1.1000000000000001"/>
    <n v="379.07"/>
    <x v="0"/>
    <x v="3"/>
    <n v="0"/>
    <s v="Business"/>
    <s v="Direct"/>
    <n v="3790.7"/>
  </r>
  <r>
    <n v="894"/>
    <x v="2"/>
    <x v="513"/>
    <n v="8"/>
    <n v="3"/>
    <n v="0"/>
    <n v="4.4000000000000004"/>
    <n v="255.89"/>
    <x v="3"/>
    <x v="2"/>
    <n v="0"/>
    <s v="Repeat"/>
    <s v="Direct"/>
    <n v="2047.12"/>
  </r>
  <r>
    <n v="895"/>
    <x v="2"/>
    <x v="70"/>
    <n v="12"/>
    <n v="4"/>
    <n v="0"/>
    <n v="1.6"/>
    <n v="73.13"/>
    <x v="0"/>
    <x v="2"/>
    <n v="0"/>
    <s v="Business"/>
    <s v="Online"/>
    <n v="877.56"/>
  </r>
  <r>
    <n v="896"/>
    <x v="2"/>
    <x v="514"/>
    <n v="1"/>
    <n v="3"/>
    <n v="0"/>
    <n v="4.5999999999999996"/>
    <n v="360.51"/>
    <x v="0"/>
    <x v="6"/>
    <n v="1"/>
    <s v="Business"/>
    <s v="Travel Agent"/>
    <n v="360.51"/>
  </r>
  <r>
    <n v="897"/>
    <x v="1"/>
    <x v="466"/>
    <n v="12"/>
    <n v="1"/>
    <n v="0"/>
    <n v="4.7"/>
    <n v="339.05"/>
    <x v="0"/>
    <x v="2"/>
    <n v="1"/>
    <s v="Business"/>
    <s v="Online"/>
    <n v="4068.6000000000004"/>
  </r>
  <r>
    <n v="898"/>
    <x v="2"/>
    <x v="515"/>
    <n v="4"/>
    <n v="4"/>
    <n v="1"/>
    <n v="2.8"/>
    <n v="356.69"/>
    <x v="4"/>
    <x v="9"/>
    <n v="0"/>
    <s v="Leisure"/>
    <s v="Online"/>
    <n v="1426.76"/>
  </r>
  <r>
    <n v="899"/>
    <x v="2"/>
    <x v="516"/>
    <n v="11"/>
    <n v="3"/>
    <n v="0"/>
    <n v="4.2"/>
    <n v="145.04"/>
    <x v="1"/>
    <x v="5"/>
    <n v="1"/>
    <s v="Leisure"/>
    <s v="Direct"/>
    <n v="1595.4399999999998"/>
  </r>
  <r>
    <n v="900"/>
    <x v="1"/>
    <x v="367"/>
    <n v="5"/>
    <n v="1"/>
    <n v="0"/>
    <n v="2.5"/>
    <n v="408.06"/>
    <x v="1"/>
    <x v="6"/>
    <n v="0"/>
    <s v="Group"/>
    <s v="Online"/>
    <n v="2040.3"/>
  </r>
  <r>
    <n v="901"/>
    <x v="0"/>
    <x v="106"/>
    <n v="2"/>
    <n v="2"/>
    <n v="0"/>
    <n v="4.4000000000000004"/>
    <n v="265.63"/>
    <x v="2"/>
    <x v="2"/>
    <n v="0"/>
    <s v="Repeat"/>
    <s v="Direct"/>
    <n v="531.26"/>
  </r>
  <r>
    <n v="902"/>
    <x v="1"/>
    <x v="203"/>
    <n v="1"/>
    <n v="4"/>
    <n v="0"/>
    <n v="4.3"/>
    <n v="291.36"/>
    <x v="3"/>
    <x v="7"/>
    <n v="4"/>
    <s v="Business"/>
    <s v="Travel Agent"/>
    <n v="291.36"/>
  </r>
  <r>
    <n v="903"/>
    <x v="2"/>
    <x v="239"/>
    <n v="8"/>
    <n v="4"/>
    <n v="1"/>
    <n v="1.3"/>
    <n v="295.62"/>
    <x v="2"/>
    <x v="1"/>
    <n v="0"/>
    <s v="Business"/>
    <s v="Online"/>
    <n v="2364.96"/>
  </r>
  <r>
    <n v="904"/>
    <x v="1"/>
    <x v="25"/>
    <n v="6"/>
    <n v="2"/>
    <n v="0"/>
    <n v="3.3"/>
    <n v="179.06"/>
    <x v="3"/>
    <x v="3"/>
    <n v="2"/>
    <s v="Business"/>
    <s v="Travel Agent"/>
    <n v="1074.3600000000001"/>
  </r>
  <r>
    <n v="905"/>
    <x v="0"/>
    <x v="179"/>
    <n v="5"/>
    <n v="1"/>
    <n v="0"/>
    <n v="3.6"/>
    <n v="162.56"/>
    <x v="0"/>
    <x v="9"/>
    <n v="1"/>
    <s v="Repeat"/>
    <s v="Travel Agent"/>
    <n v="812.8"/>
  </r>
  <r>
    <n v="906"/>
    <x v="1"/>
    <x v="270"/>
    <n v="13"/>
    <n v="2"/>
    <n v="1"/>
    <n v="1"/>
    <n v="52.14"/>
    <x v="3"/>
    <x v="1"/>
    <n v="0"/>
    <s v="Repeat"/>
    <s v="Online"/>
    <n v="677.82"/>
  </r>
  <r>
    <n v="907"/>
    <x v="2"/>
    <x v="394"/>
    <n v="9"/>
    <n v="4"/>
    <n v="0"/>
    <n v="4.9000000000000004"/>
    <n v="228.47"/>
    <x v="3"/>
    <x v="1"/>
    <n v="0"/>
    <s v="Repeat"/>
    <s v="Direct"/>
    <n v="2056.23"/>
  </r>
  <r>
    <n v="908"/>
    <x v="0"/>
    <x v="492"/>
    <n v="13"/>
    <n v="3"/>
    <n v="0"/>
    <n v="2.6"/>
    <n v="268.3"/>
    <x v="0"/>
    <x v="8"/>
    <n v="0"/>
    <s v="Business"/>
    <s v="Direct"/>
    <n v="3487.9"/>
  </r>
  <r>
    <n v="909"/>
    <x v="2"/>
    <x v="304"/>
    <n v="11"/>
    <n v="1"/>
    <n v="0"/>
    <n v="3.1"/>
    <n v="384.26"/>
    <x v="2"/>
    <x v="4"/>
    <n v="2"/>
    <s v="Repeat"/>
    <s v="Online"/>
    <n v="4226.8599999999997"/>
  </r>
  <r>
    <n v="910"/>
    <x v="0"/>
    <x v="437"/>
    <n v="13"/>
    <n v="1"/>
    <n v="1"/>
    <n v="1.8"/>
    <n v="79.98"/>
    <x v="3"/>
    <x v="4"/>
    <n v="1"/>
    <s v="Business"/>
    <s v="Direct"/>
    <n v="1039.74"/>
  </r>
  <r>
    <n v="911"/>
    <x v="0"/>
    <x v="418"/>
    <n v="11"/>
    <n v="1"/>
    <n v="0"/>
    <n v="3.4"/>
    <n v="465.8"/>
    <x v="2"/>
    <x v="7"/>
    <n v="1"/>
    <s v="Business"/>
    <s v="Direct"/>
    <n v="5123.8"/>
  </r>
  <r>
    <n v="912"/>
    <x v="1"/>
    <x v="13"/>
    <n v="2"/>
    <n v="2"/>
    <n v="1"/>
    <n v="4.2"/>
    <n v="168.78"/>
    <x v="2"/>
    <x v="6"/>
    <n v="1"/>
    <s v="Repeat"/>
    <s v="Travel Agent"/>
    <n v="337.56"/>
  </r>
  <r>
    <n v="913"/>
    <x v="1"/>
    <x v="214"/>
    <n v="10"/>
    <n v="2"/>
    <n v="1"/>
    <n v="3.3"/>
    <n v="215.02"/>
    <x v="1"/>
    <x v="8"/>
    <n v="0"/>
    <s v="Leisure"/>
    <s v="Direct"/>
    <n v="2150.2000000000003"/>
  </r>
  <r>
    <n v="914"/>
    <x v="2"/>
    <x v="341"/>
    <n v="12"/>
    <n v="3"/>
    <n v="0"/>
    <n v="4.2"/>
    <n v="71.760000000000005"/>
    <x v="0"/>
    <x v="7"/>
    <n v="1"/>
    <s v="Business"/>
    <s v="Direct"/>
    <n v="861.12000000000012"/>
  </r>
  <r>
    <n v="915"/>
    <x v="1"/>
    <x v="517"/>
    <n v="8"/>
    <n v="3"/>
    <n v="0"/>
    <n v="3.9"/>
    <n v="343.91"/>
    <x v="0"/>
    <x v="3"/>
    <n v="0"/>
    <s v="Business"/>
    <s v="Online"/>
    <n v="2751.28"/>
  </r>
  <r>
    <n v="916"/>
    <x v="1"/>
    <x v="463"/>
    <n v="11"/>
    <n v="1"/>
    <n v="0"/>
    <n v="2"/>
    <n v="369.02"/>
    <x v="4"/>
    <x v="0"/>
    <n v="0"/>
    <s v="Leisure"/>
    <s v="Travel Agent"/>
    <n v="4059.22"/>
  </r>
  <r>
    <n v="917"/>
    <x v="0"/>
    <x v="372"/>
    <n v="14"/>
    <n v="3"/>
    <n v="0"/>
    <n v="2.7"/>
    <n v="467.96"/>
    <x v="2"/>
    <x v="0"/>
    <n v="0"/>
    <s v="Repeat"/>
    <s v="Direct"/>
    <n v="6551.44"/>
  </r>
  <r>
    <n v="918"/>
    <x v="1"/>
    <x v="51"/>
    <n v="10"/>
    <n v="2"/>
    <n v="1"/>
    <n v="1.6"/>
    <n v="201.57"/>
    <x v="4"/>
    <x v="8"/>
    <n v="0"/>
    <s v="Group"/>
    <s v="Online"/>
    <n v="2015.6999999999998"/>
  </r>
  <r>
    <n v="919"/>
    <x v="0"/>
    <x v="377"/>
    <n v="13"/>
    <n v="3"/>
    <n v="0"/>
    <n v="1.2"/>
    <n v="165.82"/>
    <x v="0"/>
    <x v="4"/>
    <n v="0"/>
    <s v="Leisure"/>
    <s v="Direct"/>
    <n v="2155.66"/>
  </r>
  <r>
    <n v="920"/>
    <x v="0"/>
    <x v="509"/>
    <n v="9"/>
    <n v="2"/>
    <n v="0"/>
    <n v="1.3"/>
    <n v="376.74"/>
    <x v="0"/>
    <x v="0"/>
    <n v="1"/>
    <s v="Repeat"/>
    <s v="Travel Agent"/>
    <n v="3390.66"/>
  </r>
  <r>
    <n v="921"/>
    <x v="0"/>
    <x v="518"/>
    <n v="1"/>
    <n v="3"/>
    <n v="1"/>
    <n v="4.8"/>
    <n v="368.06"/>
    <x v="4"/>
    <x v="4"/>
    <n v="0"/>
    <s v="Business"/>
    <s v="Travel Agent"/>
    <n v="368.06"/>
  </r>
  <r>
    <n v="922"/>
    <x v="2"/>
    <x v="519"/>
    <n v="7"/>
    <n v="4"/>
    <n v="0"/>
    <n v="4.9000000000000004"/>
    <n v="471.71"/>
    <x v="0"/>
    <x v="6"/>
    <n v="1"/>
    <s v="Leisure"/>
    <s v="Travel Agent"/>
    <n v="3301.97"/>
  </r>
  <r>
    <n v="923"/>
    <x v="2"/>
    <x v="483"/>
    <n v="8"/>
    <n v="2"/>
    <n v="0"/>
    <n v="1.4"/>
    <n v="142.38999999999999"/>
    <x v="0"/>
    <x v="5"/>
    <n v="1"/>
    <s v="Business"/>
    <s v="Travel Agent"/>
    <n v="1139.1199999999999"/>
  </r>
  <r>
    <n v="924"/>
    <x v="2"/>
    <x v="520"/>
    <n v="3"/>
    <n v="4"/>
    <n v="0"/>
    <n v="2.2999999999999998"/>
    <n v="367.38"/>
    <x v="1"/>
    <x v="1"/>
    <n v="0"/>
    <s v="Leisure"/>
    <s v="Travel Agent"/>
    <n v="1102.1399999999999"/>
  </r>
  <r>
    <n v="925"/>
    <x v="0"/>
    <x v="160"/>
    <n v="14"/>
    <n v="2"/>
    <n v="0"/>
    <n v="1.5"/>
    <n v="80.09"/>
    <x v="3"/>
    <x v="3"/>
    <n v="1"/>
    <s v="Group"/>
    <s v="Travel Agent"/>
    <n v="1121.26"/>
  </r>
  <r>
    <n v="926"/>
    <x v="2"/>
    <x v="521"/>
    <n v="4"/>
    <n v="3"/>
    <n v="1"/>
    <n v="4.3"/>
    <n v="266.17"/>
    <x v="1"/>
    <x v="8"/>
    <n v="1"/>
    <s v="Business"/>
    <s v="Online"/>
    <n v="1064.68"/>
  </r>
  <r>
    <n v="927"/>
    <x v="2"/>
    <x v="95"/>
    <n v="13"/>
    <n v="4"/>
    <n v="0"/>
    <n v="3"/>
    <n v="103.73"/>
    <x v="3"/>
    <x v="4"/>
    <n v="0"/>
    <s v="Repeat"/>
    <s v="Travel Agent"/>
    <n v="1348.49"/>
  </r>
  <r>
    <n v="928"/>
    <x v="1"/>
    <x v="422"/>
    <n v="3"/>
    <n v="3"/>
    <n v="0"/>
    <n v="3.5"/>
    <n v="343.92"/>
    <x v="1"/>
    <x v="2"/>
    <n v="1"/>
    <s v="Leisure"/>
    <s v="Direct"/>
    <n v="1031.76"/>
  </r>
  <r>
    <n v="929"/>
    <x v="2"/>
    <x v="522"/>
    <n v="7"/>
    <n v="2"/>
    <n v="0"/>
    <n v="3.2"/>
    <n v="320.66000000000003"/>
    <x v="1"/>
    <x v="1"/>
    <n v="1"/>
    <s v="Leisure"/>
    <s v="Direct"/>
    <n v="2244.6200000000003"/>
  </r>
  <r>
    <n v="930"/>
    <x v="2"/>
    <x v="186"/>
    <n v="9"/>
    <n v="4"/>
    <n v="0"/>
    <n v="3.8"/>
    <n v="71.97"/>
    <x v="2"/>
    <x v="2"/>
    <n v="0"/>
    <s v="Leisure"/>
    <s v="Direct"/>
    <n v="647.73"/>
  </r>
  <r>
    <n v="931"/>
    <x v="0"/>
    <x v="495"/>
    <n v="3"/>
    <n v="1"/>
    <n v="0"/>
    <n v="2.2999999999999998"/>
    <n v="193.83"/>
    <x v="4"/>
    <x v="0"/>
    <n v="1"/>
    <s v="Business"/>
    <s v="Direct"/>
    <n v="581.49"/>
  </r>
  <r>
    <n v="932"/>
    <x v="0"/>
    <x v="465"/>
    <n v="13"/>
    <n v="3"/>
    <n v="0"/>
    <n v="1.5"/>
    <n v="227.77"/>
    <x v="1"/>
    <x v="5"/>
    <n v="0"/>
    <s v="Repeat"/>
    <s v="Travel Agent"/>
    <n v="2961.01"/>
  </r>
  <r>
    <n v="933"/>
    <x v="0"/>
    <x v="282"/>
    <n v="6"/>
    <n v="2"/>
    <n v="1"/>
    <n v="1.1000000000000001"/>
    <n v="161.63"/>
    <x v="2"/>
    <x v="5"/>
    <n v="1"/>
    <s v="Leisure"/>
    <s v="Travel Agent"/>
    <n v="969.78"/>
  </r>
  <r>
    <n v="934"/>
    <x v="0"/>
    <x v="455"/>
    <n v="8"/>
    <n v="4"/>
    <n v="1"/>
    <n v="2.8"/>
    <n v="67.400000000000006"/>
    <x v="1"/>
    <x v="6"/>
    <n v="1"/>
    <s v="Business"/>
    <s v="Online"/>
    <n v="539.20000000000005"/>
  </r>
  <r>
    <n v="935"/>
    <x v="0"/>
    <x v="428"/>
    <n v="6"/>
    <n v="3"/>
    <n v="0"/>
    <n v="4.5999999999999996"/>
    <n v="193.47"/>
    <x v="4"/>
    <x v="3"/>
    <n v="0"/>
    <s v="Business"/>
    <s v="Travel Agent"/>
    <n v="1160.82"/>
  </r>
  <r>
    <n v="936"/>
    <x v="0"/>
    <x v="194"/>
    <n v="2"/>
    <n v="4"/>
    <n v="0"/>
    <n v="2.2000000000000002"/>
    <n v="406.68"/>
    <x v="2"/>
    <x v="0"/>
    <n v="0"/>
    <s v="Group"/>
    <s v="Direct"/>
    <n v="813.36"/>
  </r>
  <r>
    <n v="937"/>
    <x v="2"/>
    <x v="153"/>
    <n v="13"/>
    <n v="3"/>
    <n v="0"/>
    <n v="1.8"/>
    <n v="212.05"/>
    <x v="3"/>
    <x v="4"/>
    <n v="1"/>
    <s v="Repeat"/>
    <s v="Online"/>
    <n v="2756.65"/>
  </r>
  <r>
    <n v="938"/>
    <x v="0"/>
    <x v="523"/>
    <n v="7"/>
    <n v="3"/>
    <n v="0"/>
    <n v="4.7"/>
    <n v="195.52"/>
    <x v="4"/>
    <x v="1"/>
    <n v="0"/>
    <s v="Group"/>
    <s v="Online"/>
    <n v="1368.64"/>
  </r>
  <r>
    <n v="939"/>
    <x v="0"/>
    <x v="444"/>
    <n v="2"/>
    <n v="3"/>
    <n v="0"/>
    <n v="1.4"/>
    <n v="473.79"/>
    <x v="0"/>
    <x v="9"/>
    <n v="1"/>
    <s v="Leisure"/>
    <s v="Online"/>
    <n v="947.58"/>
  </r>
  <r>
    <n v="940"/>
    <x v="1"/>
    <x v="524"/>
    <n v="2"/>
    <n v="4"/>
    <n v="0"/>
    <n v="1.2"/>
    <n v="68.73"/>
    <x v="2"/>
    <x v="5"/>
    <n v="0"/>
    <s v="Business"/>
    <s v="Online"/>
    <n v="137.46"/>
  </r>
  <r>
    <n v="941"/>
    <x v="2"/>
    <x v="525"/>
    <n v="2"/>
    <n v="4"/>
    <n v="0"/>
    <n v="4.5"/>
    <n v="395.28"/>
    <x v="0"/>
    <x v="2"/>
    <n v="1"/>
    <s v="Leisure"/>
    <s v="Travel Agent"/>
    <n v="790.56"/>
  </r>
  <r>
    <n v="942"/>
    <x v="2"/>
    <x v="71"/>
    <n v="11"/>
    <n v="3"/>
    <n v="0"/>
    <n v="3.8"/>
    <n v="267.39"/>
    <x v="2"/>
    <x v="3"/>
    <n v="0"/>
    <s v="Business"/>
    <s v="Online"/>
    <n v="2941.29"/>
  </r>
  <r>
    <n v="943"/>
    <x v="2"/>
    <x v="345"/>
    <n v="1"/>
    <n v="1"/>
    <n v="1"/>
    <n v="2.7"/>
    <n v="475.01"/>
    <x v="3"/>
    <x v="4"/>
    <n v="1"/>
    <s v="Business"/>
    <s v="Travel Agent"/>
    <n v="475.01"/>
  </r>
  <r>
    <n v="944"/>
    <x v="0"/>
    <x v="348"/>
    <n v="14"/>
    <n v="1"/>
    <n v="0"/>
    <n v="4"/>
    <n v="227.06"/>
    <x v="2"/>
    <x v="2"/>
    <n v="0"/>
    <s v="Repeat"/>
    <s v="Online"/>
    <n v="3178.84"/>
  </r>
  <r>
    <n v="945"/>
    <x v="0"/>
    <x v="94"/>
    <n v="11"/>
    <n v="1"/>
    <n v="1"/>
    <n v="4"/>
    <n v="368.62"/>
    <x v="1"/>
    <x v="1"/>
    <n v="0"/>
    <s v="Leisure"/>
    <s v="Travel Agent"/>
    <n v="4054.82"/>
  </r>
  <r>
    <n v="946"/>
    <x v="0"/>
    <x v="526"/>
    <n v="1"/>
    <n v="2"/>
    <n v="0"/>
    <n v="1.2"/>
    <n v="81.47"/>
    <x v="0"/>
    <x v="1"/>
    <n v="0"/>
    <s v="Repeat"/>
    <s v="Travel Agent"/>
    <n v="81.47"/>
  </r>
  <r>
    <n v="947"/>
    <x v="1"/>
    <x v="500"/>
    <n v="14"/>
    <n v="1"/>
    <n v="0"/>
    <n v="3.7"/>
    <n v="467.95"/>
    <x v="0"/>
    <x v="0"/>
    <n v="0"/>
    <s v="Business"/>
    <s v="Direct"/>
    <n v="6551.3"/>
  </r>
  <r>
    <n v="948"/>
    <x v="0"/>
    <x v="50"/>
    <n v="7"/>
    <n v="4"/>
    <n v="1"/>
    <n v="3.6"/>
    <n v="205.04"/>
    <x v="2"/>
    <x v="7"/>
    <n v="0"/>
    <s v="Leisure"/>
    <s v="Travel Agent"/>
    <n v="1435.28"/>
  </r>
  <r>
    <n v="949"/>
    <x v="1"/>
    <x v="440"/>
    <n v="13"/>
    <n v="1"/>
    <n v="0"/>
    <n v="4.9000000000000004"/>
    <n v="285.8"/>
    <x v="1"/>
    <x v="2"/>
    <n v="0"/>
    <s v="Business"/>
    <s v="Online"/>
    <n v="3715.4"/>
  </r>
  <r>
    <n v="950"/>
    <x v="2"/>
    <x v="527"/>
    <n v="14"/>
    <n v="4"/>
    <n v="1"/>
    <n v="4.9000000000000004"/>
    <n v="112.32"/>
    <x v="1"/>
    <x v="4"/>
    <n v="1"/>
    <s v="Leisure"/>
    <s v="Online"/>
    <n v="1572.48"/>
  </r>
  <r>
    <n v="951"/>
    <x v="0"/>
    <x v="528"/>
    <n v="14"/>
    <n v="2"/>
    <n v="0"/>
    <n v="2.5"/>
    <n v="475.5"/>
    <x v="2"/>
    <x v="1"/>
    <n v="1"/>
    <s v="Leisure"/>
    <s v="Travel Agent"/>
    <n v="6657"/>
  </r>
  <r>
    <n v="952"/>
    <x v="1"/>
    <x v="529"/>
    <n v="14"/>
    <n v="4"/>
    <n v="0"/>
    <n v="3.4"/>
    <n v="352.84"/>
    <x v="4"/>
    <x v="0"/>
    <n v="0"/>
    <s v="Group"/>
    <s v="Travel Agent"/>
    <n v="4939.7599999999993"/>
  </r>
  <r>
    <n v="953"/>
    <x v="1"/>
    <x v="147"/>
    <n v="12"/>
    <n v="4"/>
    <n v="0"/>
    <n v="1.6"/>
    <n v="74.28"/>
    <x v="3"/>
    <x v="0"/>
    <n v="0"/>
    <s v="Group"/>
    <s v="Travel Agent"/>
    <n v="891.36"/>
  </r>
  <r>
    <n v="954"/>
    <x v="0"/>
    <x v="62"/>
    <n v="5"/>
    <n v="4"/>
    <n v="0"/>
    <n v="1.3"/>
    <n v="119.84"/>
    <x v="2"/>
    <x v="6"/>
    <n v="2"/>
    <s v="Repeat"/>
    <s v="Travel Agent"/>
    <n v="599.20000000000005"/>
  </r>
  <r>
    <n v="955"/>
    <x v="2"/>
    <x v="217"/>
    <n v="11"/>
    <n v="1"/>
    <n v="1"/>
    <n v="2.7"/>
    <n v="229.93"/>
    <x v="1"/>
    <x v="9"/>
    <n v="0"/>
    <s v="Business"/>
    <s v="Direct"/>
    <n v="2529.23"/>
  </r>
  <r>
    <n v="956"/>
    <x v="2"/>
    <x v="77"/>
    <n v="3"/>
    <n v="3"/>
    <n v="1"/>
    <n v="3.8"/>
    <n v="147.55000000000001"/>
    <x v="3"/>
    <x v="7"/>
    <n v="1"/>
    <s v="Repeat"/>
    <s v="Direct"/>
    <n v="442.65000000000003"/>
  </r>
  <r>
    <n v="957"/>
    <x v="2"/>
    <x v="222"/>
    <n v="1"/>
    <n v="4"/>
    <n v="1"/>
    <n v="3.3"/>
    <n v="187.08"/>
    <x v="2"/>
    <x v="8"/>
    <n v="1"/>
    <s v="Leisure"/>
    <s v="Direct"/>
    <n v="187.08"/>
  </r>
  <r>
    <n v="958"/>
    <x v="1"/>
    <x v="184"/>
    <n v="11"/>
    <n v="1"/>
    <n v="0"/>
    <n v="2.7"/>
    <n v="498.87"/>
    <x v="3"/>
    <x v="1"/>
    <n v="0"/>
    <s v="Repeat"/>
    <s v="Direct"/>
    <n v="5487.57"/>
  </r>
  <r>
    <n v="959"/>
    <x v="1"/>
    <x v="69"/>
    <n v="10"/>
    <n v="1"/>
    <n v="0"/>
    <n v="4.3"/>
    <n v="346.39"/>
    <x v="4"/>
    <x v="4"/>
    <n v="0"/>
    <s v="Leisure"/>
    <s v="Direct"/>
    <n v="3463.8999999999996"/>
  </r>
  <r>
    <n v="960"/>
    <x v="1"/>
    <x v="436"/>
    <n v="6"/>
    <n v="1"/>
    <n v="0"/>
    <n v="4.2"/>
    <n v="465"/>
    <x v="1"/>
    <x v="4"/>
    <n v="0"/>
    <s v="Repeat"/>
    <s v="Travel Agent"/>
    <n v="2790"/>
  </r>
  <r>
    <n v="961"/>
    <x v="1"/>
    <x v="34"/>
    <n v="11"/>
    <n v="3"/>
    <n v="0"/>
    <n v="3.9"/>
    <n v="246.11"/>
    <x v="4"/>
    <x v="5"/>
    <n v="0"/>
    <s v="Repeat"/>
    <s v="Direct"/>
    <n v="2707.21"/>
  </r>
  <r>
    <n v="962"/>
    <x v="2"/>
    <x v="286"/>
    <n v="1"/>
    <n v="3"/>
    <n v="1"/>
    <n v="1.3"/>
    <n v="369.63"/>
    <x v="4"/>
    <x v="6"/>
    <n v="0"/>
    <s v="Leisure"/>
    <s v="Direct"/>
    <n v="369.63"/>
  </r>
  <r>
    <n v="963"/>
    <x v="0"/>
    <x v="347"/>
    <n v="9"/>
    <n v="3"/>
    <n v="0"/>
    <n v="4.2"/>
    <n v="256.86"/>
    <x v="1"/>
    <x v="6"/>
    <n v="0"/>
    <s v="Leisure"/>
    <s v="Travel Agent"/>
    <n v="2311.7400000000002"/>
  </r>
  <r>
    <n v="964"/>
    <x v="1"/>
    <x v="483"/>
    <n v="2"/>
    <n v="3"/>
    <n v="0"/>
    <n v="4.7"/>
    <n v="197.7"/>
    <x v="4"/>
    <x v="6"/>
    <n v="0"/>
    <s v="Repeat"/>
    <s v="Travel Agent"/>
    <n v="395.4"/>
  </r>
  <r>
    <n v="965"/>
    <x v="1"/>
    <x v="206"/>
    <n v="1"/>
    <n v="2"/>
    <n v="0"/>
    <n v="1.2"/>
    <n v="283.63"/>
    <x v="2"/>
    <x v="4"/>
    <n v="1"/>
    <s v="Leisure"/>
    <s v="Online"/>
    <n v="283.63"/>
  </r>
  <r>
    <n v="966"/>
    <x v="2"/>
    <x v="530"/>
    <n v="12"/>
    <n v="3"/>
    <n v="1"/>
    <n v="2.6"/>
    <n v="242.29"/>
    <x v="2"/>
    <x v="7"/>
    <n v="0"/>
    <s v="Repeat"/>
    <s v="Online"/>
    <n v="2907.48"/>
  </r>
  <r>
    <n v="967"/>
    <x v="0"/>
    <x v="374"/>
    <n v="7"/>
    <n v="3"/>
    <n v="1"/>
    <n v="5"/>
    <n v="491.24"/>
    <x v="3"/>
    <x v="0"/>
    <n v="0"/>
    <s v="Business"/>
    <s v="Online"/>
    <n v="3438.6800000000003"/>
  </r>
  <r>
    <n v="968"/>
    <x v="0"/>
    <x v="369"/>
    <n v="6"/>
    <n v="3"/>
    <n v="0"/>
    <n v="3.4"/>
    <n v="273.27"/>
    <x v="2"/>
    <x v="2"/>
    <n v="0"/>
    <s v="Group"/>
    <s v="Direct"/>
    <n v="1639.62"/>
  </r>
  <r>
    <n v="969"/>
    <x v="2"/>
    <x v="16"/>
    <n v="6"/>
    <n v="4"/>
    <n v="0"/>
    <n v="3.1"/>
    <n v="415"/>
    <x v="2"/>
    <x v="3"/>
    <n v="1"/>
    <s v="Leisure"/>
    <s v="Travel Agent"/>
    <n v="2490"/>
  </r>
  <r>
    <n v="970"/>
    <x v="2"/>
    <x v="531"/>
    <n v="14"/>
    <n v="4"/>
    <n v="0"/>
    <n v="1.7"/>
    <n v="350.07"/>
    <x v="3"/>
    <x v="9"/>
    <n v="0"/>
    <s v="Leisure"/>
    <s v="Online"/>
    <n v="4900.9799999999996"/>
  </r>
  <r>
    <n v="971"/>
    <x v="0"/>
    <x v="472"/>
    <n v="5"/>
    <n v="3"/>
    <n v="0"/>
    <n v="3.3"/>
    <n v="265.83"/>
    <x v="0"/>
    <x v="1"/>
    <n v="0"/>
    <s v="Repeat"/>
    <s v="Online"/>
    <n v="1329.1499999999999"/>
  </r>
  <r>
    <n v="972"/>
    <x v="1"/>
    <x v="47"/>
    <n v="11"/>
    <n v="2"/>
    <n v="1"/>
    <n v="2.8"/>
    <n v="263.37"/>
    <x v="1"/>
    <x v="6"/>
    <n v="0"/>
    <s v="Leisure"/>
    <s v="Direct"/>
    <n v="2897.07"/>
  </r>
  <r>
    <n v="973"/>
    <x v="0"/>
    <x v="401"/>
    <n v="4"/>
    <n v="4"/>
    <n v="0"/>
    <n v="1.5"/>
    <n v="203.85"/>
    <x v="2"/>
    <x v="7"/>
    <n v="0"/>
    <s v="Business"/>
    <s v="Online"/>
    <n v="815.4"/>
  </r>
  <r>
    <n v="974"/>
    <x v="2"/>
    <x v="527"/>
    <n v="11"/>
    <n v="1"/>
    <n v="0"/>
    <n v="2.9"/>
    <n v="98.14"/>
    <x v="3"/>
    <x v="4"/>
    <n v="0"/>
    <s v="Group"/>
    <s v="Travel Agent"/>
    <n v="1079.54"/>
  </r>
  <r>
    <n v="975"/>
    <x v="1"/>
    <x v="148"/>
    <n v="4"/>
    <n v="4"/>
    <n v="0"/>
    <n v="1.7"/>
    <n v="392.66"/>
    <x v="4"/>
    <x v="0"/>
    <n v="0"/>
    <s v="Group"/>
    <s v="Travel Agent"/>
    <n v="1570.64"/>
  </r>
  <r>
    <n v="976"/>
    <x v="1"/>
    <x v="114"/>
    <n v="3"/>
    <n v="1"/>
    <n v="0"/>
    <n v="3.9"/>
    <n v="463.14"/>
    <x v="4"/>
    <x v="3"/>
    <n v="1"/>
    <s v="Leisure"/>
    <s v="Online"/>
    <n v="1389.42"/>
  </r>
  <r>
    <n v="977"/>
    <x v="2"/>
    <x v="126"/>
    <n v="10"/>
    <n v="4"/>
    <n v="1"/>
    <n v="4.9000000000000004"/>
    <n v="148.08000000000001"/>
    <x v="2"/>
    <x v="4"/>
    <n v="0"/>
    <s v="Business"/>
    <s v="Travel Agent"/>
    <n v="1480.8000000000002"/>
  </r>
  <r>
    <n v="978"/>
    <x v="2"/>
    <x v="206"/>
    <n v="8"/>
    <n v="3"/>
    <n v="0"/>
    <n v="2.9"/>
    <n v="466.55"/>
    <x v="1"/>
    <x v="0"/>
    <n v="1"/>
    <s v="Group"/>
    <s v="Online"/>
    <n v="3732.4"/>
  </r>
  <r>
    <n v="979"/>
    <x v="2"/>
    <x v="195"/>
    <n v="7"/>
    <n v="4"/>
    <n v="0"/>
    <n v="3.5"/>
    <n v="154.54"/>
    <x v="3"/>
    <x v="7"/>
    <n v="0"/>
    <s v="Group"/>
    <s v="Online"/>
    <n v="1081.78"/>
  </r>
  <r>
    <n v="980"/>
    <x v="0"/>
    <x v="147"/>
    <n v="9"/>
    <n v="3"/>
    <n v="1"/>
    <n v="2.7"/>
    <n v="288.54000000000002"/>
    <x v="3"/>
    <x v="7"/>
    <n v="0"/>
    <s v="Business"/>
    <s v="Travel Agent"/>
    <n v="2596.86"/>
  </r>
  <r>
    <n v="981"/>
    <x v="0"/>
    <x v="280"/>
    <n v="1"/>
    <n v="3"/>
    <n v="0"/>
    <n v="1.6"/>
    <n v="204.63"/>
    <x v="3"/>
    <x v="0"/>
    <n v="0"/>
    <s v="Group"/>
    <s v="Travel Agent"/>
    <n v="204.63"/>
  </r>
  <r>
    <n v="982"/>
    <x v="1"/>
    <x v="125"/>
    <n v="7"/>
    <n v="4"/>
    <n v="1"/>
    <n v="4.9000000000000004"/>
    <n v="101.53"/>
    <x v="3"/>
    <x v="5"/>
    <n v="0"/>
    <s v="Repeat"/>
    <s v="Direct"/>
    <n v="710.71"/>
  </r>
  <r>
    <n v="983"/>
    <x v="2"/>
    <x v="532"/>
    <n v="10"/>
    <n v="1"/>
    <n v="0"/>
    <n v="1.5"/>
    <n v="73.78"/>
    <x v="3"/>
    <x v="9"/>
    <n v="1"/>
    <s v="Business"/>
    <s v="Direct"/>
    <n v="737.8"/>
  </r>
  <r>
    <n v="984"/>
    <x v="1"/>
    <x v="470"/>
    <n v="4"/>
    <n v="1"/>
    <n v="0"/>
    <n v="1.4"/>
    <n v="214.41"/>
    <x v="1"/>
    <x v="4"/>
    <n v="0"/>
    <s v="Group"/>
    <s v="Online"/>
    <n v="857.64"/>
  </r>
  <r>
    <n v="985"/>
    <x v="1"/>
    <x v="488"/>
    <n v="7"/>
    <n v="4"/>
    <n v="0"/>
    <n v="2.8"/>
    <n v="71.3"/>
    <x v="3"/>
    <x v="4"/>
    <n v="1"/>
    <s v="Business"/>
    <s v="Travel Agent"/>
    <n v="499.09999999999997"/>
  </r>
  <r>
    <n v="986"/>
    <x v="1"/>
    <x v="192"/>
    <n v="13"/>
    <n v="3"/>
    <n v="0"/>
    <n v="3.6"/>
    <n v="96.89"/>
    <x v="1"/>
    <x v="1"/>
    <n v="0"/>
    <s v="Leisure"/>
    <s v="Online"/>
    <n v="1259.57"/>
  </r>
  <r>
    <n v="987"/>
    <x v="1"/>
    <x v="533"/>
    <n v="12"/>
    <n v="1"/>
    <n v="0"/>
    <n v="2.4"/>
    <n v="114.03"/>
    <x v="1"/>
    <x v="5"/>
    <n v="0"/>
    <s v="Group"/>
    <s v="Direct"/>
    <n v="1368.3600000000001"/>
  </r>
  <r>
    <n v="988"/>
    <x v="2"/>
    <x v="243"/>
    <n v="1"/>
    <n v="2"/>
    <n v="0"/>
    <n v="1.8"/>
    <n v="50.86"/>
    <x v="1"/>
    <x v="3"/>
    <n v="1"/>
    <s v="Group"/>
    <s v="Online"/>
    <n v="50.86"/>
  </r>
  <r>
    <n v="989"/>
    <x v="1"/>
    <x v="475"/>
    <n v="5"/>
    <n v="3"/>
    <n v="0"/>
    <n v="4.3"/>
    <n v="118.96"/>
    <x v="4"/>
    <x v="7"/>
    <n v="0"/>
    <s v="Repeat"/>
    <s v="Travel Agent"/>
    <n v="594.79999999999995"/>
  </r>
  <r>
    <n v="990"/>
    <x v="2"/>
    <x v="451"/>
    <n v="3"/>
    <n v="4"/>
    <n v="0"/>
    <n v="2.5"/>
    <n v="309.77999999999997"/>
    <x v="0"/>
    <x v="6"/>
    <n v="1"/>
    <s v="Repeat"/>
    <s v="Travel Agent"/>
    <n v="929.33999999999992"/>
  </r>
  <r>
    <n v="991"/>
    <x v="2"/>
    <x v="353"/>
    <n v="5"/>
    <n v="3"/>
    <n v="0"/>
    <n v="1.8"/>
    <n v="418.79"/>
    <x v="2"/>
    <x v="2"/>
    <n v="0"/>
    <s v="Group"/>
    <s v="Direct"/>
    <n v="2093.9500000000003"/>
  </r>
  <r>
    <n v="992"/>
    <x v="0"/>
    <x v="197"/>
    <n v="4"/>
    <n v="2"/>
    <n v="1"/>
    <n v="2.5"/>
    <n v="137.04"/>
    <x v="4"/>
    <x v="0"/>
    <n v="1"/>
    <s v="Business"/>
    <s v="Online"/>
    <n v="548.16"/>
  </r>
  <r>
    <n v="993"/>
    <x v="2"/>
    <x v="55"/>
    <n v="2"/>
    <n v="2"/>
    <n v="0"/>
    <n v="1.9"/>
    <n v="86.39"/>
    <x v="0"/>
    <x v="4"/>
    <n v="2"/>
    <s v="Group"/>
    <s v="Online"/>
    <n v="172.78"/>
  </r>
  <r>
    <n v="994"/>
    <x v="0"/>
    <x v="534"/>
    <n v="11"/>
    <n v="1"/>
    <n v="0"/>
    <n v="3.1"/>
    <n v="378.28"/>
    <x v="4"/>
    <x v="7"/>
    <n v="1"/>
    <s v="Repeat"/>
    <s v="Travel Agent"/>
    <n v="4161.08"/>
  </r>
  <r>
    <n v="995"/>
    <x v="2"/>
    <x v="482"/>
    <n v="4"/>
    <n v="2"/>
    <n v="1"/>
    <n v="3.7"/>
    <n v="53.67"/>
    <x v="1"/>
    <x v="2"/>
    <n v="1"/>
    <s v="Repeat"/>
    <s v="Direct"/>
    <n v="214.68"/>
  </r>
  <r>
    <n v="996"/>
    <x v="2"/>
    <x v="276"/>
    <n v="3"/>
    <n v="3"/>
    <n v="0"/>
    <n v="4.2"/>
    <n v="380.37"/>
    <x v="1"/>
    <x v="9"/>
    <n v="0"/>
    <s v="Group"/>
    <s v="Travel Agent"/>
    <n v="1141.1100000000001"/>
  </r>
  <r>
    <n v="997"/>
    <x v="2"/>
    <x v="535"/>
    <n v="13"/>
    <n v="1"/>
    <n v="0"/>
    <n v="1.9"/>
    <n v="109"/>
    <x v="3"/>
    <x v="7"/>
    <n v="0"/>
    <s v="Business"/>
    <s v="Travel Agent"/>
    <n v="1417"/>
  </r>
  <r>
    <n v="998"/>
    <x v="0"/>
    <x v="536"/>
    <n v="1"/>
    <n v="2"/>
    <n v="0"/>
    <n v="1.7"/>
    <n v="152.72999999999999"/>
    <x v="1"/>
    <x v="4"/>
    <n v="0"/>
    <s v="Group"/>
    <s v="Direct"/>
    <n v="152.72999999999999"/>
  </r>
  <r>
    <n v="999"/>
    <x v="0"/>
    <x v="206"/>
    <n v="12"/>
    <n v="1"/>
    <n v="0"/>
    <n v="1.1000000000000001"/>
    <n v="104.03"/>
    <x v="4"/>
    <x v="7"/>
    <n v="0"/>
    <s v="Group"/>
    <s v="Travel Agent"/>
    <n v="1248.3600000000001"/>
  </r>
  <r>
    <n v="1000"/>
    <x v="1"/>
    <x v="165"/>
    <n v="10"/>
    <n v="1"/>
    <n v="0"/>
    <n v="1.9"/>
    <n v="161.30000000000001"/>
    <x v="2"/>
    <x v="2"/>
    <n v="2"/>
    <s v="Business"/>
    <s v="Online"/>
    <n v="1613"/>
  </r>
  <r>
    <n v="1001"/>
    <x v="0"/>
    <x v="490"/>
    <n v="8"/>
    <n v="4"/>
    <n v="1"/>
    <n v="1.1000000000000001"/>
    <n v="409.18"/>
    <x v="1"/>
    <x v="9"/>
    <n v="1"/>
    <s v="Business"/>
    <s v="Online"/>
    <n v="3273.44"/>
  </r>
  <r>
    <n v="1002"/>
    <x v="0"/>
    <x v="537"/>
    <n v="5"/>
    <n v="1"/>
    <n v="1"/>
    <n v="2.4"/>
    <n v="109.64"/>
    <x v="0"/>
    <x v="3"/>
    <n v="1"/>
    <s v="Business"/>
    <s v="Online"/>
    <n v="548.20000000000005"/>
  </r>
  <r>
    <n v="1003"/>
    <x v="0"/>
    <x v="352"/>
    <n v="4"/>
    <n v="1"/>
    <n v="0"/>
    <n v="1.6"/>
    <n v="497.37"/>
    <x v="4"/>
    <x v="0"/>
    <n v="0"/>
    <s v="Group"/>
    <s v="Travel Agent"/>
    <n v="1989.48"/>
  </r>
  <r>
    <n v="1004"/>
    <x v="0"/>
    <x v="538"/>
    <n v="10"/>
    <n v="2"/>
    <n v="0"/>
    <n v="3.3"/>
    <n v="197.19"/>
    <x v="0"/>
    <x v="7"/>
    <n v="0"/>
    <s v="Leisure"/>
    <s v="Direct"/>
    <n v="1971.9"/>
  </r>
  <r>
    <n v="1005"/>
    <x v="1"/>
    <x v="195"/>
    <n v="12"/>
    <n v="3"/>
    <n v="0"/>
    <n v="2.5"/>
    <n v="464.89"/>
    <x v="3"/>
    <x v="1"/>
    <n v="1"/>
    <s v="Business"/>
    <s v="Direct"/>
    <n v="5578.68"/>
  </r>
  <r>
    <n v="1006"/>
    <x v="0"/>
    <x v="483"/>
    <n v="5"/>
    <n v="3"/>
    <n v="1"/>
    <n v="1.4"/>
    <n v="135.51"/>
    <x v="3"/>
    <x v="5"/>
    <n v="0"/>
    <s v="Group"/>
    <s v="Direct"/>
    <n v="677.55"/>
  </r>
  <r>
    <n v="1007"/>
    <x v="2"/>
    <x v="539"/>
    <n v="4"/>
    <n v="2"/>
    <n v="0"/>
    <n v="2.6"/>
    <n v="134.55000000000001"/>
    <x v="2"/>
    <x v="0"/>
    <n v="3"/>
    <s v="Leisure"/>
    <s v="Direct"/>
    <n v="538.20000000000005"/>
  </r>
  <r>
    <n v="1008"/>
    <x v="2"/>
    <x v="30"/>
    <n v="3"/>
    <n v="3"/>
    <n v="0"/>
    <n v="1.8"/>
    <n v="304.39999999999998"/>
    <x v="4"/>
    <x v="7"/>
    <n v="0"/>
    <s v="Repeat"/>
    <s v="Direct"/>
    <n v="913.19999999999993"/>
  </r>
  <r>
    <n v="1009"/>
    <x v="0"/>
    <x v="483"/>
    <n v="5"/>
    <n v="1"/>
    <n v="0"/>
    <n v="3.7"/>
    <n v="72.77"/>
    <x v="2"/>
    <x v="0"/>
    <n v="0"/>
    <s v="Leisure"/>
    <s v="Travel Agent"/>
    <n v="363.84999999999997"/>
  </r>
  <r>
    <n v="1010"/>
    <x v="0"/>
    <x v="429"/>
    <n v="4"/>
    <n v="4"/>
    <n v="0"/>
    <n v="2.5"/>
    <n v="410.45"/>
    <x v="0"/>
    <x v="7"/>
    <n v="2"/>
    <s v="Business"/>
    <s v="Direct"/>
    <n v="1641.8"/>
  </r>
  <r>
    <n v="1011"/>
    <x v="2"/>
    <x v="540"/>
    <n v="1"/>
    <n v="1"/>
    <n v="0"/>
    <n v="1.6"/>
    <n v="247.83"/>
    <x v="2"/>
    <x v="8"/>
    <n v="0"/>
    <s v="Business"/>
    <s v="Online"/>
    <n v="247.83"/>
  </r>
  <r>
    <n v="1012"/>
    <x v="2"/>
    <x v="535"/>
    <n v="12"/>
    <n v="1"/>
    <n v="0"/>
    <n v="2.4"/>
    <n v="364.64"/>
    <x v="0"/>
    <x v="1"/>
    <n v="1"/>
    <s v="Business"/>
    <s v="Travel Agent"/>
    <n v="4375.68"/>
  </r>
  <r>
    <n v="1013"/>
    <x v="1"/>
    <x v="174"/>
    <n v="3"/>
    <n v="4"/>
    <n v="1"/>
    <n v="1.9"/>
    <n v="128.58000000000001"/>
    <x v="2"/>
    <x v="4"/>
    <n v="0"/>
    <s v="Repeat"/>
    <s v="Online"/>
    <n v="385.74"/>
  </r>
  <r>
    <n v="1014"/>
    <x v="2"/>
    <x v="337"/>
    <n v="10"/>
    <n v="2"/>
    <n v="0"/>
    <n v="4.2"/>
    <n v="339.06"/>
    <x v="3"/>
    <x v="1"/>
    <n v="0"/>
    <s v="Business"/>
    <s v="Direct"/>
    <n v="3390.6"/>
  </r>
  <r>
    <n v="1015"/>
    <x v="2"/>
    <x v="92"/>
    <n v="10"/>
    <n v="1"/>
    <n v="0"/>
    <n v="4.9000000000000004"/>
    <n v="317.33"/>
    <x v="4"/>
    <x v="9"/>
    <n v="1"/>
    <s v="Business"/>
    <s v="Direct"/>
    <n v="3173.2999999999997"/>
  </r>
  <r>
    <n v="1016"/>
    <x v="0"/>
    <x v="363"/>
    <n v="8"/>
    <n v="1"/>
    <n v="1"/>
    <n v="1.1000000000000001"/>
    <n v="390.05"/>
    <x v="2"/>
    <x v="8"/>
    <n v="0"/>
    <s v="Group"/>
    <s v="Online"/>
    <n v="3120.4"/>
  </r>
  <r>
    <n v="1017"/>
    <x v="2"/>
    <x v="51"/>
    <n v="7"/>
    <n v="2"/>
    <n v="0"/>
    <n v="3.8"/>
    <n v="183.83"/>
    <x v="0"/>
    <x v="1"/>
    <n v="0"/>
    <s v="Group"/>
    <s v="Online"/>
    <n v="1286.8100000000002"/>
  </r>
  <r>
    <n v="1018"/>
    <x v="1"/>
    <x v="514"/>
    <n v="2"/>
    <n v="1"/>
    <n v="0"/>
    <n v="2.1"/>
    <n v="469.92"/>
    <x v="4"/>
    <x v="2"/>
    <n v="2"/>
    <s v="Repeat"/>
    <s v="Travel Agent"/>
    <n v="939.84"/>
  </r>
  <r>
    <n v="1019"/>
    <x v="2"/>
    <x v="51"/>
    <n v="1"/>
    <n v="1"/>
    <n v="0"/>
    <n v="1.3"/>
    <n v="482.59"/>
    <x v="3"/>
    <x v="1"/>
    <n v="2"/>
    <s v="Business"/>
    <s v="Direct"/>
    <n v="482.59"/>
  </r>
  <r>
    <n v="1020"/>
    <x v="0"/>
    <x v="16"/>
    <n v="3"/>
    <n v="3"/>
    <n v="0"/>
    <n v="1.1000000000000001"/>
    <n v="440.66"/>
    <x v="3"/>
    <x v="5"/>
    <n v="0"/>
    <s v="Group"/>
    <s v="Direct"/>
    <n v="1321.98"/>
  </r>
  <r>
    <n v="1021"/>
    <x v="0"/>
    <x v="93"/>
    <n v="5"/>
    <n v="2"/>
    <n v="0"/>
    <n v="4.5"/>
    <n v="307.42"/>
    <x v="1"/>
    <x v="7"/>
    <n v="1"/>
    <s v="Business"/>
    <s v="Direct"/>
    <n v="1537.1000000000001"/>
  </r>
  <r>
    <n v="1022"/>
    <x v="2"/>
    <x v="507"/>
    <n v="10"/>
    <n v="1"/>
    <n v="1"/>
    <n v="2.4"/>
    <n v="239.13"/>
    <x v="4"/>
    <x v="9"/>
    <n v="0"/>
    <s v="Business"/>
    <s v="Online"/>
    <n v="2391.3000000000002"/>
  </r>
  <r>
    <n v="1023"/>
    <x v="0"/>
    <x v="488"/>
    <n v="11"/>
    <n v="1"/>
    <n v="1"/>
    <n v="5"/>
    <n v="76.099999999999994"/>
    <x v="2"/>
    <x v="3"/>
    <n v="1"/>
    <s v="Leisure"/>
    <s v="Direct"/>
    <n v="837.09999999999991"/>
  </r>
  <r>
    <n v="1024"/>
    <x v="1"/>
    <x v="151"/>
    <n v="12"/>
    <n v="4"/>
    <n v="0"/>
    <n v="2.8"/>
    <n v="476.25"/>
    <x v="3"/>
    <x v="4"/>
    <n v="1"/>
    <s v="Business"/>
    <s v="Travel Agent"/>
    <n v="5715"/>
  </r>
  <r>
    <n v="1025"/>
    <x v="1"/>
    <x v="428"/>
    <n v="1"/>
    <n v="4"/>
    <n v="0"/>
    <n v="1.8"/>
    <n v="478.3"/>
    <x v="2"/>
    <x v="7"/>
    <n v="1"/>
    <s v="Leisure"/>
    <s v="Travel Agent"/>
    <n v="478.3"/>
  </r>
  <r>
    <n v="1026"/>
    <x v="2"/>
    <x v="313"/>
    <n v="3"/>
    <n v="4"/>
    <n v="0"/>
    <n v="4.0999999999999996"/>
    <n v="58.41"/>
    <x v="2"/>
    <x v="3"/>
    <n v="0"/>
    <s v="Group"/>
    <s v="Online"/>
    <n v="175.23"/>
  </r>
  <r>
    <n v="1027"/>
    <x v="2"/>
    <x v="52"/>
    <n v="3"/>
    <n v="1"/>
    <n v="0"/>
    <n v="4.7"/>
    <n v="210.6"/>
    <x v="0"/>
    <x v="3"/>
    <n v="0"/>
    <s v="Business"/>
    <s v="Online"/>
    <n v="631.79999999999995"/>
  </r>
  <r>
    <n v="1028"/>
    <x v="2"/>
    <x v="244"/>
    <n v="5"/>
    <n v="1"/>
    <n v="0"/>
    <n v="4.3"/>
    <n v="446.02"/>
    <x v="2"/>
    <x v="7"/>
    <n v="2"/>
    <s v="Leisure"/>
    <s v="Travel Agent"/>
    <n v="2230.1"/>
  </r>
  <r>
    <n v="1029"/>
    <x v="0"/>
    <x v="463"/>
    <n v="3"/>
    <n v="4"/>
    <n v="0"/>
    <n v="4"/>
    <n v="86.38"/>
    <x v="1"/>
    <x v="1"/>
    <n v="0"/>
    <s v="Leisure"/>
    <s v="Online"/>
    <n v="259.14"/>
  </r>
  <r>
    <n v="1030"/>
    <x v="1"/>
    <x v="275"/>
    <n v="13"/>
    <n v="3"/>
    <n v="0"/>
    <n v="2.2999999999999998"/>
    <n v="138.44999999999999"/>
    <x v="4"/>
    <x v="5"/>
    <n v="1"/>
    <s v="Group"/>
    <s v="Online"/>
    <n v="1799.85"/>
  </r>
  <r>
    <n v="1031"/>
    <x v="1"/>
    <x v="510"/>
    <n v="9"/>
    <n v="3"/>
    <n v="0"/>
    <n v="1.3"/>
    <n v="490.4"/>
    <x v="4"/>
    <x v="6"/>
    <n v="0"/>
    <s v="Leisure"/>
    <s v="Direct"/>
    <n v="4413.5999999999995"/>
  </r>
  <r>
    <n v="1032"/>
    <x v="0"/>
    <x v="541"/>
    <n v="1"/>
    <n v="3"/>
    <n v="0"/>
    <n v="1.8"/>
    <n v="431.28"/>
    <x v="0"/>
    <x v="8"/>
    <n v="1"/>
    <s v="Business"/>
    <s v="Travel Agent"/>
    <n v="431.28"/>
  </r>
  <r>
    <n v="1033"/>
    <x v="1"/>
    <x v="542"/>
    <n v="4"/>
    <n v="3"/>
    <n v="0"/>
    <n v="2.8"/>
    <n v="460.43"/>
    <x v="1"/>
    <x v="6"/>
    <n v="0"/>
    <s v="Business"/>
    <s v="Direct"/>
    <n v="1841.72"/>
  </r>
  <r>
    <n v="1034"/>
    <x v="2"/>
    <x v="543"/>
    <n v="13"/>
    <n v="2"/>
    <n v="0"/>
    <n v="4.8"/>
    <n v="113.97"/>
    <x v="1"/>
    <x v="4"/>
    <n v="2"/>
    <s v="Leisure"/>
    <s v="Travel Agent"/>
    <n v="1481.61"/>
  </r>
  <r>
    <n v="1035"/>
    <x v="2"/>
    <x v="417"/>
    <n v="13"/>
    <n v="4"/>
    <n v="1"/>
    <n v="3.9"/>
    <n v="145.09"/>
    <x v="4"/>
    <x v="0"/>
    <n v="1"/>
    <s v="Business"/>
    <s v="Direct"/>
    <n v="1886.17"/>
  </r>
  <r>
    <n v="1036"/>
    <x v="2"/>
    <x v="544"/>
    <n v="10"/>
    <n v="1"/>
    <n v="0"/>
    <n v="4.3"/>
    <n v="322.44"/>
    <x v="1"/>
    <x v="0"/>
    <n v="0"/>
    <s v="Business"/>
    <s v="Travel Agent"/>
    <n v="3224.4"/>
  </r>
  <r>
    <n v="1037"/>
    <x v="1"/>
    <x v="409"/>
    <n v="10"/>
    <n v="4"/>
    <n v="1"/>
    <n v="2.1"/>
    <n v="275.77999999999997"/>
    <x v="3"/>
    <x v="0"/>
    <n v="1"/>
    <s v="Repeat"/>
    <s v="Travel Agent"/>
    <n v="2757.7999999999997"/>
  </r>
  <r>
    <n v="1038"/>
    <x v="2"/>
    <x v="270"/>
    <n v="4"/>
    <n v="3"/>
    <n v="1"/>
    <n v="3.7"/>
    <n v="184.33"/>
    <x v="2"/>
    <x v="2"/>
    <n v="0"/>
    <s v="Leisure"/>
    <s v="Travel Agent"/>
    <n v="737.32"/>
  </r>
  <r>
    <n v="1039"/>
    <x v="0"/>
    <x v="29"/>
    <n v="1"/>
    <n v="1"/>
    <n v="1"/>
    <n v="4.4000000000000004"/>
    <n v="447.73"/>
    <x v="2"/>
    <x v="8"/>
    <n v="0"/>
    <s v="Group"/>
    <s v="Online"/>
    <n v="447.73"/>
  </r>
  <r>
    <n v="1040"/>
    <x v="0"/>
    <x v="71"/>
    <n v="14"/>
    <n v="2"/>
    <n v="0"/>
    <n v="2.9"/>
    <n v="455.62"/>
    <x v="4"/>
    <x v="7"/>
    <n v="1"/>
    <s v="Group"/>
    <s v="Direct"/>
    <n v="6378.68"/>
  </r>
  <r>
    <n v="1041"/>
    <x v="1"/>
    <x v="298"/>
    <n v="2"/>
    <n v="4"/>
    <n v="1"/>
    <n v="2.7"/>
    <n v="181.26"/>
    <x v="4"/>
    <x v="3"/>
    <n v="1"/>
    <s v="Business"/>
    <s v="Online"/>
    <n v="362.52"/>
  </r>
  <r>
    <n v="1042"/>
    <x v="0"/>
    <x v="144"/>
    <n v="11"/>
    <n v="1"/>
    <n v="0"/>
    <n v="3.9"/>
    <n v="120.09"/>
    <x v="1"/>
    <x v="6"/>
    <n v="0"/>
    <s v="Leisure"/>
    <s v="Online"/>
    <n v="1320.99"/>
  </r>
  <r>
    <n v="1043"/>
    <x v="0"/>
    <x v="464"/>
    <n v="1"/>
    <n v="1"/>
    <n v="0"/>
    <n v="3.2"/>
    <n v="117.09"/>
    <x v="0"/>
    <x v="7"/>
    <n v="1"/>
    <s v="Business"/>
    <s v="Travel Agent"/>
    <n v="117.09"/>
  </r>
  <r>
    <n v="1044"/>
    <x v="1"/>
    <x v="399"/>
    <n v="6"/>
    <n v="3"/>
    <n v="0"/>
    <n v="5"/>
    <n v="267.99"/>
    <x v="4"/>
    <x v="1"/>
    <n v="0"/>
    <s v="Business"/>
    <s v="Travel Agent"/>
    <n v="1607.94"/>
  </r>
  <r>
    <n v="1045"/>
    <x v="2"/>
    <x v="545"/>
    <n v="3"/>
    <n v="3"/>
    <n v="0"/>
    <n v="2.7"/>
    <n v="109.81"/>
    <x v="4"/>
    <x v="8"/>
    <n v="0"/>
    <s v="Leisure"/>
    <s v="Online"/>
    <n v="329.43"/>
  </r>
  <r>
    <n v="1046"/>
    <x v="2"/>
    <x v="37"/>
    <n v="7"/>
    <n v="4"/>
    <n v="0"/>
    <n v="1.7"/>
    <n v="263"/>
    <x v="4"/>
    <x v="1"/>
    <n v="0"/>
    <s v="Group"/>
    <s v="Online"/>
    <n v="1841"/>
  </r>
  <r>
    <n v="1047"/>
    <x v="2"/>
    <x v="405"/>
    <n v="5"/>
    <n v="2"/>
    <n v="0"/>
    <n v="2.9"/>
    <n v="257.87"/>
    <x v="1"/>
    <x v="2"/>
    <n v="0"/>
    <s v="Repeat"/>
    <s v="Online"/>
    <n v="1289.3499999999999"/>
  </r>
  <r>
    <n v="1048"/>
    <x v="1"/>
    <x v="546"/>
    <n v="9"/>
    <n v="1"/>
    <n v="0"/>
    <n v="1.9"/>
    <n v="447.85"/>
    <x v="3"/>
    <x v="4"/>
    <n v="1"/>
    <s v="Repeat"/>
    <s v="Travel Agent"/>
    <n v="4030.65"/>
  </r>
  <r>
    <n v="1049"/>
    <x v="0"/>
    <x v="328"/>
    <n v="7"/>
    <n v="3"/>
    <n v="0"/>
    <n v="3.2"/>
    <n v="183.29"/>
    <x v="4"/>
    <x v="8"/>
    <n v="0"/>
    <s v="Business"/>
    <s v="Travel Agent"/>
    <n v="1283.03"/>
  </r>
  <r>
    <n v="1050"/>
    <x v="2"/>
    <x v="410"/>
    <n v="4"/>
    <n v="4"/>
    <n v="0"/>
    <n v="1.5"/>
    <n v="302.29000000000002"/>
    <x v="3"/>
    <x v="8"/>
    <n v="0"/>
    <s v="Repeat"/>
    <s v="Travel Agent"/>
    <n v="1209.1600000000001"/>
  </r>
  <r>
    <n v="1051"/>
    <x v="2"/>
    <x v="547"/>
    <n v="5"/>
    <n v="3"/>
    <n v="0"/>
    <n v="4.8"/>
    <n v="384.57"/>
    <x v="1"/>
    <x v="3"/>
    <n v="0"/>
    <s v="Group"/>
    <s v="Direct"/>
    <n v="1922.85"/>
  </r>
  <r>
    <n v="1052"/>
    <x v="1"/>
    <x v="514"/>
    <n v="5"/>
    <n v="4"/>
    <n v="1"/>
    <n v="4.4000000000000004"/>
    <n v="318.16000000000003"/>
    <x v="0"/>
    <x v="5"/>
    <n v="0"/>
    <s v="Business"/>
    <s v="Online"/>
    <n v="1590.8000000000002"/>
  </r>
  <r>
    <n v="1053"/>
    <x v="2"/>
    <x v="249"/>
    <n v="11"/>
    <n v="3"/>
    <n v="0"/>
    <n v="1.6"/>
    <n v="479.33"/>
    <x v="2"/>
    <x v="0"/>
    <n v="0"/>
    <s v="Leisure"/>
    <s v="Online"/>
    <n v="5272.63"/>
  </r>
  <r>
    <n v="1054"/>
    <x v="1"/>
    <x v="199"/>
    <n v="5"/>
    <n v="2"/>
    <n v="0"/>
    <n v="1.7"/>
    <n v="321.02"/>
    <x v="2"/>
    <x v="3"/>
    <n v="0"/>
    <s v="Repeat"/>
    <s v="Direct"/>
    <n v="1605.1"/>
  </r>
  <r>
    <n v="1055"/>
    <x v="0"/>
    <x v="390"/>
    <n v="10"/>
    <n v="1"/>
    <n v="1"/>
    <n v="3"/>
    <n v="455.84"/>
    <x v="2"/>
    <x v="6"/>
    <n v="0"/>
    <s v="Leisure"/>
    <s v="Online"/>
    <n v="4558.3999999999996"/>
  </r>
  <r>
    <n v="1056"/>
    <x v="1"/>
    <x v="271"/>
    <n v="9"/>
    <n v="3"/>
    <n v="0"/>
    <n v="4.0999999999999996"/>
    <n v="160.28"/>
    <x v="2"/>
    <x v="6"/>
    <n v="0"/>
    <s v="Group"/>
    <s v="Online"/>
    <n v="1442.52"/>
  </r>
  <r>
    <n v="1057"/>
    <x v="1"/>
    <x v="548"/>
    <n v="10"/>
    <n v="1"/>
    <n v="0"/>
    <n v="1.9"/>
    <n v="302.33999999999997"/>
    <x v="1"/>
    <x v="6"/>
    <n v="0"/>
    <s v="Business"/>
    <s v="Online"/>
    <n v="3023.3999999999996"/>
  </r>
  <r>
    <n v="1058"/>
    <x v="1"/>
    <x v="49"/>
    <n v="3"/>
    <n v="4"/>
    <n v="1"/>
    <n v="1.2"/>
    <n v="294.49"/>
    <x v="2"/>
    <x v="6"/>
    <n v="0"/>
    <s v="Leisure"/>
    <s v="Direct"/>
    <n v="883.47"/>
  </r>
  <r>
    <n v="1059"/>
    <x v="1"/>
    <x v="80"/>
    <n v="6"/>
    <n v="2"/>
    <n v="1"/>
    <n v="3.2"/>
    <n v="495.25"/>
    <x v="1"/>
    <x v="3"/>
    <n v="2"/>
    <s v="Business"/>
    <s v="Direct"/>
    <n v="2971.5"/>
  </r>
  <r>
    <n v="1060"/>
    <x v="0"/>
    <x v="230"/>
    <n v="8"/>
    <n v="1"/>
    <n v="0"/>
    <n v="3.8"/>
    <n v="142.03"/>
    <x v="0"/>
    <x v="9"/>
    <n v="0"/>
    <s v="Repeat"/>
    <s v="Online"/>
    <n v="1136.24"/>
  </r>
  <r>
    <n v="1061"/>
    <x v="0"/>
    <x v="229"/>
    <n v="11"/>
    <n v="3"/>
    <n v="0"/>
    <n v="2"/>
    <n v="113.45"/>
    <x v="4"/>
    <x v="4"/>
    <n v="0"/>
    <s v="Business"/>
    <s v="Travel Agent"/>
    <n v="1247.95"/>
  </r>
  <r>
    <n v="1062"/>
    <x v="2"/>
    <x v="411"/>
    <n v="9"/>
    <n v="1"/>
    <n v="1"/>
    <n v="4"/>
    <n v="325.25"/>
    <x v="4"/>
    <x v="9"/>
    <n v="0"/>
    <s v="Group"/>
    <s v="Online"/>
    <n v="2927.25"/>
  </r>
  <r>
    <n v="1063"/>
    <x v="0"/>
    <x v="352"/>
    <n v="13"/>
    <n v="1"/>
    <n v="0"/>
    <n v="4.8"/>
    <n v="150.66"/>
    <x v="4"/>
    <x v="3"/>
    <n v="0"/>
    <s v="Business"/>
    <s v="Online"/>
    <n v="1958.58"/>
  </r>
  <r>
    <n v="1064"/>
    <x v="0"/>
    <x v="549"/>
    <n v="7"/>
    <n v="4"/>
    <n v="0"/>
    <n v="1.5"/>
    <n v="337.62"/>
    <x v="1"/>
    <x v="8"/>
    <n v="0"/>
    <s v="Business"/>
    <s v="Travel Agent"/>
    <n v="2363.34"/>
  </r>
  <r>
    <n v="1065"/>
    <x v="2"/>
    <x v="550"/>
    <n v="12"/>
    <n v="2"/>
    <n v="0"/>
    <n v="3"/>
    <n v="487.62"/>
    <x v="1"/>
    <x v="6"/>
    <n v="0"/>
    <s v="Repeat"/>
    <s v="Online"/>
    <n v="5851.4400000000005"/>
  </r>
  <r>
    <n v="1066"/>
    <x v="0"/>
    <x v="375"/>
    <n v="3"/>
    <n v="2"/>
    <n v="0"/>
    <n v="1.2"/>
    <n v="475.93"/>
    <x v="1"/>
    <x v="0"/>
    <n v="0"/>
    <s v="Group"/>
    <s v="Online"/>
    <n v="1427.79"/>
  </r>
  <r>
    <n v="1067"/>
    <x v="1"/>
    <x v="551"/>
    <n v="1"/>
    <n v="1"/>
    <n v="1"/>
    <n v="1.8"/>
    <n v="154"/>
    <x v="0"/>
    <x v="9"/>
    <n v="0"/>
    <s v="Leisure"/>
    <s v="Direct"/>
    <n v="154"/>
  </r>
  <r>
    <n v="1068"/>
    <x v="1"/>
    <x v="30"/>
    <n v="4"/>
    <n v="1"/>
    <n v="1"/>
    <n v="1.4"/>
    <n v="126.9"/>
    <x v="3"/>
    <x v="0"/>
    <n v="0"/>
    <s v="Business"/>
    <s v="Online"/>
    <n v="507.6"/>
  </r>
  <r>
    <n v="1069"/>
    <x v="2"/>
    <x v="552"/>
    <n v="13"/>
    <n v="4"/>
    <n v="1"/>
    <n v="2.6"/>
    <n v="302.33"/>
    <x v="1"/>
    <x v="7"/>
    <n v="0"/>
    <s v="Business"/>
    <s v="Travel Agent"/>
    <n v="3930.29"/>
  </r>
  <r>
    <n v="1070"/>
    <x v="2"/>
    <x v="553"/>
    <n v="6"/>
    <n v="1"/>
    <n v="0"/>
    <n v="4.3"/>
    <n v="314.05"/>
    <x v="1"/>
    <x v="4"/>
    <n v="0"/>
    <s v="Leisure"/>
    <s v="Direct"/>
    <n v="1884.3000000000002"/>
  </r>
  <r>
    <n v="1071"/>
    <x v="2"/>
    <x v="554"/>
    <n v="3"/>
    <n v="4"/>
    <n v="0"/>
    <n v="3.3"/>
    <n v="348.01"/>
    <x v="4"/>
    <x v="6"/>
    <n v="0"/>
    <s v="Group"/>
    <s v="Direct"/>
    <n v="1044.03"/>
  </r>
  <r>
    <n v="1072"/>
    <x v="1"/>
    <x v="470"/>
    <n v="14"/>
    <n v="2"/>
    <n v="1"/>
    <n v="1.9"/>
    <n v="383.67"/>
    <x v="2"/>
    <x v="1"/>
    <n v="0"/>
    <s v="Leisure"/>
    <s v="Travel Agent"/>
    <n v="5371.38"/>
  </r>
  <r>
    <n v="1073"/>
    <x v="0"/>
    <x v="522"/>
    <n v="1"/>
    <n v="2"/>
    <n v="0"/>
    <n v="1.2"/>
    <n v="320.43"/>
    <x v="2"/>
    <x v="9"/>
    <n v="0"/>
    <s v="Business"/>
    <s v="Travel Agent"/>
    <n v="320.43"/>
  </r>
  <r>
    <n v="1074"/>
    <x v="1"/>
    <x v="555"/>
    <n v="6"/>
    <n v="4"/>
    <n v="1"/>
    <n v="3.2"/>
    <n v="100.29"/>
    <x v="0"/>
    <x v="6"/>
    <n v="0"/>
    <s v="Business"/>
    <s v="Direct"/>
    <n v="601.74"/>
  </r>
  <r>
    <n v="1075"/>
    <x v="2"/>
    <x v="556"/>
    <n v="14"/>
    <n v="1"/>
    <n v="1"/>
    <n v="1.5"/>
    <n v="405.57"/>
    <x v="2"/>
    <x v="9"/>
    <n v="0"/>
    <s v="Group"/>
    <s v="Online"/>
    <n v="5677.98"/>
  </r>
  <r>
    <n v="1076"/>
    <x v="0"/>
    <x v="437"/>
    <n v="1"/>
    <n v="2"/>
    <n v="0"/>
    <n v="2.4"/>
    <n v="85.78"/>
    <x v="3"/>
    <x v="1"/>
    <n v="0"/>
    <s v="Repeat"/>
    <s v="Online"/>
    <n v="85.78"/>
  </r>
  <r>
    <n v="1077"/>
    <x v="0"/>
    <x v="57"/>
    <n v="9"/>
    <n v="3"/>
    <n v="0"/>
    <n v="3"/>
    <n v="59"/>
    <x v="4"/>
    <x v="7"/>
    <n v="0"/>
    <s v="Group"/>
    <s v="Direct"/>
    <n v="531"/>
  </r>
  <r>
    <n v="1078"/>
    <x v="1"/>
    <x v="64"/>
    <n v="11"/>
    <n v="4"/>
    <n v="0"/>
    <n v="4.5999999999999996"/>
    <n v="396.35"/>
    <x v="0"/>
    <x v="5"/>
    <n v="3"/>
    <s v="Leisure"/>
    <s v="Online"/>
    <n v="4359.8500000000004"/>
  </r>
  <r>
    <n v="1079"/>
    <x v="2"/>
    <x v="124"/>
    <n v="14"/>
    <n v="2"/>
    <n v="1"/>
    <n v="1.3"/>
    <n v="296.76"/>
    <x v="2"/>
    <x v="6"/>
    <n v="0"/>
    <s v="Group"/>
    <s v="Direct"/>
    <n v="4154.6399999999994"/>
  </r>
  <r>
    <n v="1080"/>
    <x v="1"/>
    <x v="557"/>
    <n v="12"/>
    <n v="2"/>
    <n v="0"/>
    <n v="3.7"/>
    <n v="364.37"/>
    <x v="2"/>
    <x v="6"/>
    <n v="0"/>
    <s v="Leisure"/>
    <s v="Travel Agent"/>
    <n v="4372.4400000000005"/>
  </r>
  <r>
    <n v="1081"/>
    <x v="0"/>
    <x v="59"/>
    <n v="1"/>
    <n v="2"/>
    <n v="1"/>
    <n v="1.1000000000000001"/>
    <n v="222.24"/>
    <x v="4"/>
    <x v="4"/>
    <n v="3"/>
    <s v="Repeat"/>
    <s v="Online"/>
    <n v="222.24"/>
  </r>
  <r>
    <n v="1082"/>
    <x v="1"/>
    <x v="44"/>
    <n v="13"/>
    <n v="3"/>
    <n v="0"/>
    <n v="3.5"/>
    <n v="54.99"/>
    <x v="0"/>
    <x v="3"/>
    <n v="0"/>
    <s v="Repeat"/>
    <s v="Online"/>
    <n v="714.87"/>
  </r>
  <r>
    <n v="1083"/>
    <x v="1"/>
    <x v="219"/>
    <n v="6"/>
    <n v="3"/>
    <n v="0"/>
    <n v="3.2"/>
    <n v="198.96"/>
    <x v="4"/>
    <x v="9"/>
    <n v="0"/>
    <s v="Leisure"/>
    <s v="Direct"/>
    <n v="1193.76"/>
  </r>
  <r>
    <n v="1084"/>
    <x v="2"/>
    <x v="434"/>
    <n v="1"/>
    <n v="3"/>
    <n v="0"/>
    <n v="4.2"/>
    <n v="323.66000000000003"/>
    <x v="0"/>
    <x v="1"/>
    <n v="1"/>
    <s v="Business"/>
    <s v="Direct"/>
    <n v="323.66000000000003"/>
  </r>
  <r>
    <n v="1085"/>
    <x v="2"/>
    <x v="250"/>
    <n v="12"/>
    <n v="1"/>
    <n v="0"/>
    <n v="3.1"/>
    <n v="151.57"/>
    <x v="2"/>
    <x v="2"/>
    <n v="0"/>
    <s v="Leisure"/>
    <s v="Online"/>
    <n v="1818.84"/>
  </r>
  <r>
    <n v="1086"/>
    <x v="0"/>
    <x v="498"/>
    <n v="7"/>
    <n v="4"/>
    <n v="1"/>
    <n v="2.4"/>
    <n v="359.51"/>
    <x v="4"/>
    <x v="1"/>
    <n v="0"/>
    <s v="Leisure"/>
    <s v="Online"/>
    <n v="2516.5699999999997"/>
  </r>
  <r>
    <n v="1087"/>
    <x v="1"/>
    <x v="558"/>
    <n v="3"/>
    <n v="1"/>
    <n v="0"/>
    <n v="2"/>
    <n v="407.48"/>
    <x v="4"/>
    <x v="8"/>
    <n v="1"/>
    <s v="Group"/>
    <s v="Online"/>
    <n v="1222.44"/>
  </r>
  <r>
    <n v="1088"/>
    <x v="1"/>
    <x v="185"/>
    <n v="6"/>
    <n v="3"/>
    <n v="0"/>
    <n v="1.3"/>
    <n v="254.42"/>
    <x v="3"/>
    <x v="0"/>
    <n v="1"/>
    <s v="Repeat"/>
    <s v="Travel Agent"/>
    <n v="1526.52"/>
  </r>
  <r>
    <n v="1089"/>
    <x v="1"/>
    <x v="486"/>
    <n v="7"/>
    <n v="4"/>
    <n v="1"/>
    <n v="3.1"/>
    <n v="444.07"/>
    <x v="4"/>
    <x v="9"/>
    <n v="0"/>
    <s v="Group"/>
    <s v="Online"/>
    <n v="3108.49"/>
  </r>
  <r>
    <n v="1090"/>
    <x v="0"/>
    <x v="234"/>
    <n v="1"/>
    <n v="1"/>
    <n v="0"/>
    <n v="4.5999999999999996"/>
    <n v="434.67"/>
    <x v="0"/>
    <x v="4"/>
    <n v="0"/>
    <s v="Business"/>
    <s v="Online"/>
    <n v="434.67"/>
  </r>
  <r>
    <n v="1091"/>
    <x v="0"/>
    <x v="56"/>
    <n v="1"/>
    <n v="1"/>
    <n v="0"/>
    <n v="3.1"/>
    <n v="445.13"/>
    <x v="3"/>
    <x v="7"/>
    <n v="2"/>
    <s v="Business"/>
    <s v="Direct"/>
    <n v="445.13"/>
  </r>
  <r>
    <n v="1092"/>
    <x v="2"/>
    <x v="232"/>
    <n v="13"/>
    <n v="1"/>
    <n v="0"/>
    <n v="4"/>
    <n v="347.47"/>
    <x v="4"/>
    <x v="2"/>
    <n v="0"/>
    <s v="Business"/>
    <s v="Travel Agent"/>
    <n v="4517.1100000000006"/>
  </r>
  <r>
    <n v="1093"/>
    <x v="2"/>
    <x v="442"/>
    <n v="5"/>
    <n v="3"/>
    <n v="0"/>
    <n v="2.2000000000000002"/>
    <n v="187.16"/>
    <x v="4"/>
    <x v="0"/>
    <n v="0"/>
    <s v="Leisure"/>
    <s v="Direct"/>
    <n v="935.8"/>
  </r>
  <r>
    <n v="1094"/>
    <x v="2"/>
    <x v="300"/>
    <n v="6"/>
    <n v="2"/>
    <n v="0"/>
    <n v="2.8"/>
    <n v="266.56"/>
    <x v="3"/>
    <x v="8"/>
    <n v="0"/>
    <s v="Group"/>
    <s v="Online"/>
    <n v="1599.3600000000001"/>
  </r>
  <r>
    <n v="1095"/>
    <x v="1"/>
    <x v="316"/>
    <n v="9"/>
    <n v="4"/>
    <n v="1"/>
    <n v="2.2999999999999998"/>
    <n v="369.73"/>
    <x v="2"/>
    <x v="7"/>
    <n v="0"/>
    <s v="Leisure"/>
    <s v="Travel Agent"/>
    <n v="3327.57"/>
  </r>
  <r>
    <n v="1096"/>
    <x v="1"/>
    <x v="118"/>
    <n v="14"/>
    <n v="3"/>
    <n v="0"/>
    <n v="1.4"/>
    <n v="144.75"/>
    <x v="4"/>
    <x v="8"/>
    <n v="1"/>
    <s v="Business"/>
    <s v="Online"/>
    <n v="2026.5"/>
  </r>
  <r>
    <n v="1097"/>
    <x v="2"/>
    <x v="559"/>
    <n v="1"/>
    <n v="4"/>
    <n v="0"/>
    <n v="2.7"/>
    <n v="382.48"/>
    <x v="1"/>
    <x v="6"/>
    <n v="0"/>
    <s v="Repeat"/>
    <s v="Travel Agent"/>
    <n v="382.48"/>
  </r>
  <r>
    <n v="1098"/>
    <x v="1"/>
    <x v="560"/>
    <n v="13"/>
    <n v="3"/>
    <n v="0"/>
    <n v="4.0999999999999996"/>
    <n v="296.64"/>
    <x v="2"/>
    <x v="9"/>
    <n v="2"/>
    <s v="Group"/>
    <s v="Travel Agent"/>
    <n v="3856.3199999999997"/>
  </r>
  <r>
    <n v="1099"/>
    <x v="2"/>
    <x v="244"/>
    <n v="4"/>
    <n v="1"/>
    <n v="0"/>
    <n v="2.6"/>
    <n v="93.21"/>
    <x v="4"/>
    <x v="5"/>
    <n v="0"/>
    <s v="Leisure"/>
    <s v="Travel Agent"/>
    <n v="372.84"/>
  </r>
  <r>
    <n v="1100"/>
    <x v="0"/>
    <x v="465"/>
    <n v="10"/>
    <n v="1"/>
    <n v="0"/>
    <n v="3.6"/>
    <n v="300.77999999999997"/>
    <x v="2"/>
    <x v="6"/>
    <n v="1"/>
    <s v="Group"/>
    <s v="Travel Agent"/>
    <n v="3007.7999999999997"/>
  </r>
  <r>
    <n v="1101"/>
    <x v="2"/>
    <x v="528"/>
    <n v="8"/>
    <n v="2"/>
    <n v="0"/>
    <n v="4"/>
    <n v="80.05"/>
    <x v="0"/>
    <x v="4"/>
    <n v="0"/>
    <s v="Leisure"/>
    <s v="Travel Agent"/>
    <n v="640.4"/>
  </r>
  <r>
    <n v="1102"/>
    <x v="0"/>
    <x v="259"/>
    <n v="10"/>
    <n v="2"/>
    <n v="1"/>
    <n v="2.2999999999999998"/>
    <n v="56.44"/>
    <x v="2"/>
    <x v="1"/>
    <n v="2"/>
    <s v="Repeat"/>
    <s v="Travel Agent"/>
    <n v="564.4"/>
  </r>
  <r>
    <n v="1103"/>
    <x v="1"/>
    <x v="414"/>
    <n v="9"/>
    <n v="4"/>
    <n v="0"/>
    <n v="4.2"/>
    <n v="450.33"/>
    <x v="3"/>
    <x v="5"/>
    <n v="0"/>
    <s v="Repeat"/>
    <s v="Direct"/>
    <n v="4052.97"/>
  </r>
  <r>
    <n v="1104"/>
    <x v="2"/>
    <x v="51"/>
    <n v="13"/>
    <n v="2"/>
    <n v="0"/>
    <n v="2.4"/>
    <n v="270.45999999999998"/>
    <x v="4"/>
    <x v="4"/>
    <n v="0"/>
    <s v="Business"/>
    <s v="Direct"/>
    <n v="3515.9799999999996"/>
  </r>
  <r>
    <n v="1105"/>
    <x v="1"/>
    <x v="418"/>
    <n v="3"/>
    <n v="2"/>
    <n v="0"/>
    <n v="2"/>
    <n v="294.48"/>
    <x v="2"/>
    <x v="0"/>
    <n v="0"/>
    <s v="Repeat"/>
    <s v="Online"/>
    <n v="883.44"/>
  </r>
  <r>
    <n v="1106"/>
    <x v="0"/>
    <x v="63"/>
    <n v="11"/>
    <n v="4"/>
    <n v="1"/>
    <n v="1.9"/>
    <n v="175.97"/>
    <x v="1"/>
    <x v="4"/>
    <n v="0"/>
    <s v="Leisure"/>
    <s v="Travel Agent"/>
    <n v="1935.67"/>
  </r>
  <r>
    <n v="1107"/>
    <x v="0"/>
    <x v="561"/>
    <n v="2"/>
    <n v="3"/>
    <n v="0"/>
    <n v="1.8"/>
    <n v="294.24"/>
    <x v="0"/>
    <x v="3"/>
    <n v="0"/>
    <s v="Leisure"/>
    <s v="Travel Agent"/>
    <n v="588.48"/>
  </r>
  <r>
    <n v="1108"/>
    <x v="0"/>
    <x v="13"/>
    <n v="4"/>
    <n v="2"/>
    <n v="0"/>
    <n v="3.9"/>
    <n v="125.99"/>
    <x v="0"/>
    <x v="6"/>
    <n v="0"/>
    <s v="Business"/>
    <s v="Direct"/>
    <n v="503.96"/>
  </r>
  <r>
    <n v="1109"/>
    <x v="1"/>
    <x v="84"/>
    <n v="2"/>
    <n v="3"/>
    <n v="0"/>
    <n v="4.5999999999999996"/>
    <n v="385.54"/>
    <x v="2"/>
    <x v="9"/>
    <n v="0"/>
    <s v="Business"/>
    <s v="Online"/>
    <n v="771.08"/>
  </r>
  <r>
    <n v="1110"/>
    <x v="1"/>
    <x v="485"/>
    <n v="1"/>
    <n v="1"/>
    <n v="0"/>
    <n v="1.9"/>
    <n v="420.51"/>
    <x v="3"/>
    <x v="8"/>
    <n v="1"/>
    <s v="Repeat"/>
    <s v="Online"/>
    <n v="420.51"/>
  </r>
  <r>
    <n v="1111"/>
    <x v="1"/>
    <x v="140"/>
    <n v="12"/>
    <n v="2"/>
    <n v="0"/>
    <n v="1.3"/>
    <n v="435.14"/>
    <x v="0"/>
    <x v="1"/>
    <n v="0"/>
    <s v="Repeat"/>
    <s v="Direct"/>
    <n v="5221.68"/>
  </r>
  <r>
    <n v="1112"/>
    <x v="1"/>
    <x v="87"/>
    <n v="3"/>
    <n v="1"/>
    <n v="1"/>
    <n v="2.2999999999999998"/>
    <n v="97.99"/>
    <x v="2"/>
    <x v="5"/>
    <n v="0"/>
    <s v="Leisure"/>
    <s v="Direct"/>
    <n v="293.96999999999997"/>
  </r>
  <r>
    <n v="1113"/>
    <x v="0"/>
    <x v="115"/>
    <n v="7"/>
    <n v="1"/>
    <n v="0"/>
    <n v="3.6"/>
    <n v="300.99"/>
    <x v="2"/>
    <x v="2"/>
    <n v="0"/>
    <s v="Leisure"/>
    <s v="Travel Agent"/>
    <n v="2106.9300000000003"/>
  </r>
  <r>
    <n v="1114"/>
    <x v="0"/>
    <x v="497"/>
    <n v="13"/>
    <n v="3"/>
    <n v="0"/>
    <n v="2.5"/>
    <n v="413.94"/>
    <x v="0"/>
    <x v="1"/>
    <n v="0"/>
    <s v="Leisure"/>
    <s v="Direct"/>
    <n v="5381.22"/>
  </r>
  <r>
    <n v="1115"/>
    <x v="2"/>
    <x v="453"/>
    <n v="13"/>
    <n v="4"/>
    <n v="0"/>
    <n v="3.2"/>
    <n v="107.7"/>
    <x v="2"/>
    <x v="1"/>
    <n v="0"/>
    <s v="Business"/>
    <s v="Travel Agent"/>
    <n v="1400.1000000000001"/>
  </r>
  <r>
    <n v="1116"/>
    <x v="2"/>
    <x v="42"/>
    <n v="1"/>
    <n v="2"/>
    <n v="0"/>
    <n v="4"/>
    <n v="94.79"/>
    <x v="2"/>
    <x v="7"/>
    <n v="1"/>
    <s v="Business"/>
    <s v="Online"/>
    <n v="94.79"/>
  </r>
  <r>
    <n v="1117"/>
    <x v="1"/>
    <x v="320"/>
    <n v="2"/>
    <n v="3"/>
    <n v="0"/>
    <n v="2.6"/>
    <n v="417.62"/>
    <x v="1"/>
    <x v="1"/>
    <n v="0"/>
    <s v="Business"/>
    <s v="Travel Agent"/>
    <n v="835.24"/>
  </r>
  <r>
    <n v="1118"/>
    <x v="0"/>
    <x v="489"/>
    <n v="1"/>
    <n v="4"/>
    <n v="1"/>
    <n v="5"/>
    <n v="408.53"/>
    <x v="2"/>
    <x v="1"/>
    <n v="0"/>
    <s v="Group"/>
    <s v="Direct"/>
    <n v="408.53"/>
  </r>
  <r>
    <n v="1119"/>
    <x v="0"/>
    <x v="562"/>
    <n v="8"/>
    <n v="1"/>
    <n v="1"/>
    <n v="2.2000000000000002"/>
    <n v="251.91"/>
    <x v="2"/>
    <x v="1"/>
    <n v="0"/>
    <s v="Group"/>
    <s v="Travel Agent"/>
    <n v="2015.28"/>
  </r>
  <r>
    <n v="1120"/>
    <x v="0"/>
    <x v="462"/>
    <n v="5"/>
    <n v="2"/>
    <n v="1"/>
    <n v="4.9000000000000004"/>
    <n v="99.37"/>
    <x v="3"/>
    <x v="8"/>
    <n v="0"/>
    <s v="Business"/>
    <s v="Travel Agent"/>
    <n v="496.85"/>
  </r>
  <r>
    <n v="1121"/>
    <x v="2"/>
    <x v="539"/>
    <n v="8"/>
    <n v="1"/>
    <n v="1"/>
    <n v="1.8"/>
    <n v="282.26"/>
    <x v="0"/>
    <x v="3"/>
    <n v="2"/>
    <s v="Repeat"/>
    <s v="Direct"/>
    <n v="2258.08"/>
  </r>
  <r>
    <n v="1122"/>
    <x v="2"/>
    <x v="563"/>
    <n v="3"/>
    <n v="1"/>
    <n v="0"/>
    <n v="1.4"/>
    <n v="227.66"/>
    <x v="3"/>
    <x v="1"/>
    <n v="0"/>
    <s v="Group"/>
    <s v="Travel Agent"/>
    <n v="682.98"/>
  </r>
  <r>
    <n v="1123"/>
    <x v="0"/>
    <x v="555"/>
    <n v="13"/>
    <n v="2"/>
    <n v="0"/>
    <n v="4"/>
    <n v="283.35000000000002"/>
    <x v="4"/>
    <x v="5"/>
    <n v="1"/>
    <s v="Repeat"/>
    <s v="Online"/>
    <n v="3683.55"/>
  </r>
  <r>
    <n v="1124"/>
    <x v="0"/>
    <x v="403"/>
    <n v="12"/>
    <n v="4"/>
    <n v="0"/>
    <n v="3.8"/>
    <n v="247.95"/>
    <x v="3"/>
    <x v="3"/>
    <n v="1"/>
    <s v="Group"/>
    <s v="Travel Agent"/>
    <n v="2975.3999999999996"/>
  </r>
  <r>
    <n v="1125"/>
    <x v="0"/>
    <x v="12"/>
    <n v="7"/>
    <n v="4"/>
    <n v="0"/>
    <n v="4.2"/>
    <n v="305.83"/>
    <x v="4"/>
    <x v="1"/>
    <n v="1"/>
    <s v="Leisure"/>
    <s v="Direct"/>
    <n v="2140.81"/>
  </r>
  <r>
    <n v="1126"/>
    <x v="2"/>
    <x v="564"/>
    <n v="8"/>
    <n v="2"/>
    <n v="1"/>
    <n v="2.4"/>
    <n v="377.21"/>
    <x v="4"/>
    <x v="5"/>
    <n v="1"/>
    <s v="Leisure"/>
    <s v="Direct"/>
    <n v="3017.68"/>
  </r>
  <r>
    <n v="1127"/>
    <x v="0"/>
    <x v="289"/>
    <n v="6"/>
    <n v="2"/>
    <n v="1"/>
    <n v="4.7"/>
    <n v="398.69"/>
    <x v="3"/>
    <x v="5"/>
    <n v="0"/>
    <s v="Leisure"/>
    <s v="Direct"/>
    <n v="2392.14"/>
  </r>
  <r>
    <n v="1128"/>
    <x v="0"/>
    <x v="433"/>
    <n v="13"/>
    <n v="3"/>
    <n v="1"/>
    <n v="1.5"/>
    <n v="342.04"/>
    <x v="1"/>
    <x v="0"/>
    <n v="0"/>
    <s v="Repeat"/>
    <s v="Travel Agent"/>
    <n v="4446.5200000000004"/>
  </r>
  <r>
    <n v="1129"/>
    <x v="1"/>
    <x v="403"/>
    <n v="13"/>
    <n v="3"/>
    <n v="0"/>
    <n v="1.1000000000000001"/>
    <n v="139.52000000000001"/>
    <x v="3"/>
    <x v="6"/>
    <n v="0"/>
    <s v="Group"/>
    <s v="Online"/>
    <n v="1813.7600000000002"/>
  </r>
  <r>
    <n v="1130"/>
    <x v="1"/>
    <x v="477"/>
    <n v="7"/>
    <n v="1"/>
    <n v="0"/>
    <n v="2.2000000000000002"/>
    <n v="228.71"/>
    <x v="0"/>
    <x v="4"/>
    <n v="0"/>
    <s v="Group"/>
    <s v="Direct"/>
    <n v="1600.97"/>
  </r>
  <r>
    <n v="1131"/>
    <x v="2"/>
    <x v="325"/>
    <n v="14"/>
    <n v="2"/>
    <n v="0"/>
    <n v="4.2"/>
    <n v="82.05"/>
    <x v="3"/>
    <x v="2"/>
    <n v="0"/>
    <s v="Repeat"/>
    <s v="Direct"/>
    <n v="1148.7"/>
  </r>
  <r>
    <n v="1132"/>
    <x v="0"/>
    <x v="565"/>
    <n v="12"/>
    <n v="4"/>
    <n v="0"/>
    <n v="3.7"/>
    <n v="253.25"/>
    <x v="1"/>
    <x v="4"/>
    <n v="0"/>
    <s v="Leisure"/>
    <s v="Online"/>
    <n v="3039"/>
  </r>
  <r>
    <n v="1133"/>
    <x v="0"/>
    <x v="26"/>
    <n v="2"/>
    <n v="1"/>
    <n v="0"/>
    <n v="2.7"/>
    <n v="486.65"/>
    <x v="3"/>
    <x v="7"/>
    <n v="0"/>
    <s v="Repeat"/>
    <s v="Direct"/>
    <n v="973.3"/>
  </r>
  <r>
    <n v="1134"/>
    <x v="1"/>
    <x v="300"/>
    <n v="8"/>
    <n v="1"/>
    <n v="0"/>
    <n v="2"/>
    <n v="338.78"/>
    <x v="1"/>
    <x v="9"/>
    <n v="0"/>
    <s v="Leisure"/>
    <s v="Travel Agent"/>
    <n v="2710.24"/>
  </r>
  <r>
    <n v="1135"/>
    <x v="2"/>
    <x v="173"/>
    <n v="5"/>
    <n v="1"/>
    <n v="1"/>
    <n v="1.2"/>
    <n v="119.58"/>
    <x v="0"/>
    <x v="2"/>
    <n v="0"/>
    <s v="Business"/>
    <s v="Direct"/>
    <n v="597.9"/>
  </r>
  <r>
    <n v="1136"/>
    <x v="1"/>
    <x v="451"/>
    <n v="7"/>
    <n v="1"/>
    <n v="1"/>
    <n v="2.4"/>
    <n v="170.86"/>
    <x v="2"/>
    <x v="3"/>
    <n v="0"/>
    <s v="Group"/>
    <s v="Direct"/>
    <n v="1196.02"/>
  </r>
  <r>
    <n v="1137"/>
    <x v="1"/>
    <x v="311"/>
    <n v="1"/>
    <n v="4"/>
    <n v="0"/>
    <n v="2.8"/>
    <n v="79.06"/>
    <x v="1"/>
    <x v="2"/>
    <n v="0"/>
    <s v="Repeat"/>
    <s v="Travel Agent"/>
    <n v="79.06"/>
  </r>
  <r>
    <n v="1138"/>
    <x v="1"/>
    <x v="0"/>
    <n v="5"/>
    <n v="1"/>
    <n v="0"/>
    <n v="3.7"/>
    <n v="132.09"/>
    <x v="1"/>
    <x v="4"/>
    <n v="0"/>
    <s v="Repeat"/>
    <s v="Online"/>
    <n v="660.45"/>
  </r>
  <r>
    <n v="1139"/>
    <x v="1"/>
    <x v="566"/>
    <n v="1"/>
    <n v="2"/>
    <n v="0"/>
    <n v="3.6"/>
    <n v="269.52999999999997"/>
    <x v="1"/>
    <x v="5"/>
    <n v="3"/>
    <s v="Leisure"/>
    <s v="Online"/>
    <n v="269.52999999999997"/>
  </r>
  <r>
    <n v="1140"/>
    <x v="0"/>
    <x v="379"/>
    <n v="12"/>
    <n v="3"/>
    <n v="0"/>
    <n v="4.8"/>
    <n v="205.19"/>
    <x v="0"/>
    <x v="4"/>
    <n v="1"/>
    <s v="Repeat"/>
    <s v="Direct"/>
    <n v="2462.2799999999997"/>
  </r>
  <r>
    <n v="1141"/>
    <x v="0"/>
    <x v="226"/>
    <n v="13"/>
    <n v="4"/>
    <n v="1"/>
    <n v="1.4"/>
    <n v="141.78"/>
    <x v="4"/>
    <x v="2"/>
    <n v="0"/>
    <s v="Leisure"/>
    <s v="Travel Agent"/>
    <n v="1843.14"/>
  </r>
  <r>
    <n v="1142"/>
    <x v="1"/>
    <x v="245"/>
    <n v="8"/>
    <n v="2"/>
    <n v="0"/>
    <n v="2.2999999999999998"/>
    <n v="115.97"/>
    <x v="1"/>
    <x v="9"/>
    <n v="3"/>
    <s v="Leisure"/>
    <s v="Travel Agent"/>
    <n v="927.76"/>
  </r>
  <r>
    <n v="1143"/>
    <x v="2"/>
    <x v="491"/>
    <n v="4"/>
    <n v="2"/>
    <n v="0"/>
    <n v="2.9"/>
    <n v="345.23"/>
    <x v="0"/>
    <x v="2"/>
    <n v="0"/>
    <s v="Group"/>
    <s v="Online"/>
    <n v="1380.92"/>
  </r>
  <r>
    <n v="1144"/>
    <x v="2"/>
    <x v="567"/>
    <n v="4"/>
    <n v="2"/>
    <n v="0"/>
    <n v="3.7"/>
    <n v="301.14999999999998"/>
    <x v="2"/>
    <x v="5"/>
    <n v="0"/>
    <s v="Leisure"/>
    <s v="Online"/>
    <n v="1204.5999999999999"/>
  </r>
  <r>
    <n v="1145"/>
    <x v="2"/>
    <x v="487"/>
    <n v="2"/>
    <n v="3"/>
    <n v="0"/>
    <n v="3"/>
    <n v="429.19"/>
    <x v="1"/>
    <x v="3"/>
    <n v="0"/>
    <s v="Leisure"/>
    <s v="Online"/>
    <n v="858.38"/>
  </r>
  <r>
    <n v="1146"/>
    <x v="2"/>
    <x v="156"/>
    <n v="5"/>
    <n v="3"/>
    <n v="1"/>
    <n v="4.7"/>
    <n v="132.46"/>
    <x v="4"/>
    <x v="5"/>
    <n v="1"/>
    <s v="Repeat"/>
    <s v="Travel Agent"/>
    <n v="662.30000000000007"/>
  </r>
  <r>
    <n v="1147"/>
    <x v="1"/>
    <x v="271"/>
    <n v="1"/>
    <n v="3"/>
    <n v="0"/>
    <n v="3.4"/>
    <n v="431.59"/>
    <x v="0"/>
    <x v="1"/>
    <n v="0"/>
    <s v="Repeat"/>
    <s v="Travel Agent"/>
    <n v="431.59"/>
  </r>
  <r>
    <n v="1148"/>
    <x v="0"/>
    <x v="568"/>
    <n v="9"/>
    <n v="2"/>
    <n v="1"/>
    <n v="1.2"/>
    <n v="310.06"/>
    <x v="2"/>
    <x v="7"/>
    <n v="0"/>
    <s v="Leisure"/>
    <s v="Travel Agent"/>
    <n v="2790.54"/>
  </r>
  <r>
    <n v="1149"/>
    <x v="2"/>
    <x v="159"/>
    <n v="5"/>
    <n v="3"/>
    <n v="0"/>
    <n v="1.5"/>
    <n v="169.8"/>
    <x v="4"/>
    <x v="9"/>
    <n v="0"/>
    <s v="Leisure"/>
    <s v="Direct"/>
    <n v="849"/>
  </r>
  <r>
    <n v="1150"/>
    <x v="1"/>
    <x v="569"/>
    <n v="6"/>
    <n v="1"/>
    <n v="1"/>
    <n v="4"/>
    <n v="173.1"/>
    <x v="2"/>
    <x v="5"/>
    <n v="1"/>
    <s v="Leisure"/>
    <s v="Direct"/>
    <n v="1038.5999999999999"/>
  </r>
  <r>
    <n v="1151"/>
    <x v="2"/>
    <x v="206"/>
    <n v="2"/>
    <n v="3"/>
    <n v="0"/>
    <n v="3.9"/>
    <n v="225.67"/>
    <x v="4"/>
    <x v="9"/>
    <n v="0"/>
    <s v="Business"/>
    <s v="Online"/>
    <n v="451.34"/>
  </r>
  <r>
    <n v="1152"/>
    <x v="2"/>
    <x v="109"/>
    <n v="10"/>
    <n v="4"/>
    <n v="0"/>
    <n v="1.6"/>
    <n v="257.06"/>
    <x v="3"/>
    <x v="0"/>
    <n v="0"/>
    <s v="Leisure"/>
    <s v="Online"/>
    <n v="2570.6"/>
  </r>
  <r>
    <n v="1153"/>
    <x v="1"/>
    <x v="268"/>
    <n v="10"/>
    <n v="2"/>
    <n v="0"/>
    <n v="1.2"/>
    <n v="87.13"/>
    <x v="3"/>
    <x v="2"/>
    <n v="0"/>
    <s v="Business"/>
    <s v="Direct"/>
    <n v="871.3"/>
  </r>
  <r>
    <n v="1154"/>
    <x v="0"/>
    <x v="410"/>
    <n v="1"/>
    <n v="2"/>
    <n v="0"/>
    <n v="3.3"/>
    <n v="428.9"/>
    <x v="3"/>
    <x v="7"/>
    <n v="1"/>
    <s v="Repeat"/>
    <s v="Direct"/>
    <n v="428.9"/>
  </r>
  <r>
    <n v="1155"/>
    <x v="0"/>
    <x v="292"/>
    <n v="4"/>
    <n v="1"/>
    <n v="1"/>
    <n v="3.5"/>
    <n v="104.69"/>
    <x v="2"/>
    <x v="8"/>
    <n v="0"/>
    <s v="Group"/>
    <s v="Direct"/>
    <n v="418.76"/>
  </r>
  <r>
    <n v="1156"/>
    <x v="1"/>
    <x v="255"/>
    <n v="7"/>
    <n v="3"/>
    <n v="0"/>
    <n v="1.5"/>
    <n v="267.56"/>
    <x v="3"/>
    <x v="1"/>
    <n v="0"/>
    <s v="Group"/>
    <s v="Direct"/>
    <n v="1872.92"/>
  </r>
  <r>
    <n v="1157"/>
    <x v="0"/>
    <x v="570"/>
    <n v="6"/>
    <n v="3"/>
    <n v="1"/>
    <n v="2.9"/>
    <n v="222.34"/>
    <x v="0"/>
    <x v="3"/>
    <n v="1"/>
    <s v="Group"/>
    <s v="Online"/>
    <n v="1334.04"/>
  </r>
  <r>
    <n v="1158"/>
    <x v="1"/>
    <x v="567"/>
    <n v="10"/>
    <n v="4"/>
    <n v="0"/>
    <n v="2.2000000000000002"/>
    <n v="280.52999999999997"/>
    <x v="0"/>
    <x v="4"/>
    <n v="1"/>
    <s v="Group"/>
    <s v="Direct"/>
    <n v="2805.2999999999997"/>
  </r>
  <r>
    <n v="1159"/>
    <x v="1"/>
    <x v="74"/>
    <n v="1"/>
    <n v="1"/>
    <n v="1"/>
    <n v="4.7"/>
    <n v="449.37"/>
    <x v="3"/>
    <x v="6"/>
    <n v="1"/>
    <s v="Repeat"/>
    <s v="Direct"/>
    <n v="449.37"/>
  </r>
  <r>
    <n v="1160"/>
    <x v="1"/>
    <x v="184"/>
    <n v="1"/>
    <n v="4"/>
    <n v="0"/>
    <n v="1.9"/>
    <n v="495.09"/>
    <x v="4"/>
    <x v="6"/>
    <n v="0"/>
    <s v="Group"/>
    <s v="Travel Agent"/>
    <n v="495.09"/>
  </r>
  <r>
    <n v="1161"/>
    <x v="0"/>
    <x v="571"/>
    <n v="8"/>
    <n v="4"/>
    <n v="1"/>
    <n v="3.9"/>
    <n v="59.12"/>
    <x v="4"/>
    <x v="8"/>
    <n v="0"/>
    <s v="Repeat"/>
    <s v="Online"/>
    <n v="472.96"/>
  </r>
  <r>
    <n v="1162"/>
    <x v="1"/>
    <x v="572"/>
    <n v="4"/>
    <n v="2"/>
    <n v="1"/>
    <n v="3.1"/>
    <n v="226.96"/>
    <x v="2"/>
    <x v="2"/>
    <n v="0"/>
    <s v="Repeat"/>
    <s v="Online"/>
    <n v="907.84"/>
  </r>
  <r>
    <n v="1163"/>
    <x v="2"/>
    <x v="23"/>
    <n v="5"/>
    <n v="2"/>
    <n v="0"/>
    <n v="1"/>
    <n v="417.92"/>
    <x v="4"/>
    <x v="1"/>
    <n v="0"/>
    <s v="Leisure"/>
    <s v="Travel Agent"/>
    <n v="2089.6"/>
  </r>
  <r>
    <n v="1164"/>
    <x v="0"/>
    <x v="39"/>
    <n v="13"/>
    <n v="3"/>
    <n v="0"/>
    <n v="3.1"/>
    <n v="196.97"/>
    <x v="1"/>
    <x v="9"/>
    <n v="0"/>
    <s v="Leisure"/>
    <s v="Online"/>
    <n v="2560.61"/>
  </r>
  <r>
    <n v="1165"/>
    <x v="0"/>
    <x v="24"/>
    <n v="7"/>
    <n v="3"/>
    <n v="0"/>
    <n v="1.4"/>
    <n v="342.07"/>
    <x v="4"/>
    <x v="3"/>
    <n v="0"/>
    <s v="Group"/>
    <s v="Online"/>
    <n v="2394.4899999999998"/>
  </r>
  <r>
    <n v="1166"/>
    <x v="0"/>
    <x v="302"/>
    <n v="8"/>
    <n v="4"/>
    <n v="0"/>
    <n v="3.6"/>
    <n v="496.52"/>
    <x v="0"/>
    <x v="2"/>
    <n v="1"/>
    <s v="Leisure"/>
    <s v="Direct"/>
    <n v="3972.16"/>
  </r>
  <r>
    <n v="1167"/>
    <x v="0"/>
    <x v="176"/>
    <n v="10"/>
    <n v="3"/>
    <n v="0"/>
    <n v="3.3"/>
    <n v="341.05"/>
    <x v="4"/>
    <x v="2"/>
    <n v="1"/>
    <s v="Business"/>
    <s v="Direct"/>
    <n v="3410.5"/>
  </r>
  <r>
    <n v="1168"/>
    <x v="2"/>
    <x v="563"/>
    <n v="7"/>
    <n v="4"/>
    <n v="0"/>
    <n v="1"/>
    <n v="100.04"/>
    <x v="2"/>
    <x v="7"/>
    <n v="1"/>
    <s v="Business"/>
    <s v="Online"/>
    <n v="700.28000000000009"/>
  </r>
  <r>
    <n v="1169"/>
    <x v="0"/>
    <x v="162"/>
    <n v="2"/>
    <n v="3"/>
    <n v="1"/>
    <n v="1.8"/>
    <n v="429.32"/>
    <x v="4"/>
    <x v="9"/>
    <n v="0"/>
    <s v="Repeat"/>
    <s v="Travel Agent"/>
    <n v="858.64"/>
  </r>
  <r>
    <n v="1170"/>
    <x v="0"/>
    <x v="323"/>
    <n v="14"/>
    <n v="3"/>
    <n v="1"/>
    <n v="4.0999999999999996"/>
    <n v="485"/>
    <x v="2"/>
    <x v="6"/>
    <n v="0"/>
    <s v="Leisure"/>
    <s v="Travel Agent"/>
    <n v="6790"/>
  </r>
  <r>
    <n v="1171"/>
    <x v="1"/>
    <x v="61"/>
    <n v="4"/>
    <n v="2"/>
    <n v="1"/>
    <n v="2.1"/>
    <n v="370.63"/>
    <x v="1"/>
    <x v="9"/>
    <n v="0"/>
    <s v="Group"/>
    <s v="Online"/>
    <n v="1482.52"/>
  </r>
  <r>
    <n v="1172"/>
    <x v="0"/>
    <x v="329"/>
    <n v="10"/>
    <n v="2"/>
    <n v="0"/>
    <n v="3"/>
    <n v="238.58"/>
    <x v="3"/>
    <x v="9"/>
    <n v="0"/>
    <s v="Group"/>
    <s v="Online"/>
    <n v="2385.8000000000002"/>
  </r>
  <r>
    <n v="1173"/>
    <x v="2"/>
    <x v="55"/>
    <n v="12"/>
    <n v="2"/>
    <n v="1"/>
    <n v="2.2000000000000002"/>
    <n v="476.78"/>
    <x v="1"/>
    <x v="7"/>
    <n v="1"/>
    <s v="Business"/>
    <s v="Online"/>
    <n v="5721.36"/>
  </r>
  <r>
    <n v="1174"/>
    <x v="2"/>
    <x v="573"/>
    <n v="1"/>
    <n v="2"/>
    <n v="0"/>
    <n v="4.7"/>
    <n v="485.86"/>
    <x v="0"/>
    <x v="2"/>
    <n v="1"/>
    <s v="Leisure"/>
    <s v="Online"/>
    <n v="485.86"/>
  </r>
  <r>
    <n v="1175"/>
    <x v="2"/>
    <x v="568"/>
    <n v="10"/>
    <n v="1"/>
    <n v="0"/>
    <n v="3.1"/>
    <n v="470.8"/>
    <x v="1"/>
    <x v="2"/>
    <n v="0"/>
    <s v="Business"/>
    <s v="Direct"/>
    <n v="4708"/>
  </r>
  <r>
    <n v="1176"/>
    <x v="2"/>
    <x v="187"/>
    <n v="9"/>
    <n v="2"/>
    <n v="0"/>
    <n v="3.8"/>
    <n v="235.32"/>
    <x v="1"/>
    <x v="0"/>
    <n v="2"/>
    <s v="Leisure"/>
    <s v="Direct"/>
    <n v="2117.88"/>
  </r>
  <r>
    <n v="1177"/>
    <x v="0"/>
    <x v="188"/>
    <n v="3"/>
    <n v="1"/>
    <n v="1"/>
    <n v="1.3"/>
    <n v="405.37"/>
    <x v="0"/>
    <x v="9"/>
    <n v="0"/>
    <s v="Group"/>
    <s v="Online"/>
    <n v="1216.1100000000001"/>
  </r>
  <r>
    <n v="1178"/>
    <x v="0"/>
    <x v="171"/>
    <n v="12"/>
    <n v="2"/>
    <n v="1"/>
    <n v="1.2"/>
    <n v="344.38"/>
    <x v="0"/>
    <x v="6"/>
    <n v="0"/>
    <s v="Business"/>
    <s v="Travel Agent"/>
    <n v="4132.5599999999995"/>
  </r>
  <r>
    <n v="1179"/>
    <x v="2"/>
    <x v="574"/>
    <n v="3"/>
    <n v="3"/>
    <n v="0"/>
    <n v="2"/>
    <n v="130.87"/>
    <x v="3"/>
    <x v="4"/>
    <n v="0"/>
    <s v="Leisure"/>
    <s v="Direct"/>
    <n v="392.61"/>
  </r>
  <r>
    <n v="1180"/>
    <x v="2"/>
    <x v="575"/>
    <n v="10"/>
    <n v="4"/>
    <n v="1"/>
    <n v="2.2000000000000002"/>
    <n v="290.98"/>
    <x v="3"/>
    <x v="2"/>
    <n v="0"/>
    <s v="Group"/>
    <s v="Online"/>
    <n v="2909.8"/>
  </r>
  <r>
    <n v="1181"/>
    <x v="0"/>
    <x v="287"/>
    <n v="9"/>
    <n v="3"/>
    <n v="0"/>
    <n v="3.8"/>
    <n v="386.46"/>
    <x v="4"/>
    <x v="1"/>
    <n v="1"/>
    <s v="Leisure"/>
    <s v="Travel Agent"/>
    <n v="3478.14"/>
  </r>
  <r>
    <n v="1182"/>
    <x v="2"/>
    <x v="75"/>
    <n v="10"/>
    <n v="3"/>
    <n v="1"/>
    <n v="3.3"/>
    <n v="453.16"/>
    <x v="2"/>
    <x v="1"/>
    <n v="0"/>
    <s v="Group"/>
    <s v="Direct"/>
    <n v="4531.6000000000004"/>
  </r>
  <r>
    <n v="1183"/>
    <x v="1"/>
    <x v="123"/>
    <n v="3"/>
    <n v="1"/>
    <n v="0"/>
    <n v="2.5"/>
    <n v="438.17"/>
    <x v="0"/>
    <x v="3"/>
    <n v="1"/>
    <s v="Repeat"/>
    <s v="Direct"/>
    <n v="1314.51"/>
  </r>
  <r>
    <n v="1184"/>
    <x v="2"/>
    <x v="576"/>
    <n v="8"/>
    <n v="2"/>
    <n v="0"/>
    <n v="3.6"/>
    <n v="119.6"/>
    <x v="1"/>
    <x v="9"/>
    <n v="1"/>
    <s v="Repeat"/>
    <s v="Online"/>
    <n v="956.8"/>
  </r>
  <r>
    <n v="1185"/>
    <x v="2"/>
    <x v="215"/>
    <n v="2"/>
    <n v="4"/>
    <n v="0"/>
    <n v="1.7"/>
    <n v="269.61"/>
    <x v="1"/>
    <x v="3"/>
    <n v="0"/>
    <s v="Leisure"/>
    <s v="Travel Agent"/>
    <n v="539.22"/>
  </r>
  <r>
    <n v="1186"/>
    <x v="1"/>
    <x v="65"/>
    <n v="14"/>
    <n v="4"/>
    <n v="0"/>
    <n v="1.3"/>
    <n v="265.22000000000003"/>
    <x v="3"/>
    <x v="7"/>
    <n v="0"/>
    <s v="Business"/>
    <s v="Online"/>
    <n v="3713.0800000000004"/>
  </r>
  <r>
    <n v="1187"/>
    <x v="1"/>
    <x v="201"/>
    <n v="13"/>
    <n v="2"/>
    <n v="0"/>
    <n v="4.4000000000000004"/>
    <n v="454.43"/>
    <x v="2"/>
    <x v="6"/>
    <n v="1"/>
    <s v="Leisure"/>
    <s v="Direct"/>
    <n v="5907.59"/>
  </r>
  <r>
    <n v="1188"/>
    <x v="0"/>
    <x v="577"/>
    <n v="3"/>
    <n v="1"/>
    <n v="0"/>
    <n v="3.3"/>
    <n v="50.87"/>
    <x v="0"/>
    <x v="9"/>
    <n v="1"/>
    <s v="Repeat"/>
    <s v="Travel Agent"/>
    <n v="152.60999999999999"/>
  </r>
  <r>
    <n v="1189"/>
    <x v="0"/>
    <x v="96"/>
    <n v="2"/>
    <n v="1"/>
    <n v="0"/>
    <n v="3.6"/>
    <n v="382.42"/>
    <x v="3"/>
    <x v="6"/>
    <n v="1"/>
    <s v="Business"/>
    <s v="Direct"/>
    <n v="764.84"/>
  </r>
  <r>
    <n v="1190"/>
    <x v="1"/>
    <x v="199"/>
    <n v="1"/>
    <n v="1"/>
    <n v="1"/>
    <n v="2.2000000000000002"/>
    <n v="328.39"/>
    <x v="2"/>
    <x v="0"/>
    <n v="1"/>
    <s v="Repeat"/>
    <s v="Online"/>
    <n v="328.39"/>
  </r>
  <r>
    <n v="1191"/>
    <x v="1"/>
    <x v="263"/>
    <n v="2"/>
    <n v="4"/>
    <n v="1"/>
    <n v="2.5"/>
    <n v="464.71"/>
    <x v="0"/>
    <x v="5"/>
    <n v="0"/>
    <s v="Repeat"/>
    <s v="Online"/>
    <n v="929.42"/>
  </r>
  <r>
    <n v="1192"/>
    <x v="0"/>
    <x v="578"/>
    <n v="8"/>
    <n v="1"/>
    <n v="0"/>
    <n v="1.3"/>
    <n v="255.61"/>
    <x v="1"/>
    <x v="5"/>
    <n v="0"/>
    <s v="Business"/>
    <s v="Direct"/>
    <n v="2044.88"/>
  </r>
  <r>
    <n v="1193"/>
    <x v="2"/>
    <x v="579"/>
    <n v="9"/>
    <n v="1"/>
    <n v="1"/>
    <n v="4.4000000000000004"/>
    <n v="345.95"/>
    <x v="1"/>
    <x v="9"/>
    <n v="0"/>
    <s v="Business"/>
    <s v="Online"/>
    <n v="3113.5499999999997"/>
  </r>
  <r>
    <n v="1194"/>
    <x v="1"/>
    <x v="56"/>
    <n v="13"/>
    <n v="4"/>
    <n v="0"/>
    <n v="3.4"/>
    <n v="487.74"/>
    <x v="3"/>
    <x v="0"/>
    <n v="0"/>
    <s v="Repeat"/>
    <s v="Online"/>
    <n v="6340.62"/>
  </r>
  <r>
    <n v="1195"/>
    <x v="0"/>
    <x v="337"/>
    <n v="2"/>
    <n v="4"/>
    <n v="1"/>
    <n v="1.3"/>
    <n v="384.76"/>
    <x v="2"/>
    <x v="1"/>
    <n v="1"/>
    <s v="Group"/>
    <s v="Direct"/>
    <n v="769.52"/>
  </r>
  <r>
    <n v="1196"/>
    <x v="2"/>
    <x v="444"/>
    <n v="7"/>
    <n v="3"/>
    <n v="0"/>
    <n v="4.2"/>
    <n v="80.319999999999993"/>
    <x v="1"/>
    <x v="9"/>
    <n v="0"/>
    <s v="Business"/>
    <s v="Travel Agent"/>
    <n v="562.24"/>
  </r>
  <r>
    <n v="1197"/>
    <x v="1"/>
    <x v="287"/>
    <n v="5"/>
    <n v="4"/>
    <n v="0"/>
    <n v="2.8"/>
    <n v="125.39"/>
    <x v="2"/>
    <x v="3"/>
    <n v="0"/>
    <s v="Repeat"/>
    <s v="Direct"/>
    <n v="626.95000000000005"/>
  </r>
  <r>
    <n v="1198"/>
    <x v="2"/>
    <x v="527"/>
    <n v="3"/>
    <n v="2"/>
    <n v="0"/>
    <n v="4.0999999999999996"/>
    <n v="419.65"/>
    <x v="3"/>
    <x v="3"/>
    <n v="0"/>
    <s v="Business"/>
    <s v="Direct"/>
    <n v="1258.9499999999998"/>
  </r>
  <r>
    <n v="1199"/>
    <x v="0"/>
    <x v="236"/>
    <n v="9"/>
    <n v="4"/>
    <n v="1"/>
    <n v="1.1000000000000001"/>
    <n v="200.66"/>
    <x v="4"/>
    <x v="1"/>
    <n v="1"/>
    <s v="Business"/>
    <s v="Travel Agent"/>
    <n v="1805.94"/>
  </r>
  <r>
    <n v="1200"/>
    <x v="1"/>
    <x v="566"/>
    <n v="6"/>
    <n v="4"/>
    <n v="0"/>
    <n v="1.1000000000000001"/>
    <n v="367.66"/>
    <x v="2"/>
    <x v="6"/>
    <n v="0"/>
    <s v="Repeat"/>
    <s v="Online"/>
    <n v="2205.96"/>
  </r>
  <r>
    <n v="1201"/>
    <x v="2"/>
    <x v="580"/>
    <n v="11"/>
    <n v="1"/>
    <n v="1"/>
    <n v="1.7"/>
    <n v="364.92"/>
    <x v="2"/>
    <x v="4"/>
    <n v="0"/>
    <s v="Group"/>
    <s v="Travel Agent"/>
    <n v="4014.1200000000003"/>
  </r>
  <r>
    <n v="1202"/>
    <x v="1"/>
    <x v="329"/>
    <n v="1"/>
    <n v="3"/>
    <n v="0"/>
    <n v="1.8"/>
    <n v="497.17"/>
    <x v="3"/>
    <x v="3"/>
    <n v="0"/>
    <s v="Leisure"/>
    <s v="Direct"/>
    <n v="497.17"/>
  </r>
  <r>
    <n v="1203"/>
    <x v="2"/>
    <x v="173"/>
    <n v="5"/>
    <n v="1"/>
    <n v="0"/>
    <n v="4.0999999999999996"/>
    <n v="261.44"/>
    <x v="4"/>
    <x v="6"/>
    <n v="0"/>
    <s v="Repeat"/>
    <s v="Travel Agent"/>
    <n v="1307.2"/>
  </r>
  <r>
    <n v="1204"/>
    <x v="0"/>
    <x v="2"/>
    <n v="7"/>
    <n v="3"/>
    <n v="0"/>
    <n v="3.8"/>
    <n v="382.02"/>
    <x v="1"/>
    <x v="5"/>
    <n v="0"/>
    <s v="Group"/>
    <s v="Online"/>
    <n v="2674.14"/>
  </r>
  <r>
    <n v="1205"/>
    <x v="0"/>
    <x v="581"/>
    <n v="4"/>
    <n v="1"/>
    <n v="1"/>
    <n v="3.5"/>
    <n v="71.94"/>
    <x v="0"/>
    <x v="5"/>
    <n v="2"/>
    <s v="Repeat"/>
    <s v="Travel Agent"/>
    <n v="287.76"/>
  </r>
  <r>
    <n v="1206"/>
    <x v="1"/>
    <x v="582"/>
    <n v="8"/>
    <n v="2"/>
    <n v="0"/>
    <n v="4.5"/>
    <n v="258.17"/>
    <x v="3"/>
    <x v="7"/>
    <n v="1"/>
    <s v="Group"/>
    <s v="Travel Agent"/>
    <n v="2065.36"/>
  </r>
  <r>
    <n v="1207"/>
    <x v="2"/>
    <x v="452"/>
    <n v="10"/>
    <n v="1"/>
    <n v="1"/>
    <n v="2"/>
    <n v="134.01"/>
    <x v="0"/>
    <x v="0"/>
    <n v="0"/>
    <s v="Leisure"/>
    <s v="Direct"/>
    <n v="1340.1"/>
  </r>
  <r>
    <n v="1208"/>
    <x v="1"/>
    <x v="98"/>
    <n v="5"/>
    <n v="1"/>
    <n v="0"/>
    <n v="4.5999999999999996"/>
    <n v="428.26"/>
    <x v="4"/>
    <x v="0"/>
    <n v="0"/>
    <s v="Leisure"/>
    <s v="Travel Agent"/>
    <n v="2141.3000000000002"/>
  </r>
  <r>
    <n v="1209"/>
    <x v="1"/>
    <x v="88"/>
    <n v="9"/>
    <n v="2"/>
    <n v="1"/>
    <n v="4.5999999999999996"/>
    <n v="427.96"/>
    <x v="4"/>
    <x v="8"/>
    <n v="0"/>
    <s v="Business"/>
    <s v="Direct"/>
    <n v="3851.64"/>
  </r>
  <r>
    <n v="1210"/>
    <x v="2"/>
    <x v="389"/>
    <n v="9"/>
    <n v="2"/>
    <n v="0"/>
    <n v="2.7"/>
    <n v="156.36000000000001"/>
    <x v="2"/>
    <x v="5"/>
    <n v="0"/>
    <s v="Business"/>
    <s v="Online"/>
    <n v="1407.2400000000002"/>
  </r>
  <r>
    <n v="1211"/>
    <x v="2"/>
    <x v="583"/>
    <n v="9"/>
    <n v="4"/>
    <n v="0"/>
    <n v="1.4"/>
    <n v="193.23"/>
    <x v="0"/>
    <x v="1"/>
    <n v="1"/>
    <s v="Leisure"/>
    <s v="Travel Agent"/>
    <n v="1739.07"/>
  </r>
  <r>
    <n v="1212"/>
    <x v="2"/>
    <x v="559"/>
    <n v="1"/>
    <n v="1"/>
    <n v="0"/>
    <n v="3.9"/>
    <n v="366.12"/>
    <x v="0"/>
    <x v="2"/>
    <n v="0"/>
    <s v="Repeat"/>
    <s v="Travel Agent"/>
    <n v="366.12"/>
  </r>
  <r>
    <n v="1213"/>
    <x v="0"/>
    <x v="2"/>
    <n v="2"/>
    <n v="2"/>
    <n v="0"/>
    <n v="2.2999999999999998"/>
    <n v="382.22"/>
    <x v="4"/>
    <x v="4"/>
    <n v="0"/>
    <s v="Leisure"/>
    <s v="Direct"/>
    <n v="764.44"/>
  </r>
  <r>
    <n v="1214"/>
    <x v="1"/>
    <x v="291"/>
    <n v="3"/>
    <n v="2"/>
    <n v="0"/>
    <n v="4.2"/>
    <n v="345.93"/>
    <x v="0"/>
    <x v="7"/>
    <n v="0"/>
    <s v="Group"/>
    <s v="Direct"/>
    <n v="1037.79"/>
  </r>
  <r>
    <n v="1215"/>
    <x v="1"/>
    <x v="549"/>
    <n v="14"/>
    <n v="4"/>
    <n v="1"/>
    <n v="1.7"/>
    <n v="498.51"/>
    <x v="1"/>
    <x v="6"/>
    <n v="2"/>
    <s v="Group"/>
    <s v="Online"/>
    <n v="6979.1399999999994"/>
  </r>
  <r>
    <n v="1216"/>
    <x v="0"/>
    <x v="36"/>
    <n v="4"/>
    <n v="3"/>
    <n v="0"/>
    <n v="3.2"/>
    <n v="440.91"/>
    <x v="4"/>
    <x v="1"/>
    <n v="1"/>
    <s v="Group"/>
    <s v="Direct"/>
    <n v="1763.64"/>
  </r>
  <r>
    <n v="1217"/>
    <x v="2"/>
    <x v="191"/>
    <n v="10"/>
    <n v="2"/>
    <n v="0"/>
    <n v="3"/>
    <n v="237.68"/>
    <x v="2"/>
    <x v="7"/>
    <n v="0"/>
    <s v="Leisure"/>
    <s v="Direct"/>
    <n v="2376.8000000000002"/>
  </r>
  <r>
    <n v="1218"/>
    <x v="0"/>
    <x v="584"/>
    <n v="9"/>
    <n v="2"/>
    <n v="0"/>
    <n v="1.4"/>
    <n v="197.14"/>
    <x v="2"/>
    <x v="7"/>
    <n v="0"/>
    <s v="Business"/>
    <s v="Online"/>
    <n v="1774.2599999999998"/>
  </r>
  <r>
    <n v="1219"/>
    <x v="0"/>
    <x v="355"/>
    <n v="10"/>
    <n v="1"/>
    <n v="0"/>
    <n v="2.5"/>
    <n v="318.58"/>
    <x v="2"/>
    <x v="6"/>
    <n v="0"/>
    <s v="Group"/>
    <s v="Direct"/>
    <n v="3185.7999999999997"/>
  </r>
  <r>
    <n v="1220"/>
    <x v="0"/>
    <x v="585"/>
    <n v="13"/>
    <n v="4"/>
    <n v="0"/>
    <n v="1.3"/>
    <n v="417.94"/>
    <x v="0"/>
    <x v="5"/>
    <n v="0"/>
    <s v="Group"/>
    <s v="Direct"/>
    <n v="5433.22"/>
  </r>
  <r>
    <n v="1221"/>
    <x v="1"/>
    <x v="212"/>
    <n v="6"/>
    <n v="1"/>
    <n v="0"/>
    <n v="2.9"/>
    <n v="263.89999999999998"/>
    <x v="4"/>
    <x v="7"/>
    <n v="0"/>
    <s v="Leisure"/>
    <s v="Direct"/>
    <n v="1583.3999999999999"/>
  </r>
  <r>
    <n v="1222"/>
    <x v="0"/>
    <x v="477"/>
    <n v="1"/>
    <n v="3"/>
    <n v="1"/>
    <n v="4.4000000000000004"/>
    <n v="381.96"/>
    <x v="2"/>
    <x v="6"/>
    <n v="2"/>
    <s v="Group"/>
    <s v="Direct"/>
    <n v="381.96"/>
  </r>
  <r>
    <n v="1223"/>
    <x v="1"/>
    <x v="524"/>
    <n v="12"/>
    <n v="4"/>
    <n v="0"/>
    <n v="2.1"/>
    <n v="58.62"/>
    <x v="4"/>
    <x v="7"/>
    <n v="0"/>
    <s v="Leisure"/>
    <s v="Online"/>
    <n v="703.43999999999994"/>
  </r>
  <r>
    <n v="1224"/>
    <x v="1"/>
    <x v="586"/>
    <n v="9"/>
    <n v="1"/>
    <n v="1"/>
    <n v="4.0999999999999996"/>
    <n v="466.63"/>
    <x v="0"/>
    <x v="4"/>
    <n v="1"/>
    <s v="Business"/>
    <s v="Online"/>
    <n v="4199.67"/>
  </r>
  <r>
    <n v="1225"/>
    <x v="1"/>
    <x v="454"/>
    <n v="6"/>
    <n v="2"/>
    <n v="0"/>
    <n v="1.7"/>
    <n v="398.23"/>
    <x v="1"/>
    <x v="7"/>
    <n v="0"/>
    <s v="Group"/>
    <s v="Direct"/>
    <n v="2389.38"/>
  </r>
  <r>
    <n v="1226"/>
    <x v="2"/>
    <x v="46"/>
    <n v="4"/>
    <n v="2"/>
    <n v="0"/>
    <n v="3.7"/>
    <n v="227.39"/>
    <x v="1"/>
    <x v="9"/>
    <n v="0"/>
    <s v="Group"/>
    <s v="Travel Agent"/>
    <n v="909.56"/>
  </r>
  <r>
    <n v="1227"/>
    <x v="1"/>
    <x v="10"/>
    <n v="14"/>
    <n v="4"/>
    <n v="0"/>
    <n v="4.7"/>
    <n v="222.81"/>
    <x v="1"/>
    <x v="5"/>
    <n v="1"/>
    <s v="Group"/>
    <s v="Online"/>
    <n v="3119.34"/>
  </r>
  <r>
    <n v="1228"/>
    <x v="1"/>
    <x v="587"/>
    <n v="4"/>
    <n v="2"/>
    <n v="1"/>
    <n v="2.2999999999999998"/>
    <n v="96.3"/>
    <x v="0"/>
    <x v="8"/>
    <n v="0"/>
    <s v="Leisure"/>
    <s v="Travel Agent"/>
    <n v="385.2"/>
  </r>
  <r>
    <n v="1229"/>
    <x v="2"/>
    <x v="354"/>
    <n v="3"/>
    <n v="1"/>
    <n v="0"/>
    <n v="4.5999999999999996"/>
    <n v="417.27"/>
    <x v="2"/>
    <x v="9"/>
    <n v="1"/>
    <s v="Leisure"/>
    <s v="Direct"/>
    <n v="1251.81"/>
  </r>
  <r>
    <n v="1230"/>
    <x v="1"/>
    <x v="324"/>
    <n v="7"/>
    <n v="4"/>
    <n v="1"/>
    <n v="3"/>
    <n v="395.88"/>
    <x v="0"/>
    <x v="4"/>
    <n v="0"/>
    <s v="Repeat"/>
    <s v="Direct"/>
    <n v="2771.16"/>
  </r>
  <r>
    <n v="1231"/>
    <x v="0"/>
    <x v="424"/>
    <n v="3"/>
    <n v="2"/>
    <n v="0"/>
    <n v="2.2999999999999998"/>
    <n v="333.61"/>
    <x v="4"/>
    <x v="6"/>
    <n v="0"/>
    <s v="Business"/>
    <s v="Online"/>
    <n v="1000.83"/>
  </r>
  <r>
    <n v="1232"/>
    <x v="0"/>
    <x v="580"/>
    <n v="2"/>
    <n v="2"/>
    <n v="1"/>
    <n v="4.5999999999999996"/>
    <n v="95.66"/>
    <x v="1"/>
    <x v="4"/>
    <n v="0"/>
    <s v="Repeat"/>
    <s v="Travel Agent"/>
    <n v="191.32"/>
  </r>
  <r>
    <n v="1233"/>
    <x v="1"/>
    <x v="239"/>
    <n v="10"/>
    <n v="3"/>
    <n v="0"/>
    <n v="1.1000000000000001"/>
    <n v="168.05"/>
    <x v="4"/>
    <x v="2"/>
    <n v="1"/>
    <s v="Repeat"/>
    <s v="Online"/>
    <n v="1680.5"/>
  </r>
  <r>
    <n v="1234"/>
    <x v="2"/>
    <x v="512"/>
    <n v="8"/>
    <n v="3"/>
    <n v="0"/>
    <n v="1.1000000000000001"/>
    <n v="256.51"/>
    <x v="0"/>
    <x v="2"/>
    <n v="1"/>
    <s v="Repeat"/>
    <s v="Online"/>
    <n v="2052.08"/>
  </r>
  <r>
    <n v="1235"/>
    <x v="0"/>
    <x v="22"/>
    <n v="4"/>
    <n v="4"/>
    <n v="0"/>
    <n v="3.4"/>
    <n v="169.69"/>
    <x v="3"/>
    <x v="7"/>
    <n v="0"/>
    <s v="Leisure"/>
    <s v="Online"/>
    <n v="678.76"/>
  </r>
  <r>
    <n v="1236"/>
    <x v="2"/>
    <x v="588"/>
    <n v="8"/>
    <n v="3"/>
    <n v="0"/>
    <n v="4.2"/>
    <n v="245.29"/>
    <x v="3"/>
    <x v="4"/>
    <n v="1"/>
    <s v="Group"/>
    <s v="Direct"/>
    <n v="1962.32"/>
  </r>
  <r>
    <n v="1237"/>
    <x v="2"/>
    <x v="462"/>
    <n v="1"/>
    <n v="1"/>
    <n v="0"/>
    <n v="4"/>
    <n v="151.68"/>
    <x v="0"/>
    <x v="0"/>
    <n v="0"/>
    <s v="Group"/>
    <s v="Travel Agent"/>
    <n v="151.68"/>
  </r>
  <r>
    <n v="1238"/>
    <x v="0"/>
    <x v="589"/>
    <n v="5"/>
    <n v="2"/>
    <n v="0"/>
    <n v="1.3"/>
    <n v="207.32"/>
    <x v="2"/>
    <x v="8"/>
    <n v="0"/>
    <s v="Leisure"/>
    <s v="Direct"/>
    <n v="1036.5999999999999"/>
  </r>
  <r>
    <n v="1239"/>
    <x v="2"/>
    <x v="584"/>
    <n v="13"/>
    <n v="2"/>
    <n v="1"/>
    <n v="4.8"/>
    <n v="343.53"/>
    <x v="4"/>
    <x v="3"/>
    <n v="0"/>
    <s v="Repeat"/>
    <s v="Direct"/>
    <n v="4465.8899999999994"/>
  </r>
  <r>
    <n v="1240"/>
    <x v="0"/>
    <x v="97"/>
    <n v="9"/>
    <n v="2"/>
    <n v="0"/>
    <n v="3.8"/>
    <n v="451.56"/>
    <x v="0"/>
    <x v="2"/>
    <n v="2"/>
    <s v="Business"/>
    <s v="Direct"/>
    <n v="4064.04"/>
  </r>
  <r>
    <n v="1241"/>
    <x v="2"/>
    <x v="139"/>
    <n v="1"/>
    <n v="4"/>
    <n v="0"/>
    <n v="4.8"/>
    <n v="223.26"/>
    <x v="0"/>
    <x v="5"/>
    <n v="1"/>
    <s v="Leisure"/>
    <s v="Online"/>
    <n v="223.26"/>
  </r>
  <r>
    <n v="1242"/>
    <x v="0"/>
    <x v="590"/>
    <n v="11"/>
    <n v="4"/>
    <n v="0"/>
    <n v="2.2999999999999998"/>
    <n v="361.36"/>
    <x v="3"/>
    <x v="8"/>
    <n v="0"/>
    <s v="Repeat"/>
    <s v="Direct"/>
    <n v="3974.96"/>
  </r>
  <r>
    <n v="1243"/>
    <x v="1"/>
    <x v="544"/>
    <n v="13"/>
    <n v="3"/>
    <n v="0"/>
    <n v="3.8"/>
    <n v="110.66"/>
    <x v="1"/>
    <x v="6"/>
    <n v="0"/>
    <s v="Leisure"/>
    <s v="Direct"/>
    <n v="1438.58"/>
  </r>
  <r>
    <n v="1244"/>
    <x v="0"/>
    <x v="591"/>
    <n v="4"/>
    <n v="2"/>
    <n v="0"/>
    <n v="4.4000000000000004"/>
    <n v="293.37"/>
    <x v="1"/>
    <x v="4"/>
    <n v="0"/>
    <s v="Group"/>
    <s v="Direct"/>
    <n v="1173.48"/>
  </r>
  <r>
    <n v="1245"/>
    <x v="0"/>
    <x v="592"/>
    <n v="6"/>
    <n v="2"/>
    <n v="0"/>
    <n v="2.5"/>
    <n v="464.77"/>
    <x v="2"/>
    <x v="5"/>
    <n v="1"/>
    <s v="Group"/>
    <s v="Direct"/>
    <n v="2788.62"/>
  </r>
  <r>
    <n v="1246"/>
    <x v="0"/>
    <x v="270"/>
    <n v="10"/>
    <n v="2"/>
    <n v="1"/>
    <n v="4.9000000000000004"/>
    <n v="62.57"/>
    <x v="2"/>
    <x v="7"/>
    <n v="0"/>
    <s v="Group"/>
    <s v="Direct"/>
    <n v="625.70000000000005"/>
  </r>
  <r>
    <n v="1247"/>
    <x v="0"/>
    <x v="21"/>
    <n v="8"/>
    <n v="2"/>
    <n v="0"/>
    <n v="2.1"/>
    <n v="170.4"/>
    <x v="2"/>
    <x v="9"/>
    <n v="2"/>
    <s v="Repeat"/>
    <s v="Direct"/>
    <n v="1363.2"/>
  </r>
  <r>
    <n v="1248"/>
    <x v="2"/>
    <x v="410"/>
    <n v="14"/>
    <n v="2"/>
    <n v="0"/>
    <n v="2.2999999999999998"/>
    <n v="109.62"/>
    <x v="3"/>
    <x v="8"/>
    <n v="0"/>
    <s v="Leisure"/>
    <s v="Travel Agent"/>
    <n v="1534.68"/>
  </r>
  <r>
    <n v="1249"/>
    <x v="1"/>
    <x v="463"/>
    <n v="3"/>
    <n v="1"/>
    <n v="0"/>
    <n v="4.7"/>
    <n v="289.89999999999998"/>
    <x v="0"/>
    <x v="5"/>
    <n v="0"/>
    <s v="Repeat"/>
    <s v="Online"/>
    <n v="869.69999999999993"/>
  </r>
  <r>
    <n v="1250"/>
    <x v="0"/>
    <x v="175"/>
    <n v="5"/>
    <n v="2"/>
    <n v="0"/>
    <n v="4.9000000000000004"/>
    <n v="355.84"/>
    <x v="2"/>
    <x v="1"/>
    <n v="0"/>
    <s v="Leisure"/>
    <s v="Direct"/>
    <n v="1779.1999999999998"/>
  </r>
  <r>
    <n v="1251"/>
    <x v="2"/>
    <x v="571"/>
    <n v="7"/>
    <n v="1"/>
    <n v="0"/>
    <n v="2.1"/>
    <n v="76"/>
    <x v="3"/>
    <x v="9"/>
    <n v="0"/>
    <s v="Business"/>
    <s v="Online"/>
    <n v="532"/>
  </r>
  <r>
    <n v="1252"/>
    <x v="1"/>
    <x v="500"/>
    <n v="1"/>
    <n v="2"/>
    <n v="0"/>
    <n v="1.5"/>
    <n v="81.63"/>
    <x v="4"/>
    <x v="6"/>
    <n v="2"/>
    <s v="Group"/>
    <s v="Travel Agent"/>
    <n v="81.63"/>
  </r>
  <r>
    <n v="1253"/>
    <x v="1"/>
    <x v="394"/>
    <n v="7"/>
    <n v="4"/>
    <n v="0"/>
    <n v="4"/>
    <n v="441.33"/>
    <x v="0"/>
    <x v="7"/>
    <n v="0"/>
    <s v="Business"/>
    <s v="Travel Agent"/>
    <n v="3089.31"/>
  </r>
  <r>
    <n v="1254"/>
    <x v="1"/>
    <x v="161"/>
    <n v="13"/>
    <n v="4"/>
    <n v="0"/>
    <n v="4.7"/>
    <n v="255.3"/>
    <x v="4"/>
    <x v="9"/>
    <n v="0"/>
    <s v="Group"/>
    <s v="Online"/>
    <n v="3318.9"/>
  </r>
  <r>
    <n v="1255"/>
    <x v="1"/>
    <x v="154"/>
    <n v="12"/>
    <n v="1"/>
    <n v="1"/>
    <n v="3.4"/>
    <n v="258.33"/>
    <x v="1"/>
    <x v="3"/>
    <n v="0"/>
    <s v="Business"/>
    <s v="Travel Agent"/>
    <n v="3099.96"/>
  </r>
  <r>
    <n v="1256"/>
    <x v="0"/>
    <x v="63"/>
    <n v="11"/>
    <n v="2"/>
    <n v="0"/>
    <n v="3.5"/>
    <n v="475.06"/>
    <x v="1"/>
    <x v="7"/>
    <n v="1"/>
    <s v="Repeat"/>
    <s v="Direct"/>
    <n v="5225.66"/>
  </r>
  <r>
    <n v="1257"/>
    <x v="0"/>
    <x v="593"/>
    <n v="8"/>
    <n v="4"/>
    <n v="0"/>
    <n v="4.0999999999999996"/>
    <n v="194.09"/>
    <x v="0"/>
    <x v="8"/>
    <n v="0"/>
    <s v="Group"/>
    <s v="Travel Agent"/>
    <n v="1552.72"/>
  </r>
  <r>
    <n v="1258"/>
    <x v="2"/>
    <x v="594"/>
    <n v="8"/>
    <n v="4"/>
    <n v="0"/>
    <n v="1.6"/>
    <n v="453.66"/>
    <x v="2"/>
    <x v="9"/>
    <n v="0"/>
    <s v="Repeat"/>
    <s v="Direct"/>
    <n v="3629.28"/>
  </r>
  <r>
    <n v="1259"/>
    <x v="2"/>
    <x v="83"/>
    <n v="9"/>
    <n v="2"/>
    <n v="0"/>
    <n v="4.9000000000000004"/>
    <n v="488.41"/>
    <x v="0"/>
    <x v="0"/>
    <n v="1"/>
    <s v="Repeat"/>
    <s v="Online"/>
    <n v="4395.6900000000005"/>
  </r>
  <r>
    <n v="1260"/>
    <x v="2"/>
    <x v="480"/>
    <n v="6"/>
    <n v="2"/>
    <n v="1"/>
    <n v="2.5"/>
    <n v="158.76"/>
    <x v="2"/>
    <x v="6"/>
    <n v="0"/>
    <s v="Leisure"/>
    <s v="Online"/>
    <n v="952.56"/>
  </r>
  <r>
    <n v="1261"/>
    <x v="1"/>
    <x v="212"/>
    <n v="12"/>
    <n v="4"/>
    <n v="0"/>
    <n v="3.5"/>
    <n v="281.32"/>
    <x v="1"/>
    <x v="8"/>
    <n v="0"/>
    <s v="Group"/>
    <s v="Online"/>
    <n v="3375.84"/>
  </r>
  <r>
    <n v="1262"/>
    <x v="1"/>
    <x v="537"/>
    <n v="6"/>
    <n v="2"/>
    <n v="0"/>
    <n v="2.9"/>
    <n v="290.45999999999998"/>
    <x v="0"/>
    <x v="5"/>
    <n v="0"/>
    <s v="Business"/>
    <s v="Online"/>
    <n v="1742.7599999999998"/>
  </r>
  <r>
    <n v="1263"/>
    <x v="0"/>
    <x v="182"/>
    <n v="2"/>
    <n v="3"/>
    <n v="1"/>
    <n v="2.9"/>
    <n v="439.78"/>
    <x v="0"/>
    <x v="5"/>
    <n v="0"/>
    <s v="Business"/>
    <s v="Online"/>
    <n v="879.56"/>
  </r>
  <r>
    <n v="1264"/>
    <x v="1"/>
    <x v="196"/>
    <n v="3"/>
    <n v="2"/>
    <n v="0"/>
    <n v="3.8"/>
    <n v="186.76"/>
    <x v="2"/>
    <x v="6"/>
    <n v="1"/>
    <s v="Group"/>
    <s v="Online"/>
    <n v="560.28"/>
  </r>
  <r>
    <n v="1265"/>
    <x v="1"/>
    <x v="448"/>
    <n v="4"/>
    <n v="4"/>
    <n v="1"/>
    <n v="5"/>
    <n v="409.12"/>
    <x v="1"/>
    <x v="9"/>
    <n v="1"/>
    <s v="Leisure"/>
    <s v="Direct"/>
    <n v="1636.48"/>
  </r>
  <r>
    <n v="1266"/>
    <x v="1"/>
    <x v="336"/>
    <n v="4"/>
    <n v="4"/>
    <n v="1"/>
    <n v="3.6"/>
    <n v="486.95"/>
    <x v="1"/>
    <x v="2"/>
    <n v="0"/>
    <s v="Group"/>
    <s v="Online"/>
    <n v="1947.8"/>
  </r>
  <r>
    <n v="1267"/>
    <x v="2"/>
    <x v="67"/>
    <n v="8"/>
    <n v="1"/>
    <n v="0"/>
    <n v="4.2"/>
    <n v="428.15"/>
    <x v="2"/>
    <x v="3"/>
    <n v="1"/>
    <s v="Repeat"/>
    <s v="Travel Agent"/>
    <n v="3425.2"/>
  </r>
  <r>
    <n v="1268"/>
    <x v="2"/>
    <x v="348"/>
    <n v="14"/>
    <n v="3"/>
    <n v="0"/>
    <n v="1.1000000000000001"/>
    <n v="459.11"/>
    <x v="2"/>
    <x v="5"/>
    <n v="0"/>
    <s v="Leisure"/>
    <s v="Direct"/>
    <n v="6427.54"/>
  </r>
  <r>
    <n v="1269"/>
    <x v="0"/>
    <x v="474"/>
    <n v="1"/>
    <n v="4"/>
    <n v="0"/>
    <n v="4.2"/>
    <n v="368.76"/>
    <x v="2"/>
    <x v="4"/>
    <n v="1"/>
    <s v="Repeat"/>
    <s v="Direct"/>
    <n v="368.76"/>
  </r>
  <r>
    <n v="1270"/>
    <x v="1"/>
    <x v="183"/>
    <n v="10"/>
    <n v="3"/>
    <n v="0"/>
    <n v="2.2000000000000002"/>
    <n v="456.78"/>
    <x v="1"/>
    <x v="7"/>
    <n v="1"/>
    <s v="Group"/>
    <s v="Direct"/>
    <n v="4567.7999999999993"/>
  </r>
  <r>
    <n v="1271"/>
    <x v="1"/>
    <x v="23"/>
    <n v="14"/>
    <n v="2"/>
    <n v="0"/>
    <n v="1.5"/>
    <n v="124.18"/>
    <x v="1"/>
    <x v="4"/>
    <n v="0"/>
    <s v="Leisure"/>
    <s v="Direct"/>
    <n v="1738.52"/>
  </r>
  <r>
    <n v="1272"/>
    <x v="0"/>
    <x v="5"/>
    <n v="4"/>
    <n v="4"/>
    <n v="0"/>
    <n v="1.5"/>
    <n v="370.56"/>
    <x v="0"/>
    <x v="6"/>
    <n v="0"/>
    <s v="Group"/>
    <s v="Online"/>
    <n v="1482.24"/>
  </r>
  <r>
    <n v="1273"/>
    <x v="1"/>
    <x v="339"/>
    <n v="11"/>
    <n v="1"/>
    <n v="1"/>
    <n v="3.7"/>
    <n v="379.34"/>
    <x v="1"/>
    <x v="2"/>
    <n v="0"/>
    <s v="Group"/>
    <s v="Online"/>
    <n v="4172.74"/>
  </r>
  <r>
    <n v="1274"/>
    <x v="1"/>
    <x v="465"/>
    <n v="12"/>
    <n v="4"/>
    <n v="0"/>
    <n v="5"/>
    <n v="247.63"/>
    <x v="4"/>
    <x v="6"/>
    <n v="0"/>
    <s v="Leisure"/>
    <s v="Online"/>
    <n v="2971.56"/>
  </r>
  <r>
    <n v="1275"/>
    <x v="2"/>
    <x v="499"/>
    <n v="13"/>
    <n v="1"/>
    <n v="0"/>
    <n v="3.7"/>
    <n v="85.88"/>
    <x v="4"/>
    <x v="2"/>
    <n v="0"/>
    <s v="Leisure"/>
    <s v="Travel Agent"/>
    <n v="1116.44"/>
  </r>
  <r>
    <n v="1276"/>
    <x v="0"/>
    <x v="595"/>
    <n v="11"/>
    <n v="3"/>
    <n v="0"/>
    <n v="2"/>
    <n v="330.1"/>
    <x v="2"/>
    <x v="3"/>
    <n v="0"/>
    <s v="Group"/>
    <s v="Online"/>
    <n v="3631.1000000000004"/>
  </r>
  <r>
    <n v="1277"/>
    <x v="0"/>
    <x v="537"/>
    <n v="11"/>
    <n v="1"/>
    <n v="1"/>
    <n v="1.8"/>
    <n v="73.349999999999994"/>
    <x v="2"/>
    <x v="2"/>
    <n v="0"/>
    <s v="Business"/>
    <s v="Online"/>
    <n v="806.84999999999991"/>
  </r>
  <r>
    <n v="1278"/>
    <x v="0"/>
    <x v="322"/>
    <n v="4"/>
    <n v="2"/>
    <n v="0"/>
    <n v="3.1"/>
    <n v="222.08"/>
    <x v="2"/>
    <x v="3"/>
    <n v="0"/>
    <s v="Leisure"/>
    <s v="Travel Agent"/>
    <n v="888.32"/>
  </r>
  <r>
    <n v="1279"/>
    <x v="0"/>
    <x v="270"/>
    <n v="1"/>
    <n v="2"/>
    <n v="0"/>
    <n v="1.3"/>
    <n v="227.15"/>
    <x v="0"/>
    <x v="1"/>
    <n v="0"/>
    <s v="Business"/>
    <s v="Online"/>
    <n v="227.15"/>
  </r>
  <r>
    <n v="1280"/>
    <x v="2"/>
    <x v="596"/>
    <n v="3"/>
    <n v="2"/>
    <n v="1"/>
    <n v="2.6"/>
    <n v="499.52"/>
    <x v="4"/>
    <x v="9"/>
    <n v="0"/>
    <s v="Business"/>
    <s v="Online"/>
    <n v="1498.56"/>
  </r>
  <r>
    <n v="1281"/>
    <x v="2"/>
    <x v="318"/>
    <n v="5"/>
    <n v="4"/>
    <n v="1"/>
    <n v="3.7"/>
    <n v="184.91"/>
    <x v="4"/>
    <x v="1"/>
    <n v="1"/>
    <s v="Business"/>
    <s v="Direct"/>
    <n v="924.55"/>
  </r>
  <r>
    <n v="1282"/>
    <x v="1"/>
    <x v="166"/>
    <n v="6"/>
    <n v="2"/>
    <n v="1"/>
    <n v="4.9000000000000004"/>
    <n v="419.2"/>
    <x v="1"/>
    <x v="0"/>
    <n v="0"/>
    <s v="Business"/>
    <s v="Online"/>
    <n v="2515.1999999999998"/>
  </r>
  <r>
    <n v="1283"/>
    <x v="1"/>
    <x v="56"/>
    <n v="9"/>
    <n v="2"/>
    <n v="1"/>
    <n v="2.7"/>
    <n v="73.930000000000007"/>
    <x v="4"/>
    <x v="2"/>
    <n v="3"/>
    <s v="Repeat"/>
    <s v="Travel Agent"/>
    <n v="665.37000000000012"/>
  </r>
  <r>
    <n v="1284"/>
    <x v="1"/>
    <x v="597"/>
    <n v="9"/>
    <n v="4"/>
    <n v="0"/>
    <n v="1.8"/>
    <n v="288.39"/>
    <x v="1"/>
    <x v="0"/>
    <n v="1"/>
    <s v="Group"/>
    <s v="Direct"/>
    <n v="2595.5099999999998"/>
  </r>
  <r>
    <n v="1285"/>
    <x v="1"/>
    <x v="59"/>
    <n v="9"/>
    <n v="3"/>
    <n v="0"/>
    <n v="4.3"/>
    <n v="291.51"/>
    <x v="0"/>
    <x v="0"/>
    <n v="0"/>
    <s v="Leisure"/>
    <s v="Travel Agent"/>
    <n v="2623.59"/>
  </r>
  <r>
    <n v="1286"/>
    <x v="2"/>
    <x v="81"/>
    <n v="11"/>
    <n v="2"/>
    <n v="0"/>
    <n v="4"/>
    <n v="332.94"/>
    <x v="2"/>
    <x v="6"/>
    <n v="0"/>
    <s v="Group"/>
    <s v="Travel Agent"/>
    <n v="3662.34"/>
  </r>
  <r>
    <n v="1287"/>
    <x v="0"/>
    <x v="218"/>
    <n v="1"/>
    <n v="2"/>
    <n v="0"/>
    <n v="4.4000000000000004"/>
    <n v="414.5"/>
    <x v="2"/>
    <x v="9"/>
    <n v="0"/>
    <s v="Group"/>
    <s v="Online"/>
    <n v="414.5"/>
  </r>
  <r>
    <n v="1288"/>
    <x v="2"/>
    <x v="483"/>
    <n v="12"/>
    <n v="4"/>
    <n v="0"/>
    <n v="1.9"/>
    <n v="392.87"/>
    <x v="1"/>
    <x v="2"/>
    <n v="0"/>
    <s v="Group"/>
    <s v="Direct"/>
    <n v="4714.4400000000005"/>
  </r>
  <r>
    <n v="1289"/>
    <x v="1"/>
    <x v="598"/>
    <n v="9"/>
    <n v="3"/>
    <n v="0"/>
    <n v="2.6"/>
    <n v="392.45"/>
    <x v="3"/>
    <x v="9"/>
    <n v="2"/>
    <s v="Group"/>
    <s v="Online"/>
    <n v="3532.0499999999997"/>
  </r>
  <r>
    <n v="1290"/>
    <x v="2"/>
    <x v="538"/>
    <n v="13"/>
    <n v="3"/>
    <n v="1"/>
    <n v="4.9000000000000004"/>
    <n v="244.53"/>
    <x v="1"/>
    <x v="6"/>
    <n v="1"/>
    <s v="Group"/>
    <s v="Direct"/>
    <n v="3178.89"/>
  </r>
  <r>
    <n v="1291"/>
    <x v="0"/>
    <x v="195"/>
    <n v="8"/>
    <n v="3"/>
    <n v="0"/>
    <n v="1.6"/>
    <n v="377.36"/>
    <x v="0"/>
    <x v="1"/>
    <n v="0"/>
    <s v="Leisure"/>
    <s v="Direct"/>
    <n v="3018.88"/>
  </r>
  <r>
    <n v="1292"/>
    <x v="0"/>
    <x v="15"/>
    <n v="2"/>
    <n v="4"/>
    <n v="0"/>
    <n v="3.7"/>
    <n v="271.08999999999997"/>
    <x v="4"/>
    <x v="0"/>
    <n v="1"/>
    <s v="Group"/>
    <s v="Direct"/>
    <n v="542.17999999999995"/>
  </r>
  <r>
    <n v="1293"/>
    <x v="2"/>
    <x v="409"/>
    <n v="13"/>
    <n v="1"/>
    <n v="0"/>
    <n v="1.9"/>
    <n v="80.13"/>
    <x v="1"/>
    <x v="0"/>
    <n v="0"/>
    <s v="Group"/>
    <s v="Travel Agent"/>
    <n v="1041.69"/>
  </r>
  <r>
    <n v="1294"/>
    <x v="2"/>
    <x v="373"/>
    <n v="11"/>
    <n v="1"/>
    <n v="1"/>
    <n v="3"/>
    <n v="450.58"/>
    <x v="0"/>
    <x v="7"/>
    <n v="1"/>
    <s v="Group"/>
    <s v="Online"/>
    <n v="4956.38"/>
  </r>
  <r>
    <n v="1295"/>
    <x v="2"/>
    <x v="359"/>
    <n v="1"/>
    <n v="2"/>
    <n v="0"/>
    <n v="4.2"/>
    <n v="450.57"/>
    <x v="2"/>
    <x v="8"/>
    <n v="2"/>
    <s v="Repeat"/>
    <s v="Direct"/>
    <n v="450.57"/>
  </r>
  <r>
    <n v="1296"/>
    <x v="1"/>
    <x v="294"/>
    <n v="1"/>
    <n v="2"/>
    <n v="0"/>
    <n v="3"/>
    <n v="195.3"/>
    <x v="3"/>
    <x v="1"/>
    <n v="1"/>
    <s v="Business"/>
    <s v="Direct"/>
    <n v="195.3"/>
  </r>
  <r>
    <n v="1297"/>
    <x v="2"/>
    <x v="599"/>
    <n v="12"/>
    <n v="2"/>
    <n v="0"/>
    <n v="4.2"/>
    <n v="461.26"/>
    <x v="3"/>
    <x v="1"/>
    <n v="0"/>
    <s v="Repeat"/>
    <s v="Travel Agent"/>
    <n v="5535.12"/>
  </r>
  <r>
    <n v="1298"/>
    <x v="2"/>
    <x v="406"/>
    <n v="6"/>
    <n v="1"/>
    <n v="0"/>
    <n v="2.7"/>
    <n v="391.09"/>
    <x v="1"/>
    <x v="6"/>
    <n v="1"/>
    <s v="Group"/>
    <s v="Direct"/>
    <n v="2346.54"/>
  </r>
  <r>
    <n v="1299"/>
    <x v="2"/>
    <x v="81"/>
    <n v="9"/>
    <n v="4"/>
    <n v="0"/>
    <n v="5"/>
    <n v="230.36"/>
    <x v="4"/>
    <x v="9"/>
    <n v="1"/>
    <s v="Repeat"/>
    <s v="Direct"/>
    <n v="2073.2400000000002"/>
  </r>
  <r>
    <n v="1300"/>
    <x v="0"/>
    <x v="16"/>
    <n v="7"/>
    <n v="2"/>
    <n v="1"/>
    <n v="2.7"/>
    <n v="199.18"/>
    <x v="1"/>
    <x v="5"/>
    <n v="1"/>
    <s v="Leisure"/>
    <s v="Online"/>
    <n v="1394.26"/>
  </r>
  <r>
    <n v="1301"/>
    <x v="0"/>
    <x v="193"/>
    <n v="5"/>
    <n v="4"/>
    <n v="1"/>
    <n v="1.6"/>
    <n v="488.81"/>
    <x v="3"/>
    <x v="1"/>
    <n v="0"/>
    <s v="Leisure"/>
    <s v="Travel Agent"/>
    <n v="2444.0500000000002"/>
  </r>
  <r>
    <n v="1302"/>
    <x v="1"/>
    <x v="436"/>
    <n v="11"/>
    <n v="2"/>
    <n v="1"/>
    <n v="2.6"/>
    <n v="370.68"/>
    <x v="3"/>
    <x v="8"/>
    <n v="0"/>
    <s v="Leisure"/>
    <s v="Travel Agent"/>
    <n v="4077.48"/>
  </r>
  <r>
    <n v="1303"/>
    <x v="1"/>
    <x v="152"/>
    <n v="2"/>
    <n v="4"/>
    <n v="0"/>
    <n v="4"/>
    <n v="220.46"/>
    <x v="2"/>
    <x v="5"/>
    <n v="0"/>
    <s v="Business"/>
    <s v="Direct"/>
    <n v="440.92"/>
  </r>
  <r>
    <n v="1304"/>
    <x v="0"/>
    <x v="600"/>
    <n v="1"/>
    <n v="4"/>
    <n v="1"/>
    <n v="4.4000000000000004"/>
    <n v="338.89"/>
    <x v="4"/>
    <x v="7"/>
    <n v="1"/>
    <s v="Leisure"/>
    <s v="Direct"/>
    <n v="338.89"/>
  </r>
  <r>
    <n v="1305"/>
    <x v="0"/>
    <x v="601"/>
    <n v="2"/>
    <n v="1"/>
    <n v="1"/>
    <n v="2.8"/>
    <n v="307.19"/>
    <x v="4"/>
    <x v="3"/>
    <n v="0"/>
    <s v="Business"/>
    <s v="Travel Agent"/>
    <n v="614.38"/>
  </r>
  <r>
    <n v="1306"/>
    <x v="0"/>
    <x v="33"/>
    <n v="1"/>
    <n v="4"/>
    <n v="1"/>
    <n v="3.4"/>
    <n v="286.04000000000002"/>
    <x v="3"/>
    <x v="7"/>
    <n v="0"/>
    <s v="Leisure"/>
    <s v="Direct"/>
    <n v="286.04000000000002"/>
  </r>
  <r>
    <n v="1307"/>
    <x v="2"/>
    <x v="527"/>
    <n v="3"/>
    <n v="3"/>
    <n v="0"/>
    <n v="4.4000000000000004"/>
    <n v="340.12"/>
    <x v="3"/>
    <x v="6"/>
    <n v="0"/>
    <s v="Repeat"/>
    <s v="Direct"/>
    <n v="1020.36"/>
  </r>
  <r>
    <n v="1308"/>
    <x v="2"/>
    <x v="602"/>
    <n v="6"/>
    <n v="1"/>
    <n v="1"/>
    <n v="4.3"/>
    <n v="291.93"/>
    <x v="1"/>
    <x v="2"/>
    <n v="0"/>
    <s v="Repeat"/>
    <s v="Travel Agent"/>
    <n v="1751.58"/>
  </r>
  <r>
    <n v="1309"/>
    <x v="0"/>
    <x v="446"/>
    <n v="13"/>
    <n v="2"/>
    <n v="0"/>
    <n v="3.6"/>
    <n v="344.66"/>
    <x v="1"/>
    <x v="6"/>
    <n v="1"/>
    <s v="Repeat"/>
    <s v="Direct"/>
    <n v="4480.58"/>
  </r>
  <r>
    <n v="1310"/>
    <x v="2"/>
    <x v="463"/>
    <n v="8"/>
    <n v="1"/>
    <n v="1"/>
    <n v="4.3"/>
    <n v="458.41"/>
    <x v="2"/>
    <x v="8"/>
    <n v="0"/>
    <s v="Repeat"/>
    <s v="Online"/>
    <n v="3667.28"/>
  </r>
  <r>
    <n v="1311"/>
    <x v="2"/>
    <x v="536"/>
    <n v="3"/>
    <n v="3"/>
    <n v="0"/>
    <n v="3.3"/>
    <n v="496.97"/>
    <x v="3"/>
    <x v="4"/>
    <n v="0"/>
    <s v="Business"/>
    <s v="Direct"/>
    <n v="1490.91"/>
  </r>
  <r>
    <n v="1312"/>
    <x v="1"/>
    <x v="574"/>
    <n v="10"/>
    <n v="3"/>
    <n v="0"/>
    <n v="1"/>
    <n v="369.18"/>
    <x v="1"/>
    <x v="2"/>
    <n v="0"/>
    <s v="Leisure"/>
    <s v="Travel Agent"/>
    <n v="3691.8"/>
  </r>
  <r>
    <n v="1313"/>
    <x v="0"/>
    <x v="603"/>
    <n v="9"/>
    <n v="4"/>
    <n v="1"/>
    <n v="1.2"/>
    <n v="467.52"/>
    <x v="2"/>
    <x v="3"/>
    <n v="0"/>
    <s v="Group"/>
    <s v="Online"/>
    <n v="4207.68"/>
  </r>
  <r>
    <n v="1314"/>
    <x v="0"/>
    <x v="287"/>
    <n v="10"/>
    <n v="3"/>
    <n v="0"/>
    <n v="4.9000000000000004"/>
    <n v="436.28"/>
    <x v="4"/>
    <x v="8"/>
    <n v="0"/>
    <s v="Repeat"/>
    <s v="Direct"/>
    <n v="4362.7999999999993"/>
  </r>
  <r>
    <n v="1315"/>
    <x v="2"/>
    <x v="237"/>
    <n v="5"/>
    <n v="3"/>
    <n v="0"/>
    <n v="1.6"/>
    <n v="182.77"/>
    <x v="3"/>
    <x v="6"/>
    <n v="1"/>
    <s v="Leisure"/>
    <s v="Online"/>
    <n v="913.85"/>
  </r>
  <r>
    <n v="1316"/>
    <x v="0"/>
    <x v="604"/>
    <n v="7"/>
    <n v="3"/>
    <n v="1"/>
    <n v="2.6"/>
    <n v="469.81"/>
    <x v="0"/>
    <x v="0"/>
    <n v="1"/>
    <s v="Leisure"/>
    <s v="Travel Agent"/>
    <n v="3288.67"/>
  </r>
  <r>
    <n v="1317"/>
    <x v="1"/>
    <x v="524"/>
    <n v="8"/>
    <n v="3"/>
    <n v="1"/>
    <n v="4.7"/>
    <n v="81.86"/>
    <x v="3"/>
    <x v="2"/>
    <n v="0"/>
    <s v="Leisure"/>
    <s v="Online"/>
    <n v="654.88"/>
  </r>
  <r>
    <n v="1318"/>
    <x v="1"/>
    <x v="605"/>
    <n v="3"/>
    <n v="2"/>
    <n v="0"/>
    <n v="1.8"/>
    <n v="198.46"/>
    <x v="1"/>
    <x v="1"/>
    <n v="1"/>
    <s v="Group"/>
    <s v="Direct"/>
    <n v="595.38"/>
  </r>
  <r>
    <n v="1319"/>
    <x v="1"/>
    <x v="39"/>
    <n v="2"/>
    <n v="2"/>
    <n v="1"/>
    <n v="4.4000000000000004"/>
    <n v="337.98"/>
    <x v="3"/>
    <x v="1"/>
    <n v="0"/>
    <s v="Repeat"/>
    <s v="Direct"/>
    <n v="675.96"/>
  </r>
  <r>
    <n v="1320"/>
    <x v="0"/>
    <x v="161"/>
    <n v="2"/>
    <n v="1"/>
    <n v="0"/>
    <n v="4.3"/>
    <n v="287.11"/>
    <x v="0"/>
    <x v="4"/>
    <n v="1"/>
    <s v="Business"/>
    <s v="Travel Agent"/>
    <n v="574.22"/>
  </r>
  <r>
    <n v="1321"/>
    <x v="0"/>
    <x v="603"/>
    <n v="5"/>
    <n v="4"/>
    <n v="0"/>
    <n v="4.9000000000000004"/>
    <n v="294.08999999999997"/>
    <x v="3"/>
    <x v="0"/>
    <n v="0"/>
    <s v="Business"/>
    <s v="Online"/>
    <n v="1470.4499999999998"/>
  </r>
  <r>
    <n v="1322"/>
    <x v="0"/>
    <x v="214"/>
    <n v="1"/>
    <n v="2"/>
    <n v="0"/>
    <n v="2.1"/>
    <n v="407.7"/>
    <x v="1"/>
    <x v="4"/>
    <n v="0"/>
    <s v="Group"/>
    <s v="Online"/>
    <n v="407.7"/>
  </r>
  <r>
    <n v="1323"/>
    <x v="0"/>
    <x v="531"/>
    <n v="2"/>
    <n v="3"/>
    <n v="0"/>
    <n v="2.2999999999999998"/>
    <n v="137.62"/>
    <x v="4"/>
    <x v="7"/>
    <n v="0"/>
    <s v="Group"/>
    <s v="Travel Agent"/>
    <n v="275.24"/>
  </r>
  <r>
    <n v="1324"/>
    <x v="0"/>
    <x v="41"/>
    <n v="13"/>
    <n v="4"/>
    <n v="0"/>
    <n v="4.5999999999999996"/>
    <n v="491.93"/>
    <x v="1"/>
    <x v="1"/>
    <n v="0"/>
    <s v="Business"/>
    <s v="Travel Agent"/>
    <n v="6395.09"/>
  </r>
  <r>
    <n v="1325"/>
    <x v="1"/>
    <x v="431"/>
    <n v="9"/>
    <n v="2"/>
    <n v="0"/>
    <n v="1.9"/>
    <n v="246.86"/>
    <x v="2"/>
    <x v="1"/>
    <n v="1"/>
    <s v="Business"/>
    <s v="Travel Agent"/>
    <n v="2221.7400000000002"/>
  </r>
  <r>
    <n v="1326"/>
    <x v="2"/>
    <x v="148"/>
    <n v="7"/>
    <n v="1"/>
    <n v="1"/>
    <n v="3.2"/>
    <n v="477.43"/>
    <x v="1"/>
    <x v="8"/>
    <n v="1"/>
    <s v="Repeat"/>
    <s v="Travel Agent"/>
    <n v="3342.01"/>
  </r>
  <r>
    <n v="1327"/>
    <x v="1"/>
    <x v="487"/>
    <n v="6"/>
    <n v="3"/>
    <n v="0"/>
    <n v="3.8"/>
    <n v="222.4"/>
    <x v="2"/>
    <x v="8"/>
    <n v="1"/>
    <s v="Business"/>
    <s v="Direct"/>
    <n v="1334.4"/>
  </r>
  <r>
    <n v="1328"/>
    <x v="0"/>
    <x v="25"/>
    <n v="9"/>
    <n v="4"/>
    <n v="1"/>
    <n v="2.1"/>
    <n v="320.8"/>
    <x v="3"/>
    <x v="6"/>
    <n v="1"/>
    <s v="Business"/>
    <s v="Direct"/>
    <n v="2887.2000000000003"/>
  </r>
  <r>
    <n v="1329"/>
    <x v="1"/>
    <x v="606"/>
    <n v="7"/>
    <n v="2"/>
    <n v="1"/>
    <n v="4.8"/>
    <n v="252.64"/>
    <x v="2"/>
    <x v="5"/>
    <n v="0"/>
    <s v="Business"/>
    <s v="Travel Agent"/>
    <n v="1768.48"/>
  </r>
  <r>
    <n v="1330"/>
    <x v="0"/>
    <x v="607"/>
    <n v="14"/>
    <n v="4"/>
    <n v="0"/>
    <n v="3.7"/>
    <n v="354.17"/>
    <x v="3"/>
    <x v="4"/>
    <n v="0"/>
    <s v="Group"/>
    <s v="Travel Agent"/>
    <n v="4958.38"/>
  </r>
  <r>
    <n v="1331"/>
    <x v="0"/>
    <x v="399"/>
    <n v="11"/>
    <n v="2"/>
    <n v="1"/>
    <n v="1.2"/>
    <n v="132.63"/>
    <x v="2"/>
    <x v="0"/>
    <n v="1"/>
    <s v="Business"/>
    <s v="Online"/>
    <n v="1458.9299999999998"/>
  </r>
  <r>
    <n v="1332"/>
    <x v="1"/>
    <x v="301"/>
    <n v="5"/>
    <n v="1"/>
    <n v="1"/>
    <n v="1.5"/>
    <n v="230.28"/>
    <x v="1"/>
    <x v="0"/>
    <n v="1"/>
    <s v="Business"/>
    <s v="Direct"/>
    <n v="1151.4000000000001"/>
  </r>
  <r>
    <n v="1333"/>
    <x v="0"/>
    <x v="608"/>
    <n v="9"/>
    <n v="3"/>
    <n v="0"/>
    <n v="1.8"/>
    <n v="80.77"/>
    <x v="0"/>
    <x v="9"/>
    <n v="2"/>
    <s v="Repeat"/>
    <s v="Online"/>
    <n v="726.93"/>
  </r>
  <r>
    <n v="1334"/>
    <x v="2"/>
    <x v="44"/>
    <n v="6"/>
    <n v="1"/>
    <n v="0"/>
    <n v="2"/>
    <n v="319.14999999999998"/>
    <x v="3"/>
    <x v="4"/>
    <n v="2"/>
    <s v="Leisure"/>
    <s v="Online"/>
    <n v="1914.8999999999999"/>
  </r>
  <r>
    <n v="1335"/>
    <x v="0"/>
    <x v="57"/>
    <n v="6"/>
    <n v="3"/>
    <n v="1"/>
    <n v="3.9"/>
    <n v="483.21"/>
    <x v="2"/>
    <x v="5"/>
    <n v="1"/>
    <s v="Group"/>
    <s v="Direct"/>
    <n v="2899.2599999999998"/>
  </r>
  <r>
    <n v="1336"/>
    <x v="2"/>
    <x v="109"/>
    <n v="11"/>
    <n v="3"/>
    <n v="1"/>
    <n v="1.4"/>
    <n v="70.66"/>
    <x v="0"/>
    <x v="6"/>
    <n v="1"/>
    <s v="Group"/>
    <s v="Travel Agent"/>
    <n v="777.26"/>
  </r>
  <r>
    <n v="1337"/>
    <x v="2"/>
    <x v="609"/>
    <n v="4"/>
    <n v="4"/>
    <n v="1"/>
    <n v="2.4"/>
    <n v="346.83"/>
    <x v="2"/>
    <x v="1"/>
    <n v="0"/>
    <s v="Repeat"/>
    <s v="Direct"/>
    <n v="1387.32"/>
  </r>
  <r>
    <n v="1338"/>
    <x v="0"/>
    <x v="24"/>
    <n v="13"/>
    <n v="2"/>
    <n v="0"/>
    <n v="4.5999999999999996"/>
    <n v="398.79"/>
    <x v="2"/>
    <x v="3"/>
    <n v="1"/>
    <s v="Business"/>
    <s v="Online"/>
    <n v="5184.2700000000004"/>
  </r>
  <r>
    <n v="1339"/>
    <x v="1"/>
    <x v="0"/>
    <n v="12"/>
    <n v="1"/>
    <n v="0"/>
    <n v="3.2"/>
    <n v="145.9"/>
    <x v="2"/>
    <x v="4"/>
    <n v="0"/>
    <s v="Leisure"/>
    <s v="Direct"/>
    <n v="1750.8000000000002"/>
  </r>
  <r>
    <n v="1340"/>
    <x v="2"/>
    <x v="538"/>
    <n v="1"/>
    <n v="1"/>
    <n v="0"/>
    <n v="2.1"/>
    <n v="172.88"/>
    <x v="1"/>
    <x v="0"/>
    <n v="0"/>
    <s v="Repeat"/>
    <s v="Travel Agent"/>
    <n v="172.88"/>
  </r>
  <r>
    <n v="1341"/>
    <x v="1"/>
    <x v="280"/>
    <n v="5"/>
    <n v="1"/>
    <n v="0"/>
    <n v="4.8"/>
    <n v="140.71"/>
    <x v="2"/>
    <x v="0"/>
    <n v="1"/>
    <s v="Leisure"/>
    <s v="Direct"/>
    <n v="703.55000000000007"/>
  </r>
  <r>
    <n v="1342"/>
    <x v="2"/>
    <x v="241"/>
    <n v="11"/>
    <n v="4"/>
    <n v="0"/>
    <n v="2"/>
    <n v="183.84"/>
    <x v="0"/>
    <x v="7"/>
    <n v="0"/>
    <s v="Business"/>
    <s v="Travel Agent"/>
    <n v="2022.24"/>
  </r>
  <r>
    <n v="1343"/>
    <x v="0"/>
    <x v="161"/>
    <n v="9"/>
    <n v="4"/>
    <n v="0"/>
    <n v="4.5999999999999996"/>
    <n v="99.54"/>
    <x v="2"/>
    <x v="1"/>
    <n v="0"/>
    <s v="Leisure"/>
    <s v="Travel Agent"/>
    <n v="895.86"/>
  </r>
  <r>
    <n v="1344"/>
    <x v="0"/>
    <x v="544"/>
    <n v="13"/>
    <n v="4"/>
    <n v="0"/>
    <n v="3.9"/>
    <n v="216.66"/>
    <x v="4"/>
    <x v="6"/>
    <n v="0"/>
    <s v="Repeat"/>
    <s v="Online"/>
    <n v="2816.58"/>
  </r>
  <r>
    <n v="1345"/>
    <x v="2"/>
    <x v="443"/>
    <n v="8"/>
    <n v="3"/>
    <n v="1"/>
    <n v="4"/>
    <n v="216.02"/>
    <x v="3"/>
    <x v="2"/>
    <n v="0"/>
    <s v="Business"/>
    <s v="Online"/>
    <n v="1728.16"/>
  </r>
  <r>
    <n v="1346"/>
    <x v="0"/>
    <x v="291"/>
    <n v="8"/>
    <n v="1"/>
    <n v="0"/>
    <n v="4.0999999999999996"/>
    <n v="413.27"/>
    <x v="1"/>
    <x v="9"/>
    <n v="0"/>
    <s v="Group"/>
    <s v="Travel Agent"/>
    <n v="3306.16"/>
  </r>
  <r>
    <n v="1347"/>
    <x v="2"/>
    <x v="110"/>
    <n v="5"/>
    <n v="3"/>
    <n v="0"/>
    <n v="3"/>
    <n v="410.43"/>
    <x v="4"/>
    <x v="9"/>
    <n v="0"/>
    <s v="Leisure"/>
    <s v="Travel Agent"/>
    <n v="2052.15"/>
  </r>
  <r>
    <n v="1348"/>
    <x v="0"/>
    <x v="230"/>
    <n v="12"/>
    <n v="1"/>
    <n v="1"/>
    <n v="4.3"/>
    <n v="408.53"/>
    <x v="4"/>
    <x v="8"/>
    <n v="4"/>
    <s v="Business"/>
    <s v="Online"/>
    <n v="4902.3599999999997"/>
  </r>
  <r>
    <n v="1349"/>
    <x v="1"/>
    <x v="610"/>
    <n v="9"/>
    <n v="1"/>
    <n v="1"/>
    <n v="4.3"/>
    <n v="305.17"/>
    <x v="0"/>
    <x v="1"/>
    <n v="0"/>
    <s v="Business"/>
    <s v="Travel Agent"/>
    <n v="2746.53"/>
  </r>
  <r>
    <n v="1350"/>
    <x v="0"/>
    <x v="604"/>
    <n v="3"/>
    <n v="2"/>
    <n v="0"/>
    <n v="2.4"/>
    <n v="196.65"/>
    <x v="0"/>
    <x v="0"/>
    <n v="1"/>
    <s v="Repeat"/>
    <s v="Direct"/>
    <n v="589.95000000000005"/>
  </r>
  <r>
    <n v="1351"/>
    <x v="1"/>
    <x v="611"/>
    <n v="3"/>
    <n v="1"/>
    <n v="0"/>
    <n v="2.6"/>
    <n v="234.93"/>
    <x v="1"/>
    <x v="1"/>
    <n v="0"/>
    <s v="Business"/>
    <s v="Travel Agent"/>
    <n v="704.79"/>
  </r>
  <r>
    <n v="1352"/>
    <x v="0"/>
    <x v="412"/>
    <n v="1"/>
    <n v="4"/>
    <n v="1"/>
    <n v="4.5999999999999996"/>
    <n v="192.98"/>
    <x v="1"/>
    <x v="0"/>
    <n v="0"/>
    <s v="Repeat"/>
    <s v="Travel Agent"/>
    <n v="192.98"/>
  </r>
  <r>
    <n v="1353"/>
    <x v="1"/>
    <x v="436"/>
    <n v="9"/>
    <n v="4"/>
    <n v="0"/>
    <n v="3.1"/>
    <n v="311.87"/>
    <x v="3"/>
    <x v="8"/>
    <n v="0"/>
    <s v="Group"/>
    <s v="Online"/>
    <n v="2806.83"/>
  </r>
  <r>
    <n v="1354"/>
    <x v="0"/>
    <x v="421"/>
    <n v="6"/>
    <n v="4"/>
    <n v="1"/>
    <n v="4.5"/>
    <n v="472.09"/>
    <x v="2"/>
    <x v="7"/>
    <n v="0"/>
    <s v="Leisure"/>
    <s v="Online"/>
    <n v="2832.54"/>
  </r>
  <r>
    <n v="1355"/>
    <x v="1"/>
    <x v="612"/>
    <n v="2"/>
    <n v="2"/>
    <n v="0"/>
    <n v="3.5"/>
    <n v="178.02"/>
    <x v="1"/>
    <x v="4"/>
    <n v="0"/>
    <s v="Group"/>
    <s v="Online"/>
    <n v="356.04"/>
  </r>
  <r>
    <n v="1356"/>
    <x v="2"/>
    <x v="429"/>
    <n v="8"/>
    <n v="2"/>
    <n v="0"/>
    <n v="3.4"/>
    <n v="256.48"/>
    <x v="1"/>
    <x v="6"/>
    <n v="1"/>
    <s v="Repeat"/>
    <s v="Direct"/>
    <n v="2051.84"/>
  </r>
  <r>
    <n v="1357"/>
    <x v="2"/>
    <x v="209"/>
    <n v="12"/>
    <n v="3"/>
    <n v="0"/>
    <n v="1.1000000000000001"/>
    <n v="344.8"/>
    <x v="2"/>
    <x v="9"/>
    <n v="0"/>
    <s v="Group"/>
    <s v="Travel Agent"/>
    <n v="4137.6000000000004"/>
  </r>
  <r>
    <n v="1358"/>
    <x v="1"/>
    <x v="53"/>
    <n v="9"/>
    <n v="1"/>
    <n v="0"/>
    <n v="2.1"/>
    <n v="430.11"/>
    <x v="3"/>
    <x v="3"/>
    <n v="0"/>
    <s v="Leisure"/>
    <s v="Travel Agent"/>
    <n v="3870.9900000000002"/>
  </r>
  <r>
    <n v="1359"/>
    <x v="0"/>
    <x v="259"/>
    <n v="9"/>
    <n v="1"/>
    <n v="0"/>
    <n v="3"/>
    <n v="164"/>
    <x v="0"/>
    <x v="1"/>
    <n v="1"/>
    <s v="Group"/>
    <s v="Online"/>
    <n v="1476"/>
  </r>
  <r>
    <n v="1360"/>
    <x v="1"/>
    <x v="179"/>
    <n v="2"/>
    <n v="4"/>
    <n v="0"/>
    <n v="3.3"/>
    <n v="176.13"/>
    <x v="3"/>
    <x v="5"/>
    <n v="0"/>
    <s v="Business"/>
    <s v="Travel Agent"/>
    <n v="352.26"/>
  </r>
  <r>
    <n v="1361"/>
    <x v="0"/>
    <x v="402"/>
    <n v="2"/>
    <n v="4"/>
    <n v="1"/>
    <n v="3.5"/>
    <n v="448.32"/>
    <x v="2"/>
    <x v="6"/>
    <n v="0"/>
    <s v="Leisure"/>
    <s v="Travel Agent"/>
    <n v="896.64"/>
  </r>
  <r>
    <n v="1362"/>
    <x v="2"/>
    <x v="307"/>
    <n v="13"/>
    <n v="4"/>
    <n v="0"/>
    <n v="3.9"/>
    <n v="86.12"/>
    <x v="0"/>
    <x v="4"/>
    <n v="0"/>
    <s v="Group"/>
    <s v="Direct"/>
    <n v="1119.56"/>
  </r>
  <r>
    <n v="1363"/>
    <x v="0"/>
    <x v="86"/>
    <n v="7"/>
    <n v="4"/>
    <n v="0"/>
    <n v="3.6"/>
    <n v="322.45"/>
    <x v="0"/>
    <x v="7"/>
    <n v="0"/>
    <s v="Leisure"/>
    <s v="Travel Agent"/>
    <n v="2257.15"/>
  </r>
  <r>
    <n v="1364"/>
    <x v="2"/>
    <x v="106"/>
    <n v="11"/>
    <n v="4"/>
    <n v="1"/>
    <n v="4.4000000000000004"/>
    <n v="437.2"/>
    <x v="0"/>
    <x v="7"/>
    <n v="0"/>
    <s v="Group"/>
    <s v="Direct"/>
    <n v="4809.2"/>
  </r>
  <r>
    <n v="1365"/>
    <x v="0"/>
    <x v="613"/>
    <n v="4"/>
    <n v="4"/>
    <n v="0"/>
    <n v="2.2000000000000002"/>
    <n v="464.78"/>
    <x v="3"/>
    <x v="3"/>
    <n v="0"/>
    <s v="Business"/>
    <s v="Travel Agent"/>
    <n v="1859.12"/>
  </r>
  <r>
    <n v="1366"/>
    <x v="0"/>
    <x v="129"/>
    <n v="13"/>
    <n v="1"/>
    <n v="1"/>
    <n v="3.6"/>
    <n v="55.71"/>
    <x v="2"/>
    <x v="9"/>
    <n v="0"/>
    <s v="Repeat"/>
    <s v="Online"/>
    <n v="724.23"/>
  </r>
  <r>
    <n v="1367"/>
    <x v="0"/>
    <x v="11"/>
    <n v="1"/>
    <n v="2"/>
    <n v="1"/>
    <n v="1.2"/>
    <n v="216.35"/>
    <x v="3"/>
    <x v="8"/>
    <n v="0"/>
    <s v="Group"/>
    <s v="Online"/>
    <n v="216.35"/>
  </r>
  <r>
    <n v="1368"/>
    <x v="1"/>
    <x v="489"/>
    <n v="8"/>
    <n v="4"/>
    <n v="0"/>
    <n v="2.9"/>
    <n v="165.77"/>
    <x v="3"/>
    <x v="8"/>
    <n v="0"/>
    <s v="Leisure"/>
    <s v="Travel Agent"/>
    <n v="1326.16"/>
  </r>
  <r>
    <n v="1369"/>
    <x v="1"/>
    <x v="179"/>
    <n v="2"/>
    <n v="1"/>
    <n v="0"/>
    <n v="2.1"/>
    <n v="305.61"/>
    <x v="4"/>
    <x v="4"/>
    <n v="0"/>
    <s v="Group"/>
    <s v="Online"/>
    <n v="611.22"/>
  </r>
  <r>
    <n v="1370"/>
    <x v="2"/>
    <x v="285"/>
    <n v="14"/>
    <n v="4"/>
    <n v="1"/>
    <n v="2.5"/>
    <n v="334.79"/>
    <x v="1"/>
    <x v="8"/>
    <n v="2"/>
    <s v="Repeat"/>
    <s v="Direct"/>
    <n v="4687.0600000000004"/>
  </r>
  <r>
    <n v="1371"/>
    <x v="2"/>
    <x v="526"/>
    <n v="3"/>
    <n v="3"/>
    <n v="0"/>
    <n v="2.4"/>
    <n v="499.9"/>
    <x v="3"/>
    <x v="9"/>
    <n v="0"/>
    <s v="Business"/>
    <s v="Online"/>
    <n v="1499.6999999999998"/>
  </r>
  <r>
    <n v="1372"/>
    <x v="1"/>
    <x v="4"/>
    <n v="5"/>
    <n v="3"/>
    <n v="0"/>
    <n v="1.2"/>
    <n v="280.74"/>
    <x v="4"/>
    <x v="5"/>
    <n v="3"/>
    <s v="Business"/>
    <s v="Direct"/>
    <n v="1403.7"/>
  </r>
  <r>
    <n v="1373"/>
    <x v="2"/>
    <x v="297"/>
    <n v="14"/>
    <n v="1"/>
    <n v="1"/>
    <n v="2.9"/>
    <n v="298.16000000000003"/>
    <x v="2"/>
    <x v="0"/>
    <n v="0"/>
    <s v="Repeat"/>
    <s v="Travel Agent"/>
    <n v="4174.2400000000007"/>
  </r>
  <r>
    <n v="1374"/>
    <x v="1"/>
    <x v="614"/>
    <n v="3"/>
    <n v="2"/>
    <n v="1"/>
    <n v="5"/>
    <n v="236.44"/>
    <x v="4"/>
    <x v="6"/>
    <n v="1"/>
    <s v="Business"/>
    <s v="Travel Agent"/>
    <n v="709.31999999999994"/>
  </r>
  <r>
    <n v="1375"/>
    <x v="0"/>
    <x v="112"/>
    <n v="7"/>
    <n v="3"/>
    <n v="1"/>
    <n v="2.2000000000000002"/>
    <n v="116.45"/>
    <x v="3"/>
    <x v="2"/>
    <n v="1"/>
    <s v="Group"/>
    <s v="Online"/>
    <n v="815.15"/>
  </r>
  <r>
    <n v="1376"/>
    <x v="2"/>
    <x v="130"/>
    <n v="7"/>
    <n v="3"/>
    <n v="0"/>
    <n v="3.9"/>
    <n v="186.5"/>
    <x v="2"/>
    <x v="6"/>
    <n v="2"/>
    <s v="Leisure"/>
    <s v="Travel Agent"/>
    <n v="1305.5"/>
  </r>
  <r>
    <n v="1377"/>
    <x v="2"/>
    <x v="235"/>
    <n v="14"/>
    <n v="2"/>
    <n v="0"/>
    <n v="3.2"/>
    <n v="161.13999999999999"/>
    <x v="4"/>
    <x v="8"/>
    <n v="0"/>
    <s v="Group"/>
    <s v="Travel Agent"/>
    <n v="2255.96"/>
  </r>
  <r>
    <n v="1378"/>
    <x v="1"/>
    <x v="206"/>
    <n v="2"/>
    <n v="3"/>
    <n v="0"/>
    <n v="2.2999999999999998"/>
    <n v="410.55"/>
    <x v="3"/>
    <x v="6"/>
    <n v="0"/>
    <s v="Repeat"/>
    <s v="Direct"/>
    <n v="821.1"/>
  </r>
  <r>
    <n v="1379"/>
    <x v="2"/>
    <x v="615"/>
    <n v="13"/>
    <n v="4"/>
    <n v="0"/>
    <n v="1.4"/>
    <n v="295.62"/>
    <x v="2"/>
    <x v="8"/>
    <n v="1"/>
    <s v="Group"/>
    <s v="Direct"/>
    <n v="3843.06"/>
  </r>
  <r>
    <n v="1380"/>
    <x v="2"/>
    <x v="611"/>
    <n v="13"/>
    <n v="2"/>
    <n v="0"/>
    <n v="1.9"/>
    <n v="183.29"/>
    <x v="2"/>
    <x v="8"/>
    <n v="0"/>
    <s v="Group"/>
    <s v="Travel Agent"/>
    <n v="2382.77"/>
  </r>
  <r>
    <n v="1381"/>
    <x v="0"/>
    <x v="616"/>
    <n v="7"/>
    <n v="3"/>
    <n v="0"/>
    <n v="4.0999999999999996"/>
    <n v="270.08999999999997"/>
    <x v="1"/>
    <x v="0"/>
    <n v="1"/>
    <s v="Repeat"/>
    <s v="Online"/>
    <n v="1890.6299999999999"/>
  </r>
  <r>
    <n v="1382"/>
    <x v="2"/>
    <x v="284"/>
    <n v="11"/>
    <n v="2"/>
    <n v="0"/>
    <n v="2.1"/>
    <n v="148.49"/>
    <x v="3"/>
    <x v="0"/>
    <n v="1"/>
    <s v="Leisure"/>
    <s v="Online"/>
    <n v="1633.39"/>
  </r>
  <r>
    <n v="1383"/>
    <x v="0"/>
    <x v="556"/>
    <n v="6"/>
    <n v="4"/>
    <n v="0"/>
    <n v="1.6"/>
    <n v="133.31"/>
    <x v="1"/>
    <x v="3"/>
    <n v="0"/>
    <s v="Business"/>
    <s v="Online"/>
    <n v="799.86"/>
  </r>
  <r>
    <n v="1384"/>
    <x v="1"/>
    <x v="394"/>
    <n v="10"/>
    <n v="3"/>
    <n v="0"/>
    <n v="2.2999999999999998"/>
    <n v="436.97"/>
    <x v="2"/>
    <x v="5"/>
    <n v="0"/>
    <s v="Repeat"/>
    <s v="Travel Agent"/>
    <n v="4369.7000000000007"/>
  </r>
  <r>
    <n v="1385"/>
    <x v="2"/>
    <x v="149"/>
    <n v="9"/>
    <n v="1"/>
    <n v="0"/>
    <n v="3.3"/>
    <n v="475.16"/>
    <x v="2"/>
    <x v="5"/>
    <n v="0"/>
    <s v="Business"/>
    <s v="Online"/>
    <n v="4276.4400000000005"/>
  </r>
  <r>
    <n v="1386"/>
    <x v="0"/>
    <x v="475"/>
    <n v="13"/>
    <n v="3"/>
    <n v="1"/>
    <n v="3.8"/>
    <n v="86.01"/>
    <x v="4"/>
    <x v="2"/>
    <n v="0"/>
    <s v="Business"/>
    <s v="Online"/>
    <n v="1118.1300000000001"/>
  </r>
  <r>
    <n v="1387"/>
    <x v="1"/>
    <x v="409"/>
    <n v="9"/>
    <n v="3"/>
    <n v="0"/>
    <n v="2.5"/>
    <n v="394.2"/>
    <x v="1"/>
    <x v="9"/>
    <n v="0"/>
    <s v="Repeat"/>
    <s v="Travel Agent"/>
    <n v="3547.7999999999997"/>
  </r>
  <r>
    <n v="1388"/>
    <x v="2"/>
    <x v="73"/>
    <n v="2"/>
    <n v="4"/>
    <n v="1"/>
    <n v="3"/>
    <n v="253.99"/>
    <x v="0"/>
    <x v="1"/>
    <n v="0"/>
    <s v="Leisure"/>
    <s v="Direct"/>
    <n v="507.98"/>
  </r>
  <r>
    <n v="1389"/>
    <x v="1"/>
    <x v="5"/>
    <n v="7"/>
    <n v="1"/>
    <n v="1"/>
    <n v="2.8"/>
    <n v="225.04"/>
    <x v="3"/>
    <x v="9"/>
    <n v="0"/>
    <s v="Repeat"/>
    <s v="Direct"/>
    <n v="1575.28"/>
  </r>
  <r>
    <n v="1390"/>
    <x v="2"/>
    <x v="66"/>
    <n v="5"/>
    <n v="1"/>
    <n v="0"/>
    <n v="1"/>
    <n v="360.24"/>
    <x v="1"/>
    <x v="2"/>
    <n v="0"/>
    <s v="Repeat"/>
    <s v="Travel Agent"/>
    <n v="1801.2"/>
  </r>
  <r>
    <n v="1391"/>
    <x v="1"/>
    <x v="308"/>
    <n v="13"/>
    <n v="1"/>
    <n v="0"/>
    <n v="2.6"/>
    <n v="169.81"/>
    <x v="2"/>
    <x v="5"/>
    <n v="2"/>
    <s v="Group"/>
    <s v="Direct"/>
    <n v="2207.5300000000002"/>
  </r>
  <r>
    <n v="1392"/>
    <x v="1"/>
    <x v="617"/>
    <n v="6"/>
    <n v="4"/>
    <n v="0"/>
    <n v="3.3"/>
    <n v="59.26"/>
    <x v="4"/>
    <x v="3"/>
    <n v="0"/>
    <s v="Group"/>
    <s v="Online"/>
    <n v="355.56"/>
  </r>
  <r>
    <n v="1393"/>
    <x v="0"/>
    <x v="261"/>
    <n v="1"/>
    <n v="4"/>
    <n v="1"/>
    <n v="3.3"/>
    <n v="146.30000000000001"/>
    <x v="3"/>
    <x v="9"/>
    <n v="1"/>
    <s v="Repeat"/>
    <s v="Travel Agent"/>
    <n v="146.30000000000001"/>
  </r>
  <r>
    <n v="1394"/>
    <x v="1"/>
    <x v="345"/>
    <n v="7"/>
    <n v="4"/>
    <n v="0"/>
    <n v="4"/>
    <n v="133.22"/>
    <x v="3"/>
    <x v="4"/>
    <n v="1"/>
    <s v="Group"/>
    <s v="Travel Agent"/>
    <n v="932.54"/>
  </r>
  <r>
    <n v="1395"/>
    <x v="2"/>
    <x v="314"/>
    <n v="6"/>
    <n v="4"/>
    <n v="1"/>
    <n v="3.7"/>
    <n v="65.319999999999993"/>
    <x v="4"/>
    <x v="9"/>
    <n v="0"/>
    <s v="Leisure"/>
    <s v="Direct"/>
    <n v="391.91999999999996"/>
  </r>
  <r>
    <n v="1396"/>
    <x v="2"/>
    <x v="618"/>
    <n v="4"/>
    <n v="4"/>
    <n v="1"/>
    <n v="2.1"/>
    <n v="194.59"/>
    <x v="2"/>
    <x v="0"/>
    <n v="1"/>
    <s v="Group"/>
    <s v="Travel Agent"/>
    <n v="778.36"/>
  </r>
  <r>
    <n v="1397"/>
    <x v="0"/>
    <x v="619"/>
    <n v="1"/>
    <n v="1"/>
    <n v="1"/>
    <n v="2"/>
    <n v="263.52999999999997"/>
    <x v="0"/>
    <x v="2"/>
    <n v="0"/>
    <s v="Leisure"/>
    <s v="Travel Agent"/>
    <n v="263.52999999999997"/>
  </r>
  <r>
    <n v="1398"/>
    <x v="2"/>
    <x v="620"/>
    <n v="9"/>
    <n v="2"/>
    <n v="0"/>
    <n v="2.9"/>
    <n v="381.12"/>
    <x v="4"/>
    <x v="9"/>
    <n v="0"/>
    <s v="Business"/>
    <s v="Online"/>
    <n v="3430.08"/>
  </r>
  <r>
    <n v="1399"/>
    <x v="2"/>
    <x v="530"/>
    <n v="4"/>
    <n v="4"/>
    <n v="1"/>
    <n v="3.9"/>
    <n v="196.55"/>
    <x v="0"/>
    <x v="2"/>
    <n v="0"/>
    <s v="Business"/>
    <s v="Travel Agent"/>
    <n v="786.2"/>
  </r>
  <r>
    <n v="1400"/>
    <x v="2"/>
    <x v="131"/>
    <n v="2"/>
    <n v="2"/>
    <n v="1"/>
    <n v="1.4"/>
    <n v="137.54"/>
    <x v="1"/>
    <x v="4"/>
    <n v="1"/>
    <s v="Leisure"/>
    <s v="Travel Agent"/>
    <n v="275.08"/>
  </r>
  <r>
    <n v="1401"/>
    <x v="1"/>
    <x v="152"/>
    <n v="8"/>
    <n v="3"/>
    <n v="0"/>
    <n v="4.8"/>
    <n v="153.78"/>
    <x v="3"/>
    <x v="5"/>
    <n v="0"/>
    <s v="Business"/>
    <s v="Travel Agent"/>
    <n v="1230.24"/>
  </r>
  <r>
    <n v="1402"/>
    <x v="1"/>
    <x v="294"/>
    <n v="2"/>
    <n v="3"/>
    <n v="0"/>
    <n v="3.2"/>
    <n v="451.03"/>
    <x v="2"/>
    <x v="5"/>
    <n v="1"/>
    <s v="Leisure"/>
    <s v="Travel Agent"/>
    <n v="902.06"/>
  </r>
  <r>
    <n v="1403"/>
    <x v="2"/>
    <x v="544"/>
    <n v="5"/>
    <n v="4"/>
    <n v="0"/>
    <n v="2.2000000000000002"/>
    <n v="142.12"/>
    <x v="0"/>
    <x v="8"/>
    <n v="0"/>
    <s v="Repeat"/>
    <s v="Direct"/>
    <n v="710.6"/>
  </r>
  <r>
    <n v="1404"/>
    <x v="0"/>
    <x v="380"/>
    <n v="11"/>
    <n v="3"/>
    <n v="0"/>
    <n v="3.8"/>
    <n v="445.66"/>
    <x v="2"/>
    <x v="4"/>
    <n v="0"/>
    <s v="Group"/>
    <s v="Travel Agent"/>
    <n v="4902.26"/>
  </r>
  <r>
    <n v="1405"/>
    <x v="1"/>
    <x v="215"/>
    <n v="6"/>
    <n v="2"/>
    <n v="1"/>
    <n v="1.2"/>
    <n v="251.19"/>
    <x v="1"/>
    <x v="7"/>
    <n v="1"/>
    <s v="Business"/>
    <s v="Online"/>
    <n v="1507.1399999999999"/>
  </r>
  <r>
    <n v="1406"/>
    <x v="0"/>
    <x v="206"/>
    <n v="11"/>
    <n v="3"/>
    <n v="0"/>
    <n v="2.9"/>
    <n v="470.48"/>
    <x v="0"/>
    <x v="9"/>
    <n v="1"/>
    <s v="Business"/>
    <s v="Direct"/>
    <n v="5175.2800000000007"/>
  </r>
  <r>
    <n v="1407"/>
    <x v="2"/>
    <x v="58"/>
    <n v="13"/>
    <n v="3"/>
    <n v="1"/>
    <n v="2.9"/>
    <n v="233.64"/>
    <x v="2"/>
    <x v="9"/>
    <n v="0"/>
    <s v="Repeat"/>
    <s v="Travel Agent"/>
    <n v="3037.3199999999997"/>
  </r>
  <r>
    <n v="1408"/>
    <x v="2"/>
    <x v="212"/>
    <n v="8"/>
    <n v="2"/>
    <n v="1"/>
    <n v="1.6"/>
    <n v="129.96"/>
    <x v="2"/>
    <x v="8"/>
    <n v="1"/>
    <s v="Group"/>
    <s v="Direct"/>
    <n v="1039.68"/>
  </r>
  <r>
    <n v="1409"/>
    <x v="1"/>
    <x v="374"/>
    <n v="11"/>
    <n v="3"/>
    <n v="0"/>
    <n v="4.3"/>
    <n v="297.06"/>
    <x v="1"/>
    <x v="3"/>
    <n v="0"/>
    <s v="Group"/>
    <s v="Travel Agent"/>
    <n v="3267.66"/>
  </r>
  <r>
    <n v="1410"/>
    <x v="2"/>
    <x v="152"/>
    <n v="1"/>
    <n v="4"/>
    <n v="0"/>
    <n v="4.2"/>
    <n v="314.47000000000003"/>
    <x v="4"/>
    <x v="0"/>
    <n v="1"/>
    <s v="Leisure"/>
    <s v="Travel Agent"/>
    <n v="314.47000000000003"/>
  </r>
  <r>
    <n v="1411"/>
    <x v="1"/>
    <x v="621"/>
    <n v="1"/>
    <n v="2"/>
    <n v="0"/>
    <n v="1.6"/>
    <n v="335.97"/>
    <x v="1"/>
    <x v="1"/>
    <n v="1"/>
    <s v="Business"/>
    <s v="Direct"/>
    <n v="335.97"/>
  </r>
  <r>
    <n v="1412"/>
    <x v="2"/>
    <x v="213"/>
    <n v="12"/>
    <n v="2"/>
    <n v="1"/>
    <n v="2.5"/>
    <n v="235.17"/>
    <x v="0"/>
    <x v="6"/>
    <n v="0"/>
    <s v="Group"/>
    <s v="Direct"/>
    <n v="2822.04"/>
  </r>
  <r>
    <n v="1413"/>
    <x v="2"/>
    <x v="622"/>
    <n v="4"/>
    <n v="1"/>
    <n v="0"/>
    <n v="1.4"/>
    <n v="71.87"/>
    <x v="0"/>
    <x v="0"/>
    <n v="0"/>
    <s v="Business"/>
    <s v="Direct"/>
    <n v="287.48"/>
  </r>
  <r>
    <n v="1414"/>
    <x v="1"/>
    <x v="442"/>
    <n v="5"/>
    <n v="1"/>
    <n v="0"/>
    <n v="4.4000000000000004"/>
    <n v="332.02"/>
    <x v="3"/>
    <x v="7"/>
    <n v="1"/>
    <s v="Business"/>
    <s v="Direct"/>
    <n v="1660.1"/>
  </r>
  <r>
    <n v="1415"/>
    <x v="1"/>
    <x v="132"/>
    <n v="13"/>
    <n v="2"/>
    <n v="0"/>
    <n v="2.2999999999999998"/>
    <n v="469.86"/>
    <x v="2"/>
    <x v="0"/>
    <n v="0"/>
    <s v="Business"/>
    <s v="Online"/>
    <n v="6108.18"/>
  </r>
  <r>
    <n v="1416"/>
    <x v="1"/>
    <x v="618"/>
    <n v="13"/>
    <n v="2"/>
    <n v="1"/>
    <n v="2.8"/>
    <n v="480.9"/>
    <x v="0"/>
    <x v="8"/>
    <n v="0"/>
    <s v="Business"/>
    <s v="Direct"/>
    <n v="6251.7"/>
  </r>
  <r>
    <n v="1417"/>
    <x v="2"/>
    <x v="129"/>
    <n v="9"/>
    <n v="1"/>
    <n v="1"/>
    <n v="2.2999999999999998"/>
    <n v="318.60000000000002"/>
    <x v="4"/>
    <x v="4"/>
    <n v="2"/>
    <s v="Leisure"/>
    <s v="Online"/>
    <n v="2867.4"/>
  </r>
  <r>
    <n v="1418"/>
    <x v="2"/>
    <x v="623"/>
    <n v="11"/>
    <n v="4"/>
    <n v="0"/>
    <n v="2.2000000000000002"/>
    <n v="58.95"/>
    <x v="4"/>
    <x v="7"/>
    <n v="1"/>
    <s v="Group"/>
    <s v="Travel Agent"/>
    <n v="648.45000000000005"/>
  </r>
  <r>
    <n v="1419"/>
    <x v="0"/>
    <x v="439"/>
    <n v="14"/>
    <n v="3"/>
    <n v="0"/>
    <n v="4"/>
    <n v="97.72"/>
    <x v="1"/>
    <x v="6"/>
    <n v="1"/>
    <s v="Business"/>
    <s v="Travel Agent"/>
    <n v="1368.08"/>
  </r>
  <r>
    <n v="1420"/>
    <x v="1"/>
    <x v="415"/>
    <n v="7"/>
    <n v="3"/>
    <n v="1"/>
    <n v="4"/>
    <n v="425.3"/>
    <x v="0"/>
    <x v="0"/>
    <n v="1"/>
    <s v="Group"/>
    <s v="Direct"/>
    <n v="2977.1"/>
  </r>
  <r>
    <n v="1421"/>
    <x v="2"/>
    <x v="262"/>
    <n v="7"/>
    <n v="3"/>
    <n v="0"/>
    <n v="3.1"/>
    <n v="423.38"/>
    <x v="0"/>
    <x v="5"/>
    <n v="0"/>
    <s v="Repeat"/>
    <s v="Travel Agent"/>
    <n v="2963.66"/>
  </r>
  <r>
    <n v="1422"/>
    <x v="2"/>
    <x v="298"/>
    <n v="8"/>
    <n v="2"/>
    <n v="0"/>
    <n v="3.6"/>
    <n v="475.71"/>
    <x v="3"/>
    <x v="4"/>
    <n v="1"/>
    <s v="Repeat"/>
    <s v="Online"/>
    <n v="3805.68"/>
  </r>
  <r>
    <n v="1423"/>
    <x v="1"/>
    <x v="624"/>
    <n v="5"/>
    <n v="4"/>
    <n v="0"/>
    <n v="3"/>
    <n v="303.7"/>
    <x v="3"/>
    <x v="1"/>
    <n v="1"/>
    <s v="Group"/>
    <s v="Online"/>
    <n v="1518.5"/>
  </r>
  <r>
    <n v="1424"/>
    <x v="0"/>
    <x v="150"/>
    <n v="5"/>
    <n v="1"/>
    <n v="0"/>
    <n v="1.1000000000000001"/>
    <n v="438.72"/>
    <x v="3"/>
    <x v="9"/>
    <n v="0"/>
    <s v="Leisure"/>
    <s v="Direct"/>
    <n v="2193.6000000000004"/>
  </r>
  <r>
    <n v="1425"/>
    <x v="1"/>
    <x v="192"/>
    <n v="1"/>
    <n v="4"/>
    <n v="0"/>
    <n v="1.3"/>
    <n v="421.2"/>
    <x v="0"/>
    <x v="5"/>
    <n v="1"/>
    <s v="Leisure"/>
    <s v="Direct"/>
    <n v="421.2"/>
  </r>
  <r>
    <n v="1426"/>
    <x v="0"/>
    <x v="263"/>
    <n v="14"/>
    <n v="4"/>
    <n v="0"/>
    <n v="2.5"/>
    <n v="315.24"/>
    <x v="1"/>
    <x v="6"/>
    <n v="2"/>
    <s v="Repeat"/>
    <s v="Direct"/>
    <n v="4413.3600000000006"/>
  </r>
  <r>
    <n v="1427"/>
    <x v="2"/>
    <x v="296"/>
    <n v="9"/>
    <n v="3"/>
    <n v="0"/>
    <n v="4"/>
    <n v="402.64"/>
    <x v="1"/>
    <x v="8"/>
    <n v="0"/>
    <s v="Business"/>
    <s v="Online"/>
    <n v="3623.7599999999998"/>
  </r>
  <r>
    <n v="1428"/>
    <x v="0"/>
    <x v="282"/>
    <n v="6"/>
    <n v="1"/>
    <n v="0"/>
    <n v="4.7"/>
    <n v="106.57"/>
    <x v="1"/>
    <x v="3"/>
    <n v="1"/>
    <s v="Repeat"/>
    <s v="Direct"/>
    <n v="639.41999999999996"/>
  </r>
  <r>
    <n v="1429"/>
    <x v="2"/>
    <x v="10"/>
    <n v="9"/>
    <n v="4"/>
    <n v="0"/>
    <n v="1.1000000000000001"/>
    <n v="337.64"/>
    <x v="1"/>
    <x v="2"/>
    <n v="0"/>
    <s v="Business"/>
    <s v="Online"/>
    <n v="3038.7599999999998"/>
  </r>
  <r>
    <n v="1430"/>
    <x v="1"/>
    <x v="200"/>
    <n v="3"/>
    <n v="1"/>
    <n v="0"/>
    <n v="2.5"/>
    <n v="479.05"/>
    <x v="4"/>
    <x v="0"/>
    <n v="0"/>
    <s v="Repeat"/>
    <s v="Online"/>
    <n v="1437.15"/>
  </r>
  <r>
    <n v="1431"/>
    <x v="1"/>
    <x v="205"/>
    <n v="5"/>
    <n v="2"/>
    <n v="0"/>
    <n v="1.9"/>
    <n v="122.88"/>
    <x v="0"/>
    <x v="2"/>
    <n v="1"/>
    <s v="Repeat"/>
    <s v="Travel Agent"/>
    <n v="614.4"/>
  </r>
  <r>
    <n v="1432"/>
    <x v="1"/>
    <x v="117"/>
    <n v="2"/>
    <n v="3"/>
    <n v="0"/>
    <n v="4.3"/>
    <n v="384.82"/>
    <x v="2"/>
    <x v="4"/>
    <n v="1"/>
    <s v="Leisure"/>
    <s v="Travel Agent"/>
    <n v="769.64"/>
  </r>
  <r>
    <n v="1433"/>
    <x v="0"/>
    <x v="9"/>
    <n v="10"/>
    <n v="1"/>
    <n v="1"/>
    <n v="4.4000000000000004"/>
    <n v="194.35"/>
    <x v="0"/>
    <x v="8"/>
    <n v="0"/>
    <s v="Group"/>
    <s v="Direct"/>
    <n v="1943.5"/>
  </r>
  <r>
    <n v="1434"/>
    <x v="2"/>
    <x v="448"/>
    <n v="5"/>
    <n v="2"/>
    <n v="0"/>
    <n v="1.8"/>
    <n v="417.7"/>
    <x v="1"/>
    <x v="3"/>
    <n v="0"/>
    <s v="Group"/>
    <s v="Direct"/>
    <n v="2088.5"/>
  </r>
  <r>
    <n v="1435"/>
    <x v="1"/>
    <x v="625"/>
    <n v="13"/>
    <n v="2"/>
    <n v="1"/>
    <n v="3.8"/>
    <n v="363.74"/>
    <x v="4"/>
    <x v="1"/>
    <n v="1"/>
    <s v="Repeat"/>
    <s v="Direct"/>
    <n v="4728.62"/>
  </r>
  <r>
    <n v="1436"/>
    <x v="1"/>
    <x v="358"/>
    <n v="13"/>
    <n v="2"/>
    <n v="0"/>
    <n v="3.9"/>
    <n v="466.78"/>
    <x v="4"/>
    <x v="6"/>
    <n v="1"/>
    <s v="Leisure"/>
    <s v="Direct"/>
    <n v="6068.1399999999994"/>
  </r>
  <r>
    <n v="1437"/>
    <x v="2"/>
    <x v="246"/>
    <n v="13"/>
    <n v="4"/>
    <n v="0"/>
    <n v="1.7"/>
    <n v="370.37"/>
    <x v="0"/>
    <x v="6"/>
    <n v="0"/>
    <s v="Business"/>
    <s v="Online"/>
    <n v="4814.8100000000004"/>
  </r>
  <r>
    <n v="1438"/>
    <x v="1"/>
    <x v="14"/>
    <n v="14"/>
    <n v="4"/>
    <n v="0"/>
    <n v="2.7"/>
    <n v="234.64"/>
    <x v="2"/>
    <x v="2"/>
    <n v="0"/>
    <s v="Repeat"/>
    <s v="Direct"/>
    <n v="3284.96"/>
  </r>
  <r>
    <n v="1439"/>
    <x v="2"/>
    <x v="425"/>
    <n v="8"/>
    <n v="3"/>
    <n v="0"/>
    <n v="3.5"/>
    <n v="54.9"/>
    <x v="1"/>
    <x v="7"/>
    <n v="0"/>
    <s v="Business"/>
    <s v="Travel Agent"/>
    <n v="439.2"/>
  </r>
  <r>
    <n v="1440"/>
    <x v="2"/>
    <x v="543"/>
    <n v="11"/>
    <n v="3"/>
    <n v="1"/>
    <n v="1.1000000000000001"/>
    <n v="406.81"/>
    <x v="4"/>
    <x v="2"/>
    <n v="0"/>
    <s v="Business"/>
    <s v="Direct"/>
    <n v="4474.91"/>
  </r>
  <r>
    <n v="1441"/>
    <x v="2"/>
    <x v="295"/>
    <n v="2"/>
    <n v="2"/>
    <n v="0"/>
    <n v="2.6"/>
    <n v="233.81"/>
    <x v="1"/>
    <x v="3"/>
    <n v="1"/>
    <s v="Leisure"/>
    <s v="Online"/>
    <n v="467.62"/>
  </r>
  <r>
    <n v="1442"/>
    <x v="2"/>
    <x v="63"/>
    <n v="8"/>
    <n v="3"/>
    <n v="0"/>
    <n v="1.6"/>
    <n v="351.79"/>
    <x v="1"/>
    <x v="3"/>
    <n v="0"/>
    <s v="Leisure"/>
    <s v="Travel Agent"/>
    <n v="2814.32"/>
  </r>
  <r>
    <n v="1443"/>
    <x v="2"/>
    <x v="424"/>
    <n v="4"/>
    <n v="4"/>
    <n v="1"/>
    <n v="3.2"/>
    <n v="97.28"/>
    <x v="1"/>
    <x v="6"/>
    <n v="0"/>
    <s v="Group"/>
    <s v="Travel Agent"/>
    <n v="389.12"/>
  </r>
  <r>
    <n v="1444"/>
    <x v="0"/>
    <x v="601"/>
    <n v="10"/>
    <n v="3"/>
    <n v="0"/>
    <n v="4.4000000000000004"/>
    <n v="450.94"/>
    <x v="3"/>
    <x v="2"/>
    <n v="1"/>
    <s v="Leisure"/>
    <s v="Direct"/>
    <n v="4509.3999999999996"/>
  </r>
  <r>
    <n v="1445"/>
    <x v="1"/>
    <x v="491"/>
    <n v="10"/>
    <n v="1"/>
    <n v="0"/>
    <n v="3.1"/>
    <n v="246.05"/>
    <x v="1"/>
    <x v="5"/>
    <n v="0"/>
    <s v="Repeat"/>
    <s v="Travel Agent"/>
    <n v="2460.5"/>
  </r>
  <r>
    <n v="1446"/>
    <x v="0"/>
    <x v="561"/>
    <n v="1"/>
    <n v="4"/>
    <n v="0"/>
    <n v="1.1000000000000001"/>
    <n v="463.86"/>
    <x v="1"/>
    <x v="7"/>
    <n v="1"/>
    <s v="Repeat"/>
    <s v="Travel Agent"/>
    <n v="463.86"/>
  </r>
  <r>
    <n v="1447"/>
    <x v="1"/>
    <x v="303"/>
    <n v="13"/>
    <n v="2"/>
    <n v="0"/>
    <n v="1.1000000000000001"/>
    <n v="368.16"/>
    <x v="2"/>
    <x v="6"/>
    <n v="0"/>
    <s v="Business"/>
    <s v="Direct"/>
    <n v="4786.08"/>
  </r>
  <r>
    <n v="1448"/>
    <x v="0"/>
    <x v="126"/>
    <n v="5"/>
    <n v="2"/>
    <n v="0"/>
    <n v="3.4"/>
    <n v="104.66"/>
    <x v="2"/>
    <x v="4"/>
    <n v="1"/>
    <s v="Group"/>
    <s v="Direct"/>
    <n v="523.29999999999995"/>
  </r>
  <r>
    <n v="1449"/>
    <x v="2"/>
    <x v="537"/>
    <n v="13"/>
    <n v="3"/>
    <n v="0"/>
    <n v="2.2999999999999998"/>
    <n v="310.64"/>
    <x v="3"/>
    <x v="0"/>
    <n v="0"/>
    <s v="Business"/>
    <s v="Online"/>
    <n v="4038.3199999999997"/>
  </r>
  <r>
    <n v="1450"/>
    <x v="1"/>
    <x v="188"/>
    <n v="1"/>
    <n v="4"/>
    <n v="0"/>
    <n v="3.3"/>
    <n v="459.47"/>
    <x v="3"/>
    <x v="4"/>
    <n v="1"/>
    <s v="Business"/>
    <s v="Travel Agent"/>
    <n v="459.47"/>
  </r>
  <r>
    <n v="1451"/>
    <x v="1"/>
    <x v="626"/>
    <n v="7"/>
    <n v="2"/>
    <n v="0"/>
    <n v="1.7"/>
    <n v="409.99"/>
    <x v="1"/>
    <x v="0"/>
    <n v="0"/>
    <s v="Group"/>
    <s v="Direct"/>
    <n v="2869.9300000000003"/>
  </r>
  <r>
    <n v="1452"/>
    <x v="0"/>
    <x v="627"/>
    <n v="8"/>
    <n v="2"/>
    <n v="1"/>
    <n v="4.0999999999999996"/>
    <n v="238.09"/>
    <x v="4"/>
    <x v="3"/>
    <n v="1"/>
    <s v="Business"/>
    <s v="Travel Agent"/>
    <n v="1904.72"/>
  </r>
  <r>
    <n v="1453"/>
    <x v="0"/>
    <x v="42"/>
    <n v="3"/>
    <n v="4"/>
    <n v="1"/>
    <n v="4.4000000000000004"/>
    <n v="479.78"/>
    <x v="4"/>
    <x v="7"/>
    <n v="0"/>
    <s v="Group"/>
    <s v="Direct"/>
    <n v="1439.34"/>
  </r>
  <r>
    <n v="1454"/>
    <x v="1"/>
    <x v="628"/>
    <n v="3"/>
    <n v="4"/>
    <n v="1"/>
    <n v="4.5999999999999996"/>
    <n v="170.86"/>
    <x v="0"/>
    <x v="8"/>
    <n v="1"/>
    <s v="Business"/>
    <s v="Online"/>
    <n v="512.58000000000004"/>
  </r>
  <r>
    <n v="1455"/>
    <x v="0"/>
    <x v="414"/>
    <n v="7"/>
    <n v="2"/>
    <n v="1"/>
    <n v="2.2000000000000002"/>
    <n v="218.8"/>
    <x v="4"/>
    <x v="0"/>
    <n v="0"/>
    <s v="Business"/>
    <s v="Direct"/>
    <n v="1531.6000000000001"/>
  </r>
  <r>
    <n v="1456"/>
    <x v="0"/>
    <x v="286"/>
    <n v="4"/>
    <n v="3"/>
    <n v="1"/>
    <n v="3.6"/>
    <n v="387.37"/>
    <x v="4"/>
    <x v="4"/>
    <n v="0"/>
    <s v="Group"/>
    <s v="Direct"/>
    <n v="1549.48"/>
  </r>
  <r>
    <n v="1457"/>
    <x v="0"/>
    <x v="306"/>
    <n v="3"/>
    <n v="3"/>
    <n v="1"/>
    <n v="2.1"/>
    <n v="154.81"/>
    <x v="2"/>
    <x v="6"/>
    <n v="1"/>
    <s v="Repeat"/>
    <s v="Online"/>
    <n v="464.43"/>
  </r>
  <r>
    <n v="1458"/>
    <x v="2"/>
    <x v="369"/>
    <n v="8"/>
    <n v="3"/>
    <n v="0"/>
    <n v="4.0999999999999996"/>
    <n v="281.92"/>
    <x v="0"/>
    <x v="1"/>
    <n v="1"/>
    <s v="Business"/>
    <s v="Direct"/>
    <n v="2255.36"/>
  </r>
  <r>
    <n v="1459"/>
    <x v="2"/>
    <x v="629"/>
    <n v="3"/>
    <n v="1"/>
    <n v="0"/>
    <n v="1.5"/>
    <n v="377.96"/>
    <x v="0"/>
    <x v="5"/>
    <n v="1"/>
    <s v="Business"/>
    <s v="Online"/>
    <n v="1133.8799999999999"/>
  </r>
  <r>
    <n v="1460"/>
    <x v="0"/>
    <x v="25"/>
    <n v="13"/>
    <n v="4"/>
    <n v="0"/>
    <n v="4.0999999999999996"/>
    <n v="339.79"/>
    <x v="2"/>
    <x v="2"/>
    <n v="0"/>
    <s v="Repeat"/>
    <s v="Travel Agent"/>
    <n v="4417.2700000000004"/>
  </r>
  <r>
    <n v="1461"/>
    <x v="0"/>
    <x v="460"/>
    <n v="14"/>
    <n v="2"/>
    <n v="0"/>
    <n v="2.8"/>
    <n v="119.92"/>
    <x v="4"/>
    <x v="0"/>
    <n v="1"/>
    <s v="Group"/>
    <s v="Travel Agent"/>
    <n v="1678.88"/>
  </r>
  <r>
    <n v="1462"/>
    <x v="2"/>
    <x v="64"/>
    <n v="7"/>
    <n v="1"/>
    <n v="1"/>
    <n v="4.4000000000000004"/>
    <n v="333.35"/>
    <x v="4"/>
    <x v="3"/>
    <n v="0"/>
    <s v="Group"/>
    <s v="Travel Agent"/>
    <n v="2333.4500000000003"/>
  </r>
  <r>
    <n v="1463"/>
    <x v="2"/>
    <x v="492"/>
    <n v="2"/>
    <n v="3"/>
    <n v="0"/>
    <n v="4"/>
    <n v="307.72000000000003"/>
    <x v="0"/>
    <x v="8"/>
    <n v="0"/>
    <s v="Repeat"/>
    <s v="Direct"/>
    <n v="615.44000000000005"/>
  </r>
  <r>
    <n v="1464"/>
    <x v="1"/>
    <x v="630"/>
    <n v="11"/>
    <n v="1"/>
    <n v="0"/>
    <n v="2.5"/>
    <n v="301.02999999999997"/>
    <x v="4"/>
    <x v="1"/>
    <n v="1"/>
    <s v="Group"/>
    <s v="Online"/>
    <n v="3311.33"/>
  </r>
  <r>
    <n v="1465"/>
    <x v="1"/>
    <x v="502"/>
    <n v="11"/>
    <n v="2"/>
    <n v="0"/>
    <n v="4.5999999999999996"/>
    <n v="421.72"/>
    <x v="0"/>
    <x v="1"/>
    <n v="1"/>
    <s v="Leisure"/>
    <s v="Direct"/>
    <n v="4638.92"/>
  </r>
  <r>
    <n v="1466"/>
    <x v="2"/>
    <x v="102"/>
    <n v="1"/>
    <n v="2"/>
    <n v="0"/>
    <n v="2.1"/>
    <n v="132.75"/>
    <x v="4"/>
    <x v="0"/>
    <n v="0"/>
    <s v="Business"/>
    <s v="Direct"/>
    <n v="132.75"/>
  </r>
  <r>
    <n v="1467"/>
    <x v="0"/>
    <x v="315"/>
    <n v="12"/>
    <n v="4"/>
    <n v="0"/>
    <n v="4.9000000000000004"/>
    <n v="388.2"/>
    <x v="1"/>
    <x v="1"/>
    <n v="0"/>
    <s v="Group"/>
    <s v="Direct"/>
    <n v="4658.3999999999996"/>
  </r>
  <r>
    <n v="1468"/>
    <x v="0"/>
    <x v="471"/>
    <n v="6"/>
    <n v="3"/>
    <n v="0"/>
    <n v="4.0999999999999996"/>
    <n v="392.42"/>
    <x v="2"/>
    <x v="5"/>
    <n v="1"/>
    <s v="Repeat"/>
    <s v="Online"/>
    <n v="2354.52"/>
  </r>
  <r>
    <n v="1469"/>
    <x v="0"/>
    <x v="533"/>
    <n v="8"/>
    <n v="3"/>
    <n v="0"/>
    <n v="5"/>
    <n v="375.19"/>
    <x v="3"/>
    <x v="5"/>
    <n v="1"/>
    <s v="Business"/>
    <s v="Direct"/>
    <n v="3001.52"/>
  </r>
  <r>
    <n v="1470"/>
    <x v="0"/>
    <x v="511"/>
    <n v="1"/>
    <n v="1"/>
    <n v="0"/>
    <n v="1.2"/>
    <n v="277.69"/>
    <x v="1"/>
    <x v="3"/>
    <n v="0"/>
    <s v="Repeat"/>
    <s v="Direct"/>
    <n v="277.69"/>
  </r>
  <r>
    <n v="1471"/>
    <x v="1"/>
    <x v="51"/>
    <n v="13"/>
    <n v="3"/>
    <n v="0"/>
    <n v="2.1"/>
    <n v="227.99"/>
    <x v="4"/>
    <x v="1"/>
    <n v="0"/>
    <s v="Group"/>
    <s v="Online"/>
    <n v="2963.87"/>
  </r>
  <r>
    <n v="1472"/>
    <x v="2"/>
    <x v="446"/>
    <n v="10"/>
    <n v="1"/>
    <n v="0"/>
    <n v="4"/>
    <n v="227.6"/>
    <x v="3"/>
    <x v="0"/>
    <n v="0"/>
    <s v="Repeat"/>
    <s v="Online"/>
    <n v="2276"/>
  </r>
  <r>
    <n v="1473"/>
    <x v="0"/>
    <x v="529"/>
    <n v="12"/>
    <n v="2"/>
    <n v="1"/>
    <n v="4.7"/>
    <n v="380.21"/>
    <x v="1"/>
    <x v="6"/>
    <n v="0"/>
    <s v="Repeat"/>
    <s v="Travel Agent"/>
    <n v="4562.5199999999995"/>
  </r>
  <r>
    <n v="1474"/>
    <x v="1"/>
    <x v="499"/>
    <n v="9"/>
    <n v="2"/>
    <n v="0"/>
    <n v="1.1000000000000001"/>
    <n v="274.05"/>
    <x v="2"/>
    <x v="3"/>
    <n v="0"/>
    <s v="Business"/>
    <s v="Online"/>
    <n v="2466.4500000000003"/>
  </r>
  <r>
    <n v="1475"/>
    <x v="0"/>
    <x v="511"/>
    <n v="3"/>
    <n v="2"/>
    <n v="0"/>
    <n v="1"/>
    <n v="202.3"/>
    <x v="3"/>
    <x v="7"/>
    <n v="0"/>
    <s v="Business"/>
    <s v="Travel Agent"/>
    <n v="606.90000000000009"/>
  </r>
  <r>
    <n v="1476"/>
    <x v="2"/>
    <x v="276"/>
    <n v="3"/>
    <n v="2"/>
    <n v="1"/>
    <n v="2"/>
    <n v="331.46"/>
    <x v="3"/>
    <x v="2"/>
    <n v="0"/>
    <s v="Group"/>
    <s v="Travel Agent"/>
    <n v="994.37999999999988"/>
  </r>
  <r>
    <n v="1477"/>
    <x v="1"/>
    <x v="631"/>
    <n v="4"/>
    <n v="2"/>
    <n v="0"/>
    <n v="4.4000000000000004"/>
    <n v="426.66"/>
    <x v="2"/>
    <x v="3"/>
    <n v="0"/>
    <s v="Repeat"/>
    <s v="Direct"/>
    <n v="1706.64"/>
  </r>
  <r>
    <n v="1478"/>
    <x v="2"/>
    <x v="362"/>
    <n v="11"/>
    <n v="1"/>
    <n v="0"/>
    <n v="4.0999999999999996"/>
    <n v="77.680000000000007"/>
    <x v="1"/>
    <x v="1"/>
    <n v="0"/>
    <s v="Repeat"/>
    <s v="Direct"/>
    <n v="854.48"/>
  </r>
  <r>
    <n v="1479"/>
    <x v="2"/>
    <x v="257"/>
    <n v="1"/>
    <n v="2"/>
    <n v="0"/>
    <n v="2.4"/>
    <n v="487.46"/>
    <x v="3"/>
    <x v="1"/>
    <n v="0"/>
    <s v="Group"/>
    <s v="Direct"/>
    <n v="487.46"/>
  </r>
  <r>
    <n v="1480"/>
    <x v="1"/>
    <x v="158"/>
    <n v="9"/>
    <n v="1"/>
    <n v="1"/>
    <n v="1"/>
    <n v="93.49"/>
    <x v="2"/>
    <x v="2"/>
    <n v="0"/>
    <s v="Repeat"/>
    <s v="Direct"/>
    <n v="841.41"/>
  </r>
  <r>
    <n v="1481"/>
    <x v="1"/>
    <x v="551"/>
    <n v="11"/>
    <n v="2"/>
    <n v="0"/>
    <n v="3.2"/>
    <n v="280.27999999999997"/>
    <x v="1"/>
    <x v="5"/>
    <n v="1"/>
    <s v="Repeat"/>
    <s v="Direct"/>
    <n v="3083.08"/>
  </r>
  <r>
    <n v="1482"/>
    <x v="1"/>
    <x v="142"/>
    <n v="3"/>
    <n v="1"/>
    <n v="0"/>
    <n v="2"/>
    <n v="302.08999999999997"/>
    <x v="4"/>
    <x v="4"/>
    <n v="1"/>
    <s v="Repeat"/>
    <s v="Direct"/>
    <n v="906.27"/>
  </r>
  <r>
    <n v="1483"/>
    <x v="1"/>
    <x v="273"/>
    <n v="13"/>
    <n v="1"/>
    <n v="1"/>
    <n v="4"/>
    <n v="112.19"/>
    <x v="0"/>
    <x v="8"/>
    <n v="0"/>
    <s v="Repeat"/>
    <s v="Direct"/>
    <n v="1458.47"/>
  </r>
  <r>
    <n v="1484"/>
    <x v="1"/>
    <x v="349"/>
    <n v="10"/>
    <n v="1"/>
    <n v="0"/>
    <n v="2.8"/>
    <n v="462.02"/>
    <x v="4"/>
    <x v="8"/>
    <n v="0"/>
    <s v="Leisure"/>
    <s v="Travel Agent"/>
    <n v="4620.2"/>
  </r>
  <r>
    <n v="1485"/>
    <x v="1"/>
    <x v="248"/>
    <n v="4"/>
    <n v="3"/>
    <n v="1"/>
    <n v="3.7"/>
    <n v="262.16000000000003"/>
    <x v="4"/>
    <x v="7"/>
    <n v="0"/>
    <s v="Group"/>
    <s v="Travel Agent"/>
    <n v="1048.6400000000001"/>
  </r>
  <r>
    <n v="1486"/>
    <x v="1"/>
    <x v="457"/>
    <n v="1"/>
    <n v="1"/>
    <n v="0"/>
    <n v="4.4000000000000004"/>
    <n v="114.4"/>
    <x v="0"/>
    <x v="3"/>
    <n v="1"/>
    <s v="Group"/>
    <s v="Direct"/>
    <n v="114.4"/>
  </r>
  <r>
    <n v="1487"/>
    <x v="0"/>
    <x v="122"/>
    <n v="4"/>
    <n v="1"/>
    <n v="0"/>
    <n v="3.1"/>
    <n v="370.23"/>
    <x v="4"/>
    <x v="0"/>
    <n v="0"/>
    <s v="Repeat"/>
    <s v="Direct"/>
    <n v="1480.92"/>
  </r>
  <r>
    <n v="1488"/>
    <x v="2"/>
    <x v="59"/>
    <n v="13"/>
    <n v="2"/>
    <n v="1"/>
    <n v="2.2999999999999998"/>
    <n v="348.53"/>
    <x v="4"/>
    <x v="7"/>
    <n v="0"/>
    <s v="Group"/>
    <s v="Travel Agent"/>
    <n v="4530.8899999999994"/>
  </r>
  <r>
    <n v="1489"/>
    <x v="1"/>
    <x v="297"/>
    <n v="1"/>
    <n v="1"/>
    <n v="0"/>
    <n v="4.0999999999999996"/>
    <n v="483.29"/>
    <x v="2"/>
    <x v="5"/>
    <n v="1"/>
    <s v="Leisure"/>
    <s v="Travel Agent"/>
    <n v="483.29"/>
  </r>
  <r>
    <n v="1490"/>
    <x v="0"/>
    <x v="46"/>
    <n v="5"/>
    <n v="1"/>
    <n v="1"/>
    <n v="2.1"/>
    <n v="248.68"/>
    <x v="2"/>
    <x v="2"/>
    <n v="0"/>
    <s v="Repeat"/>
    <s v="Online"/>
    <n v="1243.4000000000001"/>
  </r>
  <r>
    <n v="1491"/>
    <x v="0"/>
    <x v="536"/>
    <n v="5"/>
    <n v="4"/>
    <n v="1"/>
    <n v="4.5999999999999996"/>
    <n v="170.51"/>
    <x v="1"/>
    <x v="9"/>
    <n v="2"/>
    <s v="Business"/>
    <s v="Online"/>
    <n v="852.55"/>
  </r>
  <r>
    <n v="1492"/>
    <x v="0"/>
    <x v="514"/>
    <n v="14"/>
    <n v="3"/>
    <n v="0"/>
    <n v="1.3"/>
    <n v="77"/>
    <x v="3"/>
    <x v="3"/>
    <n v="0"/>
    <s v="Leisure"/>
    <s v="Direct"/>
    <n v="1078"/>
  </r>
  <r>
    <n v="1493"/>
    <x v="2"/>
    <x v="281"/>
    <n v="11"/>
    <n v="4"/>
    <n v="1"/>
    <n v="4.3"/>
    <n v="379.9"/>
    <x v="1"/>
    <x v="4"/>
    <n v="0"/>
    <s v="Business"/>
    <s v="Direct"/>
    <n v="4178.8999999999996"/>
  </r>
  <r>
    <n v="1494"/>
    <x v="1"/>
    <x v="203"/>
    <n v="7"/>
    <n v="2"/>
    <n v="0"/>
    <n v="1.4"/>
    <n v="327.77"/>
    <x v="2"/>
    <x v="7"/>
    <n v="0"/>
    <s v="Group"/>
    <s v="Direct"/>
    <n v="2294.39"/>
  </r>
  <r>
    <n v="1495"/>
    <x v="0"/>
    <x v="378"/>
    <n v="14"/>
    <n v="3"/>
    <n v="1"/>
    <n v="1.2"/>
    <n v="487.67"/>
    <x v="2"/>
    <x v="9"/>
    <n v="0"/>
    <s v="Group"/>
    <s v="Travel Agent"/>
    <n v="6827.38"/>
  </r>
  <r>
    <n v="1496"/>
    <x v="2"/>
    <x v="584"/>
    <n v="8"/>
    <n v="3"/>
    <n v="0"/>
    <n v="2.5"/>
    <n v="370.47"/>
    <x v="0"/>
    <x v="4"/>
    <n v="1"/>
    <s v="Group"/>
    <s v="Direct"/>
    <n v="2963.76"/>
  </r>
  <r>
    <n v="1497"/>
    <x v="2"/>
    <x v="211"/>
    <n v="4"/>
    <n v="4"/>
    <n v="0"/>
    <n v="4.8"/>
    <n v="469.92"/>
    <x v="0"/>
    <x v="9"/>
    <n v="1"/>
    <s v="Repeat"/>
    <s v="Direct"/>
    <n v="1879.68"/>
  </r>
  <r>
    <n v="1498"/>
    <x v="2"/>
    <x v="408"/>
    <n v="7"/>
    <n v="3"/>
    <n v="0"/>
    <n v="4.9000000000000004"/>
    <n v="496.21"/>
    <x v="2"/>
    <x v="9"/>
    <n v="1"/>
    <s v="Leisure"/>
    <s v="Direct"/>
    <n v="3473.47"/>
  </r>
  <r>
    <n v="1499"/>
    <x v="0"/>
    <x v="232"/>
    <n v="4"/>
    <n v="4"/>
    <n v="0"/>
    <n v="1.8"/>
    <n v="242.79"/>
    <x v="4"/>
    <x v="0"/>
    <n v="2"/>
    <s v="Leisure"/>
    <s v="Online"/>
    <n v="971.16"/>
  </r>
  <r>
    <n v="1500"/>
    <x v="1"/>
    <x v="337"/>
    <n v="3"/>
    <n v="1"/>
    <n v="0"/>
    <n v="1.6"/>
    <n v="117.63"/>
    <x v="1"/>
    <x v="1"/>
    <n v="0"/>
    <s v="Repeat"/>
    <s v="Online"/>
    <n v="352.89"/>
  </r>
  <r>
    <n v="1501"/>
    <x v="0"/>
    <x v="623"/>
    <n v="6"/>
    <n v="4"/>
    <n v="1"/>
    <n v="2.4"/>
    <n v="138.13"/>
    <x v="2"/>
    <x v="2"/>
    <n v="1"/>
    <s v="Repeat"/>
    <s v="Direct"/>
    <n v="828.78"/>
  </r>
  <r>
    <n v="1502"/>
    <x v="0"/>
    <x v="524"/>
    <n v="4"/>
    <n v="3"/>
    <n v="1"/>
    <n v="2.2999999999999998"/>
    <n v="193.27"/>
    <x v="2"/>
    <x v="1"/>
    <n v="1"/>
    <s v="Group"/>
    <s v="Travel Agent"/>
    <n v="773.08"/>
  </r>
  <r>
    <n v="1503"/>
    <x v="1"/>
    <x v="415"/>
    <n v="14"/>
    <n v="3"/>
    <n v="0"/>
    <n v="4"/>
    <n v="279"/>
    <x v="0"/>
    <x v="5"/>
    <n v="2"/>
    <s v="Leisure"/>
    <s v="Online"/>
    <n v="3906"/>
  </r>
  <r>
    <n v="1504"/>
    <x v="1"/>
    <x v="259"/>
    <n v="3"/>
    <n v="2"/>
    <n v="0"/>
    <n v="2.8"/>
    <n v="105.09"/>
    <x v="1"/>
    <x v="4"/>
    <n v="0"/>
    <s v="Group"/>
    <s v="Direct"/>
    <n v="315.27"/>
  </r>
  <r>
    <n v="1505"/>
    <x v="1"/>
    <x v="245"/>
    <n v="9"/>
    <n v="2"/>
    <n v="1"/>
    <n v="4.0999999999999996"/>
    <n v="185.77"/>
    <x v="1"/>
    <x v="8"/>
    <n v="0"/>
    <s v="Leisure"/>
    <s v="Online"/>
    <n v="1671.93"/>
  </r>
  <r>
    <n v="1506"/>
    <x v="2"/>
    <x v="466"/>
    <n v="5"/>
    <n v="2"/>
    <n v="0"/>
    <n v="4"/>
    <n v="188.51"/>
    <x v="3"/>
    <x v="2"/>
    <n v="0"/>
    <s v="Repeat"/>
    <s v="Travel Agent"/>
    <n v="942.55"/>
  </r>
  <r>
    <n v="1507"/>
    <x v="1"/>
    <x v="515"/>
    <n v="13"/>
    <n v="2"/>
    <n v="0"/>
    <n v="3.3"/>
    <n v="51.84"/>
    <x v="2"/>
    <x v="3"/>
    <n v="1"/>
    <s v="Group"/>
    <s v="Travel Agent"/>
    <n v="673.92000000000007"/>
  </r>
  <r>
    <n v="1508"/>
    <x v="0"/>
    <x v="44"/>
    <n v="14"/>
    <n v="3"/>
    <n v="0"/>
    <n v="4.3"/>
    <n v="209.38"/>
    <x v="3"/>
    <x v="6"/>
    <n v="0"/>
    <s v="Leisure"/>
    <s v="Travel Agent"/>
    <n v="2931.3199999999997"/>
  </r>
  <r>
    <n v="1509"/>
    <x v="1"/>
    <x v="138"/>
    <n v="7"/>
    <n v="2"/>
    <n v="0"/>
    <n v="1.8"/>
    <n v="102.27"/>
    <x v="0"/>
    <x v="2"/>
    <n v="0"/>
    <s v="Repeat"/>
    <s v="Travel Agent"/>
    <n v="715.89"/>
  </r>
  <r>
    <n v="1510"/>
    <x v="0"/>
    <x v="275"/>
    <n v="12"/>
    <n v="4"/>
    <n v="0"/>
    <n v="1.6"/>
    <n v="243.37"/>
    <x v="3"/>
    <x v="1"/>
    <n v="0"/>
    <s v="Business"/>
    <s v="Direct"/>
    <n v="2920.44"/>
  </r>
  <r>
    <n v="1511"/>
    <x v="2"/>
    <x v="632"/>
    <n v="14"/>
    <n v="1"/>
    <n v="1"/>
    <n v="4"/>
    <n v="138.44"/>
    <x v="4"/>
    <x v="8"/>
    <n v="1"/>
    <s v="Group"/>
    <s v="Travel Agent"/>
    <n v="1938.1599999999999"/>
  </r>
  <r>
    <n v="1512"/>
    <x v="0"/>
    <x v="527"/>
    <n v="6"/>
    <n v="3"/>
    <n v="0"/>
    <n v="2"/>
    <n v="419.95"/>
    <x v="2"/>
    <x v="7"/>
    <n v="1"/>
    <s v="Leisure"/>
    <s v="Direct"/>
    <n v="2519.6999999999998"/>
  </r>
  <r>
    <n v="1513"/>
    <x v="0"/>
    <x v="8"/>
    <n v="10"/>
    <n v="2"/>
    <n v="0"/>
    <n v="1"/>
    <n v="86.24"/>
    <x v="2"/>
    <x v="3"/>
    <n v="0"/>
    <s v="Leisure"/>
    <s v="Travel Agent"/>
    <n v="862.4"/>
  </r>
  <r>
    <n v="1514"/>
    <x v="1"/>
    <x v="200"/>
    <n v="5"/>
    <n v="3"/>
    <n v="1"/>
    <n v="4.5999999999999996"/>
    <n v="439.55"/>
    <x v="1"/>
    <x v="1"/>
    <n v="0"/>
    <s v="Group"/>
    <s v="Direct"/>
    <n v="2197.75"/>
  </r>
  <r>
    <n v="1515"/>
    <x v="1"/>
    <x v="82"/>
    <n v="7"/>
    <n v="2"/>
    <n v="0"/>
    <n v="3.5"/>
    <n v="311.24"/>
    <x v="3"/>
    <x v="5"/>
    <n v="0"/>
    <s v="Leisure"/>
    <s v="Travel Agent"/>
    <n v="2178.6800000000003"/>
  </r>
  <r>
    <n v="1516"/>
    <x v="0"/>
    <x v="149"/>
    <n v="11"/>
    <n v="3"/>
    <n v="0"/>
    <n v="2.8"/>
    <n v="256.39"/>
    <x v="1"/>
    <x v="2"/>
    <n v="0"/>
    <s v="Business"/>
    <s v="Direct"/>
    <n v="2820.29"/>
  </r>
  <r>
    <n v="1517"/>
    <x v="1"/>
    <x v="293"/>
    <n v="6"/>
    <n v="2"/>
    <n v="0"/>
    <n v="3.9"/>
    <n v="297.38"/>
    <x v="3"/>
    <x v="0"/>
    <n v="0"/>
    <s v="Business"/>
    <s v="Online"/>
    <n v="1784.28"/>
  </r>
  <r>
    <n v="1518"/>
    <x v="2"/>
    <x v="329"/>
    <n v="10"/>
    <n v="1"/>
    <n v="0"/>
    <n v="2.2999999999999998"/>
    <n v="219.25"/>
    <x v="3"/>
    <x v="1"/>
    <n v="0"/>
    <s v="Leisure"/>
    <s v="Direct"/>
    <n v="2192.5"/>
  </r>
  <r>
    <n v="1519"/>
    <x v="2"/>
    <x v="389"/>
    <n v="2"/>
    <n v="2"/>
    <n v="0"/>
    <n v="4.8"/>
    <n v="107.43"/>
    <x v="0"/>
    <x v="8"/>
    <n v="0"/>
    <s v="Group"/>
    <s v="Direct"/>
    <n v="214.86"/>
  </r>
  <r>
    <n v="1520"/>
    <x v="1"/>
    <x v="354"/>
    <n v="13"/>
    <n v="4"/>
    <n v="0"/>
    <n v="1.3"/>
    <n v="394.65"/>
    <x v="3"/>
    <x v="5"/>
    <n v="0"/>
    <s v="Leisure"/>
    <s v="Travel Agent"/>
    <n v="5130.45"/>
  </r>
  <r>
    <n v="1521"/>
    <x v="2"/>
    <x v="144"/>
    <n v="13"/>
    <n v="3"/>
    <n v="0"/>
    <n v="3.6"/>
    <n v="467.56"/>
    <x v="1"/>
    <x v="9"/>
    <n v="1"/>
    <s v="Leisure"/>
    <s v="Travel Agent"/>
    <n v="6078.28"/>
  </r>
  <r>
    <n v="1522"/>
    <x v="1"/>
    <x v="321"/>
    <n v="13"/>
    <n v="3"/>
    <n v="0"/>
    <n v="4.0999999999999996"/>
    <n v="477.53"/>
    <x v="3"/>
    <x v="6"/>
    <n v="0"/>
    <s v="Business"/>
    <s v="Online"/>
    <n v="6207.8899999999994"/>
  </r>
  <r>
    <n v="1523"/>
    <x v="0"/>
    <x v="128"/>
    <n v="3"/>
    <n v="4"/>
    <n v="0"/>
    <n v="2.9"/>
    <n v="351.82"/>
    <x v="3"/>
    <x v="7"/>
    <n v="0"/>
    <s v="Repeat"/>
    <s v="Travel Agent"/>
    <n v="1055.46"/>
  </r>
  <r>
    <n v="1524"/>
    <x v="0"/>
    <x v="456"/>
    <n v="2"/>
    <n v="4"/>
    <n v="1"/>
    <n v="4"/>
    <n v="234.66"/>
    <x v="2"/>
    <x v="4"/>
    <n v="0"/>
    <s v="Repeat"/>
    <s v="Direct"/>
    <n v="469.32"/>
  </r>
  <r>
    <n v="1525"/>
    <x v="2"/>
    <x v="633"/>
    <n v="12"/>
    <n v="1"/>
    <n v="0"/>
    <n v="4.7"/>
    <n v="265.26"/>
    <x v="2"/>
    <x v="0"/>
    <n v="1"/>
    <s v="Leisure"/>
    <s v="Travel Agent"/>
    <n v="3183.12"/>
  </r>
  <r>
    <n v="1526"/>
    <x v="1"/>
    <x v="627"/>
    <n v="3"/>
    <n v="3"/>
    <n v="0"/>
    <n v="4"/>
    <n v="345.63"/>
    <x v="2"/>
    <x v="7"/>
    <n v="0"/>
    <s v="Group"/>
    <s v="Travel Agent"/>
    <n v="1036.8899999999999"/>
  </r>
  <r>
    <n v="1527"/>
    <x v="1"/>
    <x v="461"/>
    <n v="1"/>
    <n v="1"/>
    <n v="1"/>
    <n v="2.2000000000000002"/>
    <n v="420.38"/>
    <x v="4"/>
    <x v="1"/>
    <n v="0"/>
    <s v="Business"/>
    <s v="Direct"/>
    <n v="420.38"/>
  </r>
  <r>
    <n v="1528"/>
    <x v="2"/>
    <x v="314"/>
    <n v="8"/>
    <n v="3"/>
    <n v="0"/>
    <n v="3.2"/>
    <n v="218.56"/>
    <x v="2"/>
    <x v="0"/>
    <n v="1"/>
    <s v="Repeat"/>
    <s v="Online"/>
    <n v="1748.48"/>
  </r>
  <r>
    <n v="1529"/>
    <x v="0"/>
    <x v="31"/>
    <n v="6"/>
    <n v="3"/>
    <n v="0"/>
    <n v="4.5999999999999996"/>
    <n v="462.55"/>
    <x v="4"/>
    <x v="4"/>
    <n v="0"/>
    <s v="Leisure"/>
    <s v="Travel Agent"/>
    <n v="2775.3"/>
  </r>
  <r>
    <n v="1530"/>
    <x v="2"/>
    <x v="448"/>
    <n v="13"/>
    <n v="1"/>
    <n v="0"/>
    <n v="2.8"/>
    <n v="195.92"/>
    <x v="4"/>
    <x v="7"/>
    <n v="0"/>
    <s v="Group"/>
    <s v="Travel Agent"/>
    <n v="2546.96"/>
  </r>
  <r>
    <n v="1531"/>
    <x v="0"/>
    <x v="21"/>
    <n v="2"/>
    <n v="3"/>
    <n v="1"/>
    <n v="3.7"/>
    <n v="288.89"/>
    <x v="1"/>
    <x v="6"/>
    <n v="0"/>
    <s v="Business"/>
    <s v="Direct"/>
    <n v="577.78"/>
  </r>
  <r>
    <n v="1532"/>
    <x v="1"/>
    <x v="123"/>
    <n v="8"/>
    <n v="3"/>
    <n v="0"/>
    <n v="2.9"/>
    <n v="482.61"/>
    <x v="2"/>
    <x v="6"/>
    <n v="0"/>
    <s v="Repeat"/>
    <s v="Online"/>
    <n v="3860.88"/>
  </r>
  <r>
    <n v="1533"/>
    <x v="0"/>
    <x v="127"/>
    <n v="6"/>
    <n v="1"/>
    <n v="0"/>
    <n v="1.5"/>
    <n v="472.19"/>
    <x v="3"/>
    <x v="1"/>
    <n v="0"/>
    <s v="Repeat"/>
    <s v="Online"/>
    <n v="2833.14"/>
  </r>
  <r>
    <n v="1534"/>
    <x v="2"/>
    <x v="528"/>
    <n v="7"/>
    <n v="2"/>
    <n v="0"/>
    <n v="1.2"/>
    <n v="363.09"/>
    <x v="0"/>
    <x v="0"/>
    <n v="1"/>
    <s v="Repeat"/>
    <s v="Travel Agent"/>
    <n v="2541.6299999999997"/>
  </r>
  <r>
    <n v="1535"/>
    <x v="1"/>
    <x v="175"/>
    <n v="11"/>
    <n v="1"/>
    <n v="0"/>
    <n v="4.8"/>
    <n v="196.05"/>
    <x v="3"/>
    <x v="3"/>
    <n v="1"/>
    <s v="Group"/>
    <s v="Direct"/>
    <n v="2156.5500000000002"/>
  </r>
  <r>
    <n v="1536"/>
    <x v="2"/>
    <x v="348"/>
    <n v="1"/>
    <n v="3"/>
    <n v="1"/>
    <n v="3.5"/>
    <n v="148.57"/>
    <x v="2"/>
    <x v="0"/>
    <n v="0"/>
    <s v="Group"/>
    <s v="Travel Agent"/>
    <n v="148.57"/>
  </r>
  <r>
    <n v="1537"/>
    <x v="2"/>
    <x v="612"/>
    <n v="7"/>
    <n v="4"/>
    <n v="0"/>
    <n v="1.4"/>
    <n v="86.06"/>
    <x v="3"/>
    <x v="0"/>
    <n v="0"/>
    <s v="Group"/>
    <s v="Direct"/>
    <n v="602.42000000000007"/>
  </r>
  <r>
    <n v="1538"/>
    <x v="0"/>
    <x v="387"/>
    <n v="3"/>
    <n v="2"/>
    <n v="0"/>
    <n v="4.4000000000000004"/>
    <n v="368.89"/>
    <x v="2"/>
    <x v="1"/>
    <n v="0"/>
    <s v="Leisure"/>
    <s v="Direct"/>
    <n v="1106.67"/>
  </r>
  <r>
    <n v="1539"/>
    <x v="2"/>
    <x v="492"/>
    <n v="11"/>
    <n v="4"/>
    <n v="1"/>
    <n v="3.1"/>
    <n v="276.55"/>
    <x v="2"/>
    <x v="3"/>
    <n v="1"/>
    <s v="Business"/>
    <s v="Travel Agent"/>
    <n v="3042.05"/>
  </r>
  <r>
    <n v="1540"/>
    <x v="0"/>
    <x v="390"/>
    <n v="12"/>
    <n v="2"/>
    <n v="0"/>
    <n v="4.0999999999999996"/>
    <n v="307.52999999999997"/>
    <x v="3"/>
    <x v="2"/>
    <n v="1"/>
    <s v="Leisure"/>
    <s v="Direct"/>
    <n v="3690.3599999999997"/>
  </r>
  <r>
    <n v="1541"/>
    <x v="1"/>
    <x v="433"/>
    <n v="8"/>
    <n v="4"/>
    <n v="0"/>
    <n v="1.5"/>
    <n v="262.58"/>
    <x v="4"/>
    <x v="3"/>
    <n v="1"/>
    <s v="Business"/>
    <s v="Travel Agent"/>
    <n v="2100.64"/>
  </r>
  <r>
    <n v="1542"/>
    <x v="0"/>
    <x v="116"/>
    <n v="6"/>
    <n v="2"/>
    <n v="0"/>
    <n v="4.5999999999999996"/>
    <n v="267.33"/>
    <x v="1"/>
    <x v="7"/>
    <n v="1"/>
    <s v="Group"/>
    <s v="Online"/>
    <n v="1603.98"/>
  </r>
  <r>
    <n v="1543"/>
    <x v="1"/>
    <x v="329"/>
    <n v="4"/>
    <n v="1"/>
    <n v="1"/>
    <n v="3.4"/>
    <n v="307.07"/>
    <x v="1"/>
    <x v="0"/>
    <n v="2"/>
    <s v="Repeat"/>
    <s v="Online"/>
    <n v="1228.28"/>
  </r>
  <r>
    <n v="1544"/>
    <x v="0"/>
    <x v="191"/>
    <n v="11"/>
    <n v="2"/>
    <n v="1"/>
    <n v="4"/>
    <n v="461.42"/>
    <x v="1"/>
    <x v="8"/>
    <n v="1"/>
    <s v="Group"/>
    <s v="Travel Agent"/>
    <n v="5075.62"/>
  </r>
  <r>
    <n v="1545"/>
    <x v="2"/>
    <x v="146"/>
    <n v="8"/>
    <n v="2"/>
    <n v="1"/>
    <n v="1.1000000000000001"/>
    <n v="63.21"/>
    <x v="1"/>
    <x v="1"/>
    <n v="2"/>
    <s v="Leisure"/>
    <s v="Online"/>
    <n v="505.68"/>
  </r>
  <r>
    <n v="1546"/>
    <x v="0"/>
    <x v="369"/>
    <n v="9"/>
    <n v="2"/>
    <n v="0"/>
    <n v="2.2999999999999998"/>
    <n v="410.74"/>
    <x v="0"/>
    <x v="1"/>
    <n v="0"/>
    <s v="Group"/>
    <s v="Online"/>
    <n v="3696.66"/>
  </r>
  <r>
    <n v="1547"/>
    <x v="0"/>
    <x v="626"/>
    <n v="10"/>
    <n v="3"/>
    <n v="0"/>
    <n v="2.1"/>
    <n v="225.73"/>
    <x v="2"/>
    <x v="3"/>
    <n v="1"/>
    <s v="Group"/>
    <s v="Online"/>
    <n v="2257.2999999999997"/>
  </r>
  <r>
    <n v="1548"/>
    <x v="1"/>
    <x v="208"/>
    <n v="2"/>
    <n v="4"/>
    <n v="0"/>
    <n v="4.8"/>
    <n v="385.22"/>
    <x v="0"/>
    <x v="5"/>
    <n v="0"/>
    <s v="Group"/>
    <s v="Online"/>
    <n v="770.44"/>
  </r>
  <r>
    <n v="1549"/>
    <x v="2"/>
    <x v="183"/>
    <n v="6"/>
    <n v="1"/>
    <n v="1"/>
    <n v="1.7"/>
    <n v="476.84"/>
    <x v="1"/>
    <x v="1"/>
    <n v="0"/>
    <s v="Repeat"/>
    <s v="Direct"/>
    <n v="2861.04"/>
  </r>
  <r>
    <n v="1550"/>
    <x v="0"/>
    <x v="145"/>
    <n v="5"/>
    <n v="4"/>
    <n v="0"/>
    <n v="3.8"/>
    <n v="187.83"/>
    <x v="1"/>
    <x v="3"/>
    <n v="0"/>
    <s v="Business"/>
    <s v="Travel Agent"/>
    <n v="939.15000000000009"/>
  </r>
  <r>
    <n v="1551"/>
    <x v="2"/>
    <x v="542"/>
    <n v="5"/>
    <n v="4"/>
    <n v="0"/>
    <n v="1.2"/>
    <n v="90.3"/>
    <x v="3"/>
    <x v="4"/>
    <n v="1"/>
    <s v="Business"/>
    <s v="Travel Agent"/>
    <n v="451.5"/>
  </r>
  <r>
    <n v="1552"/>
    <x v="0"/>
    <x v="315"/>
    <n v="10"/>
    <n v="1"/>
    <n v="1"/>
    <n v="1.8"/>
    <n v="154.53"/>
    <x v="1"/>
    <x v="8"/>
    <n v="1"/>
    <s v="Leisure"/>
    <s v="Online"/>
    <n v="1545.3"/>
  </r>
  <r>
    <n v="1553"/>
    <x v="0"/>
    <x v="273"/>
    <n v="11"/>
    <n v="3"/>
    <n v="0"/>
    <n v="2.4"/>
    <n v="149.94"/>
    <x v="2"/>
    <x v="1"/>
    <n v="0"/>
    <s v="Business"/>
    <s v="Travel Agent"/>
    <n v="1649.34"/>
  </r>
  <r>
    <n v="1554"/>
    <x v="2"/>
    <x v="219"/>
    <n v="3"/>
    <n v="2"/>
    <n v="0"/>
    <n v="4.2"/>
    <n v="383.83"/>
    <x v="1"/>
    <x v="9"/>
    <n v="0"/>
    <s v="Group"/>
    <s v="Travel Agent"/>
    <n v="1151.49"/>
  </r>
  <r>
    <n v="1555"/>
    <x v="0"/>
    <x v="364"/>
    <n v="12"/>
    <n v="3"/>
    <n v="1"/>
    <n v="4.2"/>
    <n v="77.84"/>
    <x v="1"/>
    <x v="9"/>
    <n v="1"/>
    <s v="Repeat"/>
    <s v="Travel Agent"/>
    <n v="934.08"/>
  </r>
  <r>
    <n v="1556"/>
    <x v="2"/>
    <x v="634"/>
    <n v="8"/>
    <n v="3"/>
    <n v="0"/>
    <n v="4.8"/>
    <n v="72.92"/>
    <x v="0"/>
    <x v="5"/>
    <n v="0"/>
    <s v="Group"/>
    <s v="Direct"/>
    <n v="583.36"/>
  </r>
  <r>
    <n v="1557"/>
    <x v="0"/>
    <x v="139"/>
    <n v="14"/>
    <n v="2"/>
    <n v="0"/>
    <n v="4.7"/>
    <n v="362.12"/>
    <x v="2"/>
    <x v="9"/>
    <n v="2"/>
    <s v="Group"/>
    <s v="Online"/>
    <n v="5069.68"/>
  </r>
  <r>
    <n v="1558"/>
    <x v="1"/>
    <x v="164"/>
    <n v="8"/>
    <n v="4"/>
    <n v="0"/>
    <n v="1.3"/>
    <n v="300.52"/>
    <x v="4"/>
    <x v="1"/>
    <n v="3"/>
    <s v="Leisure"/>
    <s v="Travel Agent"/>
    <n v="2404.16"/>
  </r>
  <r>
    <n v="1559"/>
    <x v="2"/>
    <x v="418"/>
    <n v="12"/>
    <n v="2"/>
    <n v="0"/>
    <n v="4.3"/>
    <n v="238"/>
    <x v="3"/>
    <x v="3"/>
    <n v="0"/>
    <s v="Group"/>
    <s v="Direct"/>
    <n v="2856"/>
  </r>
  <r>
    <n v="1560"/>
    <x v="0"/>
    <x v="559"/>
    <n v="5"/>
    <n v="1"/>
    <n v="0"/>
    <n v="2.8"/>
    <n v="308.92"/>
    <x v="4"/>
    <x v="3"/>
    <n v="0"/>
    <s v="Group"/>
    <s v="Online"/>
    <n v="1544.6000000000001"/>
  </r>
  <r>
    <n v="1561"/>
    <x v="0"/>
    <x v="605"/>
    <n v="8"/>
    <n v="2"/>
    <n v="0"/>
    <n v="4.5"/>
    <n v="380.86"/>
    <x v="0"/>
    <x v="8"/>
    <n v="1"/>
    <s v="Leisure"/>
    <s v="Direct"/>
    <n v="3046.88"/>
  </r>
  <r>
    <n v="1562"/>
    <x v="1"/>
    <x v="586"/>
    <n v="10"/>
    <n v="4"/>
    <n v="0"/>
    <n v="1.4"/>
    <n v="96.56"/>
    <x v="1"/>
    <x v="4"/>
    <n v="1"/>
    <s v="Business"/>
    <s v="Direct"/>
    <n v="965.6"/>
  </r>
  <r>
    <n v="1563"/>
    <x v="2"/>
    <x v="304"/>
    <n v="8"/>
    <n v="3"/>
    <n v="1"/>
    <n v="4.3"/>
    <n v="298.98"/>
    <x v="3"/>
    <x v="4"/>
    <n v="1"/>
    <s v="Business"/>
    <s v="Direct"/>
    <n v="2391.84"/>
  </r>
  <r>
    <n v="1564"/>
    <x v="0"/>
    <x v="191"/>
    <n v="3"/>
    <n v="3"/>
    <n v="0"/>
    <n v="1.6"/>
    <n v="420.99"/>
    <x v="2"/>
    <x v="9"/>
    <n v="1"/>
    <s v="Business"/>
    <s v="Travel Agent"/>
    <n v="1262.97"/>
  </r>
  <r>
    <n v="1565"/>
    <x v="1"/>
    <x v="84"/>
    <n v="2"/>
    <n v="2"/>
    <n v="0"/>
    <n v="2.2999999999999998"/>
    <n v="213.09"/>
    <x v="3"/>
    <x v="4"/>
    <n v="1"/>
    <s v="Leisure"/>
    <s v="Online"/>
    <n v="426.18"/>
  </r>
  <r>
    <n v="1566"/>
    <x v="0"/>
    <x v="635"/>
    <n v="9"/>
    <n v="1"/>
    <n v="0"/>
    <n v="1.1000000000000001"/>
    <n v="393.36"/>
    <x v="0"/>
    <x v="3"/>
    <n v="0"/>
    <s v="Leisure"/>
    <s v="Online"/>
    <n v="3540.2400000000002"/>
  </r>
  <r>
    <n v="1567"/>
    <x v="2"/>
    <x v="67"/>
    <n v="2"/>
    <n v="4"/>
    <n v="1"/>
    <n v="1.5"/>
    <n v="430.44"/>
    <x v="1"/>
    <x v="0"/>
    <n v="0"/>
    <s v="Repeat"/>
    <s v="Travel Agent"/>
    <n v="860.88"/>
  </r>
  <r>
    <n v="1568"/>
    <x v="0"/>
    <x v="345"/>
    <n v="9"/>
    <n v="3"/>
    <n v="0"/>
    <n v="2.8"/>
    <n v="419.42"/>
    <x v="0"/>
    <x v="5"/>
    <n v="0"/>
    <s v="Repeat"/>
    <s v="Online"/>
    <n v="3774.78"/>
  </r>
  <r>
    <n v="1569"/>
    <x v="0"/>
    <x v="106"/>
    <n v="4"/>
    <n v="2"/>
    <n v="1"/>
    <n v="4.3"/>
    <n v="342.66"/>
    <x v="2"/>
    <x v="2"/>
    <n v="0"/>
    <s v="Group"/>
    <s v="Online"/>
    <n v="1370.64"/>
  </r>
  <r>
    <n v="1570"/>
    <x v="0"/>
    <x v="636"/>
    <n v="12"/>
    <n v="1"/>
    <n v="1"/>
    <n v="4.0999999999999996"/>
    <n v="372.81"/>
    <x v="4"/>
    <x v="7"/>
    <n v="1"/>
    <s v="Group"/>
    <s v="Direct"/>
    <n v="4473.72"/>
  </r>
  <r>
    <n v="1571"/>
    <x v="0"/>
    <x v="305"/>
    <n v="13"/>
    <n v="1"/>
    <n v="1"/>
    <n v="1.9"/>
    <n v="404.45"/>
    <x v="1"/>
    <x v="6"/>
    <n v="0"/>
    <s v="Leisure"/>
    <s v="Travel Agent"/>
    <n v="5257.8499999999995"/>
  </r>
  <r>
    <n v="1572"/>
    <x v="1"/>
    <x v="637"/>
    <n v="2"/>
    <n v="3"/>
    <n v="1"/>
    <n v="1.6"/>
    <n v="380.17"/>
    <x v="1"/>
    <x v="0"/>
    <n v="0"/>
    <s v="Leisure"/>
    <s v="Direct"/>
    <n v="760.34"/>
  </r>
  <r>
    <n v="1573"/>
    <x v="1"/>
    <x v="535"/>
    <n v="10"/>
    <n v="3"/>
    <n v="0"/>
    <n v="2.6"/>
    <n v="253.26"/>
    <x v="0"/>
    <x v="5"/>
    <n v="0"/>
    <s v="Repeat"/>
    <s v="Online"/>
    <n v="2532.6"/>
  </r>
  <r>
    <n v="1574"/>
    <x v="2"/>
    <x v="302"/>
    <n v="1"/>
    <n v="4"/>
    <n v="1"/>
    <n v="4.5"/>
    <n v="121.6"/>
    <x v="0"/>
    <x v="5"/>
    <n v="1"/>
    <s v="Group"/>
    <s v="Online"/>
    <n v="121.6"/>
  </r>
  <r>
    <n v="1575"/>
    <x v="1"/>
    <x v="477"/>
    <n v="4"/>
    <n v="1"/>
    <n v="1"/>
    <n v="1.4"/>
    <n v="189.38"/>
    <x v="0"/>
    <x v="2"/>
    <n v="2"/>
    <s v="Group"/>
    <s v="Travel Agent"/>
    <n v="757.52"/>
  </r>
  <r>
    <n v="1576"/>
    <x v="1"/>
    <x v="310"/>
    <n v="9"/>
    <n v="4"/>
    <n v="1"/>
    <n v="3.2"/>
    <n v="143.26"/>
    <x v="1"/>
    <x v="7"/>
    <n v="0"/>
    <s v="Group"/>
    <s v="Direct"/>
    <n v="1289.3399999999999"/>
  </r>
  <r>
    <n v="1577"/>
    <x v="2"/>
    <x v="506"/>
    <n v="12"/>
    <n v="1"/>
    <n v="0"/>
    <n v="1.4"/>
    <n v="212.65"/>
    <x v="0"/>
    <x v="2"/>
    <n v="1"/>
    <s v="Business"/>
    <s v="Direct"/>
    <n v="2551.8000000000002"/>
  </r>
  <r>
    <n v="1578"/>
    <x v="1"/>
    <x v="638"/>
    <n v="9"/>
    <n v="1"/>
    <n v="0"/>
    <n v="2.9"/>
    <n v="270.2"/>
    <x v="3"/>
    <x v="0"/>
    <n v="0"/>
    <s v="Repeat"/>
    <s v="Direct"/>
    <n v="2431.7999999999997"/>
  </r>
  <r>
    <n v="1579"/>
    <x v="1"/>
    <x v="639"/>
    <n v="4"/>
    <n v="2"/>
    <n v="0"/>
    <n v="1.5"/>
    <n v="481.57"/>
    <x v="3"/>
    <x v="1"/>
    <n v="0"/>
    <s v="Business"/>
    <s v="Travel Agent"/>
    <n v="1926.28"/>
  </r>
  <r>
    <n v="1580"/>
    <x v="2"/>
    <x v="414"/>
    <n v="9"/>
    <n v="3"/>
    <n v="0"/>
    <n v="1.3"/>
    <n v="481.76"/>
    <x v="3"/>
    <x v="1"/>
    <n v="0"/>
    <s v="Group"/>
    <s v="Direct"/>
    <n v="4335.84"/>
  </r>
  <r>
    <n v="1581"/>
    <x v="2"/>
    <x v="222"/>
    <n v="12"/>
    <n v="1"/>
    <n v="1"/>
    <n v="1.8"/>
    <n v="396.31"/>
    <x v="1"/>
    <x v="1"/>
    <n v="1"/>
    <s v="Leisure"/>
    <s v="Direct"/>
    <n v="4755.72"/>
  </r>
  <r>
    <n v="1582"/>
    <x v="2"/>
    <x v="157"/>
    <n v="6"/>
    <n v="4"/>
    <n v="1"/>
    <n v="2"/>
    <n v="491.06"/>
    <x v="0"/>
    <x v="0"/>
    <n v="1"/>
    <s v="Repeat"/>
    <s v="Online"/>
    <n v="2946.36"/>
  </r>
  <r>
    <n v="1583"/>
    <x v="0"/>
    <x v="289"/>
    <n v="1"/>
    <n v="3"/>
    <n v="0"/>
    <n v="2.1"/>
    <n v="499.11"/>
    <x v="2"/>
    <x v="9"/>
    <n v="1"/>
    <s v="Business"/>
    <s v="Online"/>
    <n v="499.11"/>
  </r>
  <r>
    <n v="1584"/>
    <x v="0"/>
    <x v="625"/>
    <n v="10"/>
    <n v="4"/>
    <n v="1"/>
    <n v="3.6"/>
    <n v="448.37"/>
    <x v="0"/>
    <x v="7"/>
    <n v="2"/>
    <s v="Group"/>
    <s v="Direct"/>
    <n v="4483.7"/>
  </r>
  <r>
    <n v="1585"/>
    <x v="2"/>
    <x v="24"/>
    <n v="13"/>
    <n v="3"/>
    <n v="0"/>
    <n v="1.2"/>
    <n v="85.78"/>
    <x v="1"/>
    <x v="8"/>
    <n v="0"/>
    <s v="Business"/>
    <s v="Direct"/>
    <n v="1115.1400000000001"/>
  </r>
  <r>
    <n v="1586"/>
    <x v="2"/>
    <x v="67"/>
    <n v="14"/>
    <n v="3"/>
    <n v="0"/>
    <n v="1.3"/>
    <n v="241.72"/>
    <x v="3"/>
    <x v="8"/>
    <n v="1"/>
    <s v="Leisure"/>
    <s v="Online"/>
    <n v="3384.08"/>
  </r>
  <r>
    <n v="1587"/>
    <x v="2"/>
    <x v="458"/>
    <n v="6"/>
    <n v="1"/>
    <n v="0"/>
    <n v="1.8"/>
    <n v="290.35000000000002"/>
    <x v="1"/>
    <x v="5"/>
    <n v="0"/>
    <s v="Repeat"/>
    <s v="Travel Agent"/>
    <n v="1742.1000000000001"/>
  </r>
  <r>
    <n v="1588"/>
    <x v="0"/>
    <x v="275"/>
    <n v="9"/>
    <n v="2"/>
    <n v="0"/>
    <n v="4.5"/>
    <n v="105.84"/>
    <x v="0"/>
    <x v="1"/>
    <n v="1"/>
    <s v="Leisure"/>
    <s v="Online"/>
    <n v="952.56000000000006"/>
  </r>
  <r>
    <n v="1589"/>
    <x v="0"/>
    <x v="56"/>
    <n v="13"/>
    <n v="1"/>
    <n v="1"/>
    <n v="3.5"/>
    <n v="413.88"/>
    <x v="1"/>
    <x v="4"/>
    <n v="0"/>
    <s v="Leisure"/>
    <s v="Direct"/>
    <n v="5380.44"/>
  </r>
  <r>
    <n v="1590"/>
    <x v="1"/>
    <x v="563"/>
    <n v="2"/>
    <n v="3"/>
    <n v="0"/>
    <n v="3.9"/>
    <n v="116.91"/>
    <x v="2"/>
    <x v="5"/>
    <n v="0"/>
    <s v="Repeat"/>
    <s v="Travel Agent"/>
    <n v="233.82"/>
  </r>
  <r>
    <n v="1591"/>
    <x v="1"/>
    <x v="224"/>
    <n v="6"/>
    <n v="1"/>
    <n v="0"/>
    <n v="2.5"/>
    <n v="222.5"/>
    <x v="1"/>
    <x v="6"/>
    <n v="1"/>
    <s v="Group"/>
    <s v="Direct"/>
    <n v="1335"/>
  </r>
  <r>
    <n v="1592"/>
    <x v="2"/>
    <x v="191"/>
    <n v="2"/>
    <n v="1"/>
    <n v="0"/>
    <n v="1.9"/>
    <n v="81.010000000000005"/>
    <x v="4"/>
    <x v="2"/>
    <n v="2"/>
    <s v="Group"/>
    <s v="Direct"/>
    <n v="162.02000000000001"/>
  </r>
  <r>
    <n v="1593"/>
    <x v="0"/>
    <x v="503"/>
    <n v="4"/>
    <n v="3"/>
    <n v="0"/>
    <n v="1.2"/>
    <n v="286.07"/>
    <x v="1"/>
    <x v="8"/>
    <n v="0"/>
    <s v="Business"/>
    <s v="Direct"/>
    <n v="1144.28"/>
  </r>
  <r>
    <n v="1594"/>
    <x v="0"/>
    <x v="624"/>
    <n v="8"/>
    <n v="3"/>
    <n v="1"/>
    <n v="3"/>
    <n v="318.67"/>
    <x v="0"/>
    <x v="0"/>
    <n v="2"/>
    <s v="Group"/>
    <s v="Travel Agent"/>
    <n v="2549.36"/>
  </r>
  <r>
    <n v="1595"/>
    <x v="0"/>
    <x v="624"/>
    <n v="13"/>
    <n v="1"/>
    <n v="0"/>
    <n v="3.3"/>
    <n v="380.83"/>
    <x v="4"/>
    <x v="1"/>
    <n v="1"/>
    <s v="Group"/>
    <s v="Direct"/>
    <n v="4950.79"/>
  </r>
  <r>
    <n v="1596"/>
    <x v="2"/>
    <x v="610"/>
    <n v="7"/>
    <n v="1"/>
    <n v="0"/>
    <n v="4.5999999999999996"/>
    <n v="202.76"/>
    <x v="3"/>
    <x v="8"/>
    <n v="0"/>
    <s v="Group"/>
    <s v="Travel Agent"/>
    <n v="1419.32"/>
  </r>
  <r>
    <n v="1597"/>
    <x v="1"/>
    <x v="254"/>
    <n v="11"/>
    <n v="1"/>
    <n v="1"/>
    <n v="4.5"/>
    <n v="315.74"/>
    <x v="0"/>
    <x v="9"/>
    <n v="0"/>
    <s v="Business"/>
    <s v="Online"/>
    <n v="3473.1400000000003"/>
  </r>
  <r>
    <n v="1598"/>
    <x v="2"/>
    <x v="640"/>
    <n v="12"/>
    <n v="4"/>
    <n v="0"/>
    <n v="2.7"/>
    <n v="380.37"/>
    <x v="2"/>
    <x v="3"/>
    <n v="0"/>
    <s v="Repeat"/>
    <s v="Travel Agent"/>
    <n v="4564.4400000000005"/>
  </r>
  <r>
    <n v="1599"/>
    <x v="1"/>
    <x v="418"/>
    <n v="13"/>
    <n v="1"/>
    <n v="1"/>
    <n v="2.7"/>
    <n v="392.92"/>
    <x v="1"/>
    <x v="5"/>
    <n v="0"/>
    <s v="Group"/>
    <s v="Direct"/>
    <n v="5107.96"/>
  </r>
  <r>
    <n v="1600"/>
    <x v="1"/>
    <x v="582"/>
    <n v="9"/>
    <n v="4"/>
    <n v="0"/>
    <n v="1.6"/>
    <n v="185.74"/>
    <x v="1"/>
    <x v="2"/>
    <n v="3"/>
    <s v="Leisure"/>
    <s v="Direct"/>
    <n v="1671.66"/>
  </r>
  <r>
    <n v="1601"/>
    <x v="2"/>
    <x v="160"/>
    <n v="7"/>
    <n v="2"/>
    <n v="0"/>
    <n v="2"/>
    <n v="80.47"/>
    <x v="0"/>
    <x v="8"/>
    <n v="0"/>
    <s v="Group"/>
    <s v="Online"/>
    <n v="563.29"/>
  </r>
  <r>
    <n v="1602"/>
    <x v="1"/>
    <x v="157"/>
    <n v="1"/>
    <n v="4"/>
    <n v="1"/>
    <n v="4.7"/>
    <n v="66.930000000000007"/>
    <x v="1"/>
    <x v="3"/>
    <n v="0"/>
    <s v="Group"/>
    <s v="Online"/>
    <n v="66.930000000000007"/>
  </r>
  <r>
    <n v="1603"/>
    <x v="1"/>
    <x v="641"/>
    <n v="2"/>
    <n v="1"/>
    <n v="1"/>
    <n v="1.6"/>
    <n v="395.63"/>
    <x v="1"/>
    <x v="4"/>
    <n v="0"/>
    <s v="Repeat"/>
    <s v="Online"/>
    <n v="791.26"/>
  </r>
  <r>
    <n v="1604"/>
    <x v="0"/>
    <x v="642"/>
    <n v="6"/>
    <n v="2"/>
    <n v="0"/>
    <n v="4.9000000000000004"/>
    <n v="223.45"/>
    <x v="3"/>
    <x v="6"/>
    <n v="0"/>
    <s v="Leisure"/>
    <s v="Travel Agent"/>
    <n v="1340.6999999999998"/>
  </r>
  <r>
    <n v="1605"/>
    <x v="1"/>
    <x v="286"/>
    <n v="7"/>
    <n v="4"/>
    <n v="0"/>
    <n v="3"/>
    <n v="110.27"/>
    <x v="1"/>
    <x v="8"/>
    <n v="0"/>
    <s v="Business"/>
    <s v="Travel Agent"/>
    <n v="771.89"/>
  </r>
  <r>
    <n v="1606"/>
    <x v="2"/>
    <x v="457"/>
    <n v="3"/>
    <n v="4"/>
    <n v="1"/>
    <n v="2.8"/>
    <n v="133.02000000000001"/>
    <x v="1"/>
    <x v="6"/>
    <n v="1"/>
    <s v="Group"/>
    <s v="Travel Agent"/>
    <n v="399.06000000000006"/>
  </r>
  <r>
    <n v="1607"/>
    <x v="2"/>
    <x v="44"/>
    <n v="9"/>
    <n v="3"/>
    <n v="0"/>
    <n v="1.7"/>
    <n v="394.77"/>
    <x v="3"/>
    <x v="1"/>
    <n v="2"/>
    <s v="Group"/>
    <s v="Travel Agent"/>
    <n v="3552.93"/>
  </r>
  <r>
    <n v="1608"/>
    <x v="1"/>
    <x v="468"/>
    <n v="13"/>
    <n v="2"/>
    <n v="0"/>
    <n v="3.6"/>
    <n v="319.51"/>
    <x v="1"/>
    <x v="2"/>
    <n v="1"/>
    <s v="Group"/>
    <s v="Online"/>
    <n v="4153.63"/>
  </r>
  <r>
    <n v="1609"/>
    <x v="0"/>
    <x v="490"/>
    <n v="7"/>
    <n v="3"/>
    <n v="0"/>
    <n v="2.8"/>
    <n v="275.63"/>
    <x v="3"/>
    <x v="9"/>
    <n v="0"/>
    <s v="Group"/>
    <s v="Direct"/>
    <n v="1929.4099999999999"/>
  </r>
  <r>
    <n v="1610"/>
    <x v="0"/>
    <x v="474"/>
    <n v="14"/>
    <n v="2"/>
    <n v="0"/>
    <n v="2.5"/>
    <n v="330.35"/>
    <x v="2"/>
    <x v="5"/>
    <n v="0"/>
    <s v="Leisure"/>
    <s v="Direct"/>
    <n v="4624.9000000000005"/>
  </r>
  <r>
    <n v="1611"/>
    <x v="1"/>
    <x v="357"/>
    <n v="6"/>
    <n v="4"/>
    <n v="0"/>
    <n v="2.1"/>
    <n v="111.87"/>
    <x v="1"/>
    <x v="1"/>
    <n v="0"/>
    <s v="Repeat"/>
    <s v="Travel Agent"/>
    <n v="671.22"/>
  </r>
  <r>
    <n v="1612"/>
    <x v="1"/>
    <x v="643"/>
    <n v="13"/>
    <n v="3"/>
    <n v="1"/>
    <n v="1.3"/>
    <n v="193.57"/>
    <x v="0"/>
    <x v="3"/>
    <n v="0"/>
    <s v="Repeat"/>
    <s v="Online"/>
    <n v="2516.41"/>
  </r>
  <r>
    <n v="1613"/>
    <x v="2"/>
    <x v="197"/>
    <n v="6"/>
    <n v="1"/>
    <n v="0"/>
    <n v="3.1"/>
    <n v="218.33"/>
    <x v="4"/>
    <x v="9"/>
    <n v="0"/>
    <s v="Group"/>
    <s v="Online"/>
    <n v="1309.98"/>
  </r>
  <r>
    <n v="1614"/>
    <x v="1"/>
    <x v="417"/>
    <n v="1"/>
    <n v="4"/>
    <n v="1"/>
    <n v="2.2999999999999998"/>
    <n v="191.52"/>
    <x v="2"/>
    <x v="8"/>
    <n v="2"/>
    <s v="Business"/>
    <s v="Online"/>
    <n v="191.52"/>
  </r>
  <r>
    <n v="1615"/>
    <x v="0"/>
    <x v="644"/>
    <n v="13"/>
    <n v="2"/>
    <n v="0"/>
    <n v="3.8"/>
    <n v="438.99"/>
    <x v="1"/>
    <x v="5"/>
    <n v="1"/>
    <s v="Leisure"/>
    <s v="Direct"/>
    <n v="5706.87"/>
  </r>
  <r>
    <n v="1616"/>
    <x v="1"/>
    <x v="549"/>
    <n v="5"/>
    <n v="2"/>
    <n v="0"/>
    <n v="3.9"/>
    <n v="311.64"/>
    <x v="0"/>
    <x v="2"/>
    <n v="0"/>
    <s v="Leisure"/>
    <s v="Direct"/>
    <n v="1558.1999999999998"/>
  </r>
  <r>
    <n v="1617"/>
    <x v="2"/>
    <x v="19"/>
    <n v="10"/>
    <n v="3"/>
    <n v="0"/>
    <n v="2.2999999999999998"/>
    <n v="378.19"/>
    <x v="4"/>
    <x v="2"/>
    <n v="0"/>
    <s v="Business"/>
    <s v="Travel Agent"/>
    <n v="3781.9"/>
  </r>
  <r>
    <n v="1618"/>
    <x v="2"/>
    <x v="530"/>
    <n v="3"/>
    <n v="3"/>
    <n v="0"/>
    <n v="3.7"/>
    <n v="156.52000000000001"/>
    <x v="3"/>
    <x v="8"/>
    <n v="0"/>
    <s v="Group"/>
    <s v="Direct"/>
    <n v="469.56000000000006"/>
  </r>
  <r>
    <n v="1619"/>
    <x v="2"/>
    <x v="217"/>
    <n v="7"/>
    <n v="2"/>
    <n v="0"/>
    <n v="2"/>
    <n v="168.83"/>
    <x v="1"/>
    <x v="9"/>
    <n v="0"/>
    <s v="Group"/>
    <s v="Online"/>
    <n v="1181.8100000000002"/>
  </r>
  <r>
    <n v="1620"/>
    <x v="2"/>
    <x v="461"/>
    <n v="10"/>
    <n v="4"/>
    <n v="0"/>
    <n v="3.9"/>
    <n v="151.4"/>
    <x v="3"/>
    <x v="0"/>
    <n v="1"/>
    <s v="Group"/>
    <s v="Direct"/>
    <n v="1514"/>
  </r>
  <r>
    <n v="1621"/>
    <x v="2"/>
    <x v="64"/>
    <n v="3"/>
    <n v="3"/>
    <n v="1"/>
    <n v="1.1000000000000001"/>
    <n v="359.59"/>
    <x v="2"/>
    <x v="2"/>
    <n v="0"/>
    <s v="Business"/>
    <s v="Direct"/>
    <n v="1078.77"/>
  </r>
  <r>
    <n v="1622"/>
    <x v="1"/>
    <x v="645"/>
    <n v="5"/>
    <n v="1"/>
    <n v="0"/>
    <n v="1.6"/>
    <n v="207.07"/>
    <x v="4"/>
    <x v="1"/>
    <n v="0"/>
    <s v="Leisure"/>
    <s v="Direct"/>
    <n v="1035.3499999999999"/>
  </r>
  <r>
    <n v="1623"/>
    <x v="1"/>
    <x v="640"/>
    <n v="7"/>
    <n v="2"/>
    <n v="0"/>
    <n v="2"/>
    <n v="232.29"/>
    <x v="4"/>
    <x v="5"/>
    <n v="2"/>
    <s v="Repeat"/>
    <s v="Travel Agent"/>
    <n v="1626.03"/>
  </r>
  <r>
    <n v="1624"/>
    <x v="1"/>
    <x v="645"/>
    <n v="14"/>
    <n v="1"/>
    <n v="1"/>
    <n v="4.0999999999999996"/>
    <n v="369.1"/>
    <x v="3"/>
    <x v="4"/>
    <n v="0"/>
    <s v="Group"/>
    <s v="Direct"/>
    <n v="5167.4000000000005"/>
  </r>
  <r>
    <n v="1625"/>
    <x v="1"/>
    <x v="347"/>
    <n v="3"/>
    <n v="2"/>
    <n v="1"/>
    <n v="1.3"/>
    <n v="487.31"/>
    <x v="3"/>
    <x v="2"/>
    <n v="0"/>
    <s v="Business"/>
    <s v="Travel Agent"/>
    <n v="1461.93"/>
  </r>
  <r>
    <n v="1626"/>
    <x v="2"/>
    <x v="451"/>
    <n v="13"/>
    <n v="1"/>
    <n v="0"/>
    <n v="1.8"/>
    <n v="122.84"/>
    <x v="2"/>
    <x v="0"/>
    <n v="0"/>
    <s v="Business"/>
    <s v="Direct"/>
    <n v="1596.92"/>
  </r>
  <r>
    <n v="1627"/>
    <x v="0"/>
    <x v="325"/>
    <n v="13"/>
    <n v="4"/>
    <n v="0"/>
    <n v="2.4"/>
    <n v="78.2"/>
    <x v="0"/>
    <x v="1"/>
    <n v="1"/>
    <s v="Group"/>
    <s v="Travel Agent"/>
    <n v="1016.6"/>
  </r>
  <r>
    <n v="1628"/>
    <x v="1"/>
    <x v="646"/>
    <n v="10"/>
    <n v="2"/>
    <n v="1"/>
    <n v="1"/>
    <n v="137.68"/>
    <x v="1"/>
    <x v="0"/>
    <n v="1"/>
    <s v="Business"/>
    <s v="Online"/>
    <n v="1376.8000000000002"/>
  </r>
  <r>
    <n v="1629"/>
    <x v="0"/>
    <x v="179"/>
    <n v="2"/>
    <n v="4"/>
    <n v="1"/>
    <n v="4"/>
    <n v="380.73"/>
    <x v="0"/>
    <x v="5"/>
    <n v="1"/>
    <s v="Group"/>
    <s v="Online"/>
    <n v="761.46"/>
  </r>
  <r>
    <n v="1630"/>
    <x v="1"/>
    <x v="174"/>
    <n v="6"/>
    <n v="3"/>
    <n v="0"/>
    <n v="3.2"/>
    <n v="137.58000000000001"/>
    <x v="4"/>
    <x v="8"/>
    <n v="0"/>
    <s v="Group"/>
    <s v="Online"/>
    <n v="825.48"/>
  </r>
  <r>
    <n v="1631"/>
    <x v="1"/>
    <x v="171"/>
    <n v="8"/>
    <n v="2"/>
    <n v="0"/>
    <n v="4.5999999999999996"/>
    <n v="312.95999999999998"/>
    <x v="1"/>
    <x v="1"/>
    <n v="0"/>
    <s v="Group"/>
    <s v="Travel Agent"/>
    <n v="2503.6799999999998"/>
  </r>
  <r>
    <n v="1632"/>
    <x v="0"/>
    <x v="286"/>
    <n v="4"/>
    <n v="4"/>
    <n v="1"/>
    <n v="1.1000000000000001"/>
    <n v="315.64"/>
    <x v="2"/>
    <x v="8"/>
    <n v="1"/>
    <s v="Leisure"/>
    <s v="Online"/>
    <n v="1262.56"/>
  </r>
  <r>
    <n v="1633"/>
    <x v="2"/>
    <x v="305"/>
    <n v="9"/>
    <n v="1"/>
    <n v="1"/>
    <n v="2.1"/>
    <n v="182.49"/>
    <x v="0"/>
    <x v="5"/>
    <n v="0"/>
    <s v="Business"/>
    <s v="Travel Agent"/>
    <n v="1642.41"/>
  </r>
  <r>
    <n v="1634"/>
    <x v="1"/>
    <x v="157"/>
    <n v="12"/>
    <n v="4"/>
    <n v="1"/>
    <n v="3.9"/>
    <n v="80.930000000000007"/>
    <x v="0"/>
    <x v="4"/>
    <n v="1"/>
    <s v="Repeat"/>
    <s v="Travel Agent"/>
    <n v="971.16000000000008"/>
  </r>
  <r>
    <n v="1635"/>
    <x v="1"/>
    <x v="186"/>
    <n v="12"/>
    <n v="2"/>
    <n v="0"/>
    <n v="3.7"/>
    <n v="229.64"/>
    <x v="1"/>
    <x v="0"/>
    <n v="2"/>
    <s v="Leisure"/>
    <s v="Travel Agent"/>
    <n v="2755.68"/>
  </r>
  <r>
    <n v="1636"/>
    <x v="1"/>
    <x v="235"/>
    <n v="8"/>
    <n v="4"/>
    <n v="0"/>
    <n v="2"/>
    <n v="134.05000000000001"/>
    <x v="2"/>
    <x v="5"/>
    <n v="0"/>
    <s v="Group"/>
    <s v="Online"/>
    <n v="1072.4000000000001"/>
  </r>
  <r>
    <n v="1637"/>
    <x v="0"/>
    <x v="590"/>
    <n v="7"/>
    <n v="1"/>
    <n v="0"/>
    <n v="3.4"/>
    <n v="133.01"/>
    <x v="2"/>
    <x v="8"/>
    <n v="0"/>
    <s v="Business"/>
    <s v="Travel Agent"/>
    <n v="931.06999999999994"/>
  </r>
  <r>
    <n v="1638"/>
    <x v="2"/>
    <x v="647"/>
    <n v="14"/>
    <n v="1"/>
    <n v="0"/>
    <n v="4.2"/>
    <n v="285.16000000000003"/>
    <x v="0"/>
    <x v="2"/>
    <n v="1"/>
    <s v="Repeat"/>
    <s v="Direct"/>
    <n v="3992.2400000000002"/>
  </r>
  <r>
    <n v="1639"/>
    <x v="0"/>
    <x v="12"/>
    <n v="7"/>
    <n v="1"/>
    <n v="0"/>
    <n v="1.1000000000000001"/>
    <n v="352.9"/>
    <x v="0"/>
    <x v="3"/>
    <n v="0"/>
    <s v="Group"/>
    <s v="Online"/>
    <n v="2470.2999999999997"/>
  </r>
  <r>
    <n v="1640"/>
    <x v="0"/>
    <x v="370"/>
    <n v="3"/>
    <n v="3"/>
    <n v="0"/>
    <n v="3.9"/>
    <n v="83.94"/>
    <x v="3"/>
    <x v="0"/>
    <n v="0"/>
    <s v="Business"/>
    <s v="Direct"/>
    <n v="251.82"/>
  </r>
  <r>
    <n v="1641"/>
    <x v="2"/>
    <x v="127"/>
    <n v="14"/>
    <n v="2"/>
    <n v="0"/>
    <n v="2"/>
    <n v="310.24"/>
    <x v="1"/>
    <x v="7"/>
    <n v="0"/>
    <s v="Group"/>
    <s v="Online"/>
    <n v="4343.3600000000006"/>
  </r>
  <r>
    <n v="1642"/>
    <x v="0"/>
    <x v="323"/>
    <n v="6"/>
    <n v="1"/>
    <n v="0"/>
    <n v="4.8"/>
    <n v="160.79"/>
    <x v="2"/>
    <x v="4"/>
    <n v="1"/>
    <s v="Repeat"/>
    <s v="Travel Agent"/>
    <n v="964.74"/>
  </r>
  <r>
    <n v="1643"/>
    <x v="2"/>
    <x v="336"/>
    <n v="13"/>
    <n v="3"/>
    <n v="1"/>
    <n v="3.2"/>
    <n v="352.98"/>
    <x v="4"/>
    <x v="1"/>
    <n v="1"/>
    <s v="Business"/>
    <s v="Travel Agent"/>
    <n v="4588.74"/>
  </r>
  <r>
    <n v="1644"/>
    <x v="1"/>
    <x v="648"/>
    <n v="13"/>
    <n v="1"/>
    <n v="1"/>
    <n v="1.1000000000000001"/>
    <n v="414.6"/>
    <x v="1"/>
    <x v="3"/>
    <n v="1"/>
    <s v="Repeat"/>
    <s v="Travel Agent"/>
    <n v="5389.8"/>
  </r>
  <r>
    <n v="1645"/>
    <x v="2"/>
    <x v="623"/>
    <n v="5"/>
    <n v="4"/>
    <n v="1"/>
    <n v="2.6"/>
    <n v="413.16"/>
    <x v="3"/>
    <x v="6"/>
    <n v="0"/>
    <s v="Group"/>
    <s v="Online"/>
    <n v="2065.8000000000002"/>
  </r>
  <r>
    <n v="1646"/>
    <x v="1"/>
    <x v="92"/>
    <n v="1"/>
    <n v="2"/>
    <n v="1"/>
    <n v="4.9000000000000004"/>
    <n v="216.44"/>
    <x v="1"/>
    <x v="3"/>
    <n v="0"/>
    <s v="Group"/>
    <s v="Online"/>
    <n v="216.44"/>
  </r>
  <r>
    <n v="1647"/>
    <x v="0"/>
    <x v="456"/>
    <n v="11"/>
    <n v="4"/>
    <n v="0"/>
    <n v="3.9"/>
    <n v="305.27"/>
    <x v="0"/>
    <x v="7"/>
    <n v="1"/>
    <s v="Repeat"/>
    <s v="Travel Agent"/>
    <n v="3357.97"/>
  </r>
  <r>
    <n v="1648"/>
    <x v="0"/>
    <x v="94"/>
    <n v="3"/>
    <n v="3"/>
    <n v="0"/>
    <n v="2.2000000000000002"/>
    <n v="407.16"/>
    <x v="1"/>
    <x v="3"/>
    <n v="0"/>
    <s v="Leisure"/>
    <s v="Online"/>
    <n v="1221.48"/>
  </r>
  <r>
    <n v="1649"/>
    <x v="1"/>
    <x v="154"/>
    <n v="13"/>
    <n v="4"/>
    <n v="0"/>
    <n v="3.3"/>
    <n v="77.36"/>
    <x v="1"/>
    <x v="3"/>
    <n v="2"/>
    <s v="Leisure"/>
    <s v="Direct"/>
    <n v="1005.68"/>
  </r>
  <r>
    <n v="1650"/>
    <x v="0"/>
    <x v="168"/>
    <n v="12"/>
    <n v="4"/>
    <n v="0"/>
    <n v="3.4"/>
    <n v="322.52999999999997"/>
    <x v="1"/>
    <x v="0"/>
    <n v="0"/>
    <s v="Business"/>
    <s v="Travel Agent"/>
    <n v="3870.3599999999997"/>
  </r>
  <r>
    <n v="1651"/>
    <x v="2"/>
    <x v="638"/>
    <n v="1"/>
    <n v="1"/>
    <n v="1"/>
    <n v="1.1000000000000001"/>
    <n v="426.43"/>
    <x v="4"/>
    <x v="8"/>
    <n v="0"/>
    <s v="Business"/>
    <s v="Direct"/>
    <n v="426.43"/>
  </r>
  <r>
    <n v="1652"/>
    <x v="1"/>
    <x v="262"/>
    <n v="4"/>
    <n v="4"/>
    <n v="0"/>
    <n v="1.7"/>
    <n v="217.56"/>
    <x v="3"/>
    <x v="6"/>
    <n v="0"/>
    <s v="Leisure"/>
    <s v="Direct"/>
    <n v="870.24"/>
  </r>
  <r>
    <n v="1653"/>
    <x v="0"/>
    <x v="0"/>
    <n v="10"/>
    <n v="1"/>
    <n v="0"/>
    <n v="3.2"/>
    <n v="254.93"/>
    <x v="1"/>
    <x v="1"/>
    <n v="2"/>
    <s v="Repeat"/>
    <s v="Online"/>
    <n v="2549.3000000000002"/>
  </r>
  <r>
    <n v="1654"/>
    <x v="1"/>
    <x v="490"/>
    <n v="3"/>
    <n v="1"/>
    <n v="0"/>
    <n v="2.6"/>
    <n v="364.43"/>
    <x v="1"/>
    <x v="4"/>
    <n v="0"/>
    <s v="Group"/>
    <s v="Direct"/>
    <n v="1093.29"/>
  </r>
  <r>
    <n v="1655"/>
    <x v="2"/>
    <x v="614"/>
    <n v="11"/>
    <n v="2"/>
    <n v="0"/>
    <n v="1.8"/>
    <n v="80.55"/>
    <x v="4"/>
    <x v="1"/>
    <n v="0"/>
    <s v="Group"/>
    <s v="Travel Agent"/>
    <n v="886.05"/>
  </r>
  <r>
    <n v="1656"/>
    <x v="2"/>
    <x v="540"/>
    <n v="4"/>
    <n v="3"/>
    <n v="0"/>
    <n v="4.0999999999999996"/>
    <n v="223.54"/>
    <x v="2"/>
    <x v="1"/>
    <n v="0"/>
    <s v="Business"/>
    <s v="Direct"/>
    <n v="894.16"/>
  </r>
  <r>
    <n v="1657"/>
    <x v="0"/>
    <x v="455"/>
    <n v="9"/>
    <n v="3"/>
    <n v="0"/>
    <n v="3"/>
    <n v="183.07"/>
    <x v="1"/>
    <x v="4"/>
    <n v="1"/>
    <s v="Business"/>
    <s v="Online"/>
    <n v="1647.6299999999999"/>
  </r>
  <r>
    <n v="1658"/>
    <x v="2"/>
    <x v="505"/>
    <n v="3"/>
    <n v="3"/>
    <n v="0"/>
    <n v="2.2000000000000002"/>
    <n v="57.65"/>
    <x v="1"/>
    <x v="7"/>
    <n v="0"/>
    <s v="Group"/>
    <s v="Online"/>
    <n v="172.95"/>
  </r>
  <r>
    <n v="1659"/>
    <x v="1"/>
    <x v="572"/>
    <n v="12"/>
    <n v="1"/>
    <n v="0"/>
    <n v="1.6"/>
    <n v="138.19"/>
    <x v="2"/>
    <x v="4"/>
    <n v="0"/>
    <s v="Leisure"/>
    <s v="Travel Agent"/>
    <n v="1658.28"/>
  </r>
  <r>
    <n v="1660"/>
    <x v="2"/>
    <x v="626"/>
    <n v="6"/>
    <n v="3"/>
    <n v="1"/>
    <n v="3.4"/>
    <n v="228.15"/>
    <x v="1"/>
    <x v="8"/>
    <n v="1"/>
    <s v="Business"/>
    <s v="Travel Agent"/>
    <n v="1368.9"/>
  </r>
  <r>
    <n v="1661"/>
    <x v="1"/>
    <x v="308"/>
    <n v="6"/>
    <n v="1"/>
    <n v="0"/>
    <n v="3.7"/>
    <n v="138.84"/>
    <x v="1"/>
    <x v="9"/>
    <n v="0"/>
    <s v="Group"/>
    <s v="Travel Agent"/>
    <n v="833.04"/>
  </r>
  <r>
    <n v="1662"/>
    <x v="1"/>
    <x v="349"/>
    <n v="7"/>
    <n v="2"/>
    <n v="0"/>
    <n v="3.7"/>
    <n v="321.08"/>
    <x v="1"/>
    <x v="9"/>
    <n v="0"/>
    <s v="Business"/>
    <s v="Travel Agent"/>
    <n v="2247.56"/>
  </r>
  <r>
    <n v="1663"/>
    <x v="2"/>
    <x v="649"/>
    <n v="9"/>
    <n v="3"/>
    <n v="0"/>
    <n v="1.9"/>
    <n v="251.89"/>
    <x v="3"/>
    <x v="5"/>
    <n v="0"/>
    <s v="Leisure"/>
    <s v="Travel Agent"/>
    <n v="2267.0099999999998"/>
  </r>
  <r>
    <n v="1664"/>
    <x v="0"/>
    <x v="448"/>
    <n v="12"/>
    <n v="1"/>
    <n v="0"/>
    <n v="3.4"/>
    <n v="67.77"/>
    <x v="0"/>
    <x v="5"/>
    <n v="1"/>
    <s v="Repeat"/>
    <s v="Direct"/>
    <n v="813.24"/>
  </r>
  <r>
    <n v="1665"/>
    <x v="2"/>
    <x v="109"/>
    <n v="7"/>
    <n v="3"/>
    <n v="0"/>
    <n v="4.5999999999999996"/>
    <n v="173.77"/>
    <x v="3"/>
    <x v="7"/>
    <n v="1"/>
    <s v="Business"/>
    <s v="Direct"/>
    <n v="1216.3900000000001"/>
  </r>
  <r>
    <n v="1666"/>
    <x v="1"/>
    <x v="636"/>
    <n v="14"/>
    <n v="3"/>
    <n v="0"/>
    <n v="2.4"/>
    <n v="58.76"/>
    <x v="2"/>
    <x v="1"/>
    <n v="0"/>
    <s v="Group"/>
    <s v="Online"/>
    <n v="822.64"/>
  </r>
  <r>
    <n v="1667"/>
    <x v="1"/>
    <x v="457"/>
    <n v="1"/>
    <n v="2"/>
    <n v="1"/>
    <n v="1.8"/>
    <n v="211.16"/>
    <x v="3"/>
    <x v="5"/>
    <n v="0"/>
    <s v="Leisure"/>
    <s v="Direct"/>
    <n v="211.16"/>
  </r>
  <r>
    <n v="1668"/>
    <x v="2"/>
    <x v="650"/>
    <n v="8"/>
    <n v="4"/>
    <n v="1"/>
    <n v="4.0999999999999996"/>
    <n v="166.6"/>
    <x v="3"/>
    <x v="0"/>
    <n v="2"/>
    <s v="Group"/>
    <s v="Travel Agent"/>
    <n v="1332.8"/>
  </r>
  <r>
    <n v="1669"/>
    <x v="0"/>
    <x v="281"/>
    <n v="5"/>
    <n v="3"/>
    <n v="0"/>
    <n v="1.7"/>
    <n v="359.68"/>
    <x v="4"/>
    <x v="2"/>
    <n v="0"/>
    <s v="Leisure"/>
    <s v="Travel Agent"/>
    <n v="1798.4"/>
  </r>
  <r>
    <n v="1670"/>
    <x v="0"/>
    <x v="525"/>
    <n v="9"/>
    <n v="2"/>
    <n v="0"/>
    <n v="2"/>
    <n v="188.33"/>
    <x v="2"/>
    <x v="6"/>
    <n v="0"/>
    <s v="Repeat"/>
    <s v="Online"/>
    <n v="1694.97"/>
  </r>
  <r>
    <n v="1671"/>
    <x v="1"/>
    <x v="651"/>
    <n v="10"/>
    <n v="3"/>
    <n v="0"/>
    <n v="1.4"/>
    <n v="218.82"/>
    <x v="2"/>
    <x v="7"/>
    <n v="1"/>
    <s v="Repeat"/>
    <s v="Travel Agent"/>
    <n v="2188.1999999999998"/>
  </r>
  <r>
    <n v="1672"/>
    <x v="1"/>
    <x v="415"/>
    <n v="13"/>
    <n v="3"/>
    <n v="0"/>
    <n v="2.1"/>
    <n v="376.4"/>
    <x v="2"/>
    <x v="0"/>
    <n v="0"/>
    <s v="Group"/>
    <s v="Online"/>
    <n v="4893.2"/>
  </r>
  <r>
    <n v="1673"/>
    <x v="0"/>
    <x v="24"/>
    <n v="12"/>
    <n v="3"/>
    <n v="0"/>
    <n v="2.6"/>
    <n v="266.41000000000003"/>
    <x v="3"/>
    <x v="9"/>
    <n v="1"/>
    <s v="Repeat"/>
    <s v="Direct"/>
    <n v="3196.92"/>
  </r>
  <r>
    <n v="1674"/>
    <x v="2"/>
    <x v="93"/>
    <n v="5"/>
    <n v="3"/>
    <n v="0"/>
    <n v="1.3"/>
    <n v="300.39999999999998"/>
    <x v="2"/>
    <x v="3"/>
    <n v="3"/>
    <s v="Business"/>
    <s v="Direct"/>
    <n v="1502"/>
  </r>
  <r>
    <n v="1675"/>
    <x v="1"/>
    <x v="108"/>
    <n v="5"/>
    <n v="4"/>
    <n v="0"/>
    <n v="4.5"/>
    <n v="428.61"/>
    <x v="4"/>
    <x v="8"/>
    <n v="0"/>
    <s v="Leisure"/>
    <s v="Direct"/>
    <n v="2143.0500000000002"/>
  </r>
  <r>
    <n v="1676"/>
    <x v="1"/>
    <x v="570"/>
    <n v="12"/>
    <n v="4"/>
    <n v="1"/>
    <n v="3.1"/>
    <n v="143.1"/>
    <x v="1"/>
    <x v="7"/>
    <n v="0"/>
    <s v="Leisure"/>
    <s v="Online"/>
    <n v="1717.1999999999998"/>
  </r>
  <r>
    <n v="1677"/>
    <x v="0"/>
    <x v="355"/>
    <n v="12"/>
    <n v="3"/>
    <n v="1"/>
    <n v="3.4"/>
    <n v="495.13"/>
    <x v="3"/>
    <x v="6"/>
    <n v="0"/>
    <s v="Leisure"/>
    <s v="Travel Agent"/>
    <n v="5941.5599999999995"/>
  </r>
  <r>
    <n v="1678"/>
    <x v="2"/>
    <x v="321"/>
    <n v="14"/>
    <n v="3"/>
    <n v="1"/>
    <n v="2.5"/>
    <n v="455.05"/>
    <x v="1"/>
    <x v="6"/>
    <n v="1"/>
    <s v="Repeat"/>
    <s v="Online"/>
    <n v="6370.7"/>
  </r>
  <r>
    <n v="1679"/>
    <x v="0"/>
    <x v="191"/>
    <n v="2"/>
    <n v="2"/>
    <n v="0"/>
    <n v="3.7"/>
    <n v="178.95"/>
    <x v="1"/>
    <x v="2"/>
    <n v="0"/>
    <s v="Repeat"/>
    <s v="Direct"/>
    <n v="357.9"/>
  </r>
  <r>
    <n v="1680"/>
    <x v="2"/>
    <x v="652"/>
    <n v="12"/>
    <n v="2"/>
    <n v="0"/>
    <n v="2.7"/>
    <n v="451.82"/>
    <x v="3"/>
    <x v="2"/>
    <n v="2"/>
    <s v="Business"/>
    <s v="Online"/>
    <n v="5421.84"/>
  </r>
  <r>
    <n v="1681"/>
    <x v="2"/>
    <x v="653"/>
    <n v="11"/>
    <n v="1"/>
    <n v="0"/>
    <n v="4"/>
    <n v="389.28"/>
    <x v="3"/>
    <x v="5"/>
    <n v="0"/>
    <s v="Repeat"/>
    <s v="Travel Agent"/>
    <n v="4282.08"/>
  </r>
  <r>
    <n v="1682"/>
    <x v="2"/>
    <x v="281"/>
    <n v="3"/>
    <n v="4"/>
    <n v="0"/>
    <n v="4.3"/>
    <n v="468.84"/>
    <x v="2"/>
    <x v="3"/>
    <n v="0"/>
    <s v="Leisure"/>
    <s v="Online"/>
    <n v="1406.52"/>
  </r>
  <r>
    <n v="1683"/>
    <x v="1"/>
    <x v="194"/>
    <n v="10"/>
    <n v="3"/>
    <n v="0"/>
    <n v="3.7"/>
    <n v="361.01"/>
    <x v="4"/>
    <x v="2"/>
    <n v="0"/>
    <s v="Business"/>
    <s v="Direct"/>
    <n v="3610.1"/>
  </r>
  <r>
    <n v="1684"/>
    <x v="0"/>
    <x v="640"/>
    <n v="9"/>
    <n v="4"/>
    <n v="0"/>
    <n v="3"/>
    <n v="353.51"/>
    <x v="3"/>
    <x v="9"/>
    <n v="0"/>
    <s v="Business"/>
    <s v="Travel Agent"/>
    <n v="3181.59"/>
  </r>
  <r>
    <n v="1685"/>
    <x v="0"/>
    <x v="520"/>
    <n v="7"/>
    <n v="2"/>
    <n v="0"/>
    <n v="4.0999999999999996"/>
    <n v="51.56"/>
    <x v="1"/>
    <x v="4"/>
    <n v="0"/>
    <s v="Leisure"/>
    <s v="Direct"/>
    <n v="360.92"/>
  </r>
  <r>
    <n v="1686"/>
    <x v="2"/>
    <x v="480"/>
    <n v="1"/>
    <n v="4"/>
    <n v="1"/>
    <n v="3"/>
    <n v="263.58"/>
    <x v="3"/>
    <x v="7"/>
    <n v="0"/>
    <s v="Group"/>
    <s v="Travel Agent"/>
    <n v="263.58"/>
  </r>
  <r>
    <n v="1687"/>
    <x v="1"/>
    <x v="72"/>
    <n v="3"/>
    <n v="4"/>
    <n v="1"/>
    <n v="1.4"/>
    <n v="140.12"/>
    <x v="4"/>
    <x v="9"/>
    <n v="0"/>
    <s v="Repeat"/>
    <s v="Travel Agent"/>
    <n v="420.36"/>
  </r>
  <r>
    <n v="1688"/>
    <x v="1"/>
    <x v="135"/>
    <n v="12"/>
    <n v="3"/>
    <n v="0"/>
    <n v="1.5"/>
    <n v="195.84"/>
    <x v="0"/>
    <x v="3"/>
    <n v="0"/>
    <s v="Repeat"/>
    <s v="Direct"/>
    <n v="2350.08"/>
  </r>
  <r>
    <n v="1689"/>
    <x v="0"/>
    <x v="457"/>
    <n v="2"/>
    <n v="3"/>
    <n v="0"/>
    <n v="4.8"/>
    <n v="490.47"/>
    <x v="1"/>
    <x v="0"/>
    <n v="1"/>
    <s v="Leisure"/>
    <s v="Direct"/>
    <n v="980.94"/>
  </r>
  <r>
    <n v="1690"/>
    <x v="1"/>
    <x v="291"/>
    <n v="1"/>
    <n v="2"/>
    <n v="0"/>
    <n v="1.9"/>
    <n v="88.48"/>
    <x v="0"/>
    <x v="2"/>
    <n v="0"/>
    <s v="Group"/>
    <s v="Direct"/>
    <n v="88.48"/>
  </r>
  <r>
    <n v="1691"/>
    <x v="1"/>
    <x v="311"/>
    <n v="9"/>
    <n v="3"/>
    <n v="0"/>
    <n v="4.3"/>
    <n v="375.12"/>
    <x v="0"/>
    <x v="5"/>
    <n v="0"/>
    <s v="Repeat"/>
    <s v="Online"/>
    <n v="3376.08"/>
  </r>
  <r>
    <n v="1692"/>
    <x v="2"/>
    <x v="396"/>
    <n v="8"/>
    <n v="2"/>
    <n v="0"/>
    <n v="2"/>
    <n v="127.83"/>
    <x v="4"/>
    <x v="0"/>
    <n v="2"/>
    <s v="Group"/>
    <s v="Direct"/>
    <n v="1022.64"/>
  </r>
  <r>
    <n v="1693"/>
    <x v="1"/>
    <x v="611"/>
    <n v="5"/>
    <n v="2"/>
    <n v="1"/>
    <n v="2.7"/>
    <n v="53.33"/>
    <x v="3"/>
    <x v="5"/>
    <n v="1"/>
    <s v="Leisure"/>
    <s v="Travel Agent"/>
    <n v="266.64999999999998"/>
  </r>
  <r>
    <n v="1694"/>
    <x v="2"/>
    <x v="619"/>
    <n v="11"/>
    <n v="1"/>
    <n v="0"/>
    <n v="3.6"/>
    <n v="275.64"/>
    <x v="0"/>
    <x v="7"/>
    <n v="0"/>
    <s v="Leisure"/>
    <s v="Online"/>
    <n v="3032.04"/>
  </r>
  <r>
    <n v="1695"/>
    <x v="0"/>
    <x v="592"/>
    <n v="12"/>
    <n v="1"/>
    <n v="0"/>
    <n v="1.6"/>
    <n v="122.55"/>
    <x v="2"/>
    <x v="8"/>
    <n v="0"/>
    <s v="Group"/>
    <s v="Online"/>
    <n v="1470.6"/>
  </r>
  <r>
    <n v="1696"/>
    <x v="1"/>
    <x v="463"/>
    <n v="2"/>
    <n v="1"/>
    <n v="0"/>
    <n v="3.9"/>
    <n v="484.46"/>
    <x v="3"/>
    <x v="2"/>
    <n v="0"/>
    <s v="Leisure"/>
    <s v="Online"/>
    <n v="968.92"/>
  </r>
  <r>
    <n v="1697"/>
    <x v="0"/>
    <x v="654"/>
    <n v="1"/>
    <n v="4"/>
    <n v="0"/>
    <n v="3.8"/>
    <n v="141.66"/>
    <x v="1"/>
    <x v="0"/>
    <n v="1"/>
    <s v="Leisure"/>
    <s v="Online"/>
    <n v="141.66"/>
  </r>
  <r>
    <n v="1698"/>
    <x v="0"/>
    <x v="343"/>
    <n v="7"/>
    <n v="1"/>
    <n v="0"/>
    <n v="3.2"/>
    <n v="136.41999999999999"/>
    <x v="3"/>
    <x v="1"/>
    <n v="1"/>
    <s v="Business"/>
    <s v="Online"/>
    <n v="954.93999999999994"/>
  </r>
  <r>
    <n v="1699"/>
    <x v="1"/>
    <x v="631"/>
    <n v="13"/>
    <n v="3"/>
    <n v="1"/>
    <n v="3.3"/>
    <n v="64.48"/>
    <x v="4"/>
    <x v="4"/>
    <n v="0"/>
    <s v="Group"/>
    <s v="Online"/>
    <n v="838.24"/>
  </r>
  <r>
    <n v="1700"/>
    <x v="1"/>
    <x v="237"/>
    <n v="11"/>
    <n v="3"/>
    <n v="0"/>
    <n v="1.4"/>
    <n v="198.42"/>
    <x v="4"/>
    <x v="5"/>
    <n v="0"/>
    <s v="Repeat"/>
    <s v="Direct"/>
    <n v="2182.62"/>
  </r>
  <r>
    <n v="1701"/>
    <x v="0"/>
    <x v="137"/>
    <n v="11"/>
    <n v="1"/>
    <n v="0"/>
    <n v="2.7"/>
    <n v="60.85"/>
    <x v="1"/>
    <x v="8"/>
    <n v="0"/>
    <s v="Repeat"/>
    <s v="Travel Agent"/>
    <n v="669.35"/>
  </r>
  <r>
    <n v="1702"/>
    <x v="1"/>
    <x v="638"/>
    <n v="2"/>
    <n v="4"/>
    <n v="1"/>
    <n v="1.3"/>
    <n v="274.5"/>
    <x v="1"/>
    <x v="4"/>
    <n v="2"/>
    <s v="Business"/>
    <s v="Direct"/>
    <n v="549"/>
  </r>
  <r>
    <n v="1703"/>
    <x v="2"/>
    <x v="655"/>
    <n v="1"/>
    <n v="2"/>
    <n v="0"/>
    <n v="2.2000000000000002"/>
    <n v="277.52"/>
    <x v="1"/>
    <x v="6"/>
    <n v="0"/>
    <s v="Leisure"/>
    <s v="Travel Agent"/>
    <n v="277.52"/>
  </r>
  <r>
    <n v="1704"/>
    <x v="2"/>
    <x v="577"/>
    <n v="2"/>
    <n v="4"/>
    <n v="0"/>
    <n v="4.5999999999999996"/>
    <n v="73.959999999999994"/>
    <x v="4"/>
    <x v="9"/>
    <n v="0"/>
    <s v="Leisure"/>
    <s v="Online"/>
    <n v="147.91999999999999"/>
  </r>
  <r>
    <n v="1705"/>
    <x v="1"/>
    <x v="389"/>
    <n v="7"/>
    <n v="4"/>
    <n v="0"/>
    <n v="3.3"/>
    <n v="158.03"/>
    <x v="3"/>
    <x v="8"/>
    <n v="1"/>
    <s v="Business"/>
    <s v="Direct"/>
    <n v="1106.21"/>
  </r>
  <r>
    <n v="1706"/>
    <x v="0"/>
    <x v="656"/>
    <n v="7"/>
    <n v="2"/>
    <n v="1"/>
    <n v="4"/>
    <n v="424.45"/>
    <x v="0"/>
    <x v="4"/>
    <n v="0"/>
    <s v="Business"/>
    <s v="Direct"/>
    <n v="2971.15"/>
  </r>
  <r>
    <n v="1707"/>
    <x v="1"/>
    <x v="62"/>
    <n v="10"/>
    <n v="2"/>
    <n v="0"/>
    <n v="3.3"/>
    <n v="258.14999999999998"/>
    <x v="0"/>
    <x v="2"/>
    <n v="0"/>
    <s v="Leisure"/>
    <s v="Direct"/>
    <n v="2581.5"/>
  </r>
  <r>
    <n v="1708"/>
    <x v="1"/>
    <x v="441"/>
    <n v="6"/>
    <n v="2"/>
    <n v="0"/>
    <n v="1.8"/>
    <n v="245.57"/>
    <x v="2"/>
    <x v="6"/>
    <n v="0"/>
    <s v="Group"/>
    <s v="Travel Agent"/>
    <n v="1473.42"/>
  </r>
  <r>
    <n v="1709"/>
    <x v="0"/>
    <x v="333"/>
    <n v="5"/>
    <n v="3"/>
    <n v="1"/>
    <n v="3.4"/>
    <n v="364.45"/>
    <x v="4"/>
    <x v="1"/>
    <n v="1"/>
    <s v="Business"/>
    <s v="Online"/>
    <n v="1822.25"/>
  </r>
  <r>
    <n v="1710"/>
    <x v="0"/>
    <x v="340"/>
    <n v="3"/>
    <n v="2"/>
    <n v="1"/>
    <n v="4"/>
    <n v="371.7"/>
    <x v="1"/>
    <x v="3"/>
    <n v="2"/>
    <s v="Group"/>
    <s v="Online"/>
    <n v="1115.0999999999999"/>
  </r>
  <r>
    <n v="1711"/>
    <x v="2"/>
    <x v="302"/>
    <n v="14"/>
    <n v="2"/>
    <n v="0"/>
    <n v="1.6"/>
    <n v="392.88"/>
    <x v="3"/>
    <x v="3"/>
    <n v="1"/>
    <s v="Repeat"/>
    <s v="Online"/>
    <n v="5500.32"/>
  </r>
  <r>
    <n v="1712"/>
    <x v="0"/>
    <x v="493"/>
    <n v="12"/>
    <n v="4"/>
    <n v="1"/>
    <n v="4.3"/>
    <n v="423.72"/>
    <x v="4"/>
    <x v="9"/>
    <n v="0"/>
    <s v="Leisure"/>
    <s v="Travel Agent"/>
    <n v="5084.6400000000003"/>
  </r>
  <r>
    <n v="1713"/>
    <x v="2"/>
    <x v="255"/>
    <n v="3"/>
    <n v="4"/>
    <n v="0"/>
    <n v="3.2"/>
    <n v="154.51"/>
    <x v="2"/>
    <x v="5"/>
    <n v="0"/>
    <s v="Group"/>
    <s v="Direct"/>
    <n v="463.53"/>
  </r>
  <r>
    <n v="1714"/>
    <x v="0"/>
    <x v="657"/>
    <n v="11"/>
    <n v="1"/>
    <n v="0"/>
    <n v="1"/>
    <n v="79.87"/>
    <x v="0"/>
    <x v="9"/>
    <n v="0"/>
    <s v="Group"/>
    <s v="Travel Agent"/>
    <n v="878.57"/>
  </r>
  <r>
    <n v="1715"/>
    <x v="1"/>
    <x v="597"/>
    <n v="13"/>
    <n v="4"/>
    <n v="0"/>
    <n v="3.1"/>
    <n v="221.12"/>
    <x v="3"/>
    <x v="6"/>
    <n v="0"/>
    <s v="Leisure"/>
    <s v="Online"/>
    <n v="2874.56"/>
  </r>
  <r>
    <n v="1716"/>
    <x v="2"/>
    <x v="44"/>
    <n v="12"/>
    <n v="2"/>
    <n v="0"/>
    <n v="2.6"/>
    <n v="434.79"/>
    <x v="0"/>
    <x v="1"/>
    <n v="0"/>
    <s v="Leisure"/>
    <s v="Travel Agent"/>
    <n v="5217.4800000000005"/>
  </r>
  <r>
    <n v="1717"/>
    <x v="2"/>
    <x v="628"/>
    <n v="9"/>
    <n v="3"/>
    <n v="0"/>
    <n v="2.2000000000000002"/>
    <n v="85.11"/>
    <x v="3"/>
    <x v="3"/>
    <n v="0"/>
    <s v="Repeat"/>
    <s v="Travel Agent"/>
    <n v="765.99"/>
  </r>
  <r>
    <n v="1718"/>
    <x v="2"/>
    <x v="622"/>
    <n v="4"/>
    <n v="4"/>
    <n v="1"/>
    <n v="4.0999999999999996"/>
    <n v="309.18"/>
    <x v="1"/>
    <x v="3"/>
    <n v="0"/>
    <s v="Leisure"/>
    <s v="Travel Agent"/>
    <n v="1236.72"/>
  </r>
  <r>
    <n v="1719"/>
    <x v="1"/>
    <x v="264"/>
    <n v="9"/>
    <n v="4"/>
    <n v="0"/>
    <n v="4.5999999999999996"/>
    <n v="365.49"/>
    <x v="3"/>
    <x v="7"/>
    <n v="0"/>
    <s v="Group"/>
    <s v="Online"/>
    <n v="3289.41"/>
  </r>
  <r>
    <n v="1720"/>
    <x v="1"/>
    <x v="577"/>
    <n v="4"/>
    <n v="2"/>
    <n v="0"/>
    <n v="4.0999999999999996"/>
    <n v="266.63"/>
    <x v="1"/>
    <x v="0"/>
    <n v="2"/>
    <s v="Business"/>
    <s v="Direct"/>
    <n v="1066.52"/>
  </r>
  <r>
    <n v="1721"/>
    <x v="1"/>
    <x v="601"/>
    <n v="2"/>
    <n v="4"/>
    <n v="0"/>
    <n v="4.4000000000000004"/>
    <n v="164.83"/>
    <x v="4"/>
    <x v="6"/>
    <n v="0"/>
    <s v="Leisure"/>
    <s v="Online"/>
    <n v="329.66"/>
  </r>
  <r>
    <n v="1722"/>
    <x v="1"/>
    <x v="148"/>
    <n v="4"/>
    <n v="4"/>
    <n v="1"/>
    <n v="4.5999999999999996"/>
    <n v="196.84"/>
    <x v="0"/>
    <x v="6"/>
    <n v="0"/>
    <s v="Leisure"/>
    <s v="Travel Agent"/>
    <n v="787.36"/>
  </r>
  <r>
    <n v="1723"/>
    <x v="1"/>
    <x v="658"/>
    <n v="6"/>
    <n v="2"/>
    <n v="1"/>
    <n v="4.7"/>
    <n v="82.24"/>
    <x v="3"/>
    <x v="5"/>
    <n v="0"/>
    <s v="Business"/>
    <s v="Direct"/>
    <n v="493.43999999999994"/>
  </r>
  <r>
    <n v="1724"/>
    <x v="2"/>
    <x v="659"/>
    <n v="6"/>
    <n v="4"/>
    <n v="0"/>
    <n v="1.5"/>
    <n v="181.66"/>
    <x v="3"/>
    <x v="6"/>
    <n v="0"/>
    <s v="Leisure"/>
    <s v="Direct"/>
    <n v="1089.96"/>
  </r>
  <r>
    <n v="1725"/>
    <x v="1"/>
    <x v="187"/>
    <n v="5"/>
    <n v="3"/>
    <n v="1"/>
    <n v="2.8"/>
    <n v="69.97"/>
    <x v="2"/>
    <x v="7"/>
    <n v="0"/>
    <s v="Leisure"/>
    <s v="Online"/>
    <n v="349.85"/>
  </r>
  <r>
    <n v="1726"/>
    <x v="2"/>
    <x v="629"/>
    <n v="1"/>
    <n v="1"/>
    <n v="0"/>
    <n v="1"/>
    <n v="376.85"/>
    <x v="0"/>
    <x v="1"/>
    <n v="1"/>
    <s v="Business"/>
    <s v="Online"/>
    <n v="376.85"/>
  </r>
  <r>
    <n v="1727"/>
    <x v="1"/>
    <x v="446"/>
    <n v="3"/>
    <n v="4"/>
    <n v="0"/>
    <n v="3"/>
    <n v="454.1"/>
    <x v="4"/>
    <x v="8"/>
    <n v="0"/>
    <s v="Group"/>
    <s v="Direct"/>
    <n v="1362.3000000000002"/>
  </r>
  <r>
    <n v="1728"/>
    <x v="0"/>
    <x v="137"/>
    <n v="5"/>
    <n v="3"/>
    <n v="1"/>
    <n v="4.7"/>
    <n v="335.08"/>
    <x v="1"/>
    <x v="3"/>
    <n v="2"/>
    <s v="Repeat"/>
    <s v="Travel Agent"/>
    <n v="1675.3999999999999"/>
  </r>
  <r>
    <n v="1729"/>
    <x v="2"/>
    <x v="83"/>
    <n v="6"/>
    <n v="4"/>
    <n v="0"/>
    <n v="1.8"/>
    <n v="345.52"/>
    <x v="4"/>
    <x v="6"/>
    <n v="0"/>
    <s v="Repeat"/>
    <s v="Online"/>
    <n v="2073.12"/>
  </r>
  <r>
    <n v="1730"/>
    <x v="0"/>
    <x v="655"/>
    <n v="14"/>
    <n v="1"/>
    <n v="1"/>
    <n v="3.6"/>
    <n v="262.45999999999998"/>
    <x v="2"/>
    <x v="0"/>
    <n v="1"/>
    <s v="Repeat"/>
    <s v="Direct"/>
    <n v="3674.4399999999996"/>
  </r>
  <r>
    <n v="1731"/>
    <x v="2"/>
    <x v="617"/>
    <n v="1"/>
    <n v="2"/>
    <n v="0"/>
    <n v="3.6"/>
    <n v="120.22"/>
    <x v="4"/>
    <x v="6"/>
    <n v="0"/>
    <s v="Group"/>
    <s v="Direct"/>
    <n v="120.22"/>
  </r>
  <r>
    <n v="1732"/>
    <x v="0"/>
    <x v="22"/>
    <n v="14"/>
    <n v="1"/>
    <n v="0"/>
    <n v="1.6"/>
    <n v="53.48"/>
    <x v="1"/>
    <x v="4"/>
    <n v="1"/>
    <s v="Repeat"/>
    <s v="Travel Agent"/>
    <n v="748.71999999999991"/>
  </r>
  <r>
    <n v="1733"/>
    <x v="1"/>
    <x v="302"/>
    <n v="14"/>
    <n v="4"/>
    <n v="1"/>
    <n v="2"/>
    <n v="204.79"/>
    <x v="0"/>
    <x v="0"/>
    <n v="2"/>
    <s v="Group"/>
    <s v="Direct"/>
    <n v="2867.06"/>
  </r>
  <r>
    <n v="1734"/>
    <x v="1"/>
    <x v="1"/>
    <n v="9"/>
    <n v="1"/>
    <n v="1"/>
    <n v="2.8"/>
    <n v="388.17"/>
    <x v="2"/>
    <x v="2"/>
    <n v="0"/>
    <s v="Leisure"/>
    <s v="Online"/>
    <n v="3493.53"/>
  </r>
  <r>
    <n v="1735"/>
    <x v="1"/>
    <x v="450"/>
    <n v="14"/>
    <n v="1"/>
    <n v="0"/>
    <n v="1.8"/>
    <n v="482.19"/>
    <x v="3"/>
    <x v="6"/>
    <n v="0"/>
    <s v="Repeat"/>
    <s v="Direct"/>
    <n v="6750.66"/>
  </r>
  <r>
    <n v="1736"/>
    <x v="2"/>
    <x v="510"/>
    <n v="3"/>
    <n v="2"/>
    <n v="0"/>
    <n v="3.3"/>
    <n v="243.99"/>
    <x v="3"/>
    <x v="6"/>
    <n v="0"/>
    <s v="Business"/>
    <s v="Travel Agent"/>
    <n v="731.97"/>
  </r>
  <r>
    <n v="1737"/>
    <x v="0"/>
    <x v="465"/>
    <n v="10"/>
    <n v="4"/>
    <n v="1"/>
    <n v="2.9"/>
    <n v="214.43"/>
    <x v="0"/>
    <x v="5"/>
    <n v="0"/>
    <s v="Group"/>
    <s v="Travel Agent"/>
    <n v="2144.3000000000002"/>
  </r>
  <r>
    <n v="1738"/>
    <x v="1"/>
    <x v="239"/>
    <n v="13"/>
    <n v="1"/>
    <n v="0"/>
    <n v="3.1"/>
    <n v="250.68"/>
    <x v="4"/>
    <x v="4"/>
    <n v="0"/>
    <s v="Repeat"/>
    <s v="Travel Agent"/>
    <n v="3258.84"/>
  </r>
  <r>
    <n v="1739"/>
    <x v="0"/>
    <x v="444"/>
    <n v="3"/>
    <n v="1"/>
    <n v="1"/>
    <n v="1.5"/>
    <n v="242.5"/>
    <x v="3"/>
    <x v="8"/>
    <n v="0"/>
    <s v="Business"/>
    <s v="Online"/>
    <n v="727.5"/>
  </r>
  <r>
    <n v="1740"/>
    <x v="0"/>
    <x v="209"/>
    <n v="11"/>
    <n v="2"/>
    <n v="1"/>
    <n v="3.1"/>
    <n v="331.65"/>
    <x v="2"/>
    <x v="6"/>
    <n v="1"/>
    <s v="Repeat"/>
    <s v="Online"/>
    <n v="3648.1499999999996"/>
  </r>
  <r>
    <n v="1741"/>
    <x v="1"/>
    <x v="423"/>
    <n v="2"/>
    <n v="3"/>
    <n v="0"/>
    <n v="1.2"/>
    <n v="380.37"/>
    <x v="1"/>
    <x v="1"/>
    <n v="1"/>
    <s v="Group"/>
    <s v="Online"/>
    <n v="760.74"/>
  </r>
  <r>
    <n v="1742"/>
    <x v="1"/>
    <x v="133"/>
    <n v="8"/>
    <n v="4"/>
    <n v="0"/>
    <n v="4.5"/>
    <n v="403.23"/>
    <x v="4"/>
    <x v="8"/>
    <n v="0"/>
    <s v="Group"/>
    <s v="Direct"/>
    <n v="3225.84"/>
  </r>
  <r>
    <n v="1743"/>
    <x v="0"/>
    <x v="109"/>
    <n v="13"/>
    <n v="3"/>
    <n v="0"/>
    <n v="2.4"/>
    <n v="342.32"/>
    <x v="1"/>
    <x v="3"/>
    <n v="1"/>
    <s v="Leisure"/>
    <s v="Travel Agent"/>
    <n v="4450.16"/>
  </r>
  <r>
    <n v="1744"/>
    <x v="1"/>
    <x v="199"/>
    <n v="3"/>
    <n v="3"/>
    <n v="0"/>
    <n v="4.4000000000000004"/>
    <n v="246.98"/>
    <x v="4"/>
    <x v="8"/>
    <n v="1"/>
    <s v="Group"/>
    <s v="Travel Agent"/>
    <n v="740.93999999999994"/>
  </r>
  <r>
    <n v="1745"/>
    <x v="1"/>
    <x v="309"/>
    <n v="6"/>
    <n v="2"/>
    <n v="1"/>
    <n v="3.8"/>
    <n v="477.55"/>
    <x v="2"/>
    <x v="0"/>
    <n v="1"/>
    <s v="Repeat"/>
    <s v="Travel Agent"/>
    <n v="2865.3"/>
  </r>
  <r>
    <n v="1746"/>
    <x v="1"/>
    <x v="660"/>
    <n v="2"/>
    <n v="2"/>
    <n v="1"/>
    <n v="4.0999999999999996"/>
    <n v="369.96"/>
    <x v="1"/>
    <x v="1"/>
    <n v="1"/>
    <s v="Group"/>
    <s v="Online"/>
    <n v="739.92"/>
  </r>
  <r>
    <n v="1747"/>
    <x v="2"/>
    <x v="532"/>
    <n v="7"/>
    <n v="4"/>
    <n v="0"/>
    <n v="2.2999999999999998"/>
    <n v="242"/>
    <x v="2"/>
    <x v="7"/>
    <n v="0"/>
    <s v="Business"/>
    <s v="Travel Agent"/>
    <n v="1694"/>
  </r>
  <r>
    <n v="1748"/>
    <x v="0"/>
    <x v="476"/>
    <n v="13"/>
    <n v="3"/>
    <n v="0"/>
    <n v="1.9"/>
    <n v="250.96"/>
    <x v="1"/>
    <x v="5"/>
    <n v="1"/>
    <s v="Leisure"/>
    <s v="Direct"/>
    <n v="3262.48"/>
  </r>
  <r>
    <n v="1749"/>
    <x v="0"/>
    <x v="357"/>
    <n v="4"/>
    <n v="1"/>
    <n v="0"/>
    <n v="2.6"/>
    <n v="418.09"/>
    <x v="4"/>
    <x v="1"/>
    <n v="0"/>
    <s v="Leisure"/>
    <s v="Direct"/>
    <n v="1672.36"/>
  </r>
  <r>
    <n v="1750"/>
    <x v="2"/>
    <x v="314"/>
    <n v="9"/>
    <n v="3"/>
    <n v="0"/>
    <n v="1.1000000000000001"/>
    <n v="248.24"/>
    <x v="2"/>
    <x v="3"/>
    <n v="0"/>
    <s v="Group"/>
    <s v="Online"/>
    <n v="2234.16"/>
  </r>
  <r>
    <n v="1751"/>
    <x v="0"/>
    <x v="661"/>
    <n v="14"/>
    <n v="2"/>
    <n v="0"/>
    <n v="4.7"/>
    <n v="282.32"/>
    <x v="4"/>
    <x v="4"/>
    <n v="0"/>
    <s v="Repeat"/>
    <s v="Online"/>
    <n v="3952.48"/>
  </r>
  <r>
    <n v="1752"/>
    <x v="1"/>
    <x v="662"/>
    <n v="10"/>
    <n v="1"/>
    <n v="0"/>
    <n v="2.5"/>
    <n v="181.2"/>
    <x v="4"/>
    <x v="7"/>
    <n v="0"/>
    <s v="Leisure"/>
    <s v="Online"/>
    <n v="1812"/>
  </r>
  <r>
    <n v="1753"/>
    <x v="0"/>
    <x v="300"/>
    <n v="9"/>
    <n v="1"/>
    <n v="0"/>
    <n v="5"/>
    <n v="427.51"/>
    <x v="1"/>
    <x v="3"/>
    <n v="0"/>
    <s v="Repeat"/>
    <s v="Travel Agent"/>
    <n v="3847.59"/>
  </r>
  <r>
    <n v="1754"/>
    <x v="1"/>
    <x v="200"/>
    <n v="7"/>
    <n v="2"/>
    <n v="1"/>
    <n v="4"/>
    <n v="285.02999999999997"/>
    <x v="1"/>
    <x v="3"/>
    <n v="0"/>
    <s v="Repeat"/>
    <s v="Travel Agent"/>
    <n v="1995.2099999999998"/>
  </r>
  <r>
    <n v="1755"/>
    <x v="2"/>
    <x v="425"/>
    <n v="12"/>
    <n v="1"/>
    <n v="0"/>
    <n v="1.3"/>
    <n v="298.64"/>
    <x v="2"/>
    <x v="2"/>
    <n v="0"/>
    <s v="Business"/>
    <s v="Travel Agent"/>
    <n v="3583.68"/>
  </r>
  <r>
    <n v="1756"/>
    <x v="1"/>
    <x v="258"/>
    <n v="8"/>
    <n v="3"/>
    <n v="1"/>
    <n v="3.6"/>
    <n v="446.3"/>
    <x v="3"/>
    <x v="5"/>
    <n v="1"/>
    <s v="Leisure"/>
    <s v="Direct"/>
    <n v="3570.4"/>
  </r>
  <r>
    <n v="1757"/>
    <x v="0"/>
    <x v="169"/>
    <n v="3"/>
    <n v="2"/>
    <n v="1"/>
    <n v="2.1"/>
    <n v="464.23"/>
    <x v="0"/>
    <x v="9"/>
    <n v="1"/>
    <s v="Group"/>
    <s v="Direct"/>
    <n v="1392.69"/>
  </r>
  <r>
    <n v="1758"/>
    <x v="0"/>
    <x v="407"/>
    <n v="11"/>
    <n v="4"/>
    <n v="0"/>
    <n v="2"/>
    <n v="420.89"/>
    <x v="1"/>
    <x v="2"/>
    <n v="1"/>
    <s v="Repeat"/>
    <s v="Travel Agent"/>
    <n v="4629.79"/>
  </r>
  <r>
    <n v="1759"/>
    <x v="0"/>
    <x v="441"/>
    <n v="5"/>
    <n v="2"/>
    <n v="0"/>
    <n v="2"/>
    <n v="79.42"/>
    <x v="4"/>
    <x v="7"/>
    <n v="0"/>
    <s v="Leisure"/>
    <s v="Direct"/>
    <n v="397.1"/>
  </r>
  <r>
    <n v="1760"/>
    <x v="2"/>
    <x v="363"/>
    <n v="2"/>
    <n v="4"/>
    <n v="0"/>
    <n v="4.7"/>
    <n v="249.58"/>
    <x v="0"/>
    <x v="8"/>
    <n v="2"/>
    <s v="Leisure"/>
    <s v="Direct"/>
    <n v="499.16"/>
  </r>
  <r>
    <n v="1761"/>
    <x v="2"/>
    <x v="532"/>
    <n v="10"/>
    <n v="4"/>
    <n v="0"/>
    <n v="3"/>
    <n v="204.5"/>
    <x v="2"/>
    <x v="9"/>
    <n v="0"/>
    <s v="Repeat"/>
    <s v="Online"/>
    <n v="2045"/>
  </r>
  <r>
    <n v="1762"/>
    <x v="0"/>
    <x v="134"/>
    <n v="7"/>
    <n v="2"/>
    <n v="1"/>
    <n v="3.7"/>
    <n v="146.08000000000001"/>
    <x v="0"/>
    <x v="0"/>
    <n v="1"/>
    <s v="Group"/>
    <s v="Travel Agent"/>
    <n v="1022.5600000000001"/>
  </r>
  <r>
    <n v="1763"/>
    <x v="1"/>
    <x v="181"/>
    <n v="13"/>
    <n v="2"/>
    <n v="0"/>
    <n v="2.1"/>
    <n v="459.03"/>
    <x v="0"/>
    <x v="9"/>
    <n v="0"/>
    <s v="Leisure"/>
    <s v="Direct"/>
    <n v="5967.3899999999994"/>
  </r>
  <r>
    <n v="1764"/>
    <x v="2"/>
    <x v="480"/>
    <n v="8"/>
    <n v="4"/>
    <n v="0"/>
    <n v="3.1"/>
    <n v="450.53"/>
    <x v="3"/>
    <x v="2"/>
    <n v="0"/>
    <s v="Leisure"/>
    <s v="Direct"/>
    <n v="3604.24"/>
  </r>
  <r>
    <n v="1765"/>
    <x v="0"/>
    <x v="256"/>
    <n v="9"/>
    <n v="4"/>
    <n v="0"/>
    <n v="2.4"/>
    <n v="259.38"/>
    <x v="3"/>
    <x v="2"/>
    <n v="0"/>
    <s v="Group"/>
    <s v="Travel Agent"/>
    <n v="2334.42"/>
  </r>
  <r>
    <n v="1766"/>
    <x v="0"/>
    <x v="172"/>
    <n v="11"/>
    <n v="1"/>
    <n v="1"/>
    <n v="2.2999999999999998"/>
    <n v="110.55"/>
    <x v="0"/>
    <x v="2"/>
    <n v="0"/>
    <s v="Repeat"/>
    <s v="Travel Agent"/>
    <n v="1216.05"/>
  </r>
  <r>
    <n v="1767"/>
    <x v="2"/>
    <x v="526"/>
    <n v="11"/>
    <n v="2"/>
    <n v="0"/>
    <n v="2"/>
    <n v="56.01"/>
    <x v="3"/>
    <x v="6"/>
    <n v="1"/>
    <s v="Repeat"/>
    <s v="Online"/>
    <n v="616.11"/>
  </r>
  <r>
    <n v="1768"/>
    <x v="2"/>
    <x v="663"/>
    <n v="7"/>
    <n v="2"/>
    <n v="0"/>
    <n v="2.6"/>
    <n v="247.31"/>
    <x v="3"/>
    <x v="6"/>
    <n v="0"/>
    <s v="Repeat"/>
    <s v="Online"/>
    <n v="1731.17"/>
  </r>
  <r>
    <n v="1769"/>
    <x v="2"/>
    <x v="432"/>
    <n v="10"/>
    <n v="1"/>
    <n v="0"/>
    <n v="3.6"/>
    <n v="67.98"/>
    <x v="0"/>
    <x v="9"/>
    <n v="2"/>
    <s v="Repeat"/>
    <s v="Travel Agent"/>
    <n v="679.80000000000007"/>
  </r>
  <r>
    <n v="1770"/>
    <x v="1"/>
    <x v="501"/>
    <n v="10"/>
    <n v="2"/>
    <n v="1"/>
    <n v="1.9"/>
    <n v="324.3"/>
    <x v="1"/>
    <x v="2"/>
    <n v="0"/>
    <s v="Group"/>
    <s v="Direct"/>
    <n v="3243"/>
  </r>
  <r>
    <n v="1771"/>
    <x v="1"/>
    <x v="664"/>
    <n v="13"/>
    <n v="1"/>
    <n v="0"/>
    <n v="4.9000000000000004"/>
    <n v="323.77999999999997"/>
    <x v="3"/>
    <x v="5"/>
    <n v="0"/>
    <s v="Business"/>
    <s v="Online"/>
    <n v="4209.1399999999994"/>
  </r>
  <r>
    <n v="1772"/>
    <x v="0"/>
    <x v="184"/>
    <n v="8"/>
    <n v="1"/>
    <n v="0"/>
    <n v="1.5"/>
    <n v="454.52"/>
    <x v="0"/>
    <x v="4"/>
    <n v="0"/>
    <s v="Group"/>
    <s v="Travel Agent"/>
    <n v="3636.16"/>
  </r>
  <r>
    <n v="1773"/>
    <x v="2"/>
    <x v="227"/>
    <n v="12"/>
    <n v="2"/>
    <n v="0"/>
    <n v="2.9"/>
    <n v="135.52000000000001"/>
    <x v="1"/>
    <x v="8"/>
    <n v="1"/>
    <s v="Group"/>
    <s v="Online"/>
    <n v="1626.2400000000002"/>
  </r>
  <r>
    <n v="1774"/>
    <x v="1"/>
    <x v="665"/>
    <n v="9"/>
    <n v="3"/>
    <n v="0"/>
    <n v="1.3"/>
    <n v="217.13"/>
    <x v="3"/>
    <x v="5"/>
    <n v="0"/>
    <s v="Repeat"/>
    <s v="Direct"/>
    <n v="1954.17"/>
  </r>
  <r>
    <n v="1775"/>
    <x v="2"/>
    <x v="164"/>
    <n v="6"/>
    <n v="4"/>
    <n v="0"/>
    <n v="1.1000000000000001"/>
    <n v="436.8"/>
    <x v="0"/>
    <x v="5"/>
    <n v="0"/>
    <s v="Leisure"/>
    <s v="Direct"/>
    <n v="2620.8000000000002"/>
  </r>
  <r>
    <n v="1776"/>
    <x v="0"/>
    <x v="339"/>
    <n v="12"/>
    <n v="2"/>
    <n v="0"/>
    <n v="4.7"/>
    <n v="263.43"/>
    <x v="3"/>
    <x v="8"/>
    <n v="0"/>
    <s v="Group"/>
    <s v="Travel Agent"/>
    <n v="3161.16"/>
  </r>
  <r>
    <n v="1777"/>
    <x v="1"/>
    <x v="348"/>
    <n v="12"/>
    <n v="3"/>
    <n v="0"/>
    <n v="4.2"/>
    <n v="76.88"/>
    <x v="1"/>
    <x v="0"/>
    <n v="0"/>
    <s v="Repeat"/>
    <s v="Online"/>
    <n v="922.56"/>
  </r>
  <r>
    <n v="1778"/>
    <x v="1"/>
    <x v="45"/>
    <n v="10"/>
    <n v="1"/>
    <n v="0"/>
    <n v="3.8"/>
    <n v="99.85"/>
    <x v="0"/>
    <x v="6"/>
    <n v="0"/>
    <s v="Leisure"/>
    <s v="Direct"/>
    <n v="998.5"/>
  </r>
  <r>
    <n v="1779"/>
    <x v="1"/>
    <x v="192"/>
    <n v="2"/>
    <n v="3"/>
    <n v="0"/>
    <n v="4.5"/>
    <n v="416.05"/>
    <x v="1"/>
    <x v="9"/>
    <n v="1"/>
    <s v="Group"/>
    <s v="Direct"/>
    <n v="832.1"/>
  </r>
  <r>
    <n v="1780"/>
    <x v="0"/>
    <x v="47"/>
    <n v="2"/>
    <n v="2"/>
    <n v="0"/>
    <n v="4.2"/>
    <n v="384.66"/>
    <x v="4"/>
    <x v="4"/>
    <n v="0"/>
    <s v="Business"/>
    <s v="Online"/>
    <n v="769.32"/>
  </r>
  <r>
    <n v="1781"/>
    <x v="2"/>
    <x v="666"/>
    <n v="4"/>
    <n v="2"/>
    <n v="0"/>
    <n v="3.6"/>
    <n v="444.15"/>
    <x v="2"/>
    <x v="1"/>
    <n v="1"/>
    <s v="Business"/>
    <s v="Travel Agent"/>
    <n v="1776.6"/>
  </r>
  <r>
    <n v="1782"/>
    <x v="1"/>
    <x v="541"/>
    <n v="9"/>
    <n v="3"/>
    <n v="0"/>
    <n v="4.4000000000000004"/>
    <n v="103.49"/>
    <x v="4"/>
    <x v="8"/>
    <n v="0"/>
    <s v="Repeat"/>
    <s v="Online"/>
    <n v="931.41"/>
  </r>
  <r>
    <n v="1783"/>
    <x v="0"/>
    <x v="589"/>
    <n v="7"/>
    <n v="2"/>
    <n v="1"/>
    <n v="2.6"/>
    <n v="392.19"/>
    <x v="3"/>
    <x v="2"/>
    <n v="0"/>
    <s v="Leisure"/>
    <s v="Online"/>
    <n v="2745.33"/>
  </r>
  <r>
    <n v="1784"/>
    <x v="2"/>
    <x v="631"/>
    <n v="2"/>
    <n v="4"/>
    <n v="0"/>
    <n v="3.2"/>
    <n v="344.8"/>
    <x v="1"/>
    <x v="5"/>
    <n v="0"/>
    <s v="Leisure"/>
    <s v="Online"/>
    <n v="689.6"/>
  </r>
  <r>
    <n v="1785"/>
    <x v="0"/>
    <x v="81"/>
    <n v="8"/>
    <n v="3"/>
    <n v="0"/>
    <n v="4.0999999999999996"/>
    <n v="154.53"/>
    <x v="0"/>
    <x v="1"/>
    <n v="0"/>
    <s v="Repeat"/>
    <s v="Online"/>
    <n v="1236.24"/>
  </r>
  <r>
    <n v="1786"/>
    <x v="2"/>
    <x v="388"/>
    <n v="11"/>
    <n v="1"/>
    <n v="0"/>
    <n v="1.3"/>
    <n v="488.26"/>
    <x v="1"/>
    <x v="8"/>
    <n v="0"/>
    <s v="Repeat"/>
    <s v="Online"/>
    <n v="5370.86"/>
  </r>
  <r>
    <n v="1787"/>
    <x v="0"/>
    <x v="595"/>
    <n v="7"/>
    <n v="3"/>
    <n v="0"/>
    <n v="4.4000000000000004"/>
    <n v="306.66000000000003"/>
    <x v="3"/>
    <x v="9"/>
    <n v="0"/>
    <s v="Leisure"/>
    <s v="Direct"/>
    <n v="2146.6200000000003"/>
  </r>
  <r>
    <n v="1788"/>
    <x v="2"/>
    <x v="407"/>
    <n v="9"/>
    <n v="3"/>
    <n v="0"/>
    <n v="1.6"/>
    <n v="458.1"/>
    <x v="0"/>
    <x v="3"/>
    <n v="1"/>
    <s v="Business"/>
    <s v="Travel Agent"/>
    <n v="4122.9000000000005"/>
  </r>
  <r>
    <n v="1789"/>
    <x v="1"/>
    <x v="288"/>
    <n v="8"/>
    <n v="3"/>
    <n v="0"/>
    <n v="4.5"/>
    <n v="436.59"/>
    <x v="4"/>
    <x v="8"/>
    <n v="0"/>
    <s v="Business"/>
    <s v="Travel Agent"/>
    <n v="3492.72"/>
  </r>
  <r>
    <n v="1790"/>
    <x v="2"/>
    <x v="339"/>
    <n v="3"/>
    <n v="3"/>
    <n v="1"/>
    <n v="2.2000000000000002"/>
    <n v="199.91"/>
    <x v="1"/>
    <x v="1"/>
    <n v="2"/>
    <s v="Group"/>
    <s v="Direct"/>
    <n v="599.73"/>
  </r>
  <r>
    <n v="1791"/>
    <x v="0"/>
    <x v="459"/>
    <n v="1"/>
    <n v="1"/>
    <n v="1"/>
    <n v="2.2999999999999998"/>
    <n v="291.18"/>
    <x v="2"/>
    <x v="2"/>
    <n v="0"/>
    <s v="Group"/>
    <s v="Travel Agent"/>
    <n v="291.18"/>
  </r>
  <r>
    <n v="1792"/>
    <x v="0"/>
    <x v="193"/>
    <n v="2"/>
    <n v="1"/>
    <n v="1"/>
    <n v="1.3"/>
    <n v="244.12"/>
    <x v="3"/>
    <x v="5"/>
    <n v="0"/>
    <s v="Leisure"/>
    <s v="Travel Agent"/>
    <n v="488.24"/>
  </r>
  <r>
    <n v="1793"/>
    <x v="2"/>
    <x v="611"/>
    <n v="14"/>
    <n v="1"/>
    <n v="1"/>
    <n v="4.5"/>
    <n v="369.08"/>
    <x v="3"/>
    <x v="8"/>
    <n v="0"/>
    <s v="Business"/>
    <s v="Online"/>
    <n v="5167.12"/>
  </r>
  <r>
    <n v="1794"/>
    <x v="1"/>
    <x v="339"/>
    <n v="13"/>
    <n v="3"/>
    <n v="1"/>
    <n v="1.7"/>
    <n v="314.62"/>
    <x v="1"/>
    <x v="2"/>
    <n v="1"/>
    <s v="Group"/>
    <s v="Travel Agent"/>
    <n v="4090.06"/>
  </r>
  <r>
    <n v="1795"/>
    <x v="1"/>
    <x v="593"/>
    <n v="2"/>
    <n v="4"/>
    <n v="1"/>
    <n v="3.5"/>
    <n v="403.18"/>
    <x v="4"/>
    <x v="7"/>
    <n v="2"/>
    <s v="Business"/>
    <s v="Online"/>
    <n v="806.36"/>
  </r>
  <r>
    <n v="1796"/>
    <x v="2"/>
    <x v="192"/>
    <n v="4"/>
    <n v="4"/>
    <n v="0"/>
    <n v="3.6"/>
    <n v="55.29"/>
    <x v="4"/>
    <x v="8"/>
    <n v="0"/>
    <s v="Business"/>
    <s v="Travel Agent"/>
    <n v="221.16"/>
  </r>
  <r>
    <n v="1797"/>
    <x v="2"/>
    <x v="329"/>
    <n v="6"/>
    <n v="1"/>
    <n v="0"/>
    <n v="2.1"/>
    <n v="359.51"/>
    <x v="2"/>
    <x v="0"/>
    <n v="0"/>
    <s v="Leisure"/>
    <s v="Direct"/>
    <n v="2157.06"/>
  </r>
  <r>
    <n v="1798"/>
    <x v="0"/>
    <x v="354"/>
    <n v="4"/>
    <n v="4"/>
    <n v="0"/>
    <n v="4.9000000000000004"/>
    <n v="193.58"/>
    <x v="2"/>
    <x v="6"/>
    <n v="0"/>
    <s v="Business"/>
    <s v="Travel Agent"/>
    <n v="774.32"/>
  </r>
  <r>
    <n v="1799"/>
    <x v="1"/>
    <x v="630"/>
    <n v="9"/>
    <n v="4"/>
    <n v="0"/>
    <n v="1.3"/>
    <n v="150.9"/>
    <x v="1"/>
    <x v="0"/>
    <n v="0"/>
    <s v="Leisure"/>
    <s v="Direct"/>
    <n v="1358.1000000000001"/>
  </r>
  <r>
    <n v="1800"/>
    <x v="2"/>
    <x v="223"/>
    <n v="4"/>
    <n v="4"/>
    <n v="0"/>
    <n v="3.4"/>
    <n v="410.56"/>
    <x v="0"/>
    <x v="1"/>
    <n v="0"/>
    <s v="Group"/>
    <s v="Online"/>
    <n v="1642.24"/>
  </r>
  <r>
    <n v="1801"/>
    <x v="1"/>
    <x v="152"/>
    <n v="6"/>
    <n v="4"/>
    <n v="1"/>
    <n v="2.9"/>
    <n v="90.15"/>
    <x v="4"/>
    <x v="9"/>
    <n v="0"/>
    <s v="Repeat"/>
    <s v="Online"/>
    <n v="540.90000000000009"/>
  </r>
  <r>
    <n v="1802"/>
    <x v="2"/>
    <x v="639"/>
    <n v="6"/>
    <n v="4"/>
    <n v="0"/>
    <n v="2"/>
    <n v="152.81"/>
    <x v="0"/>
    <x v="8"/>
    <n v="0"/>
    <s v="Business"/>
    <s v="Online"/>
    <n v="916.86"/>
  </r>
  <r>
    <n v="1803"/>
    <x v="2"/>
    <x v="318"/>
    <n v="10"/>
    <n v="2"/>
    <n v="0"/>
    <n v="1.7"/>
    <n v="141.68"/>
    <x v="0"/>
    <x v="2"/>
    <n v="3"/>
    <s v="Repeat"/>
    <s v="Online"/>
    <n v="1416.8000000000002"/>
  </r>
  <r>
    <n v="1804"/>
    <x v="1"/>
    <x v="667"/>
    <n v="11"/>
    <n v="1"/>
    <n v="0"/>
    <n v="3.9"/>
    <n v="238.92"/>
    <x v="1"/>
    <x v="2"/>
    <n v="0"/>
    <s v="Repeat"/>
    <s v="Direct"/>
    <n v="2628.12"/>
  </r>
  <r>
    <n v="1805"/>
    <x v="2"/>
    <x v="543"/>
    <n v="10"/>
    <n v="3"/>
    <n v="0"/>
    <n v="4.7"/>
    <n v="195.05"/>
    <x v="2"/>
    <x v="0"/>
    <n v="0"/>
    <s v="Leisure"/>
    <s v="Travel Agent"/>
    <n v="1950.5"/>
  </r>
  <r>
    <n v="1806"/>
    <x v="2"/>
    <x v="322"/>
    <n v="1"/>
    <n v="4"/>
    <n v="0"/>
    <n v="1.4"/>
    <n v="374.21"/>
    <x v="0"/>
    <x v="3"/>
    <n v="0"/>
    <s v="Business"/>
    <s v="Online"/>
    <n v="374.21"/>
  </r>
  <r>
    <n v="1807"/>
    <x v="0"/>
    <x v="513"/>
    <n v="8"/>
    <n v="2"/>
    <n v="0"/>
    <n v="1.8"/>
    <n v="364.72"/>
    <x v="1"/>
    <x v="4"/>
    <n v="1"/>
    <s v="Business"/>
    <s v="Online"/>
    <n v="2917.76"/>
  </r>
  <r>
    <n v="1808"/>
    <x v="2"/>
    <x v="479"/>
    <n v="12"/>
    <n v="3"/>
    <n v="0"/>
    <n v="4.9000000000000004"/>
    <n v="196.46"/>
    <x v="2"/>
    <x v="6"/>
    <n v="0"/>
    <s v="Group"/>
    <s v="Online"/>
    <n v="2357.52"/>
  </r>
  <r>
    <n v="1809"/>
    <x v="2"/>
    <x v="594"/>
    <n v="3"/>
    <n v="2"/>
    <n v="0"/>
    <n v="1.1000000000000001"/>
    <n v="246.64"/>
    <x v="0"/>
    <x v="7"/>
    <n v="0"/>
    <s v="Repeat"/>
    <s v="Direct"/>
    <n v="739.92"/>
  </r>
  <r>
    <n v="1810"/>
    <x v="2"/>
    <x v="149"/>
    <n v="13"/>
    <n v="4"/>
    <n v="0"/>
    <n v="3"/>
    <n v="143.56"/>
    <x v="0"/>
    <x v="1"/>
    <n v="0"/>
    <s v="Repeat"/>
    <s v="Direct"/>
    <n v="1866.28"/>
  </r>
  <r>
    <n v="1811"/>
    <x v="0"/>
    <x v="548"/>
    <n v="6"/>
    <n v="4"/>
    <n v="0"/>
    <n v="3.1"/>
    <n v="351.88"/>
    <x v="2"/>
    <x v="6"/>
    <n v="3"/>
    <s v="Leisure"/>
    <s v="Direct"/>
    <n v="2111.2799999999997"/>
  </r>
  <r>
    <n v="1812"/>
    <x v="1"/>
    <x v="653"/>
    <n v="3"/>
    <n v="4"/>
    <n v="0"/>
    <n v="2.1"/>
    <n v="228.3"/>
    <x v="2"/>
    <x v="6"/>
    <n v="1"/>
    <s v="Business"/>
    <s v="Travel Agent"/>
    <n v="684.90000000000009"/>
  </r>
  <r>
    <n v="1813"/>
    <x v="0"/>
    <x v="668"/>
    <n v="11"/>
    <n v="4"/>
    <n v="0"/>
    <n v="3.7"/>
    <n v="109.77"/>
    <x v="3"/>
    <x v="2"/>
    <n v="1"/>
    <s v="Business"/>
    <s v="Travel Agent"/>
    <n v="1207.47"/>
  </r>
  <r>
    <n v="1814"/>
    <x v="0"/>
    <x v="627"/>
    <n v="2"/>
    <n v="3"/>
    <n v="0"/>
    <n v="4.8"/>
    <n v="107.27"/>
    <x v="3"/>
    <x v="7"/>
    <n v="0"/>
    <s v="Repeat"/>
    <s v="Online"/>
    <n v="214.54"/>
  </r>
  <r>
    <n v="1815"/>
    <x v="1"/>
    <x v="196"/>
    <n v="5"/>
    <n v="3"/>
    <n v="0"/>
    <n v="2.8"/>
    <n v="195.04"/>
    <x v="1"/>
    <x v="4"/>
    <n v="1"/>
    <s v="Group"/>
    <s v="Direct"/>
    <n v="975.19999999999993"/>
  </r>
  <r>
    <n v="1816"/>
    <x v="0"/>
    <x v="623"/>
    <n v="14"/>
    <n v="2"/>
    <n v="0"/>
    <n v="4"/>
    <n v="386.3"/>
    <x v="1"/>
    <x v="9"/>
    <n v="0"/>
    <s v="Repeat"/>
    <s v="Travel Agent"/>
    <n v="5408.2"/>
  </r>
  <r>
    <n v="1817"/>
    <x v="1"/>
    <x v="522"/>
    <n v="1"/>
    <n v="1"/>
    <n v="0"/>
    <n v="3.6"/>
    <n v="61.48"/>
    <x v="4"/>
    <x v="3"/>
    <n v="0"/>
    <s v="Business"/>
    <s v="Travel Agent"/>
    <n v="61.48"/>
  </r>
  <r>
    <n v="1818"/>
    <x v="0"/>
    <x v="636"/>
    <n v="9"/>
    <n v="4"/>
    <n v="0"/>
    <n v="2.9"/>
    <n v="166"/>
    <x v="3"/>
    <x v="1"/>
    <n v="1"/>
    <s v="Leisure"/>
    <s v="Direct"/>
    <n v="1494"/>
  </r>
  <r>
    <n v="1819"/>
    <x v="1"/>
    <x v="191"/>
    <n v="11"/>
    <n v="2"/>
    <n v="0"/>
    <n v="1.2"/>
    <n v="123.12"/>
    <x v="2"/>
    <x v="8"/>
    <n v="1"/>
    <s v="Leisure"/>
    <s v="Travel Agent"/>
    <n v="1354.3200000000002"/>
  </r>
  <r>
    <n v="1820"/>
    <x v="2"/>
    <x v="327"/>
    <n v="7"/>
    <n v="2"/>
    <n v="1"/>
    <n v="4"/>
    <n v="480.42"/>
    <x v="3"/>
    <x v="5"/>
    <n v="0"/>
    <s v="Leisure"/>
    <s v="Direct"/>
    <n v="3362.94"/>
  </r>
  <r>
    <n v="1821"/>
    <x v="0"/>
    <x v="397"/>
    <n v="3"/>
    <n v="2"/>
    <n v="0"/>
    <n v="2.5"/>
    <n v="367.38"/>
    <x v="1"/>
    <x v="1"/>
    <n v="1"/>
    <s v="Business"/>
    <s v="Direct"/>
    <n v="1102.1399999999999"/>
  </r>
  <r>
    <n v="1822"/>
    <x v="0"/>
    <x v="92"/>
    <n v="4"/>
    <n v="4"/>
    <n v="0"/>
    <n v="1.9"/>
    <n v="154.94999999999999"/>
    <x v="1"/>
    <x v="9"/>
    <n v="0"/>
    <s v="Business"/>
    <s v="Direct"/>
    <n v="619.79999999999995"/>
  </r>
  <r>
    <n v="1823"/>
    <x v="0"/>
    <x v="183"/>
    <n v="13"/>
    <n v="4"/>
    <n v="0"/>
    <n v="4.8"/>
    <n v="143.36000000000001"/>
    <x v="1"/>
    <x v="6"/>
    <n v="0"/>
    <s v="Leisure"/>
    <s v="Online"/>
    <n v="1863.6800000000003"/>
  </r>
  <r>
    <n v="1824"/>
    <x v="0"/>
    <x v="129"/>
    <n v="6"/>
    <n v="2"/>
    <n v="0"/>
    <n v="4.0999999999999996"/>
    <n v="436.11"/>
    <x v="2"/>
    <x v="1"/>
    <n v="0"/>
    <s v="Business"/>
    <s v="Travel Agent"/>
    <n v="2616.66"/>
  </r>
  <r>
    <n v="1825"/>
    <x v="2"/>
    <x v="366"/>
    <n v="3"/>
    <n v="4"/>
    <n v="0"/>
    <n v="4.8"/>
    <n v="135.6"/>
    <x v="0"/>
    <x v="3"/>
    <n v="0"/>
    <s v="Group"/>
    <s v="Online"/>
    <n v="406.79999999999995"/>
  </r>
  <r>
    <n v="1826"/>
    <x v="0"/>
    <x v="650"/>
    <n v="12"/>
    <n v="2"/>
    <n v="1"/>
    <n v="2"/>
    <n v="498.68"/>
    <x v="1"/>
    <x v="7"/>
    <n v="0"/>
    <s v="Leisure"/>
    <s v="Direct"/>
    <n v="5984.16"/>
  </r>
  <r>
    <n v="1827"/>
    <x v="2"/>
    <x v="469"/>
    <n v="7"/>
    <n v="3"/>
    <n v="1"/>
    <n v="4.3"/>
    <n v="177.04"/>
    <x v="3"/>
    <x v="3"/>
    <n v="2"/>
    <s v="Group"/>
    <s v="Travel Agent"/>
    <n v="1239.28"/>
  </r>
  <r>
    <n v="1828"/>
    <x v="2"/>
    <x v="154"/>
    <n v="13"/>
    <n v="4"/>
    <n v="0"/>
    <n v="3.4"/>
    <n v="87.95"/>
    <x v="0"/>
    <x v="9"/>
    <n v="0"/>
    <s v="Group"/>
    <s v="Travel Agent"/>
    <n v="1143.3500000000001"/>
  </r>
  <r>
    <n v="1829"/>
    <x v="2"/>
    <x v="113"/>
    <n v="6"/>
    <n v="3"/>
    <n v="1"/>
    <n v="4.9000000000000004"/>
    <n v="360.92"/>
    <x v="3"/>
    <x v="3"/>
    <n v="0"/>
    <s v="Business"/>
    <s v="Online"/>
    <n v="2165.52"/>
  </r>
  <r>
    <n v="1830"/>
    <x v="2"/>
    <x v="148"/>
    <n v="9"/>
    <n v="1"/>
    <n v="0"/>
    <n v="4.8"/>
    <n v="324.33999999999997"/>
    <x v="1"/>
    <x v="5"/>
    <n v="0"/>
    <s v="Business"/>
    <s v="Online"/>
    <n v="2919.06"/>
  </r>
  <r>
    <n v="1831"/>
    <x v="1"/>
    <x v="554"/>
    <n v="12"/>
    <n v="4"/>
    <n v="0"/>
    <n v="4.9000000000000004"/>
    <n v="499.92"/>
    <x v="2"/>
    <x v="9"/>
    <n v="0"/>
    <s v="Leisure"/>
    <s v="Travel Agent"/>
    <n v="5999.04"/>
  </r>
  <r>
    <n v="1832"/>
    <x v="1"/>
    <x v="430"/>
    <n v="5"/>
    <n v="1"/>
    <n v="0"/>
    <n v="4.8"/>
    <n v="410.94"/>
    <x v="0"/>
    <x v="7"/>
    <n v="0"/>
    <s v="Business"/>
    <s v="Online"/>
    <n v="2054.6999999999998"/>
  </r>
  <r>
    <n v="1833"/>
    <x v="0"/>
    <x v="80"/>
    <n v="4"/>
    <n v="2"/>
    <n v="0"/>
    <n v="1"/>
    <n v="242.98"/>
    <x v="0"/>
    <x v="7"/>
    <n v="1"/>
    <s v="Group"/>
    <s v="Online"/>
    <n v="971.92"/>
  </r>
  <r>
    <n v="1834"/>
    <x v="1"/>
    <x v="520"/>
    <n v="3"/>
    <n v="4"/>
    <n v="0"/>
    <n v="4"/>
    <n v="354.48"/>
    <x v="1"/>
    <x v="6"/>
    <n v="0"/>
    <s v="Business"/>
    <s v="Direct"/>
    <n v="1063.44"/>
  </r>
  <r>
    <n v="1835"/>
    <x v="1"/>
    <x v="571"/>
    <n v="10"/>
    <n v="4"/>
    <n v="0"/>
    <n v="2.1"/>
    <n v="418.03"/>
    <x v="1"/>
    <x v="6"/>
    <n v="0"/>
    <s v="Leisure"/>
    <s v="Travel Agent"/>
    <n v="4180.2999999999993"/>
  </r>
  <r>
    <n v="1836"/>
    <x v="0"/>
    <x v="178"/>
    <n v="1"/>
    <n v="4"/>
    <n v="0"/>
    <n v="3.8"/>
    <n v="281.18"/>
    <x v="1"/>
    <x v="9"/>
    <n v="1"/>
    <s v="Repeat"/>
    <s v="Direct"/>
    <n v="281.18"/>
  </r>
  <r>
    <n v="1837"/>
    <x v="0"/>
    <x v="53"/>
    <n v="3"/>
    <n v="1"/>
    <n v="0"/>
    <n v="4.9000000000000004"/>
    <n v="172.79"/>
    <x v="4"/>
    <x v="7"/>
    <n v="1"/>
    <s v="Repeat"/>
    <s v="Direct"/>
    <n v="518.37"/>
  </r>
  <r>
    <n v="1838"/>
    <x v="0"/>
    <x v="324"/>
    <n v="3"/>
    <n v="1"/>
    <n v="0"/>
    <n v="1.2"/>
    <n v="144.55000000000001"/>
    <x v="2"/>
    <x v="9"/>
    <n v="2"/>
    <s v="Business"/>
    <s v="Travel Agent"/>
    <n v="433.65000000000003"/>
  </r>
  <r>
    <n v="1839"/>
    <x v="1"/>
    <x v="200"/>
    <n v="7"/>
    <n v="2"/>
    <n v="0"/>
    <n v="3.3"/>
    <n v="182.88"/>
    <x v="2"/>
    <x v="6"/>
    <n v="1"/>
    <s v="Repeat"/>
    <s v="Travel Agent"/>
    <n v="1280.1599999999999"/>
  </r>
  <r>
    <n v="1840"/>
    <x v="1"/>
    <x v="171"/>
    <n v="7"/>
    <n v="3"/>
    <n v="0"/>
    <n v="3.9"/>
    <n v="431.63"/>
    <x v="1"/>
    <x v="7"/>
    <n v="0"/>
    <s v="Group"/>
    <s v="Direct"/>
    <n v="3021.41"/>
  </r>
  <r>
    <n v="1841"/>
    <x v="0"/>
    <x v="164"/>
    <n v="13"/>
    <n v="3"/>
    <n v="0"/>
    <n v="2"/>
    <n v="221.19"/>
    <x v="4"/>
    <x v="7"/>
    <n v="0"/>
    <s v="Repeat"/>
    <s v="Travel Agent"/>
    <n v="2875.47"/>
  </r>
  <r>
    <n v="1842"/>
    <x v="2"/>
    <x v="27"/>
    <n v="12"/>
    <n v="1"/>
    <n v="0"/>
    <n v="1.9"/>
    <n v="179"/>
    <x v="1"/>
    <x v="5"/>
    <n v="0"/>
    <s v="Repeat"/>
    <s v="Direct"/>
    <n v="2148"/>
  </r>
  <r>
    <n v="1843"/>
    <x v="0"/>
    <x v="276"/>
    <n v="1"/>
    <n v="4"/>
    <n v="1"/>
    <n v="1.2"/>
    <n v="412.65"/>
    <x v="1"/>
    <x v="0"/>
    <n v="0"/>
    <s v="Group"/>
    <s v="Direct"/>
    <n v="412.65"/>
  </r>
  <r>
    <n v="1844"/>
    <x v="2"/>
    <x v="577"/>
    <n v="3"/>
    <n v="3"/>
    <n v="0"/>
    <n v="1.4"/>
    <n v="64.36"/>
    <x v="2"/>
    <x v="8"/>
    <n v="1"/>
    <s v="Leisure"/>
    <s v="Online"/>
    <n v="193.07999999999998"/>
  </r>
  <r>
    <n v="1845"/>
    <x v="2"/>
    <x v="662"/>
    <n v="13"/>
    <n v="3"/>
    <n v="1"/>
    <n v="3.6"/>
    <n v="317.27999999999997"/>
    <x v="4"/>
    <x v="8"/>
    <n v="0"/>
    <s v="Repeat"/>
    <s v="Direct"/>
    <n v="4124.6399999999994"/>
  </r>
  <r>
    <n v="1846"/>
    <x v="0"/>
    <x v="137"/>
    <n v="8"/>
    <n v="1"/>
    <n v="0"/>
    <n v="3"/>
    <n v="443.13"/>
    <x v="2"/>
    <x v="2"/>
    <n v="0"/>
    <s v="Repeat"/>
    <s v="Travel Agent"/>
    <n v="3545.04"/>
  </r>
  <r>
    <n v="1847"/>
    <x v="0"/>
    <x v="581"/>
    <n v="9"/>
    <n v="2"/>
    <n v="0"/>
    <n v="1.1000000000000001"/>
    <n v="234.54"/>
    <x v="1"/>
    <x v="7"/>
    <n v="0"/>
    <s v="Repeat"/>
    <s v="Direct"/>
    <n v="2110.86"/>
  </r>
  <r>
    <n v="1848"/>
    <x v="0"/>
    <x v="669"/>
    <n v="7"/>
    <n v="1"/>
    <n v="1"/>
    <n v="4.9000000000000004"/>
    <n v="171.19"/>
    <x v="3"/>
    <x v="9"/>
    <n v="1"/>
    <s v="Leisure"/>
    <s v="Direct"/>
    <n v="1198.33"/>
  </r>
  <r>
    <n v="1849"/>
    <x v="1"/>
    <x v="279"/>
    <n v="7"/>
    <n v="1"/>
    <n v="0"/>
    <n v="3.6"/>
    <n v="271.27"/>
    <x v="0"/>
    <x v="2"/>
    <n v="0"/>
    <s v="Business"/>
    <s v="Travel Agent"/>
    <n v="1898.8899999999999"/>
  </r>
  <r>
    <n v="1850"/>
    <x v="2"/>
    <x v="626"/>
    <n v="12"/>
    <n v="4"/>
    <n v="0"/>
    <n v="3.1"/>
    <n v="372.86"/>
    <x v="1"/>
    <x v="5"/>
    <n v="1"/>
    <s v="Business"/>
    <s v="Travel Agent"/>
    <n v="4474.32"/>
  </r>
  <r>
    <n v="1851"/>
    <x v="1"/>
    <x v="670"/>
    <n v="11"/>
    <n v="1"/>
    <n v="0"/>
    <n v="2.1"/>
    <n v="282.47000000000003"/>
    <x v="4"/>
    <x v="6"/>
    <n v="1"/>
    <s v="Leisure"/>
    <s v="Online"/>
    <n v="3107.17"/>
  </r>
  <r>
    <n v="1852"/>
    <x v="1"/>
    <x v="303"/>
    <n v="8"/>
    <n v="4"/>
    <n v="0"/>
    <n v="3.6"/>
    <n v="53.44"/>
    <x v="3"/>
    <x v="2"/>
    <n v="1"/>
    <s v="Group"/>
    <s v="Travel Agent"/>
    <n v="427.52"/>
  </r>
  <r>
    <n v="1853"/>
    <x v="0"/>
    <x v="29"/>
    <n v="6"/>
    <n v="2"/>
    <n v="0"/>
    <n v="2.5"/>
    <n v="85.25"/>
    <x v="4"/>
    <x v="0"/>
    <n v="1"/>
    <s v="Business"/>
    <s v="Direct"/>
    <n v="511.5"/>
  </r>
  <r>
    <n v="1854"/>
    <x v="1"/>
    <x v="26"/>
    <n v="11"/>
    <n v="4"/>
    <n v="0"/>
    <n v="3.8"/>
    <n v="374.6"/>
    <x v="1"/>
    <x v="0"/>
    <n v="1"/>
    <s v="Leisure"/>
    <s v="Travel Agent"/>
    <n v="4120.6000000000004"/>
  </r>
  <r>
    <n v="1855"/>
    <x v="0"/>
    <x v="193"/>
    <n v="3"/>
    <n v="2"/>
    <n v="1"/>
    <n v="3.7"/>
    <n v="229.98"/>
    <x v="1"/>
    <x v="0"/>
    <n v="0"/>
    <s v="Leisure"/>
    <s v="Travel Agent"/>
    <n v="689.93999999999994"/>
  </r>
  <r>
    <n v="1856"/>
    <x v="2"/>
    <x v="399"/>
    <n v="1"/>
    <n v="2"/>
    <n v="0"/>
    <n v="1.4"/>
    <n v="403.15"/>
    <x v="0"/>
    <x v="3"/>
    <n v="1"/>
    <s v="Group"/>
    <s v="Online"/>
    <n v="403.15"/>
  </r>
  <r>
    <n v="1857"/>
    <x v="0"/>
    <x v="349"/>
    <n v="7"/>
    <n v="2"/>
    <n v="0"/>
    <n v="4.5999999999999996"/>
    <n v="342.27"/>
    <x v="4"/>
    <x v="6"/>
    <n v="0"/>
    <s v="Leisure"/>
    <s v="Direct"/>
    <n v="2395.89"/>
  </r>
  <r>
    <n v="1858"/>
    <x v="1"/>
    <x v="268"/>
    <n v="1"/>
    <n v="1"/>
    <n v="1"/>
    <n v="2.9"/>
    <n v="311.68"/>
    <x v="3"/>
    <x v="5"/>
    <n v="0"/>
    <s v="Business"/>
    <s v="Online"/>
    <n v="311.68"/>
  </r>
  <r>
    <n v="1859"/>
    <x v="1"/>
    <x v="400"/>
    <n v="1"/>
    <n v="4"/>
    <n v="0"/>
    <n v="2.6"/>
    <n v="455.62"/>
    <x v="0"/>
    <x v="2"/>
    <n v="0"/>
    <s v="Business"/>
    <s v="Online"/>
    <n v="455.62"/>
  </r>
  <r>
    <n v="1860"/>
    <x v="0"/>
    <x v="89"/>
    <n v="9"/>
    <n v="3"/>
    <n v="0"/>
    <n v="4.8"/>
    <n v="59.59"/>
    <x v="4"/>
    <x v="8"/>
    <n v="1"/>
    <s v="Leisure"/>
    <s v="Direct"/>
    <n v="536.31000000000006"/>
  </r>
  <r>
    <n v="1861"/>
    <x v="0"/>
    <x v="618"/>
    <n v="13"/>
    <n v="1"/>
    <n v="0"/>
    <n v="2.8"/>
    <n v="119.77"/>
    <x v="1"/>
    <x v="2"/>
    <n v="0"/>
    <s v="Leisure"/>
    <s v="Travel Agent"/>
    <n v="1557.01"/>
  </r>
  <r>
    <n v="1862"/>
    <x v="1"/>
    <x v="406"/>
    <n v="10"/>
    <n v="2"/>
    <n v="0"/>
    <n v="3.9"/>
    <n v="330.97"/>
    <x v="0"/>
    <x v="0"/>
    <n v="2"/>
    <s v="Group"/>
    <s v="Direct"/>
    <n v="3309.7000000000003"/>
  </r>
  <r>
    <n v="1863"/>
    <x v="2"/>
    <x v="545"/>
    <n v="7"/>
    <n v="3"/>
    <n v="0"/>
    <n v="3.6"/>
    <n v="79.62"/>
    <x v="1"/>
    <x v="2"/>
    <n v="0"/>
    <s v="Group"/>
    <s v="Online"/>
    <n v="557.34"/>
  </r>
  <r>
    <n v="1864"/>
    <x v="2"/>
    <x v="561"/>
    <n v="13"/>
    <n v="1"/>
    <n v="0"/>
    <n v="1.7"/>
    <n v="340.24"/>
    <x v="2"/>
    <x v="5"/>
    <n v="1"/>
    <s v="Repeat"/>
    <s v="Online"/>
    <n v="4423.12"/>
  </r>
  <r>
    <n v="1865"/>
    <x v="0"/>
    <x v="510"/>
    <n v="11"/>
    <n v="3"/>
    <n v="0"/>
    <n v="5"/>
    <n v="492.85"/>
    <x v="2"/>
    <x v="1"/>
    <n v="0"/>
    <s v="Leisure"/>
    <s v="Direct"/>
    <n v="5421.35"/>
  </r>
  <r>
    <n v="1866"/>
    <x v="2"/>
    <x v="79"/>
    <n v="13"/>
    <n v="2"/>
    <n v="1"/>
    <n v="2.9"/>
    <n v="445.46"/>
    <x v="0"/>
    <x v="2"/>
    <n v="0"/>
    <s v="Repeat"/>
    <s v="Online"/>
    <n v="5790.98"/>
  </r>
  <r>
    <n v="1867"/>
    <x v="1"/>
    <x v="70"/>
    <n v="4"/>
    <n v="3"/>
    <n v="1"/>
    <n v="2.6"/>
    <n v="315.91000000000003"/>
    <x v="0"/>
    <x v="5"/>
    <n v="0"/>
    <s v="Repeat"/>
    <s v="Travel Agent"/>
    <n v="1263.6400000000001"/>
  </r>
  <r>
    <n v="1868"/>
    <x v="0"/>
    <x v="671"/>
    <n v="6"/>
    <n v="3"/>
    <n v="0"/>
    <n v="4.7"/>
    <n v="452.29"/>
    <x v="4"/>
    <x v="7"/>
    <n v="2"/>
    <s v="Repeat"/>
    <s v="Travel Agent"/>
    <n v="2713.7400000000002"/>
  </r>
  <r>
    <n v="1869"/>
    <x v="1"/>
    <x v="521"/>
    <n v="1"/>
    <n v="2"/>
    <n v="1"/>
    <n v="3.1"/>
    <n v="102.32"/>
    <x v="3"/>
    <x v="8"/>
    <n v="1"/>
    <s v="Repeat"/>
    <s v="Direct"/>
    <n v="102.32"/>
  </r>
  <r>
    <n v="1870"/>
    <x v="1"/>
    <x v="84"/>
    <n v="7"/>
    <n v="3"/>
    <n v="0"/>
    <n v="3.8"/>
    <n v="254.61"/>
    <x v="3"/>
    <x v="0"/>
    <n v="0"/>
    <s v="Business"/>
    <s v="Direct"/>
    <n v="1782.27"/>
  </r>
  <r>
    <n v="1871"/>
    <x v="2"/>
    <x v="129"/>
    <n v="12"/>
    <n v="1"/>
    <n v="0"/>
    <n v="4.4000000000000004"/>
    <n v="242.9"/>
    <x v="2"/>
    <x v="7"/>
    <n v="1"/>
    <s v="Group"/>
    <s v="Travel Agent"/>
    <n v="2914.8"/>
  </r>
  <r>
    <n v="1872"/>
    <x v="0"/>
    <x v="441"/>
    <n v="6"/>
    <n v="3"/>
    <n v="0"/>
    <n v="1.9"/>
    <n v="201.4"/>
    <x v="2"/>
    <x v="2"/>
    <n v="1"/>
    <s v="Leisure"/>
    <s v="Direct"/>
    <n v="1208.4000000000001"/>
  </r>
  <r>
    <n v="1873"/>
    <x v="0"/>
    <x v="461"/>
    <n v="4"/>
    <n v="4"/>
    <n v="0"/>
    <n v="1.7"/>
    <n v="50.09"/>
    <x v="2"/>
    <x v="5"/>
    <n v="0"/>
    <s v="Group"/>
    <s v="Travel Agent"/>
    <n v="200.36"/>
  </r>
  <r>
    <n v="1874"/>
    <x v="2"/>
    <x v="672"/>
    <n v="7"/>
    <n v="1"/>
    <n v="1"/>
    <n v="1.3"/>
    <n v="450.96"/>
    <x v="1"/>
    <x v="0"/>
    <n v="1"/>
    <s v="Group"/>
    <s v="Travel Agent"/>
    <n v="3156.72"/>
  </r>
  <r>
    <n v="1875"/>
    <x v="1"/>
    <x v="673"/>
    <n v="3"/>
    <n v="3"/>
    <n v="0"/>
    <n v="4.5999999999999996"/>
    <n v="399.97"/>
    <x v="3"/>
    <x v="2"/>
    <n v="0"/>
    <s v="Group"/>
    <s v="Travel Agent"/>
    <n v="1199.9100000000001"/>
  </r>
  <r>
    <n v="1876"/>
    <x v="1"/>
    <x v="282"/>
    <n v="1"/>
    <n v="4"/>
    <n v="0"/>
    <n v="1.8"/>
    <n v="343.79"/>
    <x v="0"/>
    <x v="1"/>
    <n v="1"/>
    <s v="Group"/>
    <s v="Travel Agent"/>
    <n v="343.79"/>
  </r>
  <r>
    <n v="1877"/>
    <x v="1"/>
    <x v="674"/>
    <n v="4"/>
    <n v="4"/>
    <n v="0"/>
    <n v="2.2000000000000002"/>
    <n v="108.04"/>
    <x v="2"/>
    <x v="5"/>
    <n v="0"/>
    <s v="Group"/>
    <s v="Direct"/>
    <n v="432.16"/>
  </r>
  <r>
    <n v="1878"/>
    <x v="1"/>
    <x v="565"/>
    <n v="3"/>
    <n v="4"/>
    <n v="0"/>
    <n v="2.1"/>
    <n v="220.19"/>
    <x v="4"/>
    <x v="3"/>
    <n v="1"/>
    <s v="Group"/>
    <s v="Travel Agent"/>
    <n v="660.56999999999994"/>
  </r>
  <r>
    <n v="1879"/>
    <x v="0"/>
    <x v="404"/>
    <n v="1"/>
    <n v="3"/>
    <n v="0"/>
    <n v="2.2000000000000002"/>
    <n v="465.95"/>
    <x v="0"/>
    <x v="9"/>
    <n v="0"/>
    <s v="Business"/>
    <s v="Travel Agent"/>
    <n v="465.95"/>
  </r>
  <r>
    <n v="1880"/>
    <x v="0"/>
    <x v="252"/>
    <n v="2"/>
    <n v="2"/>
    <n v="1"/>
    <n v="3.7"/>
    <n v="327.62"/>
    <x v="0"/>
    <x v="9"/>
    <n v="2"/>
    <s v="Group"/>
    <s v="Online"/>
    <n v="655.24"/>
  </r>
  <r>
    <n v="1881"/>
    <x v="2"/>
    <x v="302"/>
    <n v="11"/>
    <n v="4"/>
    <n v="1"/>
    <n v="4.8"/>
    <n v="321.52999999999997"/>
    <x v="0"/>
    <x v="2"/>
    <n v="1"/>
    <s v="Leisure"/>
    <s v="Online"/>
    <n v="3536.83"/>
  </r>
  <r>
    <n v="1882"/>
    <x v="2"/>
    <x v="500"/>
    <n v="5"/>
    <n v="2"/>
    <n v="0"/>
    <n v="2.2999999999999998"/>
    <n v="460.91"/>
    <x v="3"/>
    <x v="1"/>
    <n v="1"/>
    <s v="Leisure"/>
    <s v="Online"/>
    <n v="2304.5500000000002"/>
  </r>
  <r>
    <n v="1883"/>
    <x v="0"/>
    <x v="288"/>
    <n v="8"/>
    <n v="1"/>
    <n v="0"/>
    <n v="2.6"/>
    <n v="301.93"/>
    <x v="2"/>
    <x v="2"/>
    <n v="1"/>
    <s v="Repeat"/>
    <s v="Online"/>
    <n v="2415.44"/>
  </r>
  <r>
    <n v="1884"/>
    <x v="0"/>
    <x v="272"/>
    <n v="1"/>
    <n v="2"/>
    <n v="0"/>
    <n v="4.0999999999999996"/>
    <n v="318.93"/>
    <x v="4"/>
    <x v="4"/>
    <n v="0"/>
    <s v="Repeat"/>
    <s v="Direct"/>
    <n v="318.93"/>
  </r>
  <r>
    <n v="1885"/>
    <x v="1"/>
    <x v="408"/>
    <n v="4"/>
    <n v="2"/>
    <n v="1"/>
    <n v="2.7"/>
    <n v="205.57"/>
    <x v="1"/>
    <x v="5"/>
    <n v="1"/>
    <s v="Group"/>
    <s v="Online"/>
    <n v="822.28"/>
  </r>
  <r>
    <n v="1886"/>
    <x v="1"/>
    <x v="106"/>
    <n v="14"/>
    <n v="2"/>
    <n v="0"/>
    <n v="4.7"/>
    <n v="217.15"/>
    <x v="4"/>
    <x v="2"/>
    <n v="0"/>
    <s v="Repeat"/>
    <s v="Online"/>
    <n v="3040.1"/>
  </r>
  <r>
    <n v="1887"/>
    <x v="2"/>
    <x v="462"/>
    <n v="4"/>
    <n v="2"/>
    <n v="0"/>
    <n v="3"/>
    <n v="358.52"/>
    <x v="4"/>
    <x v="3"/>
    <n v="0"/>
    <s v="Repeat"/>
    <s v="Online"/>
    <n v="1434.08"/>
  </r>
  <r>
    <n v="1888"/>
    <x v="0"/>
    <x v="114"/>
    <n v="5"/>
    <n v="2"/>
    <n v="1"/>
    <n v="2.4"/>
    <n v="194.2"/>
    <x v="4"/>
    <x v="9"/>
    <n v="0"/>
    <s v="Group"/>
    <s v="Direct"/>
    <n v="971"/>
  </r>
  <r>
    <n v="1889"/>
    <x v="2"/>
    <x v="658"/>
    <n v="7"/>
    <n v="1"/>
    <n v="0"/>
    <n v="4.9000000000000004"/>
    <n v="301.60000000000002"/>
    <x v="1"/>
    <x v="5"/>
    <n v="1"/>
    <s v="Repeat"/>
    <s v="Travel Agent"/>
    <n v="2111.2000000000003"/>
  </r>
  <r>
    <n v="1890"/>
    <x v="0"/>
    <x v="675"/>
    <n v="13"/>
    <n v="1"/>
    <n v="0"/>
    <n v="2.7"/>
    <n v="175.64"/>
    <x v="4"/>
    <x v="5"/>
    <n v="0"/>
    <s v="Leisure"/>
    <s v="Online"/>
    <n v="2283.3199999999997"/>
  </r>
  <r>
    <n v="1891"/>
    <x v="1"/>
    <x v="190"/>
    <n v="12"/>
    <n v="2"/>
    <n v="0"/>
    <n v="1.9"/>
    <n v="124.76"/>
    <x v="4"/>
    <x v="8"/>
    <n v="2"/>
    <s v="Group"/>
    <s v="Travel Agent"/>
    <n v="1497.1200000000001"/>
  </r>
  <r>
    <n v="1892"/>
    <x v="2"/>
    <x v="418"/>
    <n v="8"/>
    <n v="2"/>
    <n v="0"/>
    <n v="1.7"/>
    <n v="254.48"/>
    <x v="2"/>
    <x v="5"/>
    <n v="0"/>
    <s v="Leisure"/>
    <s v="Online"/>
    <n v="2035.84"/>
  </r>
  <r>
    <n v="1893"/>
    <x v="2"/>
    <x v="217"/>
    <n v="6"/>
    <n v="4"/>
    <n v="0"/>
    <n v="5"/>
    <n v="147.85"/>
    <x v="2"/>
    <x v="3"/>
    <n v="2"/>
    <s v="Leisure"/>
    <s v="Direct"/>
    <n v="887.09999999999991"/>
  </r>
  <r>
    <n v="1894"/>
    <x v="0"/>
    <x v="605"/>
    <n v="1"/>
    <n v="1"/>
    <n v="0"/>
    <n v="4"/>
    <n v="454.32"/>
    <x v="2"/>
    <x v="2"/>
    <n v="0"/>
    <s v="Business"/>
    <s v="Direct"/>
    <n v="454.32"/>
  </r>
  <r>
    <n v="1895"/>
    <x v="1"/>
    <x v="497"/>
    <n v="7"/>
    <n v="3"/>
    <n v="0"/>
    <n v="2.6"/>
    <n v="186.63"/>
    <x v="0"/>
    <x v="6"/>
    <n v="0"/>
    <s v="Business"/>
    <s v="Direct"/>
    <n v="1306.4099999999999"/>
  </r>
  <r>
    <n v="1896"/>
    <x v="2"/>
    <x v="336"/>
    <n v="3"/>
    <n v="1"/>
    <n v="0"/>
    <n v="4.3"/>
    <n v="318.83"/>
    <x v="4"/>
    <x v="8"/>
    <n v="0"/>
    <s v="Repeat"/>
    <s v="Travel Agent"/>
    <n v="956.49"/>
  </r>
  <r>
    <n v="1897"/>
    <x v="1"/>
    <x v="440"/>
    <n v="13"/>
    <n v="3"/>
    <n v="1"/>
    <n v="3.2"/>
    <n v="168.55"/>
    <x v="3"/>
    <x v="0"/>
    <n v="0"/>
    <s v="Leisure"/>
    <s v="Direct"/>
    <n v="2191.15"/>
  </r>
  <r>
    <n v="1898"/>
    <x v="2"/>
    <x v="597"/>
    <n v="13"/>
    <n v="4"/>
    <n v="0"/>
    <n v="2.2999999999999998"/>
    <n v="166.11"/>
    <x v="3"/>
    <x v="2"/>
    <n v="1"/>
    <s v="Repeat"/>
    <s v="Travel Agent"/>
    <n v="2159.4300000000003"/>
  </r>
  <r>
    <n v="1899"/>
    <x v="1"/>
    <x v="526"/>
    <n v="13"/>
    <n v="2"/>
    <n v="1"/>
    <n v="4"/>
    <n v="207.79"/>
    <x v="3"/>
    <x v="9"/>
    <n v="1"/>
    <s v="Group"/>
    <s v="Direct"/>
    <n v="2701.27"/>
  </r>
  <r>
    <n v="1900"/>
    <x v="0"/>
    <x v="95"/>
    <n v="6"/>
    <n v="4"/>
    <n v="0"/>
    <n v="4"/>
    <n v="462.14"/>
    <x v="1"/>
    <x v="2"/>
    <n v="0"/>
    <s v="Leisure"/>
    <s v="Online"/>
    <n v="2772.84"/>
  </r>
  <r>
    <n v="1901"/>
    <x v="2"/>
    <x v="261"/>
    <n v="8"/>
    <n v="2"/>
    <n v="0"/>
    <n v="3"/>
    <n v="226.17"/>
    <x v="2"/>
    <x v="2"/>
    <n v="0"/>
    <s v="Repeat"/>
    <s v="Online"/>
    <n v="1809.36"/>
  </r>
  <r>
    <n v="1902"/>
    <x v="2"/>
    <x v="141"/>
    <n v="7"/>
    <n v="1"/>
    <n v="0"/>
    <n v="1.2"/>
    <n v="419.57"/>
    <x v="2"/>
    <x v="4"/>
    <n v="0"/>
    <s v="Leisure"/>
    <s v="Online"/>
    <n v="2936.99"/>
  </r>
  <r>
    <n v="1903"/>
    <x v="1"/>
    <x v="255"/>
    <n v="10"/>
    <n v="2"/>
    <n v="0"/>
    <n v="1.3"/>
    <n v="138.78"/>
    <x v="2"/>
    <x v="0"/>
    <n v="0"/>
    <s v="Repeat"/>
    <s v="Online"/>
    <n v="1387.8"/>
  </r>
  <r>
    <n v="1904"/>
    <x v="1"/>
    <x v="76"/>
    <n v="6"/>
    <n v="3"/>
    <n v="0"/>
    <n v="4.2"/>
    <n v="71.680000000000007"/>
    <x v="1"/>
    <x v="7"/>
    <n v="2"/>
    <s v="Group"/>
    <s v="Travel Agent"/>
    <n v="430.08000000000004"/>
  </r>
  <r>
    <n v="1905"/>
    <x v="2"/>
    <x v="303"/>
    <n v="9"/>
    <n v="3"/>
    <n v="0"/>
    <n v="4.3"/>
    <n v="401.76"/>
    <x v="4"/>
    <x v="9"/>
    <n v="1"/>
    <s v="Business"/>
    <s v="Direct"/>
    <n v="3615.84"/>
  </r>
  <r>
    <n v="1906"/>
    <x v="0"/>
    <x v="308"/>
    <n v="9"/>
    <n v="4"/>
    <n v="0"/>
    <n v="3.7"/>
    <n v="293.83999999999997"/>
    <x v="0"/>
    <x v="0"/>
    <n v="2"/>
    <s v="Leisure"/>
    <s v="Travel Agent"/>
    <n v="2644.56"/>
  </r>
  <r>
    <n v="1907"/>
    <x v="1"/>
    <x v="538"/>
    <n v="1"/>
    <n v="1"/>
    <n v="0"/>
    <n v="4.4000000000000004"/>
    <n v="276.68"/>
    <x v="2"/>
    <x v="8"/>
    <n v="1"/>
    <s v="Repeat"/>
    <s v="Travel Agent"/>
    <n v="276.68"/>
  </r>
  <r>
    <n v="1908"/>
    <x v="1"/>
    <x v="541"/>
    <n v="1"/>
    <n v="3"/>
    <n v="1"/>
    <n v="3.9"/>
    <n v="172.49"/>
    <x v="4"/>
    <x v="7"/>
    <n v="0"/>
    <s v="Business"/>
    <s v="Online"/>
    <n v="172.49"/>
  </r>
  <r>
    <n v="1909"/>
    <x v="1"/>
    <x v="283"/>
    <n v="1"/>
    <n v="4"/>
    <n v="0"/>
    <n v="4.5999999999999996"/>
    <n v="82.54"/>
    <x v="3"/>
    <x v="8"/>
    <n v="0"/>
    <s v="Group"/>
    <s v="Direct"/>
    <n v="82.54"/>
  </r>
  <r>
    <n v="1910"/>
    <x v="2"/>
    <x v="641"/>
    <n v="8"/>
    <n v="1"/>
    <n v="0"/>
    <n v="1.6"/>
    <n v="267.29000000000002"/>
    <x v="0"/>
    <x v="4"/>
    <n v="2"/>
    <s v="Business"/>
    <s v="Travel Agent"/>
    <n v="2138.3200000000002"/>
  </r>
  <r>
    <n v="1911"/>
    <x v="2"/>
    <x v="332"/>
    <n v="12"/>
    <n v="1"/>
    <n v="0"/>
    <n v="2.6"/>
    <n v="440.25"/>
    <x v="3"/>
    <x v="8"/>
    <n v="0"/>
    <s v="Group"/>
    <s v="Travel Agent"/>
    <n v="5283"/>
  </r>
  <r>
    <n v="1912"/>
    <x v="2"/>
    <x v="198"/>
    <n v="13"/>
    <n v="4"/>
    <n v="0"/>
    <n v="2.9"/>
    <n v="104.01"/>
    <x v="4"/>
    <x v="1"/>
    <n v="0"/>
    <s v="Repeat"/>
    <s v="Travel Agent"/>
    <n v="1352.13"/>
  </r>
  <r>
    <n v="1913"/>
    <x v="2"/>
    <x v="53"/>
    <n v="14"/>
    <n v="3"/>
    <n v="1"/>
    <n v="2.2000000000000002"/>
    <n v="468.13"/>
    <x v="4"/>
    <x v="1"/>
    <n v="1"/>
    <s v="Group"/>
    <s v="Travel Agent"/>
    <n v="6553.82"/>
  </r>
  <r>
    <n v="1914"/>
    <x v="0"/>
    <x v="349"/>
    <n v="12"/>
    <n v="3"/>
    <n v="0"/>
    <n v="3.9"/>
    <n v="173.63"/>
    <x v="3"/>
    <x v="2"/>
    <n v="0"/>
    <s v="Business"/>
    <s v="Direct"/>
    <n v="2083.56"/>
  </r>
  <r>
    <n v="1915"/>
    <x v="0"/>
    <x v="653"/>
    <n v="14"/>
    <n v="4"/>
    <n v="0"/>
    <n v="4.5999999999999996"/>
    <n v="289.48"/>
    <x v="0"/>
    <x v="9"/>
    <n v="0"/>
    <s v="Repeat"/>
    <s v="Online"/>
    <n v="4052.7200000000003"/>
  </r>
  <r>
    <n v="1916"/>
    <x v="2"/>
    <x v="252"/>
    <n v="10"/>
    <n v="3"/>
    <n v="0"/>
    <n v="2.6"/>
    <n v="79.930000000000007"/>
    <x v="3"/>
    <x v="3"/>
    <n v="0"/>
    <s v="Repeat"/>
    <s v="Online"/>
    <n v="799.30000000000007"/>
  </r>
  <r>
    <n v="1917"/>
    <x v="0"/>
    <x v="597"/>
    <n v="7"/>
    <n v="4"/>
    <n v="1"/>
    <n v="4.8"/>
    <n v="241.27"/>
    <x v="3"/>
    <x v="5"/>
    <n v="0"/>
    <s v="Leisure"/>
    <s v="Travel Agent"/>
    <n v="1688.89"/>
  </r>
  <r>
    <n v="1918"/>
    <x v="1"/>
    <x v="224"/>
    <n v="3"/>
    <n v="3"/>
    <n v="0"/>
    <n v="3.1"/>
    <n v="106.65"/>
    <x v="3"/>
    <x v="3"/>
    <n v="1"/>
    <s v="Repeat"/>
    <s v="Direct"/>
    <n v="319.95000000000005"/>
  </r>
  <r>
    <n v="1919"/>
    <x v="1"/>
    <x v="499"/>
    <n v="13"/>
    <n v="3"/>
    <n v="0"/>
    <n v="3.1"/>
    <n v="71.59"/>
    <x v="0"/>
    <x v="0"/>
    <n v="0"/>
    <s v="Repeat"/>
    <s v="Direct"/>
    <n v="930.67000000000007"/>
  </r>
  <r>
    <n v="1920"/>
    <x v="1"/>
    <x v="306"/>
    <n v="2"/>
    <n v="4"/>
    <n v="0"/>
    <n v="3.4"/>
    <n v="484.95"/>
    <x v="1"/>
    <x v="8"/>
    <n v="0"/>
    <s v="Repeat"/>
    <s v="Travel Agent"/>
    <n v="969.9"/>
  </r>
  <r>
    <n v="1921"/>
    <x v="2"/>
    <x v="213"/>
    <n v="4"/>
    <n v="4"/>
    <n v="0"/>
    <n v="2.1"/>
    <n v="378.54"/>
    <x v="0"/>
    <x v="6"/>
    <n v="0"/>
    <s v="Leisure"/>
    <s v="Direct"/>
    <n v="1514.16"/>
  </r>
  <r>
    <n v="1922"/>
    <x v="1"/>
    <x v="269"/>
    <n v="3"/>
    <n v="3"/>
    <n v="0"/>
    <n v="2.5"/>
    <n v="373.58"/>
    <x v="3"/>
    <x v="2"/>
    <n v="1"/>
    <s v="Group"/>
    <s v="Travel Agent"/>
    <n v="1120.74"/>
  </r>
  <r>
    <n v="1923"/>
    <x v="0"/>
    <x v="605"/>
    <n v="7"/>
    <n v="4"/>
    <n v="1"/>
    <n v="3.2"/>
    <n v="90.75"/>
    <x v="2"/>
    <x v="7"/>
    <n v="0"/>
    <s v="Business"/>
    <s v="Online"/>
    <n v="635.25"/>
  </r>
  <r>
    <n v="1924"/>
    <x v="2"/>
    <x v="676"/>
    <n v="10"/>
    <n v="3"/>
    <n v="1"/>
    <n v="4.8"/>
    <n v="468.21"/>
    <x v="2"/>
    <x v="6"/>
    <n v="0"/>
    <s v="Repeat"/>
    <s v="Online"/>
    <n v="4682.0999999999995"/>
  </r>
  <r>
    <n v="1925"/>
    <x v="0"/>
    <x v="3"/>
    <n v="8"/>
    <n v="2"/>
    <n v="0"/>
    <n v="3.6"/>
    <n v="261.26"/>
    <x v="4"/>
    <x v="5"/>
    <n v="0"/>
    <s v="Business"/>
    <s v="Online"/>
    <n v="2090.08"/>
  </r>
  <r>
    <n v="1926"/>
    <x v="1"/>
    <x v="94"/>
    <n v="6"/>
    <n v="1"/>
    <n v="0"/>
    <n v="2.2999999999999998"/>
    <n v="433.53"/>
    <x v="1"/>
    <x v="1"/>
    <n v="1"/>
    <s v="Business"/>
    <s v="Travel Agent"/>
    <n v="2601.1799999999998"/>
  </r>
  <r>
    <n v="1927"/>
    <x v="1"/>
    <x v="145"/>
    <n v="3"/>
    <n v="1"/>
    <n v="0"/>
    <n v="1"/>
    <n v="55.67"/>
    <x v="4"/>
    <x v="3"/>
    <n v="0"/>
    <s v="Repeat"/>
    <s v="Travel Agent"/>
    <n v="167.01"/>
  </r>
  <r>
    <n v="1928"/>
    <x v="1"/>
    <x v="68"/>
    <n v="6"/>
    <n v="3"/>
    <n v="0"/>
    <n v="4.9000000000000004"/>
    <n v="184.19"/>
    <x v="4"/>
    <x v="0"/>
    <n v="0"/>
    <s v="Business"/>
    <s v="Online"/>
    <n v="1105.1399999999999"/>
  </r>
  <r>
    <n v="1929"/>
    <x v="2"/>
    <x v="645"/>
    <n v="2"/>
    <n v="1"/>
    <n v="0"/>
    <n v="3"/>
    <n v="498.22"/>
    <x v="2"/>
    <x v="5"/>
    <n v="1"/>
    <s v="Group"/>
    <s v="Travel Agent"/>
    <n v="996.44"/>
  </r>
  <r>
    <n v="1930"/>
    <x v="0"/>
    <x v="289"/>
    <n v="12"/>
    <n v="3"/>
    <n v="0"/>
    <n v="4.8"/>
    <n v="242.53"/>
    <x v="0"/>
    <x v="6"/>
    <n v="0"/>
    <s v="Business"/>
    <s v="Direct"/>
    <n v="2910.36"/>
  </r>
  <r>
    <n v="1931"/>
    <x v="2"/>
    <x v="30"/>
    <n v="7"/>
    <n v="4"/>
    <n v="1"/>
    <n v="3.2"/>
    <n v="449.82"/>
    <x v="4"/>
    <x v="4"/>
    <n v="2"/>
    <s v="Business"/>
    <s v="Online"/>
    <n v="3148.74"/>
  </r>
  <r>
    <n v="1932"/>
    <x v="2"/>
    <x v="441"/>
    <n v="14"/>
    <n v="2"/>
    <n v="0"/>
    <n v="3.4"/>
    <n v="197.6"/>
    <x v="4"/>
    <x v="7"/>
    <n v="1"/>
    <s v="Leisure"/>
    <s v="Direct"/>
    <n v="2766.4"/>
  </r>
  <r>
    <n v="1933"/>
    <x v="1"/>
    <x v="615"/>
    <n v="11"/>
    <n v="1"/>
    <n v="1"/>
    <n v="3.8"/>
    <n v="286.39999999999998"/>
    <x v="1"/>
    <x v="1"/>
    <n v="1"/>
    <s v="Group"/>
    <s v="Direct"/>
    <n v="3150.3999999999996"/>
  </r>
  <r>
    <n v="1934"/>
    <x v="2"/>
    <x v="410"/>
    <n v="10"/>
    <n v="1"/>
    <n v="0"/>
    <n v="2.2999999999999998"/>
    <n v="434.4"/>
    <x v="2"/>
    <x v="1"/>
    <n v="0"/>
    <s v="Business"/>
    <s v="Travel Agent"/>
    <n v="4344"/>
  </r>
  <r>
    <n v="1935"/>
    <x v="2"/>
    <x v="228"/>
    <n v="14"/>
    <n v="4"/>
    <n v="0"/>
    <n v="3.8"/>
    <n v="322.62"/>
    <x v="0"/>
    <x v="3"/>
    <n v="1"/>
    <s v="Repeat"/>
    <s v="Travel Agent"/>
    <n v="4516.68"/>
  </r>
  <r>
    <n v="1936"/>
    <x v="1"/>
    <x v="180"/>
    <n v="7"/>
    <n v="2"/>
    <n v="0"/>
    <n v="3.1"/>
    <n v="376.34"/>
    <x v="1"/>
    <x v="0"/>
    <n v="0"/>
    <s v="Business"/>
    <s v="Online"/>
    <n v="2634.3799999999997"/>
  </r>
  <r>
    <n v="1937"/>
    <x v="2"/>
    <x v="166"/>
    <n v="4"/>
    <n v="2"/>
    <n v="1"/>
    <n v="3.7"/>
    <n v="152.97"/>
    <x v="0"/>
    <x v="9"/>
    <n v="1"/>
    <s v="Repeat"/>
    <s v="Travel Agent"/>
    <n v="611.88"/>
  </r>
  <r>
    <n v="1938"/>
    <x v="1"/>
    <x v="64"/>
    <n v="13"/>
    <n v="2"/>
    <n v="0"/>
    <n v="4.3"/>
    <n v="120.15"/>
    <x v="0"/>
    <x v="8"/>
    <n v="1"/>
    <s v="Group"/>
    <s v="Travel Agent"/>
    <n v="1561.95"/>
  </r>
  <r>
    <n v="1939"/>
    <x v="1"/>
    <x v="502"/>
    <n v="8"/>
    <n v="4"/>
    <n v="1"/>
    <n v="1.7"/>
    <n v="153.63999999999999"/>
    <x v="4"/>
    <x v="7"/>
    <n v="0"/>
    <s v="Group"/>
    <s v="Direct"/>
    <n v="1229.1199999999999"/>
  </r>
  <r>
    <n v="1940"/>
    <x v="1"/>
    <x v="20"/>
    <n v="4"/>
    <n v="1"/>
    <n v="1"/>
    <n v="3.5"/>
    <n v="271.87"/>
    <x v="1"/>
    <x v="0"/>
    <n v="0"/>
    <s v="Leisure"/>
    <s v="Travel Agent"/>
    <n v="1087.48"/>
  </r>
  <r>
    <n v="1941"/>
    <x v="1"/>
    <x v="442"/>
    <n v="7"/>
    <n v="1"/>
    <n v="0"/>
    <n v="1.2"/>
    <n v="410.43"/>
    <x v="4"/>
    <x v="6"/>
    <n v="0"/>
    <s v="Repeat"/>
    <s v="Online"/>
    <n v="2873.01"/>
  </r>
  <r>
    <n v="1942"/>
    <x v="2"/>
    <x v="487"/>
    <n v="4"/>
    <n v="2"/>
    <n v="0"/>
    <n v="1.4"/>
    <n v="209.3"/>
    <x v="3"/>
    <x v="7"/>
    <n v="0"/>
    <s v="Repeat"/>
    <s v="Travel Agent"/>
    <n v="837.2"/>
  </r>
  <r>
    <n v="1943"/>
    <x v="1"/>
    <x v="1"/>
    <n v="13"/>
    <n v="4"/>
    <n v="1"/>
    <n v="3.7"/>
    <n v="304.17"/>
    <x v="0"/>
    <x v="4"/>
    <n v="0"/>
    <s v="Group"/>
    <s v="Online"/>
    <n v="3954.21"/>
  </r>
  <r>
    <n v="1944"/>
    <x v="1"/>
    <x v="536"/>
    <n v="12"/>
    <n v="4"/>
    <n v="0"/>
    <n v="1.3"/>
    <n v="412.17"/>
    <x v="1"/>
    <x v="5"/>
    <n v="0"/>
    <s v="Repeat"/>
    <s v="Direct"/>
    <n v="4946.04"/>
  </r>
  <r>
    <n v="1945"/>
    <x v="2"/>
    <x v="480"/>
    <n v="5"/>
    <n v="4"/>
    <n v="0"/>
    <n v="3.4"/>
    <n v="157.44999999999999"/>
    <x v="2"/>
    <x v="5"/>
    <n v="0"/>
    <s v="Repeat"/>
    <s v="Direct"/>
    <n v="787.25"/>
  </r>
  <r>
    <n v="1946"/>
    <x v="2"/>
    <x v="250"/>
    <n v="7"/>
    <n v="2"/>
    <n v="0"/>
    <n v="1.9"/>
    <n v="447.34"/>
    <x v="4"/>
    <x v="2"/>
    <n v="0"/>
    <s v="Business"/>
    <s v="Direct"/>
    <n v="3131.3799999999997"/>
  </r>
  <r>
    <n v="1947"/>
    <x v="0"/>
    <x v="416"/>
    <n v="13"/>
    <n v="4"/>
    <n v="1"/>
    <n v="2.2000000000000002"/>
    <n v="478.89"/>
    <x v="3"/>
    <x v="6"/>
    <n v="1"/>
    <s v="Leisure"/>
    <s v="Online"/>
    <n v="6225.57"/>
  </r>
  <r>
    <n v="1948"/>
    <x v="2"/>
    <x v="322"/>
    <n v="14"/>
    <n v="2"/>
    <n v="0"/>
    <n v="1.5"/>
    <n v="67.540000000000006"/>
    <x v="3"/>
    <x v="8"/>
    <n v="0"/>
    <s v="Business"/>
    <s v="Direct"/>
    <n v="945.56000000000006"/>
  </r>
  <r>
    <n v="1949"/>
    <x v="2"/>
    <x v="11"/>
    <n v="14"/>
    <n v="2"/>
    <n v="1"/>
    <n v="2"/>
    <n v="76.599999999999994"/>
    <x v="3"/>
    <x v="1"/>
    <n v="0"/>
    <s v="Group"/>
    <s v="Direct"/>
    <n v="1072.3999999999999"/>
  </r>
  <r>
    <n v="1950"/>
    <x v="0"/>
    <x v="262"/>
    <n v="13"/>
    <n v="2"/>
    <n v="0"/>
    <n v="4.3"/>
    <n v="90.93"/>
    <x v="4"/>
    <x v="1"/>
    <n v="0"/>
    <s v="Repeat"/>
    <s v="Travel Agent"/>
    <n v="1182.0900000000001"/>
  </r>
  <r>
    <n v="1951"/>
    <x v="2"/>
    <x v="532"/>
    <n v="10"/>
    <n v="3"/>
    <n v="0"/>
    <n v="3.6"/>
    <n v="399.55"/>
    <x v="2"/>
    <x v="3"/>
    <n v="0"/>
    <s v="Repeat"/>
    <s v="Online"/>
    <n v="3995.5"/>
  </r>
  <r>
    <n v="1952"/>
    <x v="2"/>
    <x v="290"/>
    <n v="3"/>
    <n v="2"/>
    <n v="0"/>
    <n v="4.8"/>
    <n v="135.19999999999999"/>
    <x v="1"/>
    <x v="2"/>
    <n v="0"/>
    <s v="Group"/>
    <s v="Direct"/>
    <n v="405.59999999999997"/>
  </r>
  <r>
    <n v="1953"/>
    <x v="2"/>
    <x v="502"/>
    <n v="10"/>
    <n v="4"/>
    <n v="0"/>
    <n v="1.2"/>
    <n v="376.56"/>
    <x v="0"/>
    <x v="4"/>
    <n v="1"/>
    <s v="Repeat"/>
    <s v="Travel Agent"/>
    <n v="3765.6"/>
  </r>
  <r>
    <n v="1954"/>
    <x v="2"/>
    <x v="650"/>
    <n v="5"/>
    <n v="3"/>
    <n v="1"/>
    <n v="4.2"/>
    <n v="248.57"/>
    <x v="2"/>
    <x v="8"/>
    <n v="0"/>
    <s v="Group"/>
    <s v="Travel Agent"/>
    <n v="1242.8499999999999"/>
  </r>
  <r>
    <n v="1955"/>
    <x v="0"/>
    <x v="285"/>
    <n v="11"/>
    <n v="1"/>
    <n v="1"/>
    <n v="3.8"/>
    <n v="426.31"/>
    <x v="4"/>
    <x v="7"/>
    <n v="0"/>
    <s v="Leisure"/>
    <s v="Direct"/>
    <n v="4689.41"/>
  </r>
  <r>
    <n v="1956"/>
    <x v="2"/>
    <x v="38"/>
    <n v="14"/>
    <n v="1"/>
    <n v="1"/>
    <n v="2"/>
    <n v="413.85"/>
    <x v="1"/>
    <x v="1"/>
    <n v="0"/>
    <s v="Repeat"/>
    <s v="Online"/>
    <n v="5793.9000000000005"/>
  </r>
  <r>
    <n v="1957"/>
    <x v="2"/>
    <x v="665"/>
    <n v="3"/>
    <n v="4"/>
    <n v="1"/>
    <n v="3.9"/>
    <n v="481.85"/>
    <x v="0"/>
    <x v="7"/>
    <n v="0"/>
    <s v="Business"/>
    <s v="Direct"/>
    <n v="1445.5500000000002"/>
  </r>
  <r>
    <n v="1958"/>
    <x v="0"/>
    <x v="493"/>
    <n v="5"/>
    <n v="4"/>
    <n v="0"/>
    <n v="3.9"/>
    <n v="162.97"/>
    <x v="1"/>
    <x v="0"/>
    <n v="1"/>
    <s v="Business"/>
    <s v="Travel Agent"/>
    <n v="814.85"/>
  </r>
  <r>
    <n v="1959"/>
    <x v="1"/>
    <x v="186"/>
    <n v="14"/>
    <n v="4"/>
    <n v="0"/>
    <n v="2.8"/>
    <n v="153.16"/>
    <x v="0"/>
    <x v="9"/>
    <n v="1"/>
    <s v="Leisure"/>
    <s v="Online"/>
    <n v="2144.2399999999998"/>
  </r>
  <r>
    <n v="1960"/>
    <x v="0"/>
    <x v="454"/>
    <n v="3"/>
    <n v="4"/>
    <n v="0"/>
    <n v="3.8"/>
    <n v="64.180000000000007"/>
    <x v="0"/>
    <x v="4"/>
    <n v="1"/>
    <s v="Group"/>
    <s v="Travel Agent"/>
    <n v="192.54000000000002"/>
  </r>
  <r>
    <n v="1961"/>
    <x v="1"/>
    <x v="24"/>
    <n v="11"/>
    <n v="3"/>
    <n v="1"/>
    <n v="2.8"/>
    <n v="234.69"/>
    <x v="3"/>
    <x v="6"/>
    <n v="0"/>
    <s v="Repeat"/>
    <s v="Direct"/>
    <n v="2581.59"/>
  </r>
  <r>
    <n v="1962"/>
    <x v="0"/>
    <x v="659"/>
    <n v="10"/>
    <n v="4"/>
    <n v="0"/>
    <n v="2.2999999999999998"/>
    <n v="256.58"/>
    <x v="4"/>
    <x v="7"/>
    <n v="0"/>
    <s v="Repeat"/>
    <s v="Online"/>
    <n v="2565.7999999999997"/>
  </r>
  <r>
    <n v="1963"/>
    <x v="0"/>
    <x v="521"/>
    <n v="11"/>
    <n v="2"/>
    <n v="1"/>
    <n v="2.9"/>
    <n v="484.03"/>
    <x v="2"/>
    <x v="3"/>
    <n v="0"/>
    <s v="Business"/>
    <s v="Direct"/>
    <n v="5324.33"/>
  </r>
  <r>
    <n v="1964"/>
    <x v="2"/>
    <x v="283"/>
    <n v="7"/>
    <n v="1"/>
    <n v="0"/>
    <n v="4.5999999999999996"/>
    <n v="423.85"/>
    <x v="3"/>
    <x v="5"/>
    <n v="1"/>
    <s v="Group"/>
    <s v="Direct"/>
    <n v="2966.9500000000003"/>
  </r>
  <r>
    <n v="1965"/>
    <x v="1"/>
    <x v="677"/>
    <n v="13"/>
    <n v="4"/>
    <n v="1"/>
    <n v="2.5"/>
    <n v="125.06"/>
    <x v="3"/>
    <x v="3"/>
    <n v="0"/>
    <s v="Group"/>
    <s v="Direct"/>
    <n v="1625.78"/>
  </r>
  <r>
    <n v="1966"/>
    <x v="2"/>
    <x v="123"/>
    <n v="1"/>
    <n v="2"/>
    <n v="0"/>
    <n v="2.6"/>
    <n v="409.32"/>
    <x v="1"/>
    <x v="8"/>
    <n v="0"/>
    <s v="Repeat"/>
    <s v="Travel Agent"/>
    <n v="409.32"/>
  </r>
  <r>
    <n v="1967"/>
    <x v="1"/>
    <x v="439"/>
    <n v="9"/>
    <n v="4"/>
    <n v="0"/>
    <n v="3.4"/>
    <n v="130.22999999999999"/>
    <x v="0"/>
    <x v="4"/>
    <n v="0"/>
    <s v="Repeat"/>
    <s v="Online"/>
    <n v="1172.07"/>
  </r>
  <r>
    <n v="1968"/>
    <x v="0"/>
    <x v="678"/>
    <n v="9"/>
    <n v="2"/>
    <n v="1"/>
    <n v="4"/>
    <n v="84.99"/>
    <x v="0"/>
    <x v="3"/>
    <n v="1"/>
    <s v="Business"/>
    <s v="Online"/>
    <n v="764.91"/>
  </r>
  <r>
    <n v="1969"/>
    <x v="0"/>
    <x v="9"/>
    <n v="5"/>
    <n v="3"/>
    <n v="1"/>
    <n v="3.9"/>
    <n v="426.69"/>
    <x v="1"/>
    <x v="7"/>
    <n v="0"/>
    <s v="Group"/>
    <s v="Travel Agent"/>
    <n v="2133.4499999999998"/>
  </r>
  <r>
    <n v="1970"/>
    <x v="1"/>
    <x v="459"/>
    <n v="9"/>
    <n v="1"/>
    <n v="0"/>
    <n v="1.1000000000000001"/>
    <n v="489.18"/>
    <x v="4"/>
    <x v="2"/>
    <n v="0"/>
    <s v="Repeat"/>
    <s v="Online"/>
    <n v="4402.62"/>
  </r>
  <r>
    <n v="1971"/>
    <x v="2"/>
    <x v="361"/>
    <n v="10"/>
    <n v="1"/>
    <n v="1"/>
    <n v="3.7"/>
    <n v="89.65"/>
    <x v="0"/>
    <x v="3"/>
    <n v="0"/>
    <s v="Repeat"/>
    <s v="Online"/>
    <n v="896.5"/>
  </r>
  <r>
    <n v="1972"/>
    <x v="2"/>
    <x v="164"/>
    <n v="13"/>
    <n v="3"/>
    <n v="1"/>
    <n v="2.8"/>
    <n v="416.27"/>
    <x v="3"/>
    <x v="1"/>
    <n v="0"/>
    <s v="Business"/>
    <s v="Direct"/>
    <n v="5411.51"/>
  </r>
  <r>
    <n v="1973"/>
    <x v="2"/>
    <x v="436"/>
    <n v="6"/>
    <n v="2"/>
    <n v="0"/>
    <n v="3.1"/>
    <n v="436.65"/>
    <x v="3"/>
    <x v="0"/>
    <n v="1"/>
    <s v="Business"/>
    <s v="Direct"/>
    <n v="2619.8999999999996"/>
  </r>
  <r>
    <n v="1974"/>
    <x v="2"/>
    <x v="434"/>
    <n v="5"/>
    <n v="4"/>
    <n v="0"/>
    <n v="3.2"/>
    <n v="103.44"/>
    <x v="0"/>
    <x v="5"/>
    <n v="1"/>
    <s v="Repeat"/>
    <s v="Travel Agent"/>
    <n v="517.20000000000005"/>
  </r>
  <r>
    <n v="1975"/>
    <x v="0"/>
    <x v="191"/>
    <n v="13"/>
    <n v="2"/>
    <n v="0"/>
    <n v="3.9"/>
    <n v="177.46"/>
    <x v="0"/>
    <x v="1"/>
    <n v="3"/>
    <s v="Leisure"/>
    <s v="Online"/>
    <n v="2306.98"/>
  </r>
  <r>
    <n v="1976"/>
    <x v="0"/>
    <x v="679"/>
    <n v="3"/>
    <n v="1"/>
    <n v="0"/>
    <n v="4.3"/>
    <n v="380.15"/>
    <x v="4"/>
    <x v="7"/>
    <n v="2"/>
    <s v="Business"/>
    <s v="Travel Agent"/>
    <n v="1140.4499999999998"/>
  </r>
  <r>
    <n v="1977"/>
    <x v="0"/>
    <x v="294"/>
    <n v="11"/>
    <n v="3"/>
    <n v="1"/>
    <n v="3.6"/>
    <n v="413.48"/>
    <x v="0"/>
    <x v="2"/>
    <n v="0"/>
    <s v="Repeat"/>
    <s v="Travel Agent"/>
    <n v="4548.2800000000007"/>
  </r>
  <r>
    <n v="1978"/>
    <x v="0"/>
    <x v="491"/>
    <n v="11"/>
    <n v="3"/>
    <n v="0"/>
    <n v="3.3"/>
    <n v="209.29"/>
    <x v="4"/>
    <x v="4"/>
    <n v="0"/>
    <s v="Leisure"/>
    <s v="Travel Agent"/>
    <n v="2302.19"/>
  </r>
  <r>
    <n v="1979"/>
    <x v="0"/>
    <x v="384"/>
    <n v="8"/>
    <n v="2"/>
    <n v="0"/>
    <n v="2.5"/>
    <n v="121.97"/>
    <x v="3"/>
    <x v="9"/>
    <n v="0"/>
    <s v="Repeat"/>
    <s v="Travel Agent"/>
    <n v="975.76"/>
  </r>
  <r>
    <n v="1980"/>
    <x v="2"/>
    <x v="259"/>
    <n v="4"/>
    <n v="2"/>
    <n v="0"/>
    <n v="1.6"/>
    <n v="341.76"/>
    <x v="4"/>
    <x v="6"/>
    <n v="0"/>
    <s v="Group"/>
    <s v="Direct"/>
    <n v="1367.04"/>
  </r>
  <r>
    <n v="1981"/>
    <x v="2"/>
    <x v="276"/>
    <n v="10"/>
    <n v="3"/>
    <n v="0"/>
    <n v="4.8"/>
    <n v="365.89"/>
    <x v="0"/>
    <x v="2"/>
    <n v="1"/>
    <s v="Leisure"/>
    <s v="Travel Agent"/>
    <n v="3658.8999999999996"/>
  </r>
  <r>
    <n v="1982"/>
    <x v="2"/>
    <x v="680"/>
    <n v="13"/>
    <n v="1"/>
    <n v="0"/>
    <n v="2.8"/>
    <n v="276.62"/>
    <x v="2"/>
    <x v="3"/>
    <n v="1"/>
    <s v="Group"/>
    <s v="Online"/>
    <n v="3596.06"/>
  </r>
  <r>
    <n v="1983"/>
    <x v="2"/>
    <x v="603"/>
    <n v="13"/>
    <n v="4"/>
    <n v="0"/>
    <n v="3.3"/>
    <n v="115.22"/>
    <x v="0"/>
    <x v="4"/>
    <n v="0"/>
    <s v="Repeat"/>
    <s v="Direct"/>
    <n v="1497.86"/>
  </r>
  <r>
    <n v="1984"/>
    <x v="0"/>
    <x v="666"/>
    <n v="3"/>
    <n v="4"/>
    <n v="0"/>
    <n v="4"/>
    <n v="430.02"/>
    <x v="2"/>
    <x v="4"/>
    <n v="1"/>
    <s v="Leisure"/>
    <s v="Direct"/>
    <n v="1290.06"/>
  </r>
  <r>
    <n v="1985"/>
    <x v="0"/>
    <x v="290"/>
    <n v="13"/>
    <n v="2"/>
    <n v="0"/>
    <n v="1.3"/>
    <n v="340.37"/>
    <x v="3"/>
    <x v="0"/>
    <n v="1"/>
    <s v="Group"/>
    <s v="Travel Agent"/>
    <n v="4424.8100000000004"/>
  </r>
  <r>
    <n v="1986"/>
    <x v="0"/>
    <x v="161"/>
    <n v="6"/>
    <n v="3"/>
    <n v="1"/>
    <n v="4.4000000000000004"/>
    <n v="441.12"/>
    <x v="1"/>
    <x v="8"/>
    <n v="1"/>
    <s v="Business"/>
    <s v="Direct"/>
    <n v="2646.7200000000003"/>
  </r>
  <r>
    <n v="1987"/>
    <x v="1"/>
    <x v="124"/>
    <n v="8"/>
    <n v="3"/>
    <n v="0"/>
    <n v="4.2"/>
    <n v="469.84"/>
    <x v="3"/>
    <x v="0"/>
    <n v="0"/>
    <s v="Leisure"/>
    <s v="Direct"/>
    <n v="3758.72"/>
  </r>
  <r>
    <n v="1988"/>
    <x v="2"/>
    <x v="269"/>
    <n v="13"/>
    <n v="3"/>
    <n v="0"/>
    <n v="4.0999999999999996"/>
    <n v="412.56"/>
    <x v="3"/>
    <x v="5"/>
    <n v="0"/>
    <s v="Business"/>
    <s v="Direct"/>
    <n v="5363.28"/>
  </r>
  <r>
    <n v="1989"/>
    <x v="2"/>
    <x v="399"/>
    <n v="9"/>
    <n v="1"/>
    <n v="0"/>
    <n v="1.1000000000000001"/>
    <n v="481.4"/>
    <x v="3"/>
    <x v="6"/>
    <n v="0"/>
    <s v="Business"/>
    <s v="Direct"/>
    <n v="4332.5999999999995"/>
  </r>
  <r>
    <n v="1990"/>
    <x v="0"/>
    <x v="131"/>
    <n v="14"/>
    <n v="2"/>
    <n v="0"/>
    <n v="3.1"/>
    <n v="479.42"/>
    <x v="4"/>
    <x v="7"/>
    <n v="2"/>
    <s v="Group"/>
    <s v="Direct"/>
    <n v="6711.88"/>
  </r>
  <r>
    <n v="1991"/>
    <x v="2"/>
    <x v="27"/>
    <n v="6"/>
    <n v="2"/>
    <n v="0"/>
    <n v="1.2"/>
    <n v="328.71"/>
    <x v="3"/>
    <x v="7"/>
    <n v="0"/>
    <s v="Repeat"/>
    <s v="Direct"/>
    <n v="1972.2599999999998"/>
  </r>
  <r>
    <n v="1992"/>
    <x v="2"/>
    <x v="301"/>
    <n v="5"/>
    <n v="2"/>
    <n v="1"/>
    <n v="3.2"/>
    <n v="377.68"/>
    <x v="1"/>
    <x v="9"/>
    <n v="0"/>
    <s v="Group"/>
    <s v="Online"/>
    <n v="1888.4"/>
  </r>
  <r>
    <n v="1993"/>
    <x v="0"/>
    <x v="66"/>
    <n v="12"/>
    <n v="1"/>
    <n v="0"/>
    <n v="3.9"/>
    <n v="364.73"/>
    <x v="0"/>
    <x v="6"/>
    <n v="1"/>
    <s v="Repeat"/>
    <s v="Direct"/>
    <n v="4376.76"/>
  </r>
  <r>
    <n v="1994"/>
    <x v="1"/>
    <x v="469"/>
    <n v="11"/>
    <n v="2"/>
    <n v="1"/>
    <n v="1.5"/>
    <n v="329.51"/>
    <x v="2"/>
    <x v="4"/>
    <n v="0"/>
    <s v="Group"/>
    <s v="Direct"/>
    <n v="3624.6099999999997"/>
  </r>
  <r>
    <n v="1995"/>
    <x v="1"/>
    <x v="256"/>
    <n v="2"/>
    <n v="4"/>
    <n v="0"/>
    <n v="3.8"/>
    <n v="58.71"/>
    <x v="3"/>
    <x v="1"/>
    <n v="0"/>
    <s v="Group"/>
    <s v="Travel Agent"/>
    <n v="117.42"/>
  </r>
  <r>
    <n v="1996"/>
    <x v="1"/>
    <x v="376"/>
    <n v="2"/>
    <n v="2"/>
    <n v="1"/>
    <n v="2.8"/>
    <n v="210.16"/>
    <x v="2"/>
    <x v="8"/>
    <n v="1"/>
    <s v="Leisure"/>
    <s v="Direct"/>
    <n v="420.32"/>
  </r>
  <r>
    <n v="1997"/>
    <x v="0"/>
    <x v="191"/>
    <n v="9"/>
    <n v="2"/>
    <n v="1"/>
    <n v="4.2"/>
    <n v="95.04"/>
    <x v="3"/>
    <x v="9"/>
    <n v="0"/>
    <s v="Repeat"/>
    <s v="Direct"/>
    <n v="855.36"/>
  </r>
  <r>
    <n v="1998"/>
    <x v="2"/>
    <x v="377"/>
    <n v="2"/>
    <n v="2"/>
    <n v="0"/>
    <n v="3.1"/>
    <n v="185.12"/>
    <x v="4"/>
    <x v="2"/>
    <n v="0"/>
    <s v="Business"/>
    <s v="Travel Agent"/>
    <n v="370.24"/>
  </r>
  <r>
    <n v="1999"/>
    <x v="0"/>
    <x v="378"/>
    <n v="2"/>
    <n v="1"/>
    <n v="0"/>
    <n v="2.2999999999999998"/>
    <n v="80.849999999999994"/>
    <x v="2"/>
    <x v="4"/>
    <n v="1"/>
    <s v="Repeat"/>
    <s v="Online"/>
    <n v="161.69999999999999"/>
  </r>
  <r>
    <n v="2000"/>
    <x v="0"/>
    <x v="526"/>
    <n v="3"/>
    <n v="4"/>
    <n v="0"/>
    <n v="2.2999999999999998"/>
    <n v="464.01"/>
    <x v="3"/>
    <x v="2"/>
    <n v="0"/>
    <s v="Repeat"/>
    <s v="Online"/>
    <n v="1392.03"/>
  </r>
  <r>
    <n v="2001"/>
    <x v="2"/>
    <x v="45"/>
    <n v="3"/>
    <n v="4"/>
    <n v="0"/>
    <n v="4.5999999999999996"/>
    <n v="253.1"/>
    <x v="3"/>
    <x v="7"/>
    <n v="0"/>
    <s v="Group"/>
    <s v="Direct"/>
    <n v="759.3"/>
  </r>
  <r>
    <n v="2002"/>
    <x v="1"/>
    <x v="400"/>
    <n v="4"/>
    <n v="3"/>
    <n v="1"/>
    <n v="2.8"/>
    <n v="135.21"/>
    <x v="1"/>
    <x v="9"/>
    <n v="0"/>
    <s v="Business"/>
    <s v="Online"/>
    <n v="540.84"/>
  </r>
  <r>
    <n v="2003"/>
    <x v="1"/>
    <x v="489"/>
    <n v="7"/>
    <n v="3"/>
    <n v="0"/>
    <n v="2.6"/>
    <n v="313.14999999999998"/>
    <x v="1"/>
    <x v="4"/>
    <n v="1"/>
    <s v="Leisure"/>
    <s v="Online"/>
    <n v="2192.0499999999997"/>
  </r>
  <r>
    <n v="2004"/>
    <x v="0"/>
    <x v="386"/>
    <n v="9"/>
    <n v="4"/>
    <n v="0"/>
    <n v="1.2"/>
    <n v="138.4"/>
    <x v="1"/>
    <x v="5"/>
    <n v="0"/>
    <s v="Group"/>
    <s v="Online"/>
    <n v="1245.6000000000001"/>
  </r>
  <r>
    <n v="2005"/>
    <x v="1"/>
    <x v="82"/>
    <n v="2"/>
    <n v="2"/>
    <n v="1"/>
    <n v="2.5"/>
    <n v="412"/>
    <x v="4"/>
    <x v="4"/>
    <n v="1"/>
    <s v="Leisure"/>
    <s v="Online"/>
    <n v="824"/>
  </r>
  <r>
    <n v="2006"/>
    <x v="0"/>
    <x v="416"/>
    <n v="4"/>
    <n v="2"/>
    <n v="1"/>
    <n v="4.4000000000000004"/>
    <n v="187.66"/>
    <x v="2"/>
    <x v="1"/>
    <n v="0"/>
    <s v="Leisure"/>
    <s v="Direct"/>
    <n v="750.64"/>
  </r>
  <r>
    <n v="2007"/>
    <x v="0"/>
    <x v="181"/>
    <n v="9"/>
    <n v="2"/>
    <n v="0"/>
    <n v="4"/>
    <n v="191.71"/>
    <x v="4"/>
    <x v="1"/>
    <n v="0"/>
    <s v="Repeat"/>
    <s v="Direct"/>
    <n v="1725.39"/>
  </r>
  <r>
    <n v="2008"/>
    <x v="2"/>
    <x v="559"/>
    <n v="14"/>
    <n v="1"/>
    <n v="1"/>
    <n v="1.9"/>
    <n v="441.48"/>
    <x v="0"/>
    <x v="9"/>
    <n v="1"/>
    <s v="Business"/>
    <s v="Travel Agent"/>
    <n v="6180.72"/>
  </r>
  <r>
    <n v="2009"/>
    <x v="2"/>
    <x v="278"/>
    <n v="2"/>
    <n v="2"/>
    <n v="0"/>
    <n v="2.7"/>
    <n v="301.64"/>
    <x v="3"/>
    <x v="0"/>
    <n v="1"/>
    <s v="Repeat"/>
    <s v="Direct"/>
    <n v="603.28"/>
  </r>
  <r>
    <n v="2010"/>
    <x v="2"/>
    <x v="151"/>
    <n v="10"/>
    <n v="1"/>
    <n v="0"/>
    <n v="1.8"/>
    <n v="449.29"/>
    <x v="3"/>
    <x v="6"/>
    <n v="2"/>
    <s v="Business"/>
    <s v="Direct"/>
    <n v="4492.9000000000005"/>
  </r>
  <r>
    <n v="2011"/>
    <x v="0"/>
    <x v="142"/>
    <n v="11"/>
    <n v="4"/>
    <n v="0"/>
    <n v="4.8"/>
    <n v="235.8"/>
    <x v="3"/>
    <x v="6"/>
    <n v="0"/>
    <s v="Leisure"/>
    <s v="Online"/>
    <n v="2593.8000000000002"/>
  </r>
  <r>
    <n v="2012"/>
    <x v="2"/>
    <x v="284"/>
    <n v="13"/>
    <n v="2"/>
    <n v="1"/>
    <n v="3.4"/>
    <n v="204.77"/>
    <x v="1"/>
    <x v="0"/>
    <n v="0"/>
    <s v="Repeat"/>
    <s v="Online"/>
    <n v="2662.01"/>
  </r>
  <r>
    <n v="2013"/>
    <x v="1"/>
    <x v="337"/>
    <n v="1"/>
    <n v="2"/>
    <n v="0"/>
    <n v="4"/>
    <n v="277.79000000000002"/>
    <x v="3"/>
    <x v="6"/>
    <n v="1"/>
    <s v="Leisure"/>
    <s v="Direct"/>
    <n v="277.79000000000002"/>
  </r>
  <r>
    <n v="2014"/>
    <x v="1"/>
    <x v="681"/>
    <n v="10"/>
    <n v="3"/>
    <n v="0"/>
    <n v="3.9"/>
    <n v="77.67"/>
    <x v="1"/>
    <x v="4"/>
    <n v="0"/>
    <s v="Group"/>
    <s v="Direct"/>
    <n v="776.7"/>
  </r>
  <r>
    <n v="2015"/>
    <x v="0"/>
    <x v="148"/>
    <n v="8"/>
    <n v="4"/>
    <n v="0"/>
    <n v="4.5"/>
    <n v="119.39"/>
    <x v="0"/>
    <x v="5"/>
    <n v="1"/>
    <s v="Business"/>
    <s v="Online"/>
    <n v="955.12"/>
  </r>
  <r>
    <n v="2016"/>
    <x v="0"/>
    <x v="439"/>
    <n v="9"/>
    <n v="2"/>
    <n v="0"/>
    <n v="4.8"/>
    <n v="148.78"/>
    <x v="4"/>
    <x v="6"/>
    <n v="0"/>
    <s v="Leisure"/>
    <s v="Direct"/>
    <n v="1339.02"/>
  </r>
  <r>
    <n v="2017"/>
    <x v="2"/>
    <x v="597"/>
    <n v="7"/>
    <n v="1"/>
    <n v="0"/>
    <n v="1.1000000000000001"/>
    <n v="417.5"/>
    <x v="4"/>
    <x v="2"/>
    <n v="0"/>
    <s v="Leisure"/>
    <s v="Direct"/>
    <n v="2922.5"/>
  </r>
  <r>
    <n v="2018"/>
    <x v="0"/>
    <x v="44"/>
    <n v="8"/>
    <n v="4"/>
    <n v="1"/>
    <n v="4.9000000000000004"/>
    <n v="380.21"/>
    <x v="4"/>
    <x v="5"/>
    <n v="0"/>
    <s v="Business"/>
    <s v="Online"/>
    <n v="3041.68"/>
  </r>
  <r>
    <n v="2019"/>
    <x v="0"/>
    <x v="93"/>
    <n v="4"/>
    <n v="3"/>
    <n v="0"/>
    <n v="4.5"/>
    <n v="136.99"/>
    <x v="1"/>
    <x v="2"/>
    <n v="1"/>
    <s v="Leisure"/>
    <s v="Online"/>
    <n v="547.96"/>
  </r>
  <r>
    <n v="2020"/>
    <x v="1"/>
    <x v="108"/>
    <n v="4"/>
    <n v="4"/>
    <n v="0"/>
    <n v="2.5"/>
    <n v="174.54"/>
    <x v="2"/>
    <x v="8"/>
    <n v="0"/>
    <s v="Group"/>
    <s v="Travel Agent"/>
    <n v="698.16"/>
  </r>
  <r>
    <n v="2021"/>
    <x v="1"/>
    <x v="279"/>
    <n v="13"/>
    <n v="1"/>
    <n v="1"/>
    <n v="4.3"/>
    <n v="474.92"/>
    <x v="2"/>
    <x v="0"/>
    <n v="2"/>
    <s v="Leisure"/>
    <s v="Direct"/>
    <n v="6173.96"/>
  </r>
  <r>
    <n v="2022"/>
    <x v="2"/>
    <x v="214"/>
    <n v="2"/>
    <n v="3"/>
    <n v="1"/>
    <n v="3.9"/>
    <n v="88.61"/>
    <x v="0"/>
    <x v="6"/>
    <n v="0"/>
    <s v="Leisure"/>
    <s v="Online"/>
    <n v="177.22"/>
  </r>
  <r>
    <n v="2023"/>
    <x v="0"/>
    <x v="496"/>
    <n v="8"/>
    <n v="1"/>
    <n v="0"/>
    <n v="4.2"/>
    <n v="296.35000000000002"/>
    <x v="2"/>
    <x v="8"/>
    <n v="0"/>
    <s v="Business"/>
    <s v="Online"/>
    <n v="2370.8000000000002"/>
  </r>
  <r>
    <n v="2024"/>
    <x v="0"/>
    <x v="455"/>
    <n v="11"/>
    <n v="4"/>
    <n v="0"/>
    <n v="1.9"/>
    <n v="284.89999999999998"/>
    <x v="0"/>
    <x v="2"/>
    <n v="0"/>
    <s v="Business"/>
    <s v="Direct"/>
    <n v="3133.8999999999996"/>
  </r>
  <r>
    <n v="2025"/>
    <x v="1"/>
    <x v="483"/>
    <n v="2"/>
    <n v="3"/>
    <n v="1"/>
    <n v="3.6"/>
    <n v="376.57"/>
    <x v="3"/>
    <x v="3"/>
    <n v="0"/>
    <s v="Group"/>
    <s v="Direct"/>
    <n v="753.14"/>
  </r>
  <r>
    <n v="2026"/>
    <x v="0"/>
    <x v="174"/>
    <n v="9"/>
    <n v="1"/>
    <n v="1"/>
    <n v="1.1000000000000001"/>
    <n v="167.65"/>
    <x v="4"/>
    <x v="5"/>
    <n v="1"/>
    <s v="Leisure"/>
    <s v="Online"/>
    <n v="1508.8500000000001"/>
  </r>
  <r>
    <n v="2027"/>
    <x v="1"/>
    <x v="526"/>
    <n v="14"/>
    <n v="4"/>
    <n v="0"/>
    <n v="4.4000000000000004"/>
    <n v="470.65"/>
    <x v="1"/>
    <x v="3"/>
    <n v="0"/>
    <s v="Repeat"/>
    <s v="Direct"/>
    <n v="6589.0999999999995"/>
  </r>
  <r>
    <n v="2028"/>
    <x v="2"/>
    <x v="17"/>
    <n v="4"/>
    <n v="1"/>
    <n v="0"/>
    <n v="4.8"/>
    <n v="234.76"/>
    <x v="0"/>
    <x v="4"/>
    <n v="0"/>
    <s v="Group"/>
    <s v="Travel Agent"/>
    <n v="939.04"/>
  </r>
  <r>
    <n v="2029"/>
    <x v="1"/>
    <x v="359"/>
    <n v="1"/>
    <n v="2"/>
    <n v="0"/>
    <n v="3.6"/>
    <n v="178.57"/>
    <x v="1"/>
    <x v="8"/>
    <n v="0"/>
    <s v="Repeat"/>
    <s v="Online"/>
    <n v="178.57"/>
  </r>
  <r>
    <n v="2030"/>
    <x v="0"/>
    <x v="162"/>
    <n v="13"/>
    <n v="4"/>
    <n v="0"/>
    <n v="3.1"/>
    <n v="201.59"/>
    <x v="1"/>
    <x v="6"/>
    <n v="1"/>
    <s v="Leisure"/>
    <s v="Online"/>
    <n v="2620.67"/>
  </r>
  <r>
    <n v="2031"/>
    <x v="2"/>
    <x v="128"/>
    <n v="4"/>
    <n v="3"/>
    <n v="0"/>
    <n v="3.9"/>
    <n v="206.93"/>
    <x v="4"/>
    <x v="5"/>
    <n v="1"/>
    <s v="Leisure"/>
    <s v="Direct"/>
    <n v="827.72"/>
  </r>
  <r>
    <n v="2032"/>
    <x v="1"/>
    <x v="211"/>
    <n v="3"/>
    <n v="3"/>
    <n v="0"/>
    <n v="2.2999999999999998"/>
    <n v="139.52000000000001"/>
    <x v="3"/>
    <x v="5"/>
    <n v="0"/>
    <s v="Business"/>
    <s v="Online"/>
    <n v="418.56000000000006"/>
  </r>
  <r>
    <n v="2033"/>
    <x v="1"/>
    <x v="580"/>
    <n v="12"/>
    <n v="2"/>
    <n v="0"/>
    <n v="3.5"/>
    <n v="467.62"/>
    <x v="3"/>
    <x v="3"/>
    <n v="0"/>
    <s v="Group"/>
    <s v="Direct"/>
    <n v="5611.4400000000005"/>
  </r>
  <r>
    <n v="2034"/>
    <x v="2"/>
    <x v="464"/>
    <n v="6"/>
    <n v="1"/>
    <n v="1"/>
    <n v="3.9"/>
    <n v="128.69"/>
    <x v="2"/>
    <x v="7"/>
    <n v="0"/>
    <s v="Repeat"/>
    <s v="Travel Agent"/>
    <n v="772.14"/>
  </r>
  <r>
    <n v="2035"/>
    <x v="2"/>
    <x v="328"/>
    <n v="7"/>
    <n v="1"/>
    <n v="0"/>
    <n v="1.6"/>
    <n v="447.27"/>
    <x v="3"/>
    <x v="3"/>
    <n v="0"/>
    <s v="Leisure"/>
    <s v="Travel Agent"/>
    <n v="3130.89"/>
  </r>
  <r>
    <n v="2036"/>
    <x v="1"/>
    <x v="655"/>
    <n v="8"/>
    <n v="3"/>
    <n v="0"/>
    <n v="1.6"/>
    <n v="232.22"/>
    <x v="4"/>
    <x v="2"/>
    <n v="2"/>
    <s v="Leisure"/>
    <s v="Travel Agent"/>
    <n v="1857.76"/>
  </r>
  <r>
    <n v="2037"/>
    <x v="0"/>
    <x v="509"/>
    <n v="2"/>
    <n v="1"/>
    <n v="1"/>
    <n v="3.9"/>
    <n v="171.17"/>
    <x v="1"/>
    <x v="8"/>
    <n v="0"/>
    <s v="Business"/>
    <s v="Online"/>
    <n v="342.34"/>
  </r>
  <r>
    <n v="2038"/>
    <x v="1"/>
    <x v="510"/>
    <n v="6"/>
    <n v="4"/>
    <n v="0"/>
    <n v="2.7"/>
    <n v="139.33000000000001"/>
    <x v="0"/>
    <x v="2"/>
    <n v="0"/>
    <s v="Business"/>
    <s v="Travel Agent"/>
    <n v="835.98"/>
  </r>
  <r>
    <n v="2039"/>
    <x v="2"/>
    <x v="549"/>
    <n v="6"/>
    <n v="4"/>
    <n v="0"/>
    <n v="4.5999999999999996"/>
    <n v="276.95"/>
    <x v="0"/>
    <x v="6"/>
    <n v="0"/>
    <s v="Business"/>
    <s v="Direct"/>
    <n v="1661.6999999999998"/>
  </r>
  <r>
    <n v="2040"/>
    <x v="1"/>
    <x v="382"/>
    <n v="10"/>
    <n v="3"/>
    <n v="1"/>
    <n v="2.2000000000000002"/>
    <n v="351.17"/>
    <x v="3"/>
    <x v="5"/>
    <n v="0"/>
    <s v="Group"/>
    <s v="Direct"/>
    <n v="3511.7000000000003"/>
  </r>
  <r>
    <n v="2041"/>
    <x v="2"/>
    <x v="630"/>
    <n v="12"/>
    <n v="4"/>
    <n v="0"/>
    <n v="1.2"/>
    <n v="454.2"/>
    <x v="2"/>
    <x v="6"/>
    <n v="0"/>
    <s v="Group"/>
    <s v="Travel Agent"/>
    <n v="5450.4"/>
  </r>
  <r>
    <n v="2042"/>
    <x v="2"/>
    <x v="682"/>
    <n v="5"/>
    <n v="3"/>
    <n v="1"/>
    <n v="3.6"/>
    <n v="343.6"/>
    <x v="0"/>
    <x v="4"/>
    <n v="2"/>
    <s v="Leisure"/>
    <s v="Travel Agent"/>
    <n v="1718"/>
  </r>
  <r>
    <n v="2043"/>
    <x v="0"/>
    <x v="250"/>
    <n v="10"/>
    <n v="1"/>
    <n v="0"/>
    <n v="3.7"/>
    <n v="267.64999999999998"/>
    <x v="2"/>
    <x v="1"/>
    <n v="0"/>
    <s v="Repeat"/>
    <s v="Direct"/>
    <n v="2676.5"/>
  </r>
  <r>
    <n v="2044"/>
    <x v="2"/>
    <x v="176"/>
    <n v="10"/>
    <n v="1"/>
    <n v="0"/>
    <n v="3.2"/>
    <n v="65.06"/>
    <x v="0"/>
    <x v="6"/>
    <n v="0"/>
    <s v="Group"/>
    <s v="Travel Agent"/>
    <n v="650.6"/>
  </r>
  <r>
    <n v="2045"/>
    <x v="2"/>
    <x v="585"/>
    <n v="7"/>
    <n v="1"/>
    <n v="1"/>
    <n v="3.7"/>
    <n v="461.94"/>
    <x v="2"/>
    <x v="8"/>
    <n v="0"/>
    <s v="Business"/>
    <s v="Travel Agent"/>
    <n v="3233.58"/>
  </r>
  <r>
    <n v="2046"/>
    <x v="0"/>
    <x v="254"/>
    <n v="3"/>
    <n v="2"/>
    <n v="0"/>
    <n v="3.1"/>
    <n v="456.07"/>
    <x v="2"/>
    <x v="8"/>
    <n v="2"/>
    <s v="Business"/>
    <s v="Travel Agent"/>
    <n v="1368.21"/>
  </r>
  <r>
    <n v="2047"/>
    <x v="2"/>
    <x v="151"/>
    <n v="4"/>
    <n v="3"/>
    <n v="1"/>
    <n v="3.8"/>
    <n v="220.42"/>
    <x v="1"/>
    <x v="9"/>
    <n v="0"/>
    <s v="Group"/>
    <s v="Direct"/>
    <n v="881.68"/>
  </r>
  <r>
    <n v="2048"/>
    <x v="0"/>
    <x v="505"/>
    <n v="10"/>
    <n v="4"/>
    <n v="0"/>
    <n v="1.2"/>
    <n v="63.07"/>
    <x v="4"/>
    <x v="9"/>
    <n v="0"/>
    <s v="Leisure"/>
    <s v="Direct"/>
    <n v="630.70000000000005"/>
  </r>
  <r>
    <n v="2049"/>
    <x v="0"/>
    <x v="46"/>
    <n v="13"/>
    <n v="1"/>
    <n v="0"/>
    <n v="2.5"/>
    <n v="380.02"/>
    <x v="0"/>
    <x v="9"/>
    <n v="0"/>
    <s v="Leisure"/>
    <s v="Travel Agent"/>
    <n v="4940.26"/>
  </r>
  <r>
    <n v="2050"/>
    <x v="2"/>
    <x v="683"/>
    <n v="9"/>
    <n v="2"/>
    <n v="1"/>
    <n v="1.8"/>
    <n v="406.26"/>
    <x v="3"/>
    <x v="0"/>
    <n v="0"/>
    <s v="Leisure"/>
    <s v="Direct"/>
    <n v="3656.34"/>
  </r>
  <r>
    <n v="2051"/>
    <x v="2"/>
    <x v="47"/>
    <n v="4"/>
    <n v="4"/>
    <n v="0"/>
    <n v="1.4"/>
    <n v="294.11"/>
    <x v="4"/>
    <x v="5"/>
    <n v="0"/>
    <s v="Leisure"/>
    <s v="Travel Agent"/>
    <n v="1176.44"/>
  </r>
  <r>
    <n v="2052"/>
    <x v="1"/>
    <x v="509"/>
    <n v="3"/>
    <n v="4"/>
    <n v="0"/>
    <n v="1.9"/>
    <n v="231.29"/>
    <x v="1"/>
    <x v="2"/>
    <n v="0"/>
    <s v="Business"/>
    <s v="Travel Agent"/>
    <n v="693.87"/>
  </r>
  <r>
    <n v="2053"/>
    <x v="0"/>
    <x v="379"/>
    <n v="14"/>
    <n v="4"/>
    <n v="0"/>
    <n v="1.8"/>
    <n v="433.01"/>
    <x v="1"/>
    <x v="3"/>
    <n v="0"/>
    <s v="Group"/>
    <s v="Travel Agent"/>
    <n v="6062.1399999999994"/>
  </r>
  <r>
    <n v="2054"/>
    <x v="1"/>
    <x v="678"/>
    <n v="2"/>
    <n v="1"/>
    <n v="0"/>
    <n v="4.9000000000000004"/>
    <n v="136.63"/>
    <x v="1"/>
    <x v="5"/>
    <n v="0"/>
    <s v="Business"/>
    <s v="Online"/>
    <n v="273.26"/>
  </r>
  <r>
    <n v="2055"/>
    <x v="2"/>
    <x v="302"/>
    <n v="5"/>
    <n v="4"/>
    <n v="1"/>
    <n v="2.1"/>
    <n v="247.8"/>
    <x v="3"/>
    <x v="9"/>
    <n v="0"/>
    <s v="Repeat"/>
    <s v="Online"/>
    <n v="1239"/>
  </r>
  <r>
    <n v="2056"/>
    <x v="1"/>
    <x v="18"/>
    <n v="4"/>
    <n v="3"/>
    <n v="1"/>
    <n v="1.9"/>
    <n v="61.02"/>
    <x v="0"/>
    <x v="3"/>
    <n v="0"/>
    <s v="Leisure"/>
    <s v="Travel Agent"/>
    <n v="244.08"/>
  </r>
  <r>
    <n v="2057"/>
    <x v="0"/>
    <x v="335"/>
    <n v="13"/>
    <n v="2"/>
    <n v="0"/>
    <n v="4.3"/>
    <n v="123.8"/>
    <x v="0"/>
    <x v="0"/>
    <n v="0"/>
    <s v="Leisure"/>
    <s v="Online"/>
    <n v="1609.3999999999999"/>
  </r>
  <r>
    <n v="2058"/>
    <x v="1"/>
    <x v="71"/>
    <n v="13"/>
    <n v="4"/>
    <n v="0"/>
    <n v="2.7"/>
    <n v="473.37"/>
    <x v="2"/>
    <x v="3"/>
    <n v="0"/>
    <s v="Repeat"/>
    <s v="Travel Agent"/>
    <n v="6153.81"/>
  </r>
  <r>
    <n v="2059"/>
    <x v="0"/>
    <x v="107"/>
    <n v="8"/>
    <n v="4"/>
    <n v="0"/>
    <n v="2.7"/>
    <n v="310.14"/>
    <x v="2"/>
    <x v="8"/>
    <n v="0"/>
    <s v="Repeat"/>
    <s v="Online"/>
    <n v="2481.12"/>
  </r>
  <r>
    <n v="2060"/>
    <x v="2"/>
    <x v="201"/>
    <n v="7"/>
    <n v="3"/>
    <n v="0"/>
    <n v="2.8"/>
    <n v="412.52"/>
    <x v="2"/>
    <x v="2"/>
    <n v="1"/>
    <s v="Business"/>
    <s v="Travel Agent"/>
    <n v="2887.64"/>
  </r>
  <r>
    <n v="2061"/>
    <x v="2"/>
    <x v="636"/>
    <n v="6"/>
    <n v="4"/>
    <n v="1"/>
    <n v="2.7"/>
    <n v="268.93"/>
    <x v="3"/>
    <x v="3"/>
    <n v="0"/>
    <s v="Repeat"/>
    <s v="Online"/>
    <n v="1613.58"/>
  </r>
  <r>
    <n v="2062"/>
    <x v="0"/>
    <x v="609"/>
    <n v="11"/>
    <n v="1"/>
    <n v="0"/>
    <n v="2.2999999999999998"/>
    <n v="425.67"/>
    <x v="4"/>
    <x v="0"/>
    <n v="0"/>
    <s v="Leisure"/>
    <s v="Direct"/>
    <n v="4682.37"/>
  </r>
  <r>
    <n v="2063"/>
    <x v="2"/>
    <x v="108"/>
    <n v="12"/>
    <n v="1"/>
    <n v="0"/>
    <n v="2.1"/>
    <n v="292.52999999999997"/>
    <x v="0"/>
    <x v="9"/>
    <n v="0"/>
    <s v="Repeat"/>
    <s v="Direct"/>
    <n v="3510.3599999999997"/>
  </r>
  <r>
    <n v="2064"/>
    <x v="2"/>
    <x v="158"/>
    <n v="2"/>
    <n v="1"/>
    <n v="1"/>
    <n v="4.5"/>
    <n v="52.04"/>
    <x v="2"/>
    <x v="9"/>
    <n v="0"/>
    <s v="Business"/>
    <s v="Online"/>
    <n v="104.08"/>
  </r>
  <r>
    <n v="2065"/>
    <x v="2"/>
    <x v="543"/>
    <n v="3"/>
    <n v="4"/>
    <n v="0"/>
    <n v="1.6"/>
    <n v="454.86"/>
    <x v="3"/>
    <x v="2"/>
    <n v="1"/>
    <s v="Repeat"/>
    <s v="Travel Agent"/>
    <n v="1364.58"/>
  </r>
  <r>
    <n v="2066"/>
    <x v="2"/>
    <x v="477"/>
    <n v="10"/>
    <n v="2"/>
    <n v="0"/>
    <n v="1.7"/>
    <n v="116.85"/>
    <x v="3"/>
    <x v="5"/>
    <n v="3"/>
    <s v="Repeat"/>
    <s v="Online"/>
    <n v="1168.5"/>
  </r>
  <r>
    <n v="2067"/>
    <x v="0"/>
    <x v="435"/>
    <n v="9"/>
    <n v="2"/>
    <n v="0"/>
    <n v="3.3"/>
    <n v="252.75"/>
    <x v="2"/>
    <x v="6"/>
    <n v="0"/>
    <s v="Business"/>
    <s v="Online"/>
    <n v="2274.75"/>
  </r>
  <r>
    <n v="2068"/>
    <x v="1"/>
    <x v="642"/>
    <n v="13"/>
    <n v="4"/>
    <n v="1"/>
    <n v="2.4"/>
    <n v="264.5"/>
    <x v="1"/>
    <x v="1"/>
    <n v="1"/>
    <s v="Business"/>
    <s v="Direct"/>
    <n v="3438.5"/>
  </r>
  <r>
    <n v="2069"/>
    <x v="1"/>
    <x v="171"/>
    <n v="9"/>
    <n v="2"/>
    <n v="0"/>
    <n v="2.7"/>
    <n v="71.260000000000005"/>
    <x v="1"/>
    <x v="2"/>
    <n v="0"/>
    <s v="Business"/>
    <s v="Direct"/>
    <n v="641.34"/>
  </r>
  <r>
    <n v="2070"/>
    <x v="2"/>
    <x v="652"/>
    <n v="5"/>
    <n v="2"/>
    <n v="0"/>
    <n v="4.2"/>
    <n v="73.88"/>
    <x v="1"/>
    <x v="5"/>
    <n v="2"/>
    <s v="Leisure"/>
    <s v="Direct"/>
    <n v="369.4"/>
  </r>
  <r>
    <n v="2071"/>
    <x v="1"/>
    <x v="460"/>
    <n v="14"/>
    <n v="4"/>
    <n v="1"/>
    <n v="4.5999999999999996"/>
    <n v="393.15"/>
    <x v="2"/>
    <x v="2"/>
    <n v="0"/>
    <s v="Leisure"/>
    <s v="Online"/>
    <n v="5504.0999999999995"/>
  </r>
  <r>
    <n v="2072"/>
    <x v="1"/>
    <x v="322"/>
    <n v="3"/>
    <n v="1"/>
    <n v="1"/>
    <n v="4.2"/>
    <n v="185.2"/>
    <x v="3"/>
    <x v="4"/>
    <n v="0"/>
    <s v="Repeat"/>
    <s v="Direct"/>
    <n v="555.59999999999991"/>
  </r>
  <r>
    <n v="2073"/>
    <x v="2"/>
    <x v="414"/>
    <n v="2"/>
    <n v="4"/>
    <n v="1"/>
    <n v="1.9"/>
    <n v="234.33"/>
    <x v="3"/>
    <x v="8"/>
    <n v="0"/>
    <s v="Leisure"/>
    <s v="Direct"/>
    <n v="468.66"/>
  </r>
  <r>
    <n v="2074"/>
    <x v="2"/>
    <x v="467"/>
    <n v="8"/>
    <n v="1"/>
    <n v="0"/>
    <n v="4.9000000000000004"/>
    <n v="303.85000000000002"/>
    <x v="0"/>
    <x v="8"/>
    <n v="0"/>
    <s v="Group"/>
    <s v="Direct"/>
    <n v="2430.8000000000002"/>
  </r>
  <r>
    <n v="2075"/>
    <x v="1"/>
    <x v="153"/>
    <n v="6"/>
    <n v="1"/>
    <n v="0"/>
    <n v="2.5"/>
    <n v="218.02"/>
    <x v="1"/>
    <x v="5"/>
    <n v="1"/>
    <s v="Business"/>
    <s v="Travel Agent"/>
    <n v="1308.1200000000001"/>
  </r>
  <r>
    <n v="2076"/>
    <x v="0"/>
    <x v="36"/>
    <n v="10"/>
    <n v="2"/>
    <n v="0"/>
    <n v="1.7"/>
    <n v="398.77"/>
    <x v="2"/>
    <x v="1"/>
    <n v="1"/>
    <s v="Group"/>
    <s v="Travel Agent"/>
    <n v="3987.7"/>
  </r>
  <r>
    <n v="2077"/>
    <x v="2"/>
    <x v="226"/>
    <n v="11"/>
    <n v="2"/>
    <n v="0"/>
    <n v="3"/>
    <n v="448.01"/>
    <x v="0"/>
    <x v="8"/>
    <n v="0"/>
    <s v="Business"/>
    <s v="Online"/>
    <n v="4928.1099999999997"/>
  </r>
  <r>
    <n v="2078"/>
    <x v="0"/>
    <x v="559"/>
    <n v="12"/>
    <n v="1"/>
    <n v="0"/>
    <n v="3.9"/>
    <n v="76.87"/>
    <x v="3"/>
    <x v="5"/>
    <n v="2"/>
    <s v="Repeat"/>
    <s v="Direct"/>
    <n v="922.44"/>
  </r>
  <r>
    <n v="2079"/>
    <x v="1"/>
    <x v="436"/>
    <n v="7"/>
    <n v="1"/>
    <n v="0"/>
    <n v="1.3"/>
    <n v="335.93"/>
    <x v="0"/>
    <x v="2"/>
    <n v="0"/>
    <s v="Business"/>
    <s v="Online"/>
    <n v="2351.5100000000002"/>
  </r>
  <r>
    <n v="2080"/>
    <x v="2"/>
    <x v="228"/>
    <n v="1"/>
    <n v="2"/>
    <n v="0"/>
    <n v="3.5"/>
    <n v="192.95"/>
    <x v="1"/>
    <x v="7"/>
    <n v="1"/>
    <s v="Leisure"/>
    <s v="Online"/>
    <n v="192.95"/>
  </r>
  <r>
    <n v="2081"/>
    <x v="0"/>
    <x v="553"/>
    <n v="1"/>
    <n v="3"/>
    <n v="0"/>
    <n v="4.4000000000000004"/>
    <n v="312.47000000000003"/>
    <x v="4"/>
    <x v="3"/>
    <n v="2"/>
    <s v="Repeat"/>
    <s v="Direct"/>
    <n v="312.47000000000003"/>
  </r>
  <r>
    <n v="2082"/>
    <x v="2"/>
    <x v="650"/>
    <n v="10"/>
    <n v="1"/>
    <n v="1"/>
    <n v="2"/>
    <n v="267.76"/>
    <x v="1"/>
    <x v="7"/>
    <n v="1"/>
    <s v="Business"/>
    <s v="Online"/>
    <n v="2677.6"/>
  </r>
  <r>
    <n v="2083"/>
    <x v="1"/>
    <x v="116"/>
    <n v="2"/>
    <n v="1"/>
    <n v="0"/>
    <n v="3.8"/>
    <n v="200.16"/>
    <x v="1"/>
    <x v="7"/>
    <n v="1"/>
    <s v="Repeat"/>
    <s v="Direct"/>
    <n v="400.32"/>
  </r>
  <r>
    <n v="2084"/>
    <x v="0"/>
    <x v="676"/>
    <n v="10"/>
    <n v="1"/>
    <n v="0"/>
    <n v="2.6"/>
    <n v="92.67"/>
    <x v="2"/>
    <x v="3"/>
    <n v="1"/>
    <s v="Repeat"/>
    <s v="Direct"/>
    <n v="926.7"/>
  </r>
  <r>
    <n v="2085"/>
    <x v="1"/>
    <x v="453"/>
    <n v="3"/>
    <n v="2"/>
    <n v="0"/>
    <n v="2.7"/>
    <n v="301.75"/>
    <x v="4"/>
    <x v="7"/>
    <n v="0"/>
    <s v="Repeat"/>
    <s v="Travel Agent"/>
    <n v="905.25"/>
  </r>
  <r>
    <n v="2086"/>
    <x v="1"/>
    <x v="352"/>
    <n v="12"/>
    <n v="4"/>
    <n v="0"/>
    <n v="2.1"/>
    <n v="100.76"/>
    <x v="4"/>
    <x v="1"/>
    <n v="1"/>
    <s v="Group"/>
    <s v="Online"/>
    <n v="1209.1200000000001"/>
  </r>
  <r>
    <n v="2087"/>
    <x v="2"/>
    <x v="200"/>
    <n v="1"/>
    <n v="1"/>
    <n v="0"/>
    <n v="3.5"/>
    <n v="120.25"/>
    <x v="4"/>
    <x v="3"/>
    <n v="1"/>
    <s v="Leisure"/>
    <s v="Online"/>
    <n v="120.25"/>
  </r>
  <r>
    <n v="2088"/>
    <x v="0"/>
    <x v="684"/>
    <n v="14"/>
    <n v="1"/>
    <n v="0"/>
    <n v="2.4"/>
    <n v="491.98"/>
    <x v="3"/>
    <x v="8"/>
    <n v="0"/>
    <s v="Repeat"/>
    <s v="Direct"/>
    <n v="6887.72"/>
  </r>
  <r>
    <n v="2089"/>
    <x v="1"/>
    <x v="24"/>
    <n v="5"/>
    <n v="1"/>
    <n v="1"/>
    <n v="4.3"/>
    <n v="192.52"/>
    <x v="0"/>
    <x v="7"/>
    <n v="1"/>
    <s v="Leisure"/>
    <s v="Travel Agent"/>
    <n v="962.6"/>
  </r>
  <r>
    <n v="2090"/>
    <x v="1"/>
    <x v="388"/>
    <n v="3"/>
    <n v="4"/>
    <n v="1"/>
    <n v="4.9000000000000004"/>
    <n v="313"/>
    <x v="3"/>
    <x v="7"/>
    <n v="0"/>
    <s v="Business"/>
    <s v="Travel Agent"/>
    <n v="939"/>
  </r>
  <r>
    <n v="2091"/>
    <x v="0"/>
    <x v="54"/>
    <n v="1"/>
    <n v="4"/>
    <n v="0"/>
    <n v="4.7"/>
    <n v="172.5"/>
    <x v="4"/>
    <x v="4"/>
    <n v="1"/>
    <s v="Repeat"/>
    <s v="Online"/>
    <n v="172.5"/>
  </r>
  <r>
    <n v="2092"/>
    <x v="1"/>
    <x v="23"/>
    <n v="8"/>
    <n v="1"/>
    <n v="1"/>
    <n v="1.7"/>
    <n v="439.48"/>
    <x v="2"/>
    <x v="0"/>
    <n v="1"/>
    <s v="Leisure"/>
    <s v="Travel Agent"/>
    <n v="3515.84"/>
  </r>
  <r>
    <n v="2093"/>
    <x v="1"/>
    <x v="644"/>
    <n v="12"/>
    <n v="1"/>
    <n v="0"/>
    <n v="1.1000000000000001"/>
    <n v="177.5"/>
    <x v="1"/>
    <x v="6"/>
    <n v="2"/>
    <s v="Repeat"/>
    <s v="Online"/>
    <n v="2130"/>
  </r>
  <r>
    <n v="2094"/>
    <x v="0"/>
    <x v="183"/>
    <n v="11"/>
    <n v="3"/>
    <n v="1"/>
    <n v="2.8"/>
    <n v="215.1"/>
    <x v="1"/>
    <x v="4"/>
    <n v="1"/>
    <s v="Group"/>
    <s v="Online"/>
    <n v="2366.1"/>
  </r>
  <r>
    <n v="2095"/>
    <x v="0"/>
    <x v="254"/>
    <n v="6"/>
    <n v="4"/>
    <n v="0"/>
    <n v="3.9"/>
    <n v="323.77"/>
    <x v="3"/>
    <x v="5"/>
    <n v="1"/>
    <s v="Business"/>
    <s v="Travel Agent"/>
    <n v="1942.62"/>
  </r>
  <r>
    <n v="2096"/>
    <x v="0"/>
    <x v="459"/>
    <n v="9"/>
    <n v="3"/>
    <n v="0"/>
    <n v="4.9000000000000004"/>
    <n v="441.49"/>
    <x v="3"/>
    <x v="9"/>
    <n v="0"/>
    <s v="Group"/>
    <s v="Direct"/>
    <n v="3973.41"/>
  </r>
  <r>
    <n v="2097"/>
    <x v="0"/>
    <x v="60"/>
    <n v="3"/>
    <n v="1"/>
    <n v="1"/>
    <n v="4.0999999999999996"/>
    <n v="417.3"/>
    <x v="2"/>
    <x v="4"/>
    <n v="0"/>
    <s v="Repeat"/>
    <s v="Online"/>
    <n v="1251.9000000000001"/>
  </r>
  <r>
    <n v="2098"/>
    <x v="2"/>
    <x v="3"/>
    <n v="9"/>
    <n v="1"/>
    <n v="0"/>
    <n v="3.3"/>
    <n v="168.74"/>
    <x v="1"/>
    <x v="3"/>
    <n v="0"/>
    <s v="Leisure"/>
    <s v="Online"/>
    <n v="1518.66"/>
  </r>
  <r>
    <n v="2099"/>
    <x v="0"/>
    <x v="337"/>
    <n v="9"/>
    <n v="1"/>
    <n v="0"/>
    <n v="1.1000000000000001"/>
    <n v="423.3"/>
    <x v="3"/>
    <x v="4"/>
    <n v="0"/>
    <s v="Repeat"/>
    <s v="Online"/>
    <n v="3809.7000000000003"/>
  </r>
  <r>
    <n v="2100"/>
    <x v="2"/>
    <x v="322"/>
    <n v="12"/>
    <n v="1"/>
    <n v="1"/>
    <n v="4.3"/>
    <n v="365.54"/>
    <x v="0"/>
    <x v="3"/>
    <n v="0"/>
    <s v="Repeat"/>
    <s v="Online"/>
    <n v="4386.4800000000005"/>
  </r>
  <r>
    <n v="2101"/>
    <x v="2"/>
    <x v="84"/>
    <n v="13"/>
    <n v="2"/>
    <n v="1"/>
    <n v="1.7"/>
    <n v="495.42"/>
    <x v="3"/>
    <x v="7"/>
    <n v="0"/>
    <s v="Repeat"/>
    <s v="Travel Agent"/>
    <n v="6440.46"/>
  </r>
  <r>
    <n v="2102"/>
    <x v="2"/>
    <x v="685"/>
    <n v="12"/>
    <n v="2"/>
    <n v="0"/>
    <n v="1.2"/>
    <n v="470.95"/>
    <x v="3"/>
    <x v="0"/>
    <n v="1"/>
    <s v="Group"/>
    <s v="Travel Agent"/>
    <n v="5651.4"/>
  </r>
  <r>
    <n v="2103"/>
    <x v="1"/>
    <x v="602"/>
    <n v="1"/>
    <n v="2"/>
    <n v="0"/>
    <n v="4.4000000000000004"/>
    <n v="289.91000000000003"/>
    <x v="4"/>
    <x v="6"/>
    <n v="1"/>
    <s v="Group"/>
    <s v="Travel Agent"/>
    <n v="289.91000000000003"/>
  </r>
  <r>
    <n v="2104"/>
    <x v="2"/>
    <x v="402"/>
    <n v="3"/>
    <n v="3"/>
    <n v="1"/>
    <n v="3.3"/>
    <n v="387.47"/>
    <x v="0"/>
    <x v="0"/>
    <n v="0"/>
    <s v="Leisure"/>
    <s v="Travel Agent"/>
    <n v="1162.4100000000001"/>
  </r>
  <r>
    <n v="2105"/>
    <x v="2"/>
    <x v="276"/>
    <n v="6"/>
    <n v="4"/>
    <n v="1"/>
    <n v="1.5"/>
    <n v="306.58"/>
    <x v="0"/>
    <x v="3"/>
    <n v="0"/>
    <s v="Business"/>
    <s v="Online"/>
    <n v="1839.48"/>
  </r>
  <r>
    <n v="2106"/>
    <x v="1"/>
    <x v="429"/>
    <n v="8"/>
    <n v="1"/>
    <n v="0"/>
    <n v="2.5"/>
    <n v="317.75"/>
    <x v="2"/>
    <x v="6"/>
    <n v="1"/>
    <s v="Business"/>
    <s v="Direct"/>
    <n v="2542"/>
  </r>
  <r>
    <n v="2107"/>
    <x v="1"/>
    <x v="405"/>
    <n v="4"/>
    <n v="4"/>
    <n v="1"/>
    <n v="1.3"/>
    <n v="95.68"/>
    <x v="4"/>
    <x v="2"/>
    <n v="0"/>
    <s v="Leisure"/>
    <s v="Direct"/>
    <n v="382.72"/>
  </r>
  <r>
    <n v="2108"/>
    <x v="1"/>
    <x v="485"/>
    <n v="5"/>
    <n v="2"/>
    <n v="1"/>
    <n v="3.6"/>
    <n v="51.01"/>
    <x v="0"/>
    <x v="9"/>
    <n v="0"/>
    <s v="Repeat"/>
    <s v="Travel Agent"/>
    <n v="255.04999999999998"/>
  </r>
  <r>
    <n v="2109"/>
    <x v="0"/>
    <x v="300"/>
    <n v="9"/>
    <n v="1"/>
    <n v="0"/>
    <n v="2.1"/>
    <n v="71.680000000000007"/>
    <x v="4"/>
    <x v="4"/>
    <n v="0"/>
    <s v="Business"/>
    <s v="Online"/>
    <n v="645.12000000000012"/>
  </r>
  <r>
    <n v="2110"/>
    <x v="1"/>
    <x v="447"/>
    <n v="6"/>
    <n v="1"/>
    <n v="1"/>
    <n v="4.5"/>
    <n v="484.98"/>
    <x v="4"/>
    <x v="4"/>
    <n v="2"/>
    <s v="Group"/>
    <s v="Travel Agent"/>
    <n v="2909.88"/>
  </r>
  <r>
    <n v="2111"/>
    <x v="1"/>
    <x v="533"/>
    <n v="12"/>
    <n v="3"/>
    <n v="0"/>
    <n v="2.4"/>
    <n v="106.82"/>
    <x v="1"/>
    <x v="4"/>
    <n v="0"/>
    <s v="Leisure"/>
    <s v="Direct"/>
    <n v="1281.8399999999999"/>
  </r>
  <r>
    <n v="2112"/>
    <x v="2"/>
    <x v="276"/>
    <n v="7"/>
    <n v="4"/>
    <n v="0"/>
    <n v="3"/>
    <n v="69.98"/>
    <x v="0"/>
    <x v="1"/>
    <n v="0"/>
    <s v="Leisure"/>
    <s v="Travel Agent"/>
    <n v="489.86"/>
  </r>
  <r>
    <n v="2113"/>
    <x v="1"/>
    <x v="74"/>
    <n v="7"/>
    <n v="3"/>
    <n v="0"/>
    <n v="1.3"/>
    <n v="189.34"/>
    <x v="1"/>
    <x v="9"/>
    <n v="1"/>
    <s v="Repeat"/>
    <s v="Online"/>
    <n v="1325.38"/>
  </r>
  <r>
    <n v="2114"/>
    <x v="0"/>
    <x v="686"/>
    <n v="4"/>
    <n v="2"/>
    <n v="0"/>
    <n v="2.1"/>
    <n v="314.68"/>
    <x v="3"/>
    <x v="8"/>
    <n v="1"/>
    <s v="Business"/>
    <s v="Online"/>
    <n v="1258.72"/>
  </r>
  <r>
    <n v="2115"/>
    <x v="1"/>
    <x v="334"/>
    <n v="4"/>
    <n v="4"/>
    <n v="1"/>
    <n v="3.7"/>
    <n v="476.81"/>
    <x v="3"/>
    <x v="5"/>
    <n v="0"/>
    <s v="Business"/>
    <s v="Online"/>
    <n v="1907.24"/>
  </r>
  <r>
    <n v="2116"/>
    <x v="0"/>
    <x v="396"/>
    <n v="4"/>
    <n v="2"/>
    <n v="0"/>
    <n v="3.9"/>
    <n v="364.95"/>
    <x v="1"/>
    <x v="0"/>
    <n v="1"/>
    <s v="Repeat"/>
    <s v="Travel Agent"/>
    <n v="1459.8"/>
  </r>
  <r>
    <n v="2117"/>
    <x v="1"/>
    <x v="169"/>
    <n v="14"/>
    <n v="3"/>
    <n v="1"/>
    <n v="2"/>
    <n v="174.36"/>
    <x v="3"/>
    <x v="7"/>
    <n v="0"/>
    <s v="Leisure"/>
    <s v="Direct"/>
    <n v="2441.04"/>
  </r>
  <r>
    <n v="2118"/>
    <x v="1"/>
    <x v="124"/>
    <n v="11"/>
    <n v="3"/>
    <n v="1"/>
    <n v="3"/>
    <n v="472.58"/>
    <x v="1"/>
    <x v="8"/>
    <n v="0"/>
    <s v="Leisure"/>
    <s v="Online"/>
    <n v="5198.38"/>
  </r>
  <r>
    <n v="2119"/>
    <x v="1"/>
    <x v="687"/>
    <n v="5"/>
    <n v="1"/>
    <n v="1"/>
    <n v="4.3"/>
    <n v="66.22"/>
    <x v="2"/>
    <x v="7"/>
    <n v="0"/>
    <s v="Leisure"/>
    <s v="Direct"/>
    <n v="331.1"/>
  </r>
  <r>
    <n v="2120"/>
    <x v="1"/>
    <x v="1"/>
    <n v="5"/>
    <n v="4"/>
    <n v="0"/>
    <n v="2.5"/>
    <n v="490.57"/>
    <x v="4"/>
    <x v="6"/>
    <n v="2"/>
    <s v="Leisure"/>
    <s v="Direct"/>
    <n v="2452.85"/>
  </r>
  <r>
    <n v="2121"/>
    <x v="0"/>
    <x v="97"/>
    <n v="8"/>
    <n v="4"/>
    <n v="0"/>
    <n v="1.5"/>
    <n v="76.39"/>
    <x v="2"/>
    <x v="7"/>
    <n v="0"/>
    <s v="Group"/>
    <s v="Travel Agent"/>
    <n v="611.12"/>
  </r>
  <r>
    <n v="2122"/>
    <x v="0"/>
    <x v="185"/>
    <n v="9"/>
    <n v="1"/>
    <n v="0"/>
    <n v="2.7"/>
    <n v="389.23"/>
    <x v="0"/>
    <x v="1"/>
    <n v="0"/>
    <s v="Group"/>
    <s v="Travel Agent"/>
    <n v="3503.07"/>
  </r>
  <r>
    <n v="2123"/>
    <x v="2"/>
    <x v="64"/>
    <n v="2"/>
    <n v="4"/>
    <n v="1"/>
    <n v="3.4"/>
    <n v="70.38"/>
    <x v="2"/>
    <x v="6"/>
    <n v="0"/>
    <s v="Leisure"/>
    <s v="Direct"/>
    <n v="140.76"/>
  </r>
  <r>
    <n v="2124"/>
    <x v="0"/>
    <x v="55"/>
    <n v="11"/>
    <n v="2"/>
    <n v="0"/>
    <n v="1"/>
    <n v="469.2"/>
    <x v="2"/>
    <x v="9"/>
    <n v="1"/>
    <s v="Leisure"/>
    <s v="Online"/>
    <n v="5161.2"/>
  </r>
  <r>
    <n v="2125"/>
    <x v="1"/>
    <x v="182"/>
    <n v="7"/>
    <n v="2"/>
    <n v="1"/>
    <n v="2.4"/>
    <n v="98.9"/>
    <x v="3"/>
    <x v="3"/>
    <n v="0"/>
    <s v="Leisure"/>
    <s v="Online"/>
    <n v="692.30000000000007"/>
  </r>
  <r>
    <n v="2126"/>
    <x v="2"/>
    <x v="111"/>
    <n v="1"/>
    <n v="3"/>
    <n v="1"/>
    <n v="3.4"/>
    <n v="72.72"/>
    <x v="1"/>
    <x v="6"/>
    <n v="0"/>
    <s v="Group"/>
    <s v="Travel Agent"/>
    <n v="72.72"/>
  </r>
  <r>
    <n v="2127"/>
    <x v="2"/>
    <x v="323"/>
    <n v="1"/>
    <n v="2"/>
    <n v="1"/>
    <n v="4.8"/>
    <n v="450.17"/>
    <x v="0"/>
    <x v="6"/>
    <n v="0"/>
    <s v="Repeat"/>
    <s v="Online"/>
    <n v="450.17"/>
  </r>
  <r>
    <n v="2128"/>
    <x v="2"/>
    <x v="682"/>
    <n v="4"/>
    <n v="4"/>
    <n v="0"/>
    <n v="2.6"/>
    <n v="93.11"/>
    <x v="3"/>
    <x v="8"/>
    <n v="0"/>
    <s v="Business"/>
    <s v="Direct"/>
    <n v="372.44"/>
  </r>
  <r>
    <n v="2129"/>
    <x v="1"/>
    <x v="2"/>
    <n v="10"/>
    <n v="1"/>
    <n v="0"/>
    <n v="1.7"/>
    <n v="409.07"/>
    <x v="0"/>
    <x v="2"/>
    <n v="0"/>
    <s v="Group"/>
    <s v="Online"/>
    <n v="4090.7"/>
  </r>
  <r>
    <n v="2130"/>
    <x v="0"/>
    <x v="194"/>
    <n v="7"/>
    <n v="3"/>
    <n v="1"/>
    <n v="3.1"/>
    <n v="386.17"/>
    <x v="4"/>
    <x v="7"/>
    <n v="0"/>
    <s v="Leisure"/>
    <s v="Travel Agent"/>
    <n v="2703.19"/>
  </r>
  <r>
    <n v="2131"/>
    <x v="1"/>
    <x v="680"/>
    <n v="2"/>
    <n v="1"/>
    <n v="0"/>
    <n v="2.1"/>
    <n v="319.5"/>
    <x v="1"/>
    <x v="3"/>
    <n v="0"/>
    <s v="Leisure"/>
    <s v="Direct"/>
    <n v="639"/>
  </r>
  <r>
    <n v="2132"/>
    <x v="2"/>
    <x v="326"/>
    <n v="11"/>
    <n v="3"/>
    <n v="1"/>
    <n v="1.9"/>
    <n v="220.08"/>
    <x v="3"/>
    <x v="9"/>
    <n v="0"/>
    <s v="Leisure"/>
    <s v="Direct"/>
    <n v="2420.88"/>
  </r>
  <r>
    <n v="2133"/>
    <x v="1"/>
    <x v="685"/>
    <n v="2"/>
    <n v="3"/>
    <n v="0"/>
    <n v="3.4"/>
    <n v="462.01"/>
    <x v="2"/>
    <x v="9"/>
    <n v="1"/>
    <s v="Leisure"/>
    <s v="Online"/>
    <n v="924.02"/>
  </r>
  <r>
    <n v="2134"/>
    <x v="1"/>
    <x v="535"/>
    <n v="1"/>
    <n v="1"/>
    <n v="1"/>
    <n v="4.7"/>
    <n v="441.99"/>
    <x v="4"/>
    <x v="5"/>
    <n v="0"/>
    <s v="Repeat"/>
    <s v="Online"/>
    <n v="441.99"/>
  </r>
  <r>
    <n v="2135"/>
    <x v="0"/>
    <x v="519"/>
    <n v="10"/>
    <n v="2"/>
    <n v="1"/>
    <n v="4.3"/>
    <n v="241.81"/>
    <x v="2"/>
    <x v="8"/>
    <n v="1"/>
    <s v="Group"/>
    <s v="Direct"/>
    <n v="2418.1"/>
  </r>
  <r>
    <n v="2136"/>
    <x v="0"/>
    <x v="602"/>
    <n v="2"/>
    <n v="2"/>
    <n v="0"/>
    <n v="1.7"/>
    <n v="154.28"/>
    <x v="0"/>
    <x v="9"/>
    <n v="1"/>
    <s v="Business"/>
    <s v="Travel Agent"/>
    <n v="308.56"/>
  </r>
  <r>
    <n v="2137"/>
    <x v="2"/>
    <x v="4"/>
    <n v="13"/>
    <n v="2"/>
    <n v="0"/>
    <n v="4.0999999999999996"/>
    <n v="172.66"/>
    <x v="4"/>
    <x v="2"/>
    <n v="0"/>
    <s v="Leisure"/>
    <s v="Travel Agent"/>
    <n v="2244.58"/>
  </r>
  <r>
    <n v="2138"/>
    <x v="1"/>
    <x v="95"/>
    <n v="7"/>
    <n v="2"/>
    <n v="1"/>
    <n v="1.9"/>
    <n v="149.15"/>
    <x v="3"/>
    <x v="3"/>
    <n v="0"/>
    <s v="Repeat"/>
    <s v="Online"/>
    <n v="1044.05"/>
  </r>
  <r>
    <n v="2139"/>
    <x v="1"/>
    <x v="680"/>
    <n v="9"/>
    <n v="1"/>
    <n v="0"/>
    <n v="2.2000000000000002"/>
    <n v="293.56"/>
    <x v="2"/>
    <x v="1"/>
    <n v="1"/>
    <s v="Repeat"/>
    <s v="Travel Agent"/>
    <n v="2642.04"/>
  </r>
  <r>
    <n v="2140"/>
    <x v="0"/>
    <x v="668"/>
    <n v="6"/>
    <n v="4"/>
    <n v="0"/>
    <n v="4.7"/>
    <n v="440.84"/>
    <x v="2"/>
    <x v="8"/>
    <n v="0"/>
    <s v="Leisure"/>
    <s v="Direct"/>
    <n v="2645.04"/>
  </r>
  <r>
    <n v="2141"/>
    <x v="1"/>
    <x v="577"/>
    <n v="10"/>
    <n v="3"/>
    <n v="0"/>
    <n v="4.5999999999999996"/>
    <n v="398.13"/>
    <x v="0"/>
    <x v="5"/>
    <n v="0"/>
    <s v="Leisure"/>
    <s v="Travel Agent"/>
    <n v="3981.3"/>
  </r>
  <r>
    <n v="2142"/>
    <x v="1"/>
    <x v="150"/>
    <n v="2"/>
    <n v="1"/>
    <n v="0"/>
    <n v="1.7"/>
    <n v="407.98"/>
    <x v="0"/>
    <x v="0"/>
    <n v="0"/>
    <s v="Business"/>
    <s v="Direct"/>
    <n v="815.96"/>
  </r>
  <r>
    <n v="2143"/>
    <x v="1"/>
    <x v="3"/>
    <n v="12"/>
    <n v="2"/>
    <n v="0"/>
    <n v="1.3"/>
    <n v="251.73"/>
    <x v="1"/>
    <x v="3"/>
    <n v="0"/>
    <s v="Group"/>
    <s v="Online"/>
    <n v="3020.7599999999998"/>
  </r>
  <r>
    <n v="2144"/>
    <x v="0"/>
    <x v="684"/>
    <n v="10"/>
    <n v="2"/>
    <n v="1"/>
    <n v="2.2000000000000002"/>
    <n v="195.1"/>
    <x v="1"/>
    <x v="6"/>
    <n v="0"/>
    <s v="Business"/>
    <s v="Travel Agent"/>
    <n v="1951"/>
  </r>
  <r>
    <n v="2145"/>
    <x v="2"/>
    <x v="298"/>
    <n v="10"/>
    <n v="1"/>
    <n v="0"/>
    <n v="3.3"/>
    <n v="390.81"/>
    <x v="0"/>
    <x v="6"/>
    <n v="1"/>
    <s v="Group"/>
    <s v="Direct"/>
    <n v="3908.1"/>
  </r>
  <r>
    <n v="2146"/>
    <x v="2"/>
    <x v="493"/>
    <n v="13"/>
    <n v="3"/>
    <n v="0"/>
    <n v="4.5"/>
    <n v="406.98"/>
    <x v="1"/>
    <x v="9"/>
    <n v="1"/>
    <s v="Repeat"/>
    <s v="Online"/>
    <n v="5290.74"/>
  </r>
  <r>
    <n v="2147"/>
    <x v="1"/>
    <x v="532"/>
    <n v="9"/>
    <n v="1"/>
    <n v="1"/>
    <n v="1.5"/>
    <n v="362.91"/>
    <x v="2"/>
    <x v="4"/>
    <n v="0"/>
    <s v="Repeat"/>
    <s v="Direct"/>
    <n v="3266.19"/>
  </r>
  <r>
    <n v="2148"/>
    <x v="2"/>
    <x v="150"/>
    <n v="7"/>
    <n v="1"/>
    <n v="0"/>
    <n v="2.7"/>
    <n v="64.45"/>
    <x v="0"/>
    <x v="4"/>
    <n v="2"/>
    <s v="Leisure"/>
    <s v="Travel Agent"/>
    <n v="451.15000000000003"/>
  </r>
  <r>
    <n v="2149"/>
    <x v="0"/>
    <x v="384"/>
    <n v="11"/>
    <n v="4"/>
    <n v="0"/>
    <n v="2.1"/>
    <n v="315.36"/>
    <x v="4"/>
    <x v="6"/>
    <n v="0"/>
    <s v="Business"/>
    <s v="Direct"/>
    <n v="3468.96"/>
  </r>
  <r>
    <n v="2150"/>
    <x v="0"/>
    <x v="489"/>
    <n v="1"/>
    <n v="1"/>
    <n v="1"/>
    <n v="1.1000000000000001"/>
    <n v="206.17"/>
    <x v="0"/>
    <x v="8"/>
    <n v="3"/>
    <s v="Business"/>
    <s v="Online"/>
    <n v="206.17"/>
  </r>
  <r>
    <n v="2151"/>
    <x v="2"/>
    <x v="205"/>
    <n v="12"/>
    <n v="4"/>
    <n v="1"/>
    <n v="4.2"/>
    <n v="138.29"/>
    <x v="3"/>
    <x v="2"/>
    <n v="0"/>
    <s v="Leisure"/>
    <s v="Online"/>
    <n v="1659.48"/>
  </r>
  <r>
    <n v="2152"/>
    <x v="2"/>
    <x v="270"/>
    <n v="9"/>
    <n v="3"/>
    <n v="0"/>
    <n v="4.3"/>
    <n v="362.48"/>
    <x v="3"/>
    <x v="6"/>
    <n v="1"/>
    <s v="Business"/>
    <s v="Travel Agent"/>
    <n v="3262.32"/>
  </r>
  <r>
    <n v="2153"/>
    <x v="1"/>
    <x v="499"/>
    <n v="2"/>
    <n v="1"/>
    <n v="1"/>
    <n v="1.9"/>
    <n v="170.84"/>
    <x v="0"/>
    <x v="7"/>
    <n v="0"/>
    <s v="Repeat"/>
    <s v="Online"/>
    <n v="341.68"/>
  </r>
  <r>
    <n v="2154"/>
    <x v="2"/>
    <x v="656"/>
    <n v="4"/>
    <n v="1"/>
    <n v="1"/>
    <n v="1.6"/>
    <n v="460.78"/>
    <x v="4"/>
    <x v="9"/>
    <n v="1"/>
    <s v="Repeat"/>
    <s v="Travel Agent"/>
    <n v="1843.12"/>
  </r>
  <r>
    <n v="2155"/>
    <x v="1"/>
    <x v="595"/>
    <n v="9"/>
    <n v="2"/>
    <n v="0"/>
    <n v="1.6"/>
    <n v="184.14"/>
    <x v="0"/>
    <x v="8"/>
    <n v="0"/>
    <s v="Leisure"/>
    <s v="Online"/>
    <n v="1657.2599999999998"/>
  </r>
  <r>
    <n v="2156"/>
    <x v="1"/>
    <x v="597"/>
    <n v="4"/>
    <n v="1"/>
    <n v="0"/>
    <n v="2.9"/>
    <n v="299.83"/>
    <x v="4"/>
    <x v="0"/>
    <n v="0"/>
    <s v="Leisure"/>
    <s v="Travel Agent"/>
    <n v="1199.32"/>
  </r>
  <r>
    <n v="2157"/>
    <x v="0"/>
    <x v="391"/>
    <n v="3"/>
    <n v="2"/>
    <n v="1"/>
    <n v="2"/>
    <n v="422.49"/>
    <x v="2"/>
    <x v="8"/>
    <n v="1"/>
    <s v="Group"/>
    <s v="Online"/>
    <n v="1267.47"/>
  </r>
  <r>
    <n v="2158"/>
    <x v="0"/>
    <x v="609"/>
    <n v="1"/>
    <n v="2"/>
    <n v="0"/>
    <n v="3"/>
    <n v="230.95"/>
    <x v="2"/>
    <x v="8"/>
    <n v="0"/>
    <s v="Repeat"/>
    <s v="Travel Agent"/>
    <n v="230.95"/>
  </r>
  <r>
    <n v="2159"/>
    <x v="0"/>
    <x v="653"/>
    <n v="7"/>
    <n v="2"/>
    <n v="0"/>
    <n v="2.5"/>
    <n v="422.9"/>
    <x v="4"/>
    <x v="5"/>
    <n v="0"/>
    <s v="Repeat"/>
    <s v="Direct"/>
    <n v="2960.2999999999997"/>
  </r>
  <r>
    <n v="2160"/>
    <x v="0"/>
    <x v="384"/>
    <n v="6"/>
    <n v="3"/>
    <n v="1"/>
    <n v="1.8"/>
    <n v="375.66"/>
    <x v="1"/>
    <x v="6"/>
    <n v="0"/>
    <s v="Repeat"/>
    <s v="Direct"/>
    <n v="2253.96"/>
  </r>
  <r>
    <n v="2161"/>
    <x v="2"/>
    <x v="600"/>
    <n v="10"/>
    <n v="4"/>
    <n v="0"/>
    <n v="4"/>
    <n v="464.39"/>
    <x v="2"/>
    <x v="1"/>
    <n v="1"/>
    <s v="Repeat"/>
    <s v="Travel Agent"/>
    <n v="4643.8999999999996"/>
  </r>
  <r>
    <n v="2162"/>
    <x v="0"/>
    <x v="564"/>
    <n v="4"/>
    <n v="2"/>
    <n v="0"/>
    <n v="1.6"/>
    <n v="196.63"/>
    <x v="3"/>
    <x v="0"/>
    <n v="0"/>
    <s v="Repeat"/>
    <s v="Online"/>
    <n v="786.52"/>
  </r>
  <r>
    <n v="2163"/>
    <x v="2"/>
    <x v="418"/>
    <n v="6"/>
    <n v="1"/>
    <n v="0"/>
    <n v="4.2"/>
    <n v="97.26"/>
    <x v="0"/>
    <x v="4"/>
    <n v="0"/>
    <s v="Group"/>
    <s v="Online"/>
    <n v="583.56000000000006"/>
  </r>
  <r>
    <n v="2164"/>
    <x v="0"/>
    <x v="7"/>
    <n v="6"/>
    <n v="1"/>
    <n v="0"/>
    <n v="3.2"/>
    <n v="243.66"/>
    <x v="1"/>
    <x v="1"/>
    <n v="0"/>
    <s v="Leisure"/>
    <s v="Travel Agent"/>
    <n v="1461.96"/>
  </r>
  <r>
    <n v="2165"/>
    <x v="2"/>
    <x v="121"/>
    <n v="13"/>
    <n v="2"/>
    <n v="0"/>
    <n v="4.3"/>
    <n v="403.62"/>
    <x v="3"/>
    <x v="1"/>
    <n v="0"/>
    <s v="Leisure"/>
    <s v="Online"/>
    <n v="5247.06"/>
  </r>
  <r>
    <n v="2166"/>
    <x v="1"/>
    <x v="498"/>
    <n v="4"/>
    <n v="2"/>
    <n v="0"/>
    <n v="1"/>
    <n v="252.7"/>
    <x v="0"/>
    <x v="1"/>
    <n v="0"/>
    <s v="Business"/>
    <s v="Travel Agent"/>
    <n v="1010.8"/>
  </r>
  <r>
    <n v="2167"/>
    <x v="2"/>
    <x v="265"/>
    <n v="14"/>
    <n v="1"/>
    <n v="0"/>
    <n v="4"/>
    <n v="167.89"/>
    <x v="3"/>
    <x v="9"/>
    <n v="0"/>
    <s v="Repeat"/>
    <s v="Direct"/>
    <n v="2350.46"/>
  </r>
  <r>
    <n v="2168"/>
    <x v="2"/>
    <x v="311"/>
    <n v="13"/>
    <n v="2"/>
    <n v="0"/>
    <n v="1.2"/>
    <n v="62.42"/>
    <x v="1"/>
    <x v="1"/>
    <n v="0"/>
    <s v="Repeat"/>
    <s v="Travel Agent"/>
    <n v="811.46"/>
  </r>
  <r>
    <n v="2169"/>
    <x v="0"/>
    <x v="664"/>
    <n v="6"/>
    <n v="4"/>
    <n v="1"/>
    <n v="4.8"/>
    <n v="190.86"/>
    <x v="4"/>
    <x v="1"/>
    <n v="1"/>
    <s v="Leisure"/>
    <s v="Online"/>
    <n v="1145.1600000000001"/>
  </r>
  <r>
    <n v="2170"/>
    <x v="2"/>
    <x v="173"/>
    <n v="10"/>
    <n v="4"/>
    <n v="1"/>
    <n v="3.8"/>
    <n v="371.02"/>
    <x v="0"/>
    <x v="0"/>
    <n v="0"/>
    <s v="Repeat"/>
    <s v="Online"/>
    <n v="3710.2"/>
  </r>
  <r>
    <n v="2171"/>
    <x v="1"/>
    <x v="659"/>
    <n v="11"/>
    <n v="3"/>
    <n v="0"/>
    <n v="2.2999999999999998"/>
    <n v="116.43"/>
    <x v="3"/>
    <x v="7"/>
    <n v="0"/>
    <s v="Repeat"/>
    <s v="Travel Agent"/>
    <n v="1280.73"/>
  </r>
  <r>
    <n v="2172"/>
    <x v="1"/>
    <x v="349"/>
    <n v="8"/>
    <n v="2"/>
    <n v="1"/>
    <n v="2.2999999999999998"/>
    <n v="203.4"/>
    <x v="3"/>
    <x v="2"/>
    <n v="0"/>
    <s v="Repeat"/>
    <s v="Travel Agent"/>
    <n v="1627.2"/>
  </r>
  <r>
    <n v="2173"/>
    <x v="0"/>
    <x v="100"/>
    <n v="13"/>
    <n v="3"/>
    <n v="1"/>
    <n v="4.4000000000000004"/>
    <n v="59.1"/>
    <x v="1"/>
    <x v="0"/>
    <n v="1"/>
    <s v="Leisure"/>
    <s v="Travel Agent"/>
    <n v="768.30000000000007"/>
  </r>
  <r>
    <n v="2174"/>
    <x v="1"/>
    <x v="288"/>
    <n v="3"/>
    <n v="3"/>
    <n v="1"/>
    <n v="4.5999999999999996"/>
    <n v="374.79"/>
    <x v="1"/>
    <x v="0"/>
    <n v="0"/>
    <s v="Business"/>
    <s v="Travel Agent"/>
    <n v="1124.3700000000001"/>
  </r>
  <r>
    <n v="2175"/>
    <x v="2"/>
    <x v="341"/>
    <n v="4"/>
    <n v="3"/>
    <n v="0"/>
    <n v="4.5999999999999996"/>
    <n v="446.31"/>
    <x v="1"/>
    <x v="6"/>
    <n v="1"/>
    <s v="Leisure"/>
    <s v="Direct"/>
    <n v="1785.24"/>
  </r>
  <r>
    <n v="2176"/>
    <x v="1"/>
    <x v="627"/>
    <n v="10"/>
    <n v="2"/>
    <n v="0"/>
    <n v="4.2"/>
    <n v="305.83999999999997"/>
    <x v="4"/>
    <x v="6"/>
    <n v="0"/>
    <s v="Repeat"/>
    <s v="Online"/>
    <n v="3058.3999999999996"/>
  </r>
  <r>
    <n v="2177"/>
    <x v="0"/>
    <x v="473"/>
    <n v="13"/>
    <n v="3"/>
    <n v="1"/>
    <n v="4.3"/>
    <n v="61.64"/>
    <x v="2"/>
    <x v="9"/>
    <n v="0"/>
    <s v="Leisure"/>
    <s v="Online"/>
    <n v="801.32"/>
  </r>
  <r>
    <n v="2178"/>
    <x v="2"/>
    <x v="396"/>
    <n v="12"/>
    <n v="4"/>
    <n v="0"/>
    <n v="3.3"/>
    <n v="147.93"/>
    <x v="3"/>
    <x v="3"/>
    <n v="0"/>
    <s v="Group"/>
    <s v="Travel Agent"/>
    <n v="1775.16"/>
  </r>
  <r>
    <n v="2179"/>
    <x v="0"/>
    <x v="7"/>
    <n v="14"/>
    <n v="3"/>
    <n v="0"/>
    <n v="1.1000000000000001"/>
    <n v="247.31"/>
    <x v="4"/>
    <x v="9"/>
    <n v="0"/>
    <s v="Repeat"/>
    <s v="Travel Agent"/>
    <n v="3462.34"/>
  </r>
  <r>
    <n v="2180"/>
    <x v="2"/>
    <x v="179"/>
    <n v="1"/>
    <n v="4"/>
    <n v="0"/>
    <n v="1.3"/>
    <n v="314.41000000000003"/>
    <x v="3"/>
    <x v="7"/>
    <n v="1"/>
    <s v="Leisure"/>
    <s v="Travel Agent"/>
    <n v="314.41000000000003"/>
  </r>
  <r>
    <n v="2181"/>
    <x v="1"/>
    <x v="257"/>
    <n v="4"/>
    <n v="4"/>
    <n v="1"/>
    <n v="3.6"/>
    <n v="273.32"/>
    <x v="4"/>
    <x v="1"/>
    <n v="2"/>
    <s v="Leisure"/>
    <s v="Direct"/>
    <n v="1093.28"/>
  </r>
  <r>
    <n v="2182"/>
    <x v="0"/>
    <x v="412"/>
    <n v="11"/>
    <n v="2"/>
    <n v="0"/>
    <n v="2.6"/>
    <n v="462.14"/>
    <x v="0"/>
    <x v="7"/>
    <n v="2"/>
    <s v="Business"/>
    <s v="Direct"/>
    <n v="5083.54"/>
  </r>
  <r>
    <n v="2183"/>
    <x v="0"/>
    <x v="636"/>
    <n v="10"/>
    <n v="3"/>
    <n v="0"/>
    <n v="3.3"/>
    <n v="472.39"/>
    <x v="2"/>
    <x v="3"/>
    <n v="0"/>
    <s v="Repeat"/>
    <s v="Travel Agent"/>
    <n v="4723.8999999999996"/>
  </r>
  <r>
    <n v="2184"/>
    <x v="2"/>
    <x v="441"/>
    <n v="10"/>
    <n v="2"/>
    <n v="0"/>
    <n v="1.9"/>
    <n v="98.22"/>
    <x v="3"/>
    <x v="7"/>
    <n v="1"/>
    <s v="Group"/>
    <s v="Online"/>
    <n v="982.2"/>
  </r>
  <r>
    <n v="2185"/>
    <x v="0"/>
    <x v="680"/>
    <n v="12"/>
    <n v="4"/>
    <n v="1"/>
    <n v="3.6"/>
    <n v="112.28"/>
    <x v="1"/>
    <x v="0"/>
    <n v="0"/>
    <s v="Group"/>
    <s v="Direct"/>
    <n v="1347.3600000000001"/>
  </r>
  <r>
    <n v="2186"/>
    <x v="2"/>
    <x v="133"/>
    <n v="14"/>
    <n v="1"/>
    <n v="0"/>
    <n v="2"/>
    <n v="211.12"/>
    <x v="2"/>
    <x v="7"/>
    <n v="0"/>
    <s v="Repeat"/>
    <s v="Online"/>
    <n v="2955.6800000000003"/>
  </r>
  <r>
    <n v="2187"/>
    <x v="2"/>
    <x v="582"/>
    <n v="9"/>
    <n v="3"/>
    <n v="0"/>
    <n v="2.8"/>
    <n v="239.56"/>
    <x v="3"/>
    <x v="1"/>
    <n v="2"/>
    <s v="Leisure"/>
    <s v="Direct"/>
    <n v="2156.04"/>
  </r>
  <r>
    <n v="2188"/>
    <x v="2"/>
    <x v="137"/>
    <n v="8"/>
    <n v="2"/>
    <n v="0"/>
    <n v="2.9"/>
    <n v="313.73"/>
    <x v="0"/>
    <x v="4"/>
    <n v="0"/>
    <s v="Group"/>
    <s v="Travel Agent"/>
    <n v="2509.84"/>
  </r>
  <r>
    <n v="2189"/>
    <x v="2"/>
    <x v="19"/>
    <n v="11"/>
    <n v="1"/>
    <n v="0"/>
    <n v="1.7"/>
    <n v="397.92"/>
    <x v="3"/>
    <x v="4"/>
    <n v="0"/>
    <s v="Repeat"/>
    <s v="Travel Agent"/>
    <n v="4377.12"/>
  </r>
  <r>
    <n v="2190"/>
    <x v="1"/>
    <x v="32"/>
    <n v="4"/>
    <n v="3"/>
    <n v="0"/>
    <n v="4.5"/>
    <n v="111.1"/>
    <x v="3"/>
    <x v="3"/>
    <n v="1"/>
    <s v="Group"/>
    <s v="Online"/>
    <n v="444.4"/>
  </r>
  <r>
    <n v="2191"/>
    <x v="2"/>
    <x v="82"/>
    <n v="12"/>
    <n v="3"/>
    <n v="0"/>
    <n v="3.1"/>
    <n v="411.19"/>
    <x v="3"/>
    <x v="8"/>
    <n v="0"/>
    <s v="Repeat"/>
    <s v="Travel Agent"/>
    <n v="4934.28"/>
  </r>
  <r>
    <n v="2192"/>
    <x v="0"/>
    <x v="270"/>
    <n v="7"/>
    <n v="2"/>
    <n v="0"/>
    <n v="4.5"/>
    <n v="324.51"/>
    <x v="2"/>
    <x v="0"/>
    <n v="0"/>
    <s v="Group"/>
    <s v="Online"/>
    <n v="2271.5699999999997"/>
  </r>
  <r>
    <n v="2193"/>
    <x v="1"/>
    <x v="545"/>
    <n v="10"/>
    <n v="1"/>
    <n v="0"/>
    <n v="2.1"/>
    <n v="491.4"/>
    <x v="3"/>
    <x v="7"/>
    <n v="1"/>
    <s v="Business"/>
    <s v="Travel Agent"/>
    <n v="4914"/>
  </r>
  <r>
    <n v="2194"/>
    <x v="0"/>
    <x v="265"/>
    <n v="3"/>
    <n v="2"/>
    <n v="1"/>
    <n v="1.7"/>
    <n v="343.03"/>
    <x v="1"/>
    <x v="7"/>
    <n v="0"/>
    <s v="Repeat"/>
    <s v="Travel Agent"/>
    <n v="1029.0899999999999"/>
  </r>
  <r>
    <n v="2195"/>
    <x v="1"/>
    <x v="555"/>
    <n v="9"/>
    <n v="3"/>
    <n v="0"/>
    <n v="1.1000000000000001"/>
    <n v="372.24"/>
    <x v="4"/>
    <x v="3"/>
    <n v="1"/>
    <s v="Business"/>
    <s v="Online"/>
    <n v="3350.16"/>
  </r>
  <r>
    <n v="2196"/>
    <x v="2"/>
    <x v="18"/>
    <n v="10"/>
    <n v="3"/>
    <n v="0"/>
    <n v="1.4"/>
    <n v="137.84"/>
    <x v="1"/>
    <x v="3"/>
    <n v="0"/>
    <s v="Repeat"/>
    <s v="Travel Agent"/>
    <n v="1378.4"/>
  </r>
  <r>
    <n v="2197"/>
    <x v="1"/>
    <x v="351"/>
    <n v="4"/>
    <n v="4"/>
    <n v="0"/>
    <n v="1.6"/>
    <n v="395.99"/>
    <x v="0"/>
    <x v="9"/>
    <n v="0"/>
    <s v="Group"/>
    <s v="Direct"/>
    <n v="1583.96"/>
  </r>
  <r>
    <n v="2198"/>
    <x v="1"/>
    <x v="469"/>
    <n v="2"/>
    <n v="3"/>
    <n v="0"/>
    <n v="1.3"/>
    <n v="85.67"/>
    <x v="2"/>
    <x v="6"/>
    <n v="0"/>
    <s v="Group"/>
    <s v="Travel Agent"/>
    <n v="171.34"/>
  </r>
  <r>
    <n v="2199"/>
    <x v="0"/>
    <x v="165"/>
    <n v="10"/>
    <n v="3"/>
    <n v="0"/>
    <n v="4.5999999999999996"/>
    <n v="345.44"/>
    <x v="4"/>
    <x v="9"/>
    <n v="0"/>
    <s v="Leisure"/>
    <s v="Online"/>
    <n v="3454.4"/>
  </r>
  <r>
    <n v="2200"/>
    <x v="0"/>
    <x v="211"/>
    <n v="5"/>
    <n v="1"/>
    <n v="0"/>
    <n v="4.5999999999999996"/>
    <n v="75.010000000000005"/>
    <x v="2"/>
    <x v="7"/>
    <n v="0"/>
    <s v="Group"/>
    <s v="Travel Agent"/>
    <n v="375.05"/>
  </r>
  <r>
    <n v="2201"/>
    <x v="2"/>
    <x v="280"/>
    <n v="2"/>
    <n v="1"/>
    <n v="1"/>
    <n v="4.7"/>
    <n v="101.85"/>
    <x v="2"/>
    <x v="4"/>
    <n v="0"/>
    <s v="Business"/>
    <s v="Direct"/>
    <n v="203.7"/>
  </r>
  <r>
    <n v="2202"/>
    <x v="1"/>
    <x v="336"/>
    <n v="14"/>
    <n v="4"/>
    <n v="0"/>
    <n v="4.8"/>
    <n v="98.54"/>
    <x v="3"/>
    <x v="9"/>
    <n v="0"/>
    <s v="Leisure"/>
    <s v="Travel Agent"/>
    <n v="1379.5600000000002"/>
  </r>
  <r>
    <n v="2203"/>
    <x v="1"/>
    <x v="11"/>
    <n v="10"/>
    <n v="4"/>
    <n v="0"/>
    <n v="3"/>
    <n v="73.62"/>
    <x v="1"/>
    <x v="3"/>
    <n v="0"/>
    <s v="Business"/>
    <s v="Travel Agent"/>
    <n v="736.2"/>
  </r>
  <r>
    <n v="2204"/>
    <x v="1"/>
    <x v="532"/>
    <n v="6"/>
    <n v="4"/>
    <n v="0"/>
    <n v="3.1"/>
    <n v="194.51"/>
    <x v="4"/>
    <x v="6"/>
    <n v="0"/>
    <s v="Business"/>
    <s v="Direct"/>
    <n v="1167.06"/>
  </r>
  <r>
    <n v="2205"/>
    <x v="2"/>
    <x v="316"/>
    <n v="11"/>
    <n v="2"/>
    <n v="0"/>
    <n v="1.5"/>
    <n v="497.46"/>
    <x v="3"/>
    <x v="8"/>
    <n v="0"/>
    <s v="Business"/>
    <s v="Travel Agent"/>
    <n v="5472.0599999999995"/>
  </r>
  <r>
    <n v="2206"/>
    <x v="2"/>
    <x v="606"/>
    <n v="10"/>
    <n v="2"/>
    <n v="0"/>
    <n v="1.5"/>
    <n v="206.7"/>
    <x v="4"/>
    <x v="6"/>
    <n v="1"/>
    <s v="Business"/>
    <s v="Travel Agent"/>
    <n v="2067"/>
  </r>
  <r>
    <n v="2207"/>
    <x v="2"/>
    <x v="116"/>
    <n v="1"/>
    <n v="4"/>
    <n v="0"/>
    <n v="4.0999999999999996"/>
    <n v="392.35"/>
    <x v="1"/>
    <x v="5"/>
    <n v="1"/>
    <s v="Business"/>
    <s v="Online"/>
    <n v="392.35"/>
  </r>
  <r>
    <n v="2208"/>
    <x v="2"/>
    <x v="660"/>
    <n v="14"/>
    <n v="2"/>
    <n v="0"/>
    <n v="4.4000000000000004"/>
    <n v="109.54"/>
    <x v="3"/>
    <x v="6"/>
    <n v="1"/>
    <s v="Repeat"/>
    <s v="Online"/>
    <n v="1533.5600000000002"/>
  </r>
  <r>
    <n v="2209"/>
    <x v="2"/>
    <x v="181"/>
    <n v="6"/>
    <n v="3"/>
    <n v="0"/>
    <n v="4.0999999999999996"/>
    <n v="254.52"/>
    <x v="4"/>
    <x v="2"/>
    <n v="0"/>
    <s v="Repeat"/>
    <s v="Online"/>
    <n v="1527.1200000000001"/>
  </r>
  <r>
    <n v="2210"/>
    <x v="0"/>
    <x v="261"/>
    <n v="4"/>
    <n v="4"/>
    <n v="0"/>
    <n v="4.3"/>
    <n v="133.30000000000001"/>
    <x v="3"/>
    <x v="6"/>
    <n v="1"/>
    <s v="Leisure"/>
    <s v="Online"/>
    <n v="533.20000000000005"/>
  </r>
  <r>
    <n v="2211"/>
    <x v="1"/>
    <x v="410"/>
    <n v="3"/>
    <n v="4"/>
    <n v="0"/>
    <n v="2.1"/>
    <n v="136.44"/>
    <x v="2"/>
    <x v="8"/>
    <n v="0"/>
    <s v="Business"/>
    <s v="Direct"/>
    <n v="409.32"/>
  </r>
  <r>
    <n v="2212"/>
    <x v="1"/>
    <x v="196"/>
    <n v="2"/>
    <n v="2"/>
    <n v="0"/>
    <n v="2.9"/>
    <n v="94.86"/>
    <x v="0"/>
    <x v="8"/>
    <n v="2"/>
    <s v="Repeat"/>
    <s v="Online"/>
    <n v="189.72"/>
  </r>
  <r>
    <n v="2213"/>
    <x v="1"/>
    <x v="275"/>
    <n v="7"/>
    <n v="1"/>
    <n v="0"/>
    <n v="2.8"/>
    <n v="244.42"/>
    <x v="4"/>
    <x v="6"/>
    <n v="0"/>
    <s v="Group"/>
    <s v="Online"/>
    <n v="1710.9399999999998"/>
  </r>
  <r>
    <n v="2214"/>
    <x v="1"/>
    <x v="688"/>
    <n v="9"/>
    <n v="4"/>
    <n v="0"/>
    <n v="5"/>
    <n v="83.99"/>
    <x v="1"/>
    <x v="4"/>
    <n v="1"/>
    <s v="Leisure"/>
    <s v="Travel Agent"/>
    <n v="755.91"/>
  </r>
  <r>
    <n v="2215"/>
    <x v="1"/>
    <x v="272"/>
    <n v="12"/>
    <n v="2"/>
    <n v="0"/>
    <n v="4.8"/>
    <n v="459.42"/>
    <x v="4"/>
    <x v="1"/>
    <n v="2"/>
    <s v="Repeat"/>
    <s v="Direct"/>
    <n v="5513.04"/>
  </r>
  <r>
    <n v="2216"/>
    <x v="1"/>
    <x v="146"/>
    <n v="3"/>
    <n v="2"/>
    <n v="0"/>
    <n v="3.4"/>
    <n v="251.56"/>
    <x v="0"/>
    <x v="6"/>
    <n v="0"/>
    <s v="Group"/>
    <s v="Direct"/>
    <n v="754.68000000000006"/>
  </r>
  <r>
    <n v="2217"/>
    <x v="1"/>
    <x v="133"/>
    <n v="6"/>
    <n v="1"/>
    <n v="0"/>
    <n v="1.6"/>
    <n v="427.35"/>
    <x v="4"/>
    <x v="8"/>
    <n v="2"/>
    <s v="Leisure"/>
    <s v="Online"/>
    <n v="2564.1000000000004"/>
  </r>
  <r>
    <n v="2218"/>
    <x v="1"/>
    <x v="127"/>
    <n v="9"/>
    <n v="4"/>
    <n v="0"/>
    <n v="2"/>
    <n v="490.76"/>
    <x v="4"/>
    <x v="8"/>
    <n v="1"/>
    <s v="Group"/>
    <s v="Travel Agent"/>
    <n v="4416.84"/>
  </r>
  <r>
    <n v="2219"/>
    <x v="0"/>
    <x v="235"/>
    <n v="2"/>
    <n v="1"/>
    <n v="0"/>
    <n v="2.5"/>
    <n v="355"/>
    <x v="4"/>
    <x v="7"/>
    <n v="0"/>
    <s v="Business"/>
    <s v="Direct"/>
    <n v="710"/>
  </r>
  <r>
    <n v="2220"/>
    <x v="1"/>
    <x v="689"/>
    <n v="7"/>
    <n v="3"/>
    <n v="0"/>
    <n v="4.5"/>
    <n v="455.68"/>
    <x v="1"/>
    <x v="9"/>
    <n v="1"/>
    <s v="Group"/>
    <s v="Direct"/>
    <n v="3189.76"/>
  </r>
  <r>
    <n v="2221"/>
    <x v="0"/>
    <x v="524"/>
    <n v="5"/>
    <n v="1"/>
    <n v="0"/>
    <n v="1.7"/>
    <n v="110.92"/>
    <x v="0"/>
    <x v="4"/>
    <n v="3"/>
    <s v="Business"/>
    <s v="Online"/>
    <n v="554.6"/>
  </r>
  <r>
    <n v="2222"/>
    <x v="2"/>
    <x v="617"/>
    <n v="5"/>
    <n v="1"/>
    <n v="0"/>
    <n v="1.9"/>
    <n v="423.5"/>
    <x v="0"/>
    <x v="2"/>
    <n v="0"/>
    <s v="Leisure"/>
    <s v="Online"/>
    <n v="2117.5"/>
  </r>
  <r>
    <n v="2223"/>
    <x v="1"/>
    <x v="113"/>
    <n v="11"/>
    <n v="2"/>
    <n v="1"/>
    <n v="2.4"/>
    <n v="172.05"/>
    <x v="1"/>
    <x v="1"/>
    <n v="0"/>
    <s v="Business"/>
    <s v="Online"/>
    <n v="1892.5500000000002"/>
  </r>
  <r>
    <n v="2224"/>
    <x v="2"/>
    <x v="690"/>
    <n v="7"/>
    <n v="1"/>
    <n v="1"/>
    <n v="4.7"/>
    <n v="262.67"/>
    <x v="4"/>
    <x v="5"/>
    <n v="0"/>
    <s v="Group"/>
    <s v="Travel Agent"/>
    <n v="1838.69"/>
  </r>
  <r>
    <n v="2225"/>
    <x v="2"/>
    <x v="448"/>
    <n v="9"/>
    <n v="3"/>
    <n v="0"/>
    <n v="3"/>
    <n v="340.96"/>
    <x v="4"/>
    <x v="4"/>
    <n v="1"/>
    <s v="Business"/>
    <s v="Online"/>
    <n v="3068.64"/>
  </r>
  <r>
    <n v="2226"/>
    <x v="2"/>
    <x v="572"/>
    <n v="4"/>
    <n v="2"/>
    <n v="1"/>
    <n v="3.6"/>
    <n v="456.59"/>
    <x v="0"/>
    <x v="7"/>
    <n v="1"/>
    <s v="Business"/>
    <s v="Direct"/>
    <n v="1826.36"/>
  </r>
  <r>
    <n v="2227"/>
    <x v="0"/>
    <x v="249"/>
    <n v="9"/>
    <n v="3"/>
    <n v="0"/>
    <n v="2.5"/>
    <n v="459.95"/>
    <x v="4"/>
    <x v="5"/>
    <n v="1"/>
    <s v="Leisure"/>
    <s v="Direct"/>
    <n v="4139.55"/>
  </r>
  <r>
    <n v="2228"/>
    <x v="2"/>
    <x v="83"/>
    <n v="14"/>
    <n v="1"/>
    <n v="0"/>
    <n v="1.8"/>
    <n v="91.45"/>
    <x v="2"/>
    <x v="6"/>
    <n v="1"/>
    <s v="Business"/>
    <s v="Online"/>
    <n v="1280.3"/>
  </r>
  <r>
    <n v="2229"/>
    <x v="2"/>
    <x v="78"/>
    <n v="13"/>
    <n v="3"/>
    <n v="1"/>
    <n v="1.9"/>
    <n v="214.05"/>
    <x v="4"/>
    <x v="6"/>
    <n v="0"/>
    <s v="Repeat"/>
    <s v="Direct"/>
    <n v="2782.65"/>
  </r>
  <r>
    <n v="2230"/>
    <x v="2"/>
    <x v="384"/>
    <n v="11"/>
    <n v="3"/>
    <n v="1"/>
    <n v="4.2"/>
    <n v="406.93"/>
    <x v="4"/>
    <x v="7"/>
    <n v="1"/>
    <s v="Leisure"/>
    <s v="Travel Agent"/>
    <n v="4476.2300000000005"/>
  </r>
  <r>
    <n v="2231"/>
    <x v="1"/>
    <x v="445"/>
    <n v="10"/>
    <n v="1"/>
    <n v="1"/>
    <n v="4.5999999999999996"/>
    <n v="366.42"/>
    <x v="3"/>
    <x v="8"/>
    <n v="0"/>
    <s v="Group"/>
    <s v="Online"/>
    <n v="3664.2000000000003"/>
  </r>
  <r>
    <n v="2232"/>
    <x v="1"/>
    <x v="219"/>
    <n v="9"/>
    <n v="1"/>
    <n v="0"/>
    <n v="3"/>
    <n v="61.86"/>
    <x v="0"/>
    <x v="4"/>
    <n v="1"/>
    <s v="Leisure"/>
    <s v="Direct"/>
    <n v="556.74"/>
  </r>
  <r>
    <n v="2233"/>
    <x v="0"/>
    <x v="284"/>
    <n v="13"/>
    <n v="2"/>
    <n v="0"/>
    <n v="2.4"/>
    <n v="252.45"/>
    <x v="0"/>
    <x v="1"/>
    <n v="0"/>
    <s v="Group"/>
    <s v="Direct"/>
    <n v="3281.85"/>
  </r>
  <r>
    <n v="2234"/>
    <x v="0"/>
    <x v="532"/>
    <n v="4"/>
    <n v="2"/>
    <n v="0"/>
    <n v="4.2"/>
    <n v="423.16"/>
    <x v="2"/>
    <x v="3"/>
    <n v="0"/>
    <s v="Group"/>
    <s v="Online"/>
    <n v="1692.64"/>
  </r>
  <r>
    <n v="2235"/>
    <x v="1"/>
    <x v="641"/>
    <n v="3"/>
    <n v="4"/>
    <n v="0"/>
    <n v="3.7"/>
    <n v="381.96"/>
    <x v="2"/>
    <x v="9"/>
    <n v="0"/>
    <s v="Business"/>
    <s v="Direct"/>
    <n v="1145.8799999999999"/>
  </r>
  <r>
    <n v="2236"/>
    <x v="0"/>
    <x v="45"/>
    <n v="2"/>
    <n v="2"/>
    <n v="0"/>
    <n v="1.2"/>
    <n v="235.33"/>
    <x v="2"/>
    <x v="7"/>
    <n v="1"/>
    <s v="Leisure"/>
    <s v="Direct"/>
    <n v="470.66"/>
  </r>
  <r>
    <n v="2237"/>
    <x v="1"/>
    <x v="347"/>
    <n v="9"/>
    <n v="1"/>
    <n v="1"/>
    <n v="2.4"/>
    <n v="380.82"/>
    <x v="0"/>
    <x v="5"/>
    <n v="1"/>
    <s v="Group"/>
    <s v="Online"/>
    <n v="3427.38"/>
  </r>
  <r>
    <n v="2238"/>
    <x v="2"/>
    <x v="320"/>
    <n v="12"/>
    <n v="3"/>
    <n v="0"/>
    <n v="3.7"/>
    <n v="298.04000000000002"/>
    <x v="3"/>
    <x v="1"/>
    <n v="1"/>
    <s v="Repeat"/>
    <s v="Travel Agent"/>
    <n v="3576.4800000000005"/>
  </r>
  <r>
    <n v="2239"/>
    <x v="2"/>
    <x v="322"/>
    <n v="2"/>
    <n v="3"/>
    <n v="0"/>
    <n v="3.3"/>
    <n v="460.68"/>
    <x v="3"/>
    <x v="3"/>
    <n v="2"/>
    <s v="Business"/>
    <s v="Direct"/>
    <n v="921.36"/>
  </r>
  <r>
    <n v="2240"/>
    <x v="0"/>
    <x v="617"/>
    <n v="6"/>
    <n v="2"/>
    <n v="0"/>
    <n v="4.9000000000000004"/>
    <n v="314.20999999999998"/>
    <x v="1"/>
    <x v="7"/>
    <n v="0"/>
    <s v="Business"/>
    <s v="Travel Agent"/>
    <n v="1885.2599999999998"/>
  </r>
  <r>
    <n v="2241"/>
    <x v="1"/>
    <x v="408"/>
    <n v="5"/>
    <n v="2"/>
    <n v="0"/>
    <n v="4.5"/>
    <n v="230.33"/>
    <x v="0"/>
    <x v="4"/>
    <n v="0"/>
    <s v="Group"/>
    <s v="Travel Agent"/>
    <n v="1151.6500000000001"/>
  </r>
  <r>
    <n v="2242"/>
    <x v="1"/>
    <x v="180"/>
    <n v="14"/>
    <n v="1"/>
    <n v="0"/>
    <n v="1.2"/>
    <n v="438.31"/>
    <x v="1"/>
    <x v="1"/>
    <n v="0"/>
    <s v="Repeat"/>
    <s v="Travel Agent"/>
    <n v="6136.34"/>
  </r>
  <r>
    <n v="2243"/>
    <x v="0"/>
    <x v="638"/>
    <n v="5"/>
    <n v="3"/>
    <n v="1"/>
    <n v="3.9"/>
    <n v="72.44"/>
    <x v="4"/>
    <x v="9"/>
    <n v="1"/>
    <s v="Business"/>
    <s v="Travel Agent"/>
    <n v="362.2"/>
  </r>
  <r>
    <n v="2244"/>
    <x v="1"/>
    <x v="146"/>
    <n v="4"/>
    <n v="4"/>
    <n v="0"/>
    <n v="2.2999999999999998"/>
    <n v="455.23"/>
    <x v="2"/>
    <x v="4"/>
    <n v="2"/>
    <s v="Leisure"/>
    <s v="Travel Agent"/>
    <n v="1820.92"/>
  </r>
  <r>
    <n v="2245"/>
    <x v="2"/>
    <x v="534"/>
    <n v="6"/>
    <n v="4"/>
    <n v="0"/>
    <n v="3.7"/>
    <n v="363.36"/>
    <x v="1"/>
    <x v="2"/>
    <n v="0"/>
    <s v="Group"/>
    <s v="Direct"/>
    <n v="2180.16"/>
  </r>
  <r>
    <n v="2246"/>
    <x v="0"/>
    <x v="140"/>
    <n v="5"/>
    <n v="2"/>
    <n v="1"/>
    <n v="3.5"/>
    <n v="473.27"/>
    <x v="1"/>
    <x v="5"/>
    <n v="1"/>
    <s v="Repeat"/>
    <s v="Direct"/>
    <n v="2366.35"/>
  </r>
  <r>
    <n v="2247"/>
    <x v="0"/>
    <x v="119"/>
    <n v="11"/>
    <n v="4"/>
    <n v="1"/>
    <n v="3"/>
    <n v="162.72999999999999"/>
    <x v="0"/>
    <x v="3"/>
    <n v="0"/>
    <s v="Group"/>
    <s v="Travel Agent"/>
    <n v="1790.03"/>
  </r>
  <r>
    <n v="2248"/>
    <x v="1"/>
    <x v="397"/>
    <n v="4"/>
    <n v="1"/>
    <n v="1"/>
    <n v="4.4000000000000004"/>
    <n v="362.71"/>
    <x v="2"/>
    <x v="9"/>
    <n v="1"/>
    <s v="Business"/>
    <s v="Online"/>
    <n v="1450.84"/>
  </r>
  <r>
    <n v="2249"/>
    <x v="0"/>
    <x v="60"/>
    <n v="13"/>
    <n v="4"/>
    <n v="1"/>
    <n v="3.8"/>
    <n v="414.26"/>
    <x v="2"/>
    <x v="9"/>
    <n v="2"/>
    <s v="Repeat"/>
    <s v="Travel Agent"/>
    <n v="5385.38"/>
  </r>
  <r>
    <n v="2250"/>
    <x v="1"/>
    <x v="619"/>
    <n v="9"/>
    <n v="2"/>
    <n v="0"/>
    <n v="4.5999999999999996"/>
    <n v="365.95"/>
    <x v="3"/>
    <x v="4"/>
    <n v="0"/>
    <s v="Group"/>
    <s v="Online"/>
    <n v="3293.5499999999997"/>
  </r>
  <r>
    <n v="2251"/>
    <x v="1"/>
    <x v="543"/>
    <n v="13"/>
    <n v="1"/>
    <n v="1"/>
    <n v="2.1"/>
    <n v="144.65"/>
    <x v="1"/>
    <x v="7"/>
    <n v="2"/>
    <s v="Group"/>
    <s v="Direct"/>
    <n v="1880.45"/>
  </r>
  <r>
    <n v="2252"/>
    <x v="1"/>
    <x v="446"/>
    <n v="6"/>
    <n v="3"/>
    <n v="0"/>
    <n v="2.4"/>
    <n v="174.02"/>
    <x v="3"/>
    <x v="7"/>
    <n v="0"/>
    <s v="Group"/>
    <s v="Online"/>
    <n v="1044.1200000000001"/>
  </r>
  <r>
    <n v="2253"/>
    <x v="1"/>
    <x v="567"/>
    <n v="11"/>
    <n v="1"/>
    <n v="1"/>
    <n v="3.5"/>
    <n v="305.02999999999997"/>
    <x v="1"/>
    <x v="9"/>
    <n v="0"/>
    <s v="Leisure"/>
    <s v="Direct"/>
    <n v="3355.33"/>
  </r>
  <r>
    <n v="2254"/>
    <x v="1"/>
    <x v="235"/>
    <n v="10"/>
    <n v="2"/>
    <n v="0"/>
    <n v="4.9000000000000004"/>
    <n v="251.04"/>
    <x v="0"/>
    <x v="1"/>
    <n v="1"/>
    <s v="Leisure"/>
    <s v="Online"/>
    <n v="2510.4"/>
  </r>
  <r>
    <n v="2255"/>
    <x v="0"/>
    <x v="315"/>
    <n v="10"/>
    <n v="2"/>
    <n v="0"/>
    <n v="2.5"/>
    <n v="380.8"/>
    <x v="0"/>
    <x v="3"/>
    <n v="0"/>
    <s v="Leisure"/>
    <s v="Travel Agent"/>
    <n v="3808"/>
  </r>
  <r>
    <n v="2256"/>
    <x v="2"/>
    <x v="269"/>
    <n v="13"/>
    <n v="4"/>
    <n v="0"/>
    <n v="1.1000000000000001"/>
    <n v="220.4"/>
    <x v="4"/>
    <x v="8"/>
    <n v="1"/>
    <s v="Leisure"/>
    <s v="Direct"/>
    <n v="2865.2000000000003"/>
  </r>
  <r>
    <n v="2257"/>
    <x v="2"/>
    <x v="443"/>
    <n v="10"/>
    <n v="4"/>
    <n v="0"/>
    <n v="2.8"/>
    <n v="436.77"/>
    <x v="1"/>
    <x v="1"/>
    <n v="0"/>
    <s v="Business"/>
    <s v="Online"/>
    <n v="4367.7"/>
  </r>
  <r>
    <n v="2258"/>
    <x v="0"/>
    <x v="199"/>
    <n v="13"/>
    <n v="3"/>
    <n v="0"/>
    <n v="3.2"/>
    <n v="244.36"/>
    <x v="1"/>
    <x v="6"/>
    <n v="1"/>
    <s v="Group"/>
    <s v="Travel Agent"/>
    <n v="3176.6800000000003"/>
  </r>
  <r>
    <n v="2259"/>
    <x v="0"/>
    <x v="145"/>
    <n v="3"/>
    <n v="3"/>
    <n v="0"/>
    <n v="4.2"/>
    <n v="68.02"/>
    <x v="2"/>
    <x v="6"/>
    <n v="1"/>
    <s v="Leisure"/>
    <s v="Online"/>
    <n v="204.06"/>
  </r>
  <r>
    <n v="2260"/>
    <x v="2"/>
    <x v="117"/>
    <n v="10"/>
    <n v="2"/>
    <n v="1"/>
    <n v="3.9"/>
    <n v="57.81"/>
    <x v="2"/>
    <x v="5"/>
    <n v="0"/>
    <s v="Business"/>
    <s v="Online"/>
    <n v="578.1"/>
  </r>
  <r>
    <n v="2261"/>
    <x v="2"/>
    <x v="679"/>
    <n v="6"/>
    <n v="2"/>
    <n v="0"/>
    <n v="4.9000000000000004"/>
    <n v="341.03"/>
    <x v="3"/>
    <x v="6"/>
    <n v="0"/>
    <s v="Leisure"/>
    <s v="Online"/>
    <n v="2046.1799999999998"/>
  </r>
  <r>
    <n v="2262"/>
    <x v="2"/>
    <x v="290"/>
    <n v="14"/>
    <n v="2"/>
    <n v="0"/>
    <n v="4.0999999999999996"/>
    <n v="293.25"/>
    <x v="4"/>
    <x v="0"/>
    <n v="1"/>
    <s v="Business"/>
    <s v="Direct"/>
    <n v="4105.5"/>
  </r>
  <r>
    <n v="2263"/>
    <x v="2"/>
    <x v="238"/>
    <n v="1"/>
    <n v="3"/>
    <n v="1"/>
    <n v="2.2000000000000002"/>
    <n v="294.24"/>
    <x v="0"/>
    <x v="8"/>
    <n v="0"/>
    <s v="Repeat"/>
    <s v="Direct"/>
    <n v="294.24"/>
  </r>
  <r>
    <n v="2264"/>
    <x v="2"/>
    <x v="170"/>
    <n v="5"/>
    <n v="2"/>
    <n v="0"/>
    <n v="3.6"/>
    <n v="405.5"/>
    <x v="1"/>
    <x v="7"/>
    <n v="0"/>
    <s v="Leisure"/>
    <s v="Travel Agent"/>
    <n v="2027.5"/>
  </r>
  <r>
    <n v="2265"/>
    <x v="1"/>
    <x v="239"/>
    <n v="10"/>
    <n v="3"/>
    <n v="0"/>
    <n v="3.7"/>
    <n v="219.07"/>
    <x v="3"/>
    <x v="5"/>
    <n v="0"/>
    <s v="Leisure"/>
    <s v="Online"/>
    <n v="2190.6999999999998"/>
  </r>
  <r>
    <n v="2266"/>
    <x v="0"/>
    <x v="538"/>
    <n v="6"/>
    <n v="2"/>
    <n v="0"/>
    <n v="5"/>
    <n v="497.95"/>
    <x v="4"/>
    <x v="8"/>
    <n v="1"/>
    <s v="Group"/>
    <s v="Online"/>
    <n v="2987.7"/>
  </r>
  <r>
    <n v="2267"/>
    <x v="1"/>
    <x v="353"/>
    <n v="11"/>
    <n v="1"/>
    <n v="0"/>
    <n v="1.6"/>
    <n v="475.49"/>
    <x v="2"/>
    <x v="0"/>
    <n v="2"/>
    <s v="Leisure"/>
    <s v="Direct"/>
    <n v="5230.3900000000003"/>
  </r>
  <r>
    <n v="2268"/>
    <x v="2"/>
    <x v="481"/>
    <n v="8"/>
    <n v="1"/>
    <n v="1"/>
    <n v="1.8"/>
    <n v="55.83"/>
    <x v="4"/>
    <x v="2"/>
    <n v="0"/>
    <s v="Leisure"/>
    <s v="Direct"/>
    <n v="446.64"/>
  </r>
  <r>
    <n v="2269"/>
    <x v="2"/>
    <x v="9"/>
    <n v="11"/>
    <n v="2"/>
    <n v="1"/>
    <n v="1.6"/>
    <n v="453.08"/>
    <x v="3"/>
    <x v="5"/>
    <n v="0"/>
    <s v="Business"/>
    <s v="Online"/>
    <n v="4983.88"/>
  </r>
  <r>
    <n v="2270"/>
    <x v="2"/>
    <x v="691"/>
    <n v="9"/>
    <n v="1"/>
    <n v="1"/>
    <n v="3.4"/>
    <n v="356.25"/>
    <x v="0"/>
    <x v="8"/>
    <n v="1"/>
    <s v="Group"/>
    <s v="Online"/>
    <n v="3206.25"/>
  </r>
  <r>
    <n v="2271"/>
    <x v="1"/>
    <x v="597"/>
    <n v="11"/>
    <n v="3"/>
    <n v="0"/>
    <n v="1.5"/>
    <n v="275.94"/>
    <x v="2"/>
    <x v="2"/>
    <n v="0"/>
    <s v="Group"/>
    <s v="Online"/>
    <n v="3035.34"/>
  </r>
  <r>
    <n v="2272"/>
    <x v="1"/>
    <x v="149"/>
    <n v="3"/>
    <n v="4"/>
    <n v="0"/>
    <n v="3.6"/>
    <n v="312.24"/>
    <x v="2"/>
    <x v="2"/>
    <n v="2"/>
    <s v="Repeat"/>
    <s v="Direct"/>
    <n v="936.72"/>
  </r>
  <r>
    <n v="2273"/>
    <x v="2"/>
    <x v="255"/>
    <n v="2"/>
    <n v="1"/>
    <n v="0"/>
    <n v="4.2"/>
    <n v="428.84"/>
    <x v="0"/>
    <x v="6"/>
    <n v="1"/>
    <s v="Business"/>
    <s v="Online"/>
    <n v="857.68"/>
  </r>
  <r>
    <n v="2274"/>
    <x v="1"/>
    <x v="540"/>
    <n v="13"/>
    <n v="4"/>
    <n v="0"/>
    <n v="2.7"/>
    <n v="477.97"/>
    <x v="2"/>
    <x v="2"/>
    <n v="0"/>
    <s v="Leisure"/>
    <s v="Online"/>
    <n v="6213.6100000000006"/>
  </r>
  <r>
    <n v="2275"/>
    <x v="1"/>
    <x v="183"/>
    <n v="4"/>
    <n v="1"/>
    <n v="0"/>
    <n v="3.2"/>
    <n v="302.14999999999998"/>
    <x v="3"/>
    <x v="8"/>
    <n v="0"/>
    <s v="Business"/>
    <s v="Direct"/>
    <n v="1208.5999999999999"/>
  </r>
  <r>
    <n v="2276"/>
    <x v="2"/>
    <x v="560"/>
    <n v="8"/>
    <n v="3"/>
    <n v="0"/>
    <n v="4.7"/>
    <n v="131.58000000000001"/>
    <x v="2"/>
    <x v="6"/>
    <n v="1"/>
    <s v="Leisure"/>
    <s v="Direct"/>
    <n v="1052.6400000000001"/>
  </r>
  <r>
    <n v="2277"/>
    <x v="1"/>
    <x v="656"/>
    <n v="11"/>
    <n v="1"/>
    <n v="0"/>
    <n v="3.3"/>
    <n v="337.89"/>
    <x v="1"/>
    <x v="0"/>
    <n v="0"/>
    <s v="Repeat"/>
    <s v="Direct"/>
    <n v="3716.79"/>
  </r>
  <r>
    <n v="2278"/>
    <x v="0"/>
    <x v="656"/>
    <n v="8"/>
    <n v="1"/>
    <n v="0"/>
    <n v="1.8"/>
    <n v="84.3"/>
    <x v="4"/>
    <x v="1"/>
    <n v="0"/>
    <s v="Leisure"/>
    <s v="Direct"/>
    <n v="674.4"/>
  </r>
  <r>
    <n v="2279"/>
    <x v="0"/>
    <x v="327"/>
    <n v="3"/>
    <n v="2"/>
    <n v="0"/>
    <n v="2.4"/>
    <n v="335.81"/>
    <x v="3"/>
    <x v="1"/>
    <n v="0"/>
    <s v="Group"/>
    <s v="Online"/>
    <n v="1007.4300000000001"/>
  </r>
  <r>
    <n v="2280"/>
    <x v="0"/>
    <x v="8"/>
    <n v="4"/>
    <n v="4"/>
    <n v="1"/>
    <n v="3.1"/>
    <n v="413.88"/>
    <x v="0"/>
    <x v="0"/>
    <n v="0"/>
    <s v="Repeat"/>
    <s v="Direct"/>
    <n v="1655.52"/>
  </r>
  <r>
    <n v="2281"/>
    <x v="0"/>
    <x v="117"/>
    <n v="3"/>
    <n v="4"/>
    <n v="0"/>
    <n v="1.6"/>
    <n v="209"/>
    <x v="3"/>
    <x v="7"/>
    <n v="0"/>
    <s v="Leisure"/>
    <s v="Direct"/>
    <n v="627"/>
  </r>
  <r>
    <n v="2282"/>
    <x v="2"/>
    <x v="238"/>
    <n v="10"/>
    <n v="3"/>
    <n v="1"/>
    <n v="3.5"/>
    <n v="82.03"/>
    <x v="1"/>
    <x v="2"/>
    <n v="0"/>
    <s v="Repeat"/>
    <s v="Online"/>
    <n v="820.3"/>
  </r>
  <r>
    <n v="2283"/>
    <x v="2"/>
    <x v="63"/>
    <n v="2"/>
    <n v="3"/>
    <n v="1"/>
    <n v="5"/>
    <n v="361.5"/>
    <x v="2"/>
    <x v="0"/>
    <n v="0"/>
    <s v="Group"/>
    <s v="Travel Agent"/>
    <n v="723"/>
  </r>
  <r>
    <n v="2284"/>
    <x v="2"/>
    <x v="402"/>
    <n v="4"/>
    <n v="4"/>
    <n v="0"/>
    <n v="3.6"/>
    <n v="202.7"/>
    <x v="2"/>
    <x v="0"/>
    <n v="0"/>
    <s v="Group"/>
    <s v="Online"/>
    <n v="810.8"/>
  </r>
  <r>
    <n v="2285"/>
    <x v="0"/>
    <x v="575"/>
    <n v="6"/>
    <n v="2"/>
    <n v="0"/>
    <n v="2.5"/>
    <n v="162.09"/>
    <x v="3"/>
    <x v="9"/>
    <n v="0"/>
    <s v="Business"/>
    <s v="Online"/>
    <n v="972.54"/>
  </r>
  <r>
    <n v="2286"/>
    <x v="0"/>
    <x v="132"/>
    <n v="11"/>
    <n v="2"/>
    <n v="0"/>
    <n v="2.2999999999999998"/>
    <n v="360.13"/>
    <x v="2"/>
    <x v="5"/>
    <n v="0"/>
    <s v="Leisure"/>
    <s v="Online"/>
    <n v="3961.43"/>
  </r>
  <r>
    <n v="2287"/>
    <x v="1"/>
    <x v="322"/>
    <n v="14"/>
    <n v="4"/>
    <n v="0"/>
    <n v="4.7"/>
    <n v="486.31"/>
    <x v="2"/>
    <x v="9"/>
    <n v="0"/>
    <s v="Repeat"/>
    <s v="Online"/>
    <n v="6808.34"/>
  </r>
  <r>
    <n v="2288"/>
    <x v="1"/>
    <x v="390"/>
    <n v="11"/>
    <n v="1"/>
    <n v="0"/>
    <n v="4.5"/>
    <n v="385.4"/>
    <x v="1"/>
    <x v="7"/>
    <n v="0"/>
    <s v="Business"/>
    <s v="Online"/>
    <n v="4239.3999999999996"/>
  </r>
  <r>
    <n v="2289"/>
    <x v="0"/>
    <x v="305"/>
    <n v="5"/>
    <n v="4"/>
    <n v="1"/>
    <n v="2.9"/>
    <n v="271.11"/>
    <x v="0"/>
    <x v="2"/>
    <n v="1"/>
    <s v="Repeat"/>
    <s v="Online"/>
    <n v="1355.5500000000002"/>
  </r>
  <r>
    <n v="2290"/>
    <x v="0"/>
    <x v="382"/>
    <n v="3"/>
    <n v="1"/>
    <n v="1"/>
    <n v="2.4"/>
    <n v="320.23"/>
    <x v="4"/>
    <x v="1"/>
    <n v="0"/>
    <s v="Business"/>
    <s v="Online"/>
    <n v="960.69"/>
  </r>
  <r>
    <n v="2291"/>
    <x v="0"/>
    <x v="177"/>
    <n v="2"/>
    <n v="4"/>
    <n v="0"/>
    <n v="3.8"/>
    <n v="114.03"/>
    <x v="3"/>
    <x v="8"/>
    <n v="1"/>
    <s v="Business"/>
    <s v="Travel Agent"/>
    <n v="228.06"/>
  </r>
  <r>
    <n v="2292"/>
    <x v="0"/>
    <x v="231"/>
    <n v="9"/>
    <n v="1"/>
    <n v="1"/>
    <n v="2.2999999999999998"/>
    <n v="415.95"/>
    <x v="0"/>
    <x v="7"/>
    <n v="1"/>
    <s v="Business"/>
    <s v="Online"/>
    <n v="3743.5499999999997"/>
  </r>
  <r>
    <n v="2293"/>
    <x v="1"/>
    <x v="150"/>
    <n v="1"/>
    <n v="2"/>
    <n v="0"/>
    <n v="1.5"/>
    <n v="321.93"/>
    <x v="4"/>
    <x v="0"/>
    <n v="0"/>
    <s v="Group"/>
    <s v="Online"/>
    <n v="321.93"/>
  </r>
  <r>
    <n v="2294"/>
    <x v="0"/>
    <x v="584"/>
    <n v="9"/>
    <n v="4"/>
    <n v="1"/>
    <n v="2.2000000000000002"/>
    <n v="484.62"/>
    <x v="0"/>
    <x v="2"/>
    <n v="0"/>
    <s v="Group"/>
    <s v="Online"/>
    <n v="4361.58"/>
  </r>
  <r>
    <n v="2295"/>
    <x v="1"/>
    <x v="0"/>
    <n v="1"/>
    <n v="3"/>
    <n v="0"/>
    <n v="2.7"/>
    <n v="490.77"/>
    <x v="3"/>
    <x v="4"/>
    <n v="1"/>
    <s v="Group"/>
    <s v="Online"/>
    <n v="490.77"/>
  </r>
  <r>
    <n v="2296"/>
    <x v="0"/>
    <x v="297"/>
    <n v="14"/>
    <n v="1"/>
    <n v="0"/>
    <n v="2"/>
    <n v="209.56"/>
    <x v="1"/>
    <x v="8"/>
    <n v="1"/>
    <s v="Group"/>
    <s v="Online"/>
    <n v="2933.84"/>
  </r>
  <r>
    <n v="2297"/>
    <x v="0"/>
    <x v="309"/>
    <n v="7"/>
    <n v="2"/>
    <n v="0"/>
    <n v="1.9"/>
    <n v="494.85"/>
    <x v="1"/>
    <x v="0"/>
    <n v="1"/>
    <s v="Repeat"/>
    <s v="Travel Agent"/>
    <n v="3463.9500000000003"/>
  </r>
  <r>
    <n v="2298"/>
    <x v="0"/>
    <x v="394"/>
    <n v="6"/>
    <n v="3"/>
    <n v="1"/>
    <n v="1"/>
    <n v="480.58"/>
    <x v="1"/>
    <x v="2"/>
    <n v="1"/>
    <s v="Leisure"/>
    <s v="Direct"/>
    <n v="2883.48"/>
  </r>
  <r>
    <n v="2299"/>
    <x v="1"/>
    <x v="591"/>
    <n v="7"/>
    <n v="2"/>
    <n v="0"/>
    <n v="3.5"/>
    <n v="337.92"/>
    <x v="0"/>
    <x v="0"/>
    <n v="1"/>
    <s v="Group"/>
    <s v="Direct"/>
    <n v="2365.44"/>
  </r>
  <r>
    <n v="2300"/>
    <x v="1"/>
    <x v="243"/>
    <n v="3"/>
    <n v="1"/>
    <n v="0"/>
    <n v="3.5"/>
    <n v="200.06"/>
    <x v="3"/>
    <x v="7"/>
    <n v="1"/>
    <s v="Leisure"/>
    <s v="Online"/>
    <n v="600.18000000000006"/>
  </r>
  <r>
    <n v="2301"/>
    <x v="2"/>
    <x v="551"/>
    <n v="14"/>
    <n v="4"/>
    <n v="1"/>
    <n v="1.8"/>
    <n v="389"/>
    <x v="2"/>
    <x v="5"/>
    <n v="0"/>
    <s v="Business"/>
    <s v="Travel Agent"/>
    <n v="5446"/>
  </r>
  <r>
    <n v="2302"/>
    <x v="0"/>
    <x v="148"/>
    <n v="3"/>
    <n v="2"/>
    <n v="1"/>
    <n v="4.8"/>
    <n v="172.06"/>
    <x v="2"/>
    <x v="7"/>
    <n v="1"/>
    <s v="Leisure"/>
    <s v="Travel Agent"/>
    <n v="516.18000000000006"/>
  </r>
  <r>
    <n v="2303"/>
    <x v="2"/>
    <x v="55"/>
    <n v="13"/>
    <n v="4"/>
    <n v="0"/>
    <n v="2.6"/>
    <n v="333.43"/>
    <x v="1"/>
    <x v="5"/>
    <n v="0"/>
    <s v="Group"/>
    <s v="Travel Agent"/>
    <n v="4334.59"/>
  </r>
  <r>
    <n v="2304"/>
    <x v="2"/>
    <x v="692"/>
    <n v="11"/>
    <n v="4"/>
    <n v="1"/>
    <n v="1.1000000000000001"/>
    <n v="61.06"/>
    <x v="0"/>
    <x v="8"/>
    <n v="1"/>
    <s v="Repeat"/>
    <s v="Direct"/>
    <n v="671.66000000000008"/>
  </r>
  <r>
    <n v="2305"/>
    <x v="1"/>
    <x v="127"/>
    <n v="1"/>
    <n v="2"/>
    <n v="0"/>
    <n v="1.9"/>
    <n v="332.86"/>
    <x v="2"/>
    <x v="9"/>
    <n v="0"/>
    <s v="Group"/>
    <s v="Direct"/>
    <n v="332.86"/>
  </r>
  <r>
    <n v="2306"/>
    <x v="1"/>
    <x v="248"/>
    <n v="4"/>
    <n v="2"/>
    <n v="0"/>
    <n v="3.8"/>
    <n v="478.22"/>
    <x v="0"/>
    <x v="7"/>
    <n v="1"/>
    <s v="Repeat"/>
    <s v="Travel Agent"/>
    <n v="1912.88"/>
  </r>
  <r>
    <n v="2307"/>
    <x v="2"/>
    <x v="175"/>
    <n v="12"/>
    <n v="2"/>
    <n v="0"/>
    <n v="1.8"/>
    <n v="155.81"/>
    <x v="3"/>
    <x v="2"/>
    <n v="0"/>
    <s v="Group"/>
    <s v="Direct"/>
    <n v="1869.72"/>
  </r>
  <r>
    <n v="2308"/>
    <x v="0"/>
    <x v="400"/>
    <n v="2"/>
    <n v="4"/>
    <n v="0"/>
    <n v="1.2"/>
    <n v="400.18"/>
    <x v="1"/>
    <x v="6"/>
    <n v="0"/>
    <s v="Business"/>
    <s v="Direct"/>
    <n v="800.36"/>
  </r>
  <r>
    <n v="2309"/>
    <x v="1"/>
    <x v="192"/>
    <n v="10"/>
    <n v="3"/>
    <n v="0"/>
    <n v="3.5"/>
    <n v="182.04"/>
    <x v="4"/>
    <x v="4"/>
    <n v="1"/>
    <s v="Repeat"/>
    <s v="Online"/>
    <n v="1820.3999999999999"/>
  </r>
  <r>
    <n v="2310"/>
    <x v="0"/>
    <x v="11"/>
    <n v="8"/>
    <n v="1"/>
    <n v="0"/>
    <n v="3.1"/>
    <n v="368.53"/>
    <x v="1"/>
    <x v="0"/>
    <n v="0"/>
    <s v="Business"/>
    <s v="Online"/>
    <n v="2948.24"/>
  </r>
  <r>
    <n v="2311"/>
    <x v="0"/>
    <x v="581"/>
    <n v="3"/>
    <n v="3"/>
    <n v="0"/>
    <n v="4"/>
    <n v="364.99"/>
    <x v="4"/>
    <x v="2"/>
    <n v="0"/>
    <s v="Group"/>
    <s v="Online"/>
    <n v="1094.97"/>
  </r>
  <r>
    <n v="2312"/>
    <x v="2"/>
    <x v="679"/>
    <n v="7"/>
    <n v="4"/>
    <n v="1"/>
    <n v="4.0999999999999996"/>
    <n v="133.13"/>
    <x v="2"/>
    <x v="1"/>
    <n v="2"/>
    <s v="Business"/>
    <s v="Travel Agent"/>
    <n v="931.91"/>
  </r>
  <r>
    <n v="2313"/>
    <x v="2"/>
    <x v="314"/>
    <n v="7"/>
    <n v="2"/>
    <n v="1"/>
    <n v="4.8"/>
    <n v="318.70999999999998"/>
    <x v="4"/>
    <x v="7"/>
    <n v="0"/>
    <s v="Leisure"/>
    <s v="Online"/>
    <n v="2230.9699999999998"/>
  </r>
  <r>
    <n v="2314"/>
    <x v="2"/>
    <x v="623"/>
    <n v="12"/>
    <n v="2"/>
    <n v="0"/>
    <n v="1.2"/>
    <n v="436.63"/>
    <x v="0"/>
    <x v="8"/>
    <n v="1"/>
    <s v="Leisure"/>
    <s v="Travel Agent"/>
    <n v="5239.5599999999995"/>
  </r>
  <r>
    <n v="2315"/>
    <x v="2"/>
    <x v="528"/>
    <n v="9"/>
    <n v="1"/>
    <n v="0"/>
    <n v="1.2"/>
    <n v="222.14"/>
    <x v="4"/>
    <x v="1"/>
    <n v="1"/>
    <s v="Repeat"/>
    <s v="Online"/>
    <n v="1999.2599999999998"/>
  </r>
  <r>
    <n v="2316"/>
    <x v="1"/>
    <x v="37"/>
    <n v="6"/>
    <n v="1"/>
    <n v="0"/>
    <n v="4.9000000000000004"/>
    <n v="369.62"/>
    <x v="2"/>
    <x v="9"/>
    <n v="0"/>
    <s v="Leisure"/>
    <s v="Travel Agent"/>
    <n v="2217.7200000000003"/>
  </r>
  <r>
    <n v="2317"/>
    <x v="1"/>
    <x v="214"/>
    <n v="1"/>
    <n v="3"/>
    <n v="1"/>
    <n v="3.6"/>
    <n v="353.49"/>
    <x v="2"/>
    <x v="6"/>
    <n v="0"/>
    <s v="Leisure"/>
    <s v="Direct"/>
    <n v="353.49"/>
  </r>
  <r>
    <n v="2318"/>
    <x v="2"/>
    <x v="364"/>
    <n v="8"/>
    <n v="3"/>
    <n v="0"/>
    <n v="3.9"/>
    <n v="165.88"/>
    <x v="1"/>
    <x v="1"/>
    <n v="0"/>
    <s v="Group"/>
    <s v="Travel Agent"/>
    <n v="1327.04"/>
  </r>
  <r>
    <n v="2319"/>
    <x v="1"/>
    <x v="499"/>
    <n v="1"/>
    <n v="1"/>
    <n v="0"/>
    <n v="1.4"/>
    <n v="463.39"/>
    <x v="2"/>
    <x v="5"/>
    <n v="0"/>
    <s v="Group"/>
    <s v="Direct"/>
    <n v="463.39"/>
  </r>
  <r>
    <n v="2320"/>
    <x v="2"/>
    <x v="584"/>
    <n v="3"/>
    <n v="4"/>
    <n v="0"/>
    <n v="1.3"/>
    <n v="303.58"/>
    <x v="0"/>
    <x v="9"/>
    <n v="1"/>
    <s v="Leisure"/>
    <s v="Online"/>
    <n v="910.74"/>
  </r>
  <r>
    <n v="2321"/>
    <x v="0"/>
    <x v="179"/>
    <n v="11"/>
    <n v="3"/>
    <n v="0"/>
    <n v="1.6"/>
    <n v="209.88"/>
    <x v="4"/>
    <x v="8"/>
    <n v="1"/>
    <s v="Repeat"/>
    <s v="Direct"/>
    <n v="2308.6799999999998"/>
  </r>
  <r>
    <n v="2322"/>
    <x v="0"/>
    <x v="499"/>
    <n v="5"/>
    <n v="2"/>
    <n v="0"/>
    <n v="2.7"/>
    <n v="123.96"/>
    <x v="3"/>
    <x v="1"/>
    <n v="0"/>
    <s v="Leisure"/>
    <s v="Direct"/>
    <n v="619.79999999999995"/>
  </r>
  <r>
    <n v="2323"/>
    <x v="0"/>
    <x v="660"/>
    <n v="8"/>
    <n v="2"/>
    <n v="1"/>
    <n v="1.4"/>
    <n v="263.06"/>
    <x v="2"/>
    <x v="8"/>
    <n v="1"/>
    <s v="Group"/>
    <s v="Online"/>
    <n v="2104.48"/>
  </r>
  <r>
    <n v="2324"/>
    <x v="2"/>
    <x v="66"/>
    <n v="9"/>
    <n v="4"/>
    <n v="0"/>
    <n v="2.8"/>
    <n v="378.55"/>
    <x v="4"/>
    <x v="9"/>
    <n v="0"/>
    <s v="Business"/>
    <s v="Travel Agent"/>
    <n v="3406.9500000000003"/>
  </r>
  <r>
    <n v="2325"/>
    <x v="0"/>
    <x v="183"/>
    <n v="7"/>
    <n v="1"/>
    <n v="0"/>
    <n v="3.2"/>
    <n v="330.64"/>
    <x v="1"/>
    <x v="2"/>
    <n v="0"/>
    <s v="Repeat"/>
    <s v="Travel Agent"/>
    <n v="2314.48"/>
  </r>
  <r>
    <n v="2326"/>
    <x v="1"/>
    <x v="504"/>
    <n v="9"/>
    <n v="3"/>
    <n v="0"/>
    <n v="1"/>
    <n v="377.17"/>
    <x v="3"/>
    <x v="9"/>
    <n v="2"/>
    <s v="Repeat"/>
    <s v="Travel Agent"/>
    <n v="3394.53"/>
  </r>
  <r>
    <n v="2327"/>
    <x v="0"/>
    <x v="693"/>
    <n v="11"/>
    <n v="2"/>
    <n v="1"/>
    <n v="1.5"/>
    <n v="406.29"/>
    <x v="1"/>
    <x v="0"/>
    <n v="1"/>
    <s v="Leisure"/>
    <s v="Online"/>
    <n v="4469.1900000000005"/>
  </r>
  <r>
    <n v="2328"/>
    <x v="0"/>
    <x v="567"/>
    <n v="3"/>
    <n v="1"/>
    <n v="0"/>
    <n v="2.5"/>
    <n v="248.45"/>
    <x v="0"/>
    <x v="8"/>
    <n v="2"/>
    <s v="Business"/>
    <s v="Travel Agent"/>
    <n v="745.34999999999991"/>
  </r>
  <r>
    <n v="2329"/>
    <x v="0"/>
    <x v="70"/>
    <n v="13"/>
    <n v="3"/>
    <n v="0"/>
    <n v="1.2"/>
    <n v="284.07"/>
    <x v="1"/>
    <x v="4"/>
    <n v="1"/>
    <s v="Repeat"/>
    <s v="Direct"/>
    <n v="3692.91"/>
  </r>
  <r>
    <n v="2330"/>
    <x v="1"/>
    <x v="518"/>
    <n v="5"/>
    <n v="4"/>
    <n v="0"/>
    <n v="1.5"/>
    <n v="493.89"/>
    <x v="4"/>
    <x v="5"/>
    <n v="1"/>
    <s v="Repeat"/>
    <s v="Online"/>
    <n v="2469.4499999999998"/>
  </r>
  <r>
    <n v="2331"/>
    <x v="2"/>
    <x v="128"/>
    <n v="10"/>
    <n v="2"/>
    <n v="1"/>
    <n v="1.9"/>
    <n v="485.62"/>
    <x v="3"/>
    <x v="4"/>
    <n v="1"/>
    <s v="Group"/>
    <s v="Travel Agent"/>
    <n v="4856.2"/>
  </r>
  <r>
    <n v="2332"/>
    <x v="1"/>
    <x v="107"/>
    <n v="8"/>
    <n v="4"/>
    <n v="0"/>
    <n v="2.7"/>
    <n v="236.67"/>
    <x v="1"/>
    <x v="0"/>
    <n v="0"/>
    <s v="Leisure"/>
    <s v="Direct"/>
    <n v="1893.36"/>
  </r>
  <r>
    <n v="2333"/>
    <x v="2"/>
    <x v="40"/>
    <n v="12"/>
    <n v="4"/>
    <n v="0"/>
    <n v="3.9"/>
    <n v="358.33"/>
    <x v="1"/>
    <x v="6"/>
    <n v="1"/>
    <s v="Leisure"/>
    <s v="Direct"/>
    <n v="4299.96"/>
  </r>
  <r>
    <n v="2334"/>
    <x v="2"/>
    <x v="467"/>
    <n v="1"/>
    <n v="4"/>
    <n v="1"/>
    <n v="1.5"/>
    <n v="170.42"/>
    <x v="0"/>
    <x v="2"/>
    <n v="0"/>
    <s v="Repeat"/>
    <s v="Travel Agent"/>
    <n v="170.42"/>
  </r>
  <r>
    <n v="2335"/>
    <x v="0"/>
    <x v="481"/>
    <n v="8"/>
    <n v="3"/>
    <n v="1"/>
    <n v="4"/>
    <n v="118.71"/>
    <x v="4"/>
    <x v="0"/>
    <n v="0"/>
    <s v="Business"/>
    <s v="Online"/>
    <n v="949.68"/>
  </r>
  <r>
    <n v="2336"/>
    <x v="2"/>
    <x v="335"/>
    <n v="7"/>
    <n v="4"/>
    <n v="0"/>
    <n v="4.4000000000000004"/>
    <n v="395.78"/>
    <x v="1"/>
    <x v="8"/>
    <n v="0"/>
    <s v="Business"/>
    <s v="Direct"/>
    <n v="2770.46"/>
  </r>
  <r>
    <n v="2337"/>
    <x v="1"/>
    <x v="692"/>
    <n v="1"/>
    <n v="3"/>
    <n v="1"/>
    <n v="3.6"/>
    <n v="246.28"/>
    <x v="4"/>
    <x v="7"/>
    <n v="1"/>
    <s v="Business"/>
    <s v="Direct"/>
    <n v="246.28"/>
  </r>
  <r>
    <n v="2338"/>
    <x v="1"/>
    <x v="350"/>
    <n v="13"/>
    <n v="3"/>
    <n v="0"/>
    <n v="1.2"/>
    <n v="129.66999999999999"/>
    <x v="2"/>
    <x v="8"/>
    <n v="0"/>
    <s v="Business"/>
    <s v="Direct"/>
    <n v="1685.7099999999998"/>
  </r>
  <r>
    <n v="2339"/>
    <x v="2"/>
    <x v="39"/>
    <n v="13"/>
    <n v="4"/>
    <n v="0"/>
    <n v="2.8"/>
    <n v="391.48"/>
    <x v="0"/>
    <x v="0"/>
    <n v="1"/>
    <s v="Leisure"/>
    <s v="Direct"/>
    <n v="5089.24"/>
  </r>
  <r>
    <n v="2340"/>
    <x v="0"/>
    <x v="403"/>
    <n v="10"/>
    <n v="4"/>
    <n v="0"/>
    <n v="3.6"/>
    <n v="461.83"/>
    <x v="0"/>
    <x v="7"/>
    <n v="0"/>
    <s v="Group"/>
    <s v="Travel Agent"/>
    <n v="4618.3"/>
  </r>
  <r>
    <n v="2341"/>
    <x v="0"/>
    <x v="447"/>
    <n v="12"/>
    <n v="1"/>
    <n v="0"/>
    <n v="4.9000000000000004"/>
    <n v="469.97"/>
    <x v="0"/>
    <x v="7"/>
    <n v="0"/>
    <s v="Business"/>
    <s v="Online"/>
    <n v="5639.64"/>
  </r>
  <r>
    <n v="2342"/>
    <x v="1"/>
    <x v="219"/>
    <n v="10"/>
    <n v="2"/>
    <n v="0"/>
    <n v="4.8"/>
    <n v="318.35000000000002"/>
    <x v="4"/>
    <x v="8"/>
    <n v="1"/>
    <s v="Business"/>
    <s v="Direct"/>
    <n v="3183.5"/>
  </r>
  <r>
    <n v="2343"/>
    <x v="0"/>
    <x v="477"/>
    <n v="12"/>
    <n v="1"/>
    <n v="0"/>
    <n v="2.6"/>
    <n v="265.83999999999997"/>
    <x v="1"/>
    <x v="7"/>
    <n v="0"/>
    <s v="Group"/>
    <s v="Direct"/>
    <n v="3190.08"/>
  </r>
  <r>
    <n v="2344"/>
    <x v="2"/>
    <x v="395"/>
    <n v="6"/>
    <n v="2"/>
    <n v="1"/>
    <n v="3.5"/>
    <n v="113.84"/>
    <x v="1"/>
    <x v="3"/>
    <n v="1"/>
    <s v="Leisure"/>
    <s v="Direct"/>
    <n v="683.04"/>
  </r>
  <r>
    <n v="2345"/>
    <x v="2"/>
    <x v="140"/>
    <n v="1"/>
    <n v="2"/>
    <n v="1"/>
    <n v="4.5999999999999996"/>
    <n v="406.76"/>
    <x v="4"/>
    <x v="6"/>
    <n v="2"/>
    <s v="Group"/>
    <s v="Online"/>
    <n v="406.76"/>
  </r>
  <r>
    <n v="2346"/>
    <x v="1"/>
    <x v="411"/>
    <n v="2"/>
    <n v="1"/>
    <n v="0"/>
    <n v="4.3"/>
    <n v="475.4"/>
    <x v="4"/>
    <x v="3"/>
    <n v="2"/>
    <s v="Group"/>
    <s v="Direct"/>
    <n v="950.8"/>
  </r>
  <r>
    <n v="2347"/>
    <x v="2"/>
    <x v="431"/>
    <n v="5"/>
    <n v="1"/>
    <n v="0"/>
    <n v="2.9"/>
    <n v="450.26"/>
    <x v="2"/>
    <x v="2"/>
    <n v="1"/>
    <s v="Business"/>
    <s v="Online"/>
    <n v="2251.3000000000002"/>
  </r>
  <r>
    <n v="2348"/>
    <x v="1"/>
    <x v="406"/>
    <n v="2"/>
    <n v="2"/>
    <n v="0"/>
    <n v="2"/>
    <n v="388.3"/>
    <x v="3"/>
    <x v="3"/>
    <n v="0"/>
    <s v="Group"/>
    <s v="Online"/>
    <n v="776.6"/>
  </r>
  <r>
    <n v="2349"/>
    <x v="2"/>
    <x v="597"/>
    <n v="14"/>
    <n v="2"/>
    <n v="0"/>
    <n v="1.5"/>
    <n v="52.06"/>
    <x v="3"/>
    <x v="9"/>
    <n v="2"/>
    <s v="Group"/>
    <s v="Online"/>
    <n v="728.84"/>
  </r>
  <r>
    <n v="2350"/>
    <x v="1"/>
    <x v="691"/>
    <n v="10"/>
    <n v="2"/>
    <n v="0"/>
    <n v="3"/>
    <n v="233.49"/>
    <x v="0"/>
    <x v="7"/>
    <n v="0"/>
    <s v="Leisure"/>
    <s v="Online"/>
    <n v="2334.9"/>
  </r>
  <r>
    <n v="2351"/>
    <x v="0"/>
    <x v="320"/>
    <n v="1"/>
    <n v="3"/>
    <n v="0"/>
    <n v="3.9"/>
    <n v="234.82"/>
    <x v="1"/>
    <x v="0"/>
    <n v="1"/>
    <s v="Business"/>
    <s v="Travel Agent"/>
    <n v="234.82"/>
  </r>
  <r>
    <n v="2352"/>
    <x v="2"/>
    <x v="694"/>
    <n v="6"/>
    <n v="2"/>
    <n v="0"/>
    <n v="4.9000000000000004"/>
    <n v="452.47"/>
    <x v="0"/>
    <x v="9"/>
    <n v="1"/>
    <s v="Business"/>
    <s v="Travel Agent"/>
    <n v="2714.82"/>
  </r>
  <r>
    <n v="2353"/>
    <x v="2"/>
    <x v="110"/>
    <n v="8"/>
    <n v="4"/>
    <n v="0"/>
    <n v="4.4000000000000004"/>
    <n v="79.540000000000006"/>
    <x v="1"/>
    <x v="9"/>
    <n v="0"/>
    <s v="Repeat"/>
    <s v="Travel Agent"/>
    <n v="636.32000000000005"/>
  </r>
  <r>
    <n v="2354"/>
    <x v="1"/>
    <x v="207"/>
    <n v="8"/>
    <n v="4"/>
    <n v="1"/>
    <n v="1.8"/>
    <n v="289.05"/>
    <x v="1"/>
    <x v="6"/>
    <n v="0"/>
    <s v="Business"/>
    <s v="Direct"/>
    <n v="2312.4"/>
  </r>
  <r>
    <n v="2355"/>
    <x v="1"/>
    <x v="532"/>
    <n v="13"/>
    <n v="4"/>
    <n v="1"/>
    <n v="3.9"/>
    <n v="111.26"/>
    <x v="2"/>
    <x v="2"/>
    <n v="0"/>
    <s v="Leisure"/>
    <s v="Online"/>
    <n v="1446.38"/>
  </r>
  <r>
    <n v="2356"/>
    <x v="2"/>
    <x v="313"/>
    <n v="13"/>
    <n v="1"/>
    <n v="0"/>
    <n v="2.2000000000000002"/>
    <n v="348.03"/>
    <x v="4"/>
    <x v="8"/>
    <n v="0"/>
    <s v="Leisure"/>
    <s v="Online"/>
    <n v="4524.3899999999994"/>
  </r>
  <r>
    <n v="2357"/>
    <x v="1"/>
    <x v="96"/>
    <n v="8"/>
    <n v="1"/>
    <n v="0"/>
    <n v="3.7"/>
    <n v="406.51"/>
    <x v="4"/>
    <x v="0"/>
    <n v="0"/>
    <s v="Leisure"/>
    <s v="Travel Agent"/>
    <n v="3252.08"/>
  </r>
  <r>
    <n v="2358"/>
    <x v="2"/>
    <x v="84"/>
    <n v="11"/>
    <n v="1"/>
    <n v="0"/>
    <n v="3.7"/>
    <n v="338.88"/>
    <x v="4"/>
    <x v="5"/>
    <n v="0"/>
    <s v="Repeat"/>
    <s v="Travel Agent"/>
    <n v="3727.68"/>
  </r>
  <r>
    <n v="2359"/>
    <x v="0"/>
    <x v="563"/>
    <n v="6"/>
    <n v="2"/>
    <n v="0"/>
    <n v="2.1"/>
    <n v="407.56"/>
    <x v="3"/>
    <x v="5"/>
    <n v="0"/>
    <s v="Repeat"/>
    <s v="Online"/>
    <n v="2445.36"/>
  </r>
  <r>
    <n v="2360"/>
    <x v="1"/>
    <x v="407"/>
    <n v="11"/>
    <n v="4"/>
    <n v="0"/>
    <n v="1.9"/>
    <n v="323.37"/>
    <x v="4"/>
    <x v="2"/>
    <n v="0"/>
    <s v="Leisure"/>
    <s v="Travel Agent"/>
    <n v="3557.07"/>
  </r>
  <r>
    <n v="2361"/>
    <x v="2"/>
    <x v="209"/>
    <n v="3"/>
    <n v="2"/>
    <n v="0"/>
    <n v="1.4"/>
    <n v="135.43"/>
    <x v="3"/>
    <x v="0"/>
    <n v="1"/>
    <s v="Business"/>
    <s v="Direct"/>
    <n v="406.29"/>
  </r>
  <r>
    <n v="2362"/>
    <x v="0"/>
    <x v="547"/>
    <n v="1"/>
    <n v="3"/>
    <n v="0"/>
    <n v="1.2"/>
    <n v="222.2"/>
    <x v="0"/>
    <x v="3"/>
    <n v="0"/>
    <s v="Repeat"/>
    <s v="Direct"/>
    <n v="222.2"/>
  </r>
  <r>
    <n v="2363"/>
    <x v="0"/>
    <x v="688"/>
    <n v="2"/>
    <n v="3"/>
    <n v="0"/>
    <n v="4.4000000000000004"/>
    <n v="480.59"/>
    <x v="3"/>
    <x v="5"/>
    <n v="0"/>
    <s v="Business"/>
    <s v="Direct"/>
    <n v="961.18"/>
  </r>
  <r>
    <n v="2364"/>
    <x v="2"/>
    <x v="459"/>
    <n v="5"/>
    <n v="1"/>
    <n v="0"/>
    <n v="1.2"/>
    <n v="179.68"/>
    <x v="1"/>
    <x v="3"/>
    <n v="0"/>
    <s v="Repeat"/>
    <s v="Online"/>
    <n v="898.40000000000009"/>
  </r>
  <r>
    <n v="2365"/>
    <x v="1"/>
    <x v="554"/>
    <n v="13"/>
    <n v="3"/>
    <n v="0"/>
    <n v="1.4"/>
    <n v="78.290000000000006"/>
    <x v="2"/>
    <x v="5"/>
    <n v="1"/>
    <s v="Group"/>
    <s v="Travel Agent"/>
    <n v="1017.7700000000001"/>
  </r>
  <r>
    <n v="2366"/>
    <x v="2"/>
    <x v="126"/>
    <n v="10"/>
    <n v="4"/>
    <n v="0"/>
    <n v="2"/>
    <n v="223.17"/>
    <x v="2"/>
    <x v="2"/>
    <n v="1"/>
    <s v="Leisure"/>
    <s v="Direct"/>
    <n v="2231.6999999999998"/>
  </r>
  <r>
    <n v="2367"/>
    <x v="0"/>
    <x v="434"/>
    <n v="5"/>
    <n v="3"/>
    <n v="1"/>
    <n v="4.5999999999999996"/>
    <n v="214.84"/>
    <x v="1"/>
    <x v="0"/>
    <n v="0"/>
    <s v="Group"/>
    <s v="Direct"/>
    <n v="1074.2"/>
  </r>
  <r>
    <n v="2368"/>
    <x v="2"/>
    <x v="403"/>
    <n v="10"/>
    <n v="1"/>
    <n v="1"/>
    <n v="2.2999999999999998"/>
    <n v="261.64"/>
    <x v="0"/>
    <x v="3"/>
    <n v="0"/>
    <s v="Leisure"/>
    <s v="Direct"/>
    <n v="2616.3999999999996"/>
  </r>
  <r>
    <n v="2369"/>
    <x v="1"/>
    <x v="450"/>
    <n v="14"/>
    <n v="2"/>
    <n v="0"/>
    <n v="1.8"/>
    <n v="302.14"/>
    <x v="2"/>
    <x v="8"/>
    <n v="1"/>
    <s v="Group"/>
    <s v="Direct"/>
    <n v="4229.96"/>
  </r>
  <r>
    <n v="2370"/>
    <x v="0"/>
    <x v="251"/>
    <n v="1"/>
    <n v="3"/>
    <n v="0"/>
    <n v="3.9"/>
    <n v="496.59"/>
    <x v="1"/>
    <x v="6"/>
    <n v="1"/>
    <s v="Business"/>
    <s v="Direct"/>
    <n v="496.59"/>
  </r>
  <r>
    <n v="2371"/>
    <x v="2"/>
    <x v="623"/>
    <n v="1"/>
    <n v="4"/>
    <n v="1"/>
    <n v="2.2999999999999998"/>
    <n v="390.31"/>
    <x v="2"/>
    <x v="4"/>
    <n v="0"/>
    <s v="Business"/>
    <s v="Travel Agent"/>
    <n v="390.31"/>
  </r>
  <r>
    <n v="2372"/>
    <x v="1"/>
    <x v="227"/>
    <n v="9"/>
    <n v="4"/>
    <n v="0"/>
    <n v="2.2999999999999998"/>
    <n v="66.150000000000006"/>
    <x v="3"/>
    <x v="7"/>
    <n v="1"/>
    <s v="Leisure"/>
    <s v="Direct"/>
    <n v="595.35"/>
  </r>
  <r>
    <n v="2373"/>
    <x v="0"/>
    <x v="118"/>
    <n v="2"/>
    <n v="4"/>
    <n v="1"/>
    <n v="4"/>
    <n v="370.72"/>
    <x v="2"/>
    <x v="2"/>
    <n v="1"/>
    <s v="Business"/>
    <s v="Direct"/>
    <n v="741.44"/>
  </r>
  <r>
    <n v="2374"/>
    <x v="1"/>
    <x v="436"/>
    <n v="7"/>
    <n v="2"/>
    <n v="0"/>
    <n v="2"/>
    <n v="420.9"/>
    <x v="3"/>
    <x v="6"/>
    <n v="2"/>
    <s v="Leisure"/>
    <s v="Direct"/>
    <n v="2946.2999999999997"/>
  </r>
  <r>
    <n v="2375"/>
    <x v="0"/>
    <x v="278"/>
    <n v="10"/>
    <n v="4"/>
    <n v="1"/>
    <n v="4.5999999999999996"/>
    <n v="453.03"/>
    <x v="3"/>
    <x v="4"/>
    <n v="0"/>
    <s v="Group"/>
    <s v="Online"/>
    <n v="4530.2999999999993"/>
  </r>
  <r>
    <n v="2376"/>
    <x v="2"/>
    <x v="556"/>
    <n v="4"/>
    <n v="1"/>
    <n v="1"/>
    <n v="3.2"/>
    <n v="240.8"/>
    <x v="2"/>
    <x v="3"/>
    <n v="1"/>
    <s v="Leisure"/>
    <s v="Travel Agent"/>
    <n v="963.2"/>
  </r>
  <r>
    <n v="2377"/>
    <x v="1"/>
    <x v="341"/>
    <n v="7"/>
    <n v="1"/>
    <n v="0"/>
    <n v="3.2"/>
    <n v="191.13"/>
    <x v="2"/>
    <x v="2"/>
    <n v="1"/>
    <s v="Repeat"/>
    <s v="Direct"/>
    <n v="1337.9099999999999"/>
  </r>
  <r>
    <n v="2378"/>
    <x v="0"/>
    <x v="561"/>
    <n v="8"/>
    <n v="4"/>
    <n v="0"/>
    <n v="2.1"/>
    <n v="427.7"/>
    <x v="3"/>
    <x v="8"/>
    <n v="0"/>
    <s v="Group"/>
    <s v="Travel Agent"/>
    <n v="3421.6"/>
  </r>
  <r>
    <n v="2379"/>
    <x v="1"/>
    <x v="409"/>
    <n v="5"/>
    <n v="3"/>
    <n v="0"/>
    <n v="4.3"/>
    <n v="399.93"/>
    <x v="2"/>
    <x v="2"/>
    <n v="2"/>
    <s v="Group"/>
    <s v="Direct"/>
    <n v="1999.65"/>
  </r>
  <r>
    <n v="2380"/>
    <x v="1"/>
    <x v="695"/>
    <n v="13"/>
    <n v="4"/>
    <n v="0"/>
    <n v="3.3"/>
    <n v="291.22000000000003"/>
    <x v="0"/>
    <x v="3"/>
    <n v="2"/>
    <s v="Leisure"/>
    <s v="Online"/>
    <n v="3785.8600000000006"/>
  </r>
  <r>
    <n v="2381"/>
    <x v="2"/>
    <x v="696"/>
    <n v="12"/>
    <n v="1"/>
    <n v="0"/>
    <n v="1.6"/>
    <n v="103.05"/>
    <x v="4"/>
    <x v="6"/>
    <n v="1"/>
    <s v="Repeat"/>
    <s v="Online"/>
    <n v="1236.5999999999999"/>
  </r>
  <r>
    <n v="2382"/>
    <x v="1"/>
    <x v="214"/>
    <n v="12"/>
    <n v="1"/>
    <n v="0"/>
    <n v="1.8"/>
    <n v="343.29"/>
    <x v="4"/>
    <x v="5"/>
    <n v="1"/>
    <s v="Repeat"/>
    <s v="Online"/>
    <n v="4119.4800000000005"/>
  </r>
  <r>
    <n v="2383"/>
    <x v="0"/>
    <x v="63"/>
    <n v="1"/>
    <n v="1"/>
    <n v="0"/>
    <n v="2.9"/>
    <n v="79.55"/>
    <x v="1"/>
    <x v="1"/>
    <n v="0"/>
    <s v="Business"/>
    <s v="Online"/>
    <n v="79.55"/>
  </r>
  <r>
    <n v="2384"/>
    <x v="0"/>
    <x v="673"/>
    <n v="4"/>
    <n v="3"/>
    <n v="0"/>
    <n v="4.0999999999999996"/>
    <n v="95.17"/>
    <x v="4"/>
    <x v="2"/>
    <n v="0"/>
    <s v="Group"/>
    <s v="Direct"/>
    <n v="380.68"/>
  </r>
  <r>
    <n v="2385"/>
    <x v="0"/>
    <x v="130"/>
    <n v="10"/>
    <n v="3"/>
    <n v="1"/>
    <n v="4.8"/>
    <n v="199.01"/>
    <x v="0"/>
    <x v="2"/>
    <n v="0"/>
    <s v="Business"/>
    <s v="Travel Agent"/>
    <n v="1990.1"/>
  </r>
  <r>
    <n v="2386"/>
    <x v="0"/>
    <x v="221"/>
    <n v="3"/>
    <n v="3"/>
    <n v="0"/>
    <n v="3.7"/>
    <n v="217.03"/>
    <x v="4"/>
    <x v="9"/>
    <n v="0"/>
    <s v="Group"/>
    <s v="Direct"/>
    <n v="651.09"/>
  </r>
  <r>
    <n v="2387"/>
    <x v="2"/>
    <x v="149"/>
    <n v="10"/>
    <n v="1"/>
    <n v="0"/>
    <n v="3"/>
    <n v="257.89"/>
    <x v="4"/>
    <x v="1"/>
    <n v="0"/>
    <s v="Group"/>
    <s v="Online"/>
    <n v="2578.8999999999996"/>
  </r>
  <r>
    <n v="2388"/>
    <x v="1"/>
    <x v="344"/>
    <n v="12"/>
    <n v="2"/>
    <n v="0"/>
    <n v="2"/>
    <n v="202.61"/>
    <x v="0"/>
    <x v="0"/>
    <n v="1"/>
    <s v="Group"/>
    <s v="Online"/>
    <n v="2431.3200000000002"/>
  </r>
  <r>
    <n v="2389"/>
    <x v="2"/>
    <x v="697"/>
    <n v="5"/>
    <n v="4"/>
    <n v="0"/>
    <n v="3.7"/>
    <n v="65.2"/>
    <x v="3"/>
    <x v="0"/>
    <n v="0"/>
    <s v="Group"/>
    <s v="Direct"/>
    <n v="326"/>
  </r>
  <r>
    <n v="2390"/>
    <x v="1"/>
    <x v="615"/>
    <n v="10"/>
    <n v="4"/>
    <n v="0"/>
    <n v="4.9000000000000004"/>
    <n v="120.84"/>
    <x v="4"/>
    <x v="8"/>
    <n v="0"/>
    <s v="Leisure"/>
    <s v="Direct"/>
    <n v="1208.4000000000001"/>
  </r>
  <r>
    <n v="2391"/>
    <x v="1"/>
    <x v="698"/>
    <n v="13"/>
    <n v="1"/>
    <n v="1"/>
    <n v="2.9"/>
    <n v="101.8"/>
    <x v="1"/>
    <x v="7"/>
    <n v="1"/>
    <s v="Repeat"/>
    <s v="Travel Agent"/>
    <n v="1323.3999999999999"/>
  </r>
  <r>
    <n v="2392"/>
    <x v="1"/>
    <x v="424"/>
    <n v="10"/>
    <n v="3"/>
    <n v="0"/>
    <n v="1.6"/>
    <n v="244.03"/>
    <x v="4"/>
    <x v="9"/>
    <n v="0"/>
    <s v="Group"/>
    <s v="Travel Agent"/>
    <n v="2440.3000000000002"/>
  </r>
  <r>
    <n v="2393"/>
    <x v="2"/>
    <x v="493"/>
    <n v="13"/>
    <n v="2"/>
    <n v="0"/>
    <n v="1.4"/>
    <n v="145.46"/>
    <x v="4"/>
    <x v="1"/>
    <n v="0"/>
    <s v="Business"/>
    <s v="Travel Agent"/>
    <n v="1890.98"/>
  </r>
  <r>
    <n v="2394"/>
    <x v="1"/>
    <x v="212"/>
    <n v="6"/>
    <n v="2"/>
    <n v="0"/>
    <n v="2.1"/>
    <n v="182.1"/>
    <x v="0"/>
    <x v="1"/>
    <n v="1"/>
    <s v="Business"/>
    <s v="Travel Agent"/>
    <n v="1092.5999999999999"/>
  </r>
  <r>
    <n v="2395"/>
    <x v="2"/>
    <x v="340"/>
    <n v="2"/>
    <n v="3"/>
    <n v="0"/>
    <n v="3.3"/>
    <n v="262.20999999999998"/>
    <x v="0"/>
    <x v="8"/>
    <n v="0"/>
    <s v="Leisure"/>
    <s v="Online"/>
    <n v="524.41999999999996"/>
  </r>
  <r>
    <n v="2396"/>
    <x v="0"/>
    <x v="227"/>
    <n v="7"/>
    <n v="4"/>
    <n v="1"/>
    <n v="4.8"/>
    <n v="156"/>
    <x v="1"/>
    <x v="3"/>
    <n v="1"/>
    <s v="Repeat"/>
    <s v="Online"/>
    <n v="1092"/>
  </r>
  <r>
    <n v="2397"/>
    <x v="0"/>
    <x v="303"/>
    <n v="13"/>
    <n v="4"/>
    <n v="0"/>
    <n v="2.2000000000000002"/>
    <n v="160.66999999999999"/>
    <x v="2"/>
    <x v="8"/>
    <n v="2"/>
    <s v="Group"/>
    <s v="Travel Agent"/>
    <n v="2088.71"/>
  </r>
  <r>
    <n v="2398"/>
    <x v="1"/>
    <x v="58"/>
    <n v="3"/>
    <n v="2"/>
    <n v="0"/>
    <n v="2.2000000000000002"/>
    <n v="424.91"/>
    <x v="0"/>
    <x v="8"/>
    <n v="1"/>
    <s v="Leisure"/>
    <s v="Travel Agent"/>
    <n v="1274.73"/>
  </r>
  <r>
    <n v="2399"/>
    <x v="2"/>
    <x v="699"/>
    <n v="1"/>
    <n v="2"/>
    <n v="0"/>
    <n v="2.9"/>
    <n v="296.64"/>
    <x v="2"/>
    <x v="8"/>
    <n v="0"/>
    <s v="Business"/>
    <s v="Online"/>
    <n v="296.64"/>
  </r>
  <r>
    <n v="2400"/>
    <x v="0"/>
    <x v="685"/>
    <n v="10"/>
    <n v="3"/>
    <n v="1"/>
    <n v="4.7"/>
    <n v="435.54"/>
    <x v="1"/>
    <x v="9"/>
    <n v="1"/>
    <s v="Repeat"/>
    <s v="Online"/>
    <n v="4355.4000000000005"/>
  </r>
  <r>
    <n v="2401"/>
    <x v="2"/>
    <x v="402"/>
    <n v="3"/>
    <n v="4"/>
    <n v="0"/>
    <n v="2.7"/>
    <n v="281.54000000000002"/>
    <x v="4"/>
    <x v="5"/>
    <n v="0"/>
    <s v="Group"/>
    <s v="Online"/>
    <n v="844.62000000000012"/>
  </r>
  <r>
    <n v="2402"/>
    <x v="2"/>
    <x v="372"/>
    <n v="9"/>
    <n v="2"/>
    <n v="1"/>
    <n v="1.9"/>
    <n v="459.17"/>
    <x v="4"/>
    <x v="1"/>
    <n v="1"/>
    <s v="Repeat"/>
    <s v="Travel Agent"/>
    <n v="4132.53"/>
  </r>
  <r>
    <n v="2403"/>
    <x v="1"/>
    <x v="529"/>
    <n v="10"/>
    <n v="4"/>
    <n v="0"/>
    <n v="1.7"/>
    <n v="164.63"/>
    <x v="2"/>
    <x v="8"/>
    <n v="0"/>
    <s v="Business"/>
    <s v="Travel Agent"/>
    <n v="1646.3"/>
  </r>
  <r>
    <n v="2404"/>
    <x v="0"/>
    <x v="261"/>
    <n v="11"/>
    <n v="2"/>
    <n v="0"/>
    <n v="2.8"/>
    <n v="327.5"/>
    <x v="1"/>
    <x v="9"/>
    <n v="0"/>
    <s v="Leisure"/>
    <s v="Online"/>
    <n v="3602.5"/>
  </r>
  <r>
    <n v="2405"/>
    <x v="1"/>
    <x v="303"/>
    <n v="11"/>
    <n v="3"/>
    <n v="0"/>
    <n v="4.2"/>
    <n v="276.45"/>
    <x v="1"/>
    <x v="9"/>
    <n v="0"/>
    <s v="Leisure"/>
    <s v="Online"/>
    <n v="3040.95"/>
  </r>
  <r>
    <n v="2406"/>
    <x v="1"/>
    <x v="166"/>
    <n v="6"/>
    <n v="4"/>
    <n v="0"/>
    <n v="2.2000000000000002"/>
    <n v="463.41"/>
    <x v="0"/>
    <x v="8"/>
    <n v="0"/>
    <s v="Business"/>
    <s v="Direct"/>
    <n v="2780.46"/>
  </r>
  <r>
    <n v="2407"/>
    <x v="0"/>
    <x v="443"/>
    <n v="11"/>
    <n v="2"/>
    <n v="0"/>
    <n v="3.1"/>
    <n v="238.32"/>
    <x v="2"/>
    <x v="9"/>
    <n v="2"/>
    <s v="Group"/>
    <s v="Direct"/>
    <n v="2621.52"/>
  </r>
  <r>
    <n v="2408"/>
    <x v="0"/>
    <x v="656"/>
    <n v="6"/>
    <n v="2"/>
    <n v="0"/>
    <n v="3.4"/>
    <n v="434.67"/>
    <x v="0"/>
    <x v="7"/>
    <n v="0"/>
    <s v="Group"/>
    <s v="Online"/>
    <n v="2608.02"/>
  </r>
  <r>
    <n v="2409"/>
    <x v="2"/>
    <x v="73"/>
    <n v="4"/>
    <n v="2"/>
    <n v="0"/>
    <n v="2.8"/>
    <n v="303.76"/>
    <x v="2"/>
    <x v="8"/>
    <n v="1"/>
    <s v="Repeat"/>
    <s v="Online"/>
    <n v="1215.04"/>
  </r>
  <r>
    <n v="2410"/>
    <x v="0"/>
    <x v="365"/>
    <n v="8"/>
    <n v="2"/>
    <n v="1"/>
    <n v="1.8"/>
    <n v="368.84"/>
    <x v="0"/>
    <x v="4"/>
    <n v="0"/>
    <s v="Business"/>
    <s v="Direct"/>
    <n v="2950.72"/>
  </r>
  <r>
    <n v="2411"/>
    <x v="2"/>
    <x v="22"/>
    <n v="5"/>
    <n v="3"/>
    <n v="0"/>
    <n v="4.7"/>
    <n v="449.1"/>
    <x v="0"/>
    <x v="7"/>
    <n v="0"/>
    <s v="Business"/>
    <s v="Travel Agent"/>
    <n v="2245.5"/>
  </r>
  <r>
    <n v="2412"/>
    <x v="2"/>
    <x v="294"/>
    <n v="7"/>
    <n v="4"/>
    <n v="0"/>
    <n v="3.3"/>
    <n v="498.61"/>
    <x v="1"/>
    <x v="5"/>
    <n v="0"/>
    <s v="Group"/>
    <s v="Online"/>
    <n v="3490.27"/>
  </r>
  <r>
    <n v="2413"/>
    <x v="2"/>
    <x v="483"/>
    <n v="9"/>
    <n v="4"/>
    <n v="0"/>
    <n v="3.9"/>
    <n v="379.01"/>
    <x v="1"/>
    <x v="3"/>
    <n v="0"/>
    <s v="Business"/>
    <s v="Online"/>
    <n v="3411.09"/>
  </r>
  <r>
    <n v="2414"/>
    <x v="0"/>
    <x v="386"/>
    <n v="13"/>
    <n v="1"/>
    <n v="0"/>
    <n v="3.5"/>
    <n v="191.53"/>
    <x v="4"/>
    <x v="6"/>
    <n v="0"/>
    <s v="Leisure"/>
    <s v="Online"/>
    <n v="2489.89"/>
  </r>
  <r>
    <n v="2415"/>
    <x v="1"/>
    <x v="595"/>
    <n v="13"/>
    <n v="4"/>
    <n v="0"/>
    <n v="5"/>
    <n v="184.56"/>
    <x v="4"/>
    <x v="0"/>
    <n v="0"/>
    <s v="Group"/>
    <s v="Travel Agent"/>
    <n v="2399.2800000000002"/>
  </r>
  <r>
    <n v="2416"/>
    <x v="2"/>
    <x v="205"/>
    <n v="14"/>
    <n v="1"/>
    <n v="0"/>
    <n v="2.8"/>
    <n v="189.1"/>
    <x v="1"/>
    <x v="8"/>
    <n v="0"/>
    <s v="Group"/>
    <s v="Direct"/>
    <n v="2647.4"/>
  </r>
  <r>
    <n v="2417"/>
    <x v="1"/>
    <x v="449"/>
    <n v="5"/>
    <n v="2"/>
    <n v="0"/>
    <n v="2.7"/>
    <n v="94.06"/>
    <x v="1"/>
    <x v="1"/>
    <n v="0"/>
    <s v="Leisure"/>
    <s v="Travel Agent"/>
    <n v="470.3"/>
  </r>
  <r>
    <n v="2418"/>
    <x v="1"/>
    <x v="262"/>
    <n v="11"/>
    <n v="3"/>
    <n v="0"/>
    <n v="2.4"/>
    <n v="74.12"/>
    <x v="0"/>
    <x v="7"/>
    <n v="0"/>
    <s v="Business"/>
    <s v="Travel Agent"/>
    <n v="815.32"/>
  </r>
  <r>
    <n v="2419"/>
    <x v="0"/>
    <x v="145"/>
    <n v="14"/>
    <n v="3"/>
    <n v="0"/>
    <n v="2.4"/>
    <n v="311.38"/>
    <x v="4"/>
    <x v="6"/>
    <n v="0"/>
    <s v="Group"/>
    <s v="Online"/>
    <n v="4359.32"/>
  </r>
  <r>
    <n v="2420"/>
    <x v="1"/>
    <x v="97"/>
    <n v="5"/>
    <n v="2"/>
    <n v="1"/>
    <n v="2.1"/>
    <n v="414.76"/>
    <x v="1"/>
    <x v="4"/>
    <n v="0"/>
    <s v="Group"/>
    <s v="Online"/>
    <n v="2073.8000000000002"/>
  </r>
  <r>
    <n v="2421"/>
    <x v="1"/>
    <x v="215"/>
    <n v="14"/>
    <n v="1"/>
    <n v="0"/>
    <n v="4.9000000000000004"/>
    <n v="66.260000000000005"/>
    <x v="2"/>
    <x v="0"/>
    <n v="1"/>
    <s v="Group"/>
    <s v="Direct"/>
    <n v="927.6400000000001"/>
  </r>
  <r>
    <n v="2422"/>
    <x v="0"/>
    <x v="371"/>
    <n v="4"/>
    <n v="2"/>
    <n v="0"/>
    <n v="4.5"/>
    <n v="304.99"/>
    <x v="2"/>
    <x v="3"/>
    <n v="1"/>
    <s v="Business"/>
    <s v="Travel Agent"/>
    <n v="1219.96"/>
  </r>
  <r>
    <n v="2423"/>
    <x v="2"/>
    <x v="251"/>
    <n v="6"/>
    <n v="3"/>
    <n v="1"/>
    <n v="2.2999999999999998"/>
    <n v="217.29"/>
    <x v="4"/>
    <x v="3"/>
    <n v="0"/>
    <s v="Group"/>
    <s v="Direct"/>
    <n v="1303.74"/>
  </r>
  <r>
    <n v="2424"/>
    <x v="1"/>
    <x v="653"/>
    <n v="2"/>
    <n v="3"/>
    <n v="0"/>
    <n v="2.2000000000000002"/>
    <n v="451.62"/>
    <x v="2"/>
    <x v="3"/>
    <n v="0"/>
    <s v="Business"/>
    <s v="Travel Agent"/>
    <n v="903.24"/>
  </r>
  <r>
    <n v="2425"/>
    <x v="0"/>
    <x v="600"/>
    <n v="3"/>
    <n v="4"/>
    <n v="0"/>
    <n v="1.4"/>
    <n v="115.42"/>
    <x v="0"/>
    <x v="3"/>
    <n v="0"/>
    <s v="Repeat"/>
    <s v="Online"/>
    <n v="346.26"/>
  </r>
  <r>
    <n v="2426"/>
    <x v="1"/>
    <x v="548"/>
    <n v="1"/>
    <n v="1"/>
    <n v="0"/>
    <n v="4.5"/>
    <n v="303.54000000000002"/>
    <x v="4"/>
    <x v="2"/>
    <n v="1"/>
    <s v="Leisure"/>
    <s v="Direct"/>
    <n v="303.54000000000002"/>
  </r>
  <r>
    <n v="2427"/>
    <x v="1"/>
    <x v="480"/>
    <n v="2"/>
    <n v="4"/>
    <n v="1"/>
    <n v="2.5"/>
    <n v="486.91"/>
    <x v="1"/>
    <x v="0"/>
    <n v="1"/>
    <s v="Business"/>
    <s v="Travel Agent"/>
    <n v="973.82"/>
  </r>
  <r>
    <n v="2428"/>
    <x v="2"/>
    <x v="445"/>
    <n v="2"/>
    <n v="3"/>
    <n v="1"/>
    <n v="3.3"/>
    <n v="205.26"/>
    <x v="2"/>
    <x v="2"/>
    <n v="1"/>
    <s v="Business"/>
    <s v="Online"/>
    <n v="410.52"/>
  </r>
  <r>
    <n v="2429"/>
    <x v="1"/>
    <x v="237"/>
    <n v="8"/>
    <n v="3"/>
    <n v="1"/>
    <n v="4.5999999999999996"/>
    <n v="383.8"/>
    <x v="0"/>
    <x v="4"/>
    <n v="1"/>
    <s v="Leisure"/>
    <s v="Online"/>
    <n v="3070.4"/>
  </r>
  <r>
    <n v="2430"/>
    <x v="0"/>
    <x v="700"/>
    <n v="8"/>
    <n v="4"/>
    <n v="0"/>
    <n v="2.6"/>
    <n v="447.1"/>
    <x v="1"/>
    <x v="7"/>
    <n v="0"/>
    <s v="Business"/>
    <s v="Travel Agent"/>
    <n v="3576.8"/>
  </r>
  <r>
    <n v="2431"/>
    <x v="1"/>
    <x v="256"/>
    <n v="2"/>
    <n v="4"/>
    <n v="0"/>
    <n v="4.2"/>
    <n v="133.79"/>
    <x v="3"/>
    <x v="4"/>
    <n v="1"/>
    <s v="Leisure"/>
    <s v="Online"/>
    <n v="267.58"/>
  </r>
  <r>
    <n v="2432"/>
    <x v="2"/>
    <x v="624"/>
    <n v="13"/>
    <n v="3"/>
    <n v="0"/>
    <n v="2.7"/>
    <n v="496.64"/>
    <x v="0"/>
    <x v="1"/>
    <n v="1"/>
    <s v="Repeat"/>
    <s v="Travel Agent"/>
    <n v="6456.32"/>
  </r>
  <r>
    <n v="2433"/>
    <x v="2"/>
    <x v="503"/>
    <n v="14"/>
    <n v="4"/>
    <n v="0"/>
    <n v="3.8"/>
    <n v="414.22"/>
    <x v="2"/>
    <x v="2"/>
    <n v="0"/>
    <s v="Group"/>
    <s v="Travel Agent"/>
    <n v="5799.08"/>
  </r>
  <r>
    <n v="2434"/>
    <x v="0"/>
    <x v="504"/>
    <n v="6"/>
    <n v="4"/>
    <n v="1"/>
    <n v="2.7"/>
    <n v="111.9"/>
    <x v="0"/>
    <x v="9"/>
    <n v="0"/>
    <s v="Leisure"/>
    <s v="Travel Agent"/>
    <n v="671.40000000000009"/>
  </r>
  <r>
    <n v="2435"/>
    <x v="2"/>
    <x v="290"/>
    <n v="5"/>
    <n v="1"/>
    <n v="0"/>
    <n v="2.6"/>
    <n v="189.9"/>
    <x v="3"/>
    <x v="8"/>
    <n v="0"/>
    <s v="Leisure"/>
    <s v="Travel Agent"/>
    <n v="949.5"/>
  </r>
  <r>
    <n v="2436"/>
    <x v="1"/>
    <x v="425"/>
    <n v="3"/>
    <n v="3"/>
    <n v="0"/>
    <n v="5"/>
    <n v="331.24"/>
    <x v="3"/>
    <x v="0"/>
    <n v="1"/>
    <s v="Group"/>
    <s v="Online"/>
    <n v="993.72"/>
  </r>
  <r>
    <n v="2437"/>
    <x v="2"/>
    <x v="130"/>
    <n v="5"/>
    <n v="2"/>
    <n v="1"/>
    <n v="3.4"/>
    <n v="448.21"/>
    <x v="0"/>
    <x v="9"/>
    <n v="1"/>
    <s v="Group"/>
    <s v="Travel Agent"/>
    <n v="2241.0499999999997"/>
  </r>
  <r>
    <n v="2438"/>
    <x v="0"/>
    <x v="240"/>
    <n v="5"/>
    <n v="1"/>
    <n v="1"/>
    <n v="2.5"/>
    <n v="137.68"/>
    <x v="1"/>
    <x v="7"/>
    <n v="1"/>
    <s v="Business"/>
    <s v="Travel Agent"/>
    <n v="688.40000000000009"/>
  </r>
  <r>
    <n v="2439"/>
    <x v="2"/>
    <x v="514"/>
    <n v="5"/>
    <n v="2"/>
    <n v="0"/>
    <n v="2"/>
    <n v="379.04"/>
    <x v="1"/>
    <x v="3"/>
    <n v="0"/>
    <s v="Business"/>
    <s v="Travel Agent"/>
    <n v="1895.2"/>
  </r>
  <r>
    <n v="2440"/>
    <x v="2"/>
    <x v="687"/>
    <n v="3"/>
    <n v="4"/>
    <n v="0"/>
    <n v="1.2"/>
    <n v="171.79"/>
    <x v="3"/>
    <x v="8"/>
    <n v="0"/>
    <s v="Business"/>
    <s v="Online"/>
    <n v="515.37"/>
  </r>
  <r>
    <n v="2441"/>
    <x v="2"/>
    <x v="601"/>
    <n v="3"/>
    <n v="4"/>
    <n v="0"/>
    <n v="3.8"/>
    <n v="412.44"/>
    <x v="4"/>
    <x v="8"/>
    <n v="1"/>
    <s v="Group"/>
    <s v="Direct"/>
    <n v="1237.32"/>
  </r>
  <r>
    <n v="2442"/>
    <x v="0"/>
    <x v="68"/>
    <n v="4"/>
    <n v="2"/>
    <n v="0"/>
    <n v="2.5"/>
    <n v="357.55"/>
    <x v="4"/>
    <x v="3"/>
    <n v="0"/>
    <s v="Group"/>
    <s v="Travel Agent"/>
    <n v="1430.2"/>
  </r>
  <r>
    <n v="2443"/>
    <x v="2"/>
    <x v="233"/>
    <n v="7"/>
    <n v="4"/>
    <n v="0"/>
    <n v="4.3"/>
    <n v="285.31"/>
    <x v="1"/>
    <x v="3"/>
    <n v="0"/>
    <s v="Group"/>
    <s v="Direct"/>
    <n v="1997.17"/>
  </r>
  <r>
    <n v="2444"/>
    <x v="2"/>
    <x v="701"/>
    <n v="12"/>
    <n v="4"/>
    <n v="0"/>
    <n v="2.5"/>
    <n v="342.44"/>
    <x v="4"/>
    <x v="9"/>
    <n v="1"/>
    <s v="Business"/>
    <s v="Direct"/>
    <n v="4109.28"/>
  </r>
  <r>
    <n v="2445"/>
    <x v="1"/>
    <x v="22"/>
    <n v="12"/>
    <n v="1"/>
    <n v="1"/>
    <n v="2.5"/>
    <n v="444.4"/>
    <x v="1"/>
    <x v="5"/>
    <n v="0"/>
    <s v="Group"/>
    <s v="Travel Agent"/>
    <n v="5332.7999999999993"/>
  </r>
  <r>
    <n v="2446"/>
    <x v="0"/>
    <x v="272"/>
    <n v="12"/>
    <n v="2"/>
    <n v="0"/>
    <n v="4.0999999999999996"/>
    <n v="223.89"/>
    <x v="2"/>
    <x v="8"/>
    <n v="0"/>
    <s v="Group"/>
    <s v="Direct"/>
    <n v="2686.68"/>
  </r>
  <r>
    <n v="2447"/>
    <x v="2"/>
    <x v="527"/>
    <n v="14"/>
    <n v="1"/>
    <n v="0"/>
    <n v="3"/>
    <n v="396.16"/>
    <x v="1"/>
    <x v="9"/>
    <n v="0"/>
    <s v="Repeat"/>
    <s v="Direct"/>
    <n v="5546.2400000000007"/>
  </r>
  <r>
    <n v="2448"/>
    <x v="0"/>
    <x v="97"/>
    <n v="2"/>
    <n v="2"/>
    <n v="0"/>
    <n v="4.5"/>
    <n v="121.51"/>
    <x v="2"/>
    <x v="4"/>
    <n v="0"/>
    <s v="Leisure"/>
    <s v="Travel Agent"/>
    <n v="243.02"/>
  </r>
  <r>
    <n v="2449"/>
    <x v="2"/>
    <x v="334"/>
    <n v="10"/>
    <n v="1"/>
    <n v="0"/>
    <n v="3.4"/>
    <n v="365.53"/>
    <x v="3"/>
    <x v="4"/>
    <n v="0"/>
    <s v="Leisure"/>
    <s v="Online"/>
    <n v="3655.2999999999997"/>
  </r>
  <r>
    <n v="2450"/>
    <x v="2"/>
    <x v="25"/>
    <n v="4"/>
    <n v="3"/>
    <n v="0"/>
    <n v="2"/>
    <n v="387.8"/>
    <x v="4"/>
    <x v="2"/>
    <n v="0"/>
    <s v="Group"/>
    <s v="Direct"/>
    <n v="1551.2"/>
  </r>
  <r>
    <n v="2451"/>
    <x v="2"/>
    <x v="136"/>
    <n v="4"/>
    <n v="3"/>
    <n v="1"/>
    <n v="3.3"/>
    <n v="249.35"/>
    <x v="3"/>
    <x v="7"/>
    <n v="2"/>
    <s v="Business"/>
    <s v="Travel Agent"/>
    <n v="997.4"/>
  </r>
  <r>
    <n v="2452"/>
    <x v="1"/>
    <x v="550"/>
    <n v="1"/>
    <n v="2"/>
    <n v="1"/>
    <n v="1"/>
    <n v="407.13"/>
    <x v="0"/>
    <x v="2"/>
    <n v="0"/>
    <s v="Repeat"/>
    <s v="Travel Agent"/>
    <n v="407.13"/>
  </r>
  <r>
    <n v="2453"/>
    <x v="1"/>
    <x v="208"/>
    <n v="10"/>
    <n v="3"/>
    <n v="0"/>
    <n v="2.2000000000000002"/>
    <n v="300.7"/>
    <x v="0"/>
    <x v="9"/>
    <n v="0"/>
    <s v="Repeat"/>
    <s v="Direct"/>
    <n v="3007"/>
  </r>
  <r>
    <n v="2454"/>
    <x v="1"/>
    <x v="548"/>
    <n v="8"/>
    <n v="1"/>
    <n v="1"/>
    <n v="1.8"/>
    <n v="471.32"/>
    <x v="3"/>
    <x v="8"/>
    <n v="1"/>
    <s v="Leisure"/>
    <s v="Direct"/>
    <n v="3770.56"/>
  </r>
  <r>
    <n v="2455"/>
    <x v="0"/>
    <x v="413"/>
    <n v="1"/>
    <n v="2"/>
    <n v="0"/>
    <n v="3.6"/>
    <n v="100.61"/>
    <x v="1"/>
    <x v="7"/>
    <n v="1"/>
    <s v="Repeat"/>
    <s v="Direct"/>
    <n v="100.61"/>
  </r>
  <r>
    <n v="2456"/>
    <x v="0"/>
    <x v="201"/>
    <n v="8"/>
    <n v="3"/>
    <n v="0"/>
    <n v="1.5"/>
    <n v="108.87"/>
    <x v="1"/>
    <x v="5"/>
    <n v="0"/>
    <s v="Repeat"/>
    <s v="Travel Agent"/>
    <n v="870.96"/>
  </r>
  <r>
    <n v="2457"/>
    <x v="1"/>
    <x v="171"/>
    <n v="7"/>
    <n v="3"/>
    <n v="0"/>
    <n v="2.2000000000000002"/>
    <n v="429.09"/>
    <x v="4"/>
    <x v="7"/>
    <n v="0"/>
    <s v="Repeat"/>
    <s v="Travel Agent"/>
    <n v="3003.6299999999997"/>
  </r>
  <r>
    <n v="2458"/>
    <x v="0"/>
    <x v="187"/>
    <n v="9"/>
    <n v="2"/>
    <n v="1"/>
    <n v="2.2999999999999998"/>
    <n v="429.06"/>
    <x v="3"/>
    <x v="0"/>
    <n v="4"/>
    <s v="Group"/>
    <s v="Online"/>
    <n v="3861.54"/>
  </r>
  <r>
    <n v="2459"/>
    <x v="2"/>
    <x v="676"/>
    <n v="8"/>
    <n v="3"/>
    <n v="0"/>
    <n v="1"/>
    <n v="262.05"/>
    <x v="0"/>
    <x v="2"/>
    <n v="0"/>
    <s v="Leisure"/>
    <s v="Online"/>
    <n v="2096.4"/>
  </r>
  <r>
    <n v="2460"/>
    <x v="2"/>
    <x v="385"/>
    <n v="5"/>
    <n v="3"/>
    <n v="0"/>
    <n v="1.2"/>
    <n v="483.78"/>
    <x v="3"/>
    <x v="2"/>
    <n v="0"/>
    <s v="Leisure"/>
    <s v="Travel Agent"/>
    <n v="2418.8999999999996"/>
  </r>
  <r>
    <n v="2461"/>
    <x v="2"/>
    <x v="106"/>
    <n v="8"/>
    <n v="2"/>
    <n v="1"/>
    <n v="2.2000000000000002"/>
    <n v="355.73"/>
    <x v="3"/>
    <x v="4"/>
    <n v="1"/>
    <s v="Business"/>
    <s v="Online"/>
    <n v="2845.84"/>
  </r>
  <r>
    <n v="2462"/>
    <x v="1"/>
    <x v="449"/>
    <n v="14"/>
    <n v="3"/>
    <n v="0"/>
    <n v="1.9"/>
    <n v="492.28"/>
    <x v="4"/>
    <x v="3"/>
    <n v="1"/>
    <s v="Group"/>
    <s v="Direct"/>
    <n v="6891.92"/>
  </r>
  <r>
    <n v="2463"/>
    <x v="0"/>
    <x v="182"/>
    <n v="11"/>
    <n v="3"/>
    <n v="0"/>
    <n v="1.5"/>
    <n v="289.58"/>
    <x v="1"/>
    <x v="7"/>
    <n v="2"/>
    <s v="Repeat"/>
    <s v="Online"/>
    <n v="3185.3799999999997"/>
  </r>
  <r>
    <n v="2464"/>
    <x v="1"/>
    <x v="140"/>
    <n v="10"/>
    <n v="3"/>
    <n v="0"/>
    <n v="1.6"/>
    <n v="140.72999999999999"/>
    <x v="0"/>
    <x v="8"/>
    <n v="1"/>
    <s v="Group"/>
    <s v="Online"/>
    <n v="1407.3"/>
  </r>
  <r>
    <n v="2465"/>
    <x v="0"/>
    <x v="224"/>
    <n v="12"/>
    <n v="3"/>
    <n v="0"/>
    <n v="4.3"/>
    <n v="249.98"/>
    <x v="4"/>
    <x v="7"/>
    <n v="0"/>
    <s v="Repeat"/>
    <s v="Travel Agent"/>
    <n v="2999.7599999999998"/>
  </r>
  <r>
    <n v="2466"/>
    <x v="2"/>
    <x v="536"/>
    <n v="12"/>
    <n v="4"/>
    <n v="0"/>
    <n v="3.7"/>
    <n v="491.22"/>
    <x v="0"/>
    <x v="1"/>
    <n v="1"/>
    <s v="Repeat"/>
    <s v="Travel Agent"/>
    <n v="5894.64"/>
  </r>
  <r>
    <n v="2467"/>
    <x v="1"/>
    <x v="531"/>
    <n v="3"/>
    <n v="2"/>
    <n v="0"/>
    <n v="2.9"/>
    <n v="216.69"/>
    <x v="0"/>
    <x v="3"/>
    <n v="0"/>
    <s v="Business"/>
    <s v="Direct"/>
    <n v="650.06999999999994"/>
  </r>
  <r>
    <n v="2468"/>
    <x v="0"/>
    <x v="263"/>
    <n v="10"/>
    <n v="4"/>
    <n v="1"/>
    <n v="4.5999999999999996"/>
    <n v="480.66"/>
    <x v="1"/>
    <x v="5"/>
    <n v="0"/>
    <s v="Business"/>
    <s v="Online"/>
    <n v="4806.6000000000004"/>
  </r>
  <r>
    <n v="2469"/>
    <x v="0"/>
    <x v="583"/>
    <n v="7"/>
    <n v="4"/>
    <n v="0"/>
    <n v="1.1000000000000001"/>
    <n v="408.66"/>
    <x v="1"/>
    <x v="0"/>
    <n v="1"/>
    <s v="Business"/>
    <s v="Travel Agent"/>
    <n v="2860.6200000000003"/>
  </r>
  <r>
    <n v="2470"/>
    <x v="2"/>
    <x v="666"/>
    <n v="12"/>
    <n v="1"/>
    <n v="0"/>
    <n v="2.4"/>
    <n v="248.95"/>
    <x v="4"/>
    <x v="1"/>
    <n v="0"/>
    <s v="Repeat"/>
    <s v="Travel Agent"/>
    <n v="2987.3999999999996"/>
  </r>
  <r>
    <n v="2471"/>
    <x v="1"/>
    <x v="530"/>
    <n v="4"/>
    <n v="4"/>
    <n v="0"/>
    <n v="4.3"/>
    <n v="293.83999999999997"/>
    <x v="2"/>
    <x v="5"/>
    <n v="2"/>
    <s v="Repeat"/>
    <s v="Travel Agent"/>
    <n v="1175.3599999999999"/>
  </r>
  <r>
    <n v="2472"/>
    <x v="1"/>
    <x v="55"/>
    <n v="5"/>
    <n v="4"/>
    <n v="1"/>
    <n v="3.5"/>
    <n v="323.35000000000002"/>
    <x v="4"/>
    <x v="9"/>
    <n v="1"/>
    <s v="Group"/>
    <s v="Direct"/>
    <n v="1616.75"/>
  </r>
  <r>
    <n v="2473"/>
    <x v="1"/>
    <x v="535"/>
    <n v="9"/>
    <n v="1"/>
    <n v="1"/>
    <n v="4.9000000000000004"/>
    <n v="349.59"/>
    <x v="4"/>
    <x v="4"/>
    <n v="0"/>
    <s v="Leisure"/>
    <s v="Direct"/>
    <n v="3146.31"/>
  </r>
  <r>
    <n v="2474"/>
    <x v="2"/>
    <x v="294"/>
    <n v="7"/>
    <n v="3"/>
    <n v="0"/>
    <n v="4.8"/>
    <n v="84.51"/>
    <x v="2"/>
    <x v="1"/>
    <n v="0"/>
    <s v="Repeat"/>
    <s v="Online"/>
    <n v="591.57000000000005"/>
  </r>
  <r>
    <n v="2475"/>
    <x v="1"/>
    <x v="414"/>
    <n v="4"/>
    <n v="3"/>
    <n v="0"/>
    <n v="1.7"/>
    <n v="470.11"/>
    <x v="0"/>
    <x v="9"/>
    <n v="0"/>
    <s v="Group"/>
    <s v="Direct"/>
    <n v="1880.44"/>
  </r>
  <r>
    <n v="2476"/>
    <x v="2"/>
    <x v="409"/>
    <n v="6"/>
    <n v="4"/>
    <n v="1"/>
    <n v="4.9000000000000004"/>
    <n v="318.64999999999998"/>
    <x v="3"/>
    <x v="4"/>
    <n v="1"/>
    <s v="Group"/>
    <s v="Online"/>
    <n v="1911.8999999999999"/>
  </r>
  <r>
    <n v="2477"/>
    <x v="2"/>
    <x v="332"/>
    <n v="10"/>
    <n v="1"/>
    <n v="1"/>
    <n v="4.8"/>
    <n v="469.02"/>
    <x v="2"/>
    <x v="1"/>
    <n v="1"/>
    <s v="Repeat"/>
    <s v="Online"/>
    <n v="4690.2"/>
  </r>
  <r>
    <n v="2478"/>
    <x v="2"/>
    <x v="403"/>
    <n v="14"/>
    <n v="3"/>
    <n v="0"/>
    <n v="2.5"/>
    <n v="334.35"/>
    <x v="3"/>
    <x v="7"/>
    <n v="0"/>
    <s v="Repeat"/>
    <s v="Online"/>
    <n v="4680.9000000000005"/>
  </r>
  <r>
    <n v="2479"/>
    <x v="0"/>
    <x v="236"/>
    <n v="11"/>
    <n v="1"/>
    <n v="0"/>
    <n v="4.9000000000000004"/>
    <n v="243.96"/>
    <x v="0"/>
    <x v="4"/>
    <n v="0"/>
    <s v="Business"/>
    <s v="Travel Agent"/>
    <n v="2683.56"/>
  </r>
  <r>
    <n v="2480"/>
    <x v="1"/>
    <x v="403"/>
    <n v="7"/>
    <n v="2"/>
    <n v="0"/>
    <n v="1.1000000000000001"/>
    <n v="305.12"/>
    <x v="2"/>
    <x v="4"/>
    <n v="0"/>
    <s v="Business"/>
    <s v="Travel Agent"/>
    <n v="2135.84"/>
  </r>
  <r>
    <n v="2481"/>
    <x v="1"/>
    <x v="172"/>
    <n v="13"/>
    <n v="2"/>
    <n v="0"/>
    <n v="3.6"/>
    <n v="423.28"/>
    <x v="1"/>
    <x v="1"/>
    <n v="0"/>
    <s v="Business"/>
    <s v="Travel Agent"/>
    <n v="5502.6399999999994"/>
  </r>
  <r>
    <n v="2482"/>
    <x v="2"/>
    <x v="252"/>
    <n v="10"/>
    <n v="2"/>
    <n v="1"/>
    <n v="2.1"/>
    <n v="196.76"/>
    <x v="4"/>
    <x v="7"/>
    <n v="0"/>
    <s v="Group"/>
    <s v="Direct"/>
    <n v="1967.6"/>
  </r>
  <r>
    <n v="2483"/>
    <x v="2"/>
    <x v="58"/>
    <n v="13"/>
    <n v="2"/>
    <n v="0"/>
    <n v="1.5"/>
    <n v="480.41"/>
    <x v="2"/>
    <x v="7"/>
    <n v="0"/>
    <s v="Business"/>
    <s v="Travel Agent"/>
    <n v="6245.33"/>
  </r>
  <r>
    <n v="2484"/>
    <x v="1"/>
    <x v="285"/>
    <n v="9"/>
    <n v="4"/>
    <n v="0"/>
    <n v="3.3"/>
    <n v="259.68"/>
    <x v="2"/>
    <x v="9"/>
    <n v="1"/>
    <s v="Repeat"/>
    <s v="Online"/>
    <n v="2337.12"/>
  </r>
  <r>
    <n v="2485"/>
    <x v="2"/>
    <x v="445"/>
    <n v="4"/>
    <n v="2"/>
    <n v="0"/>
    <n v="2.2000000000000002"/>
    <n v="480.31"/>
    <x v="0"/>
    <x v="3"/>
    <n v="0"/>
    <s v="Business"/>
    <s v="Direct"/>
    <n v="1921.24"/>
  </r>
  <r>
    <n v="2486"/>
    <x v="1"/>
    <x v="696"/>
    <n v="10"/>
    <n v="2"/>
    <n v="0"/>
    <n v="3.7"/>
    <n v="446.34"/>
    <x v="1"/>
    <x v="2"/>
    <n v="0"/>
    <s v="Repeat"/>
    <s v="Direct"/>
    <n v="4463.3999999999996"/>
  </r>
  <r>
    <n v="2487"/>
    <x v="0"/>
    <x v="420"/>
    <n v="3"/>
    <n v="1"/>
    <n v="0"/>
    <n v="3.2"/>
    <n v="395.45"/>
    <x v="2"/>
    <x v="9"/>
    <n v="0"/>
    <s v="Repeat"/>
    <s v="Travel Agent"/>
    <n v="1186.3499999999999"/>
  </r>
  <r>
    <n v="2488"/>
    <x v="2"/>
    <x v="414"/>
    <n v="8"/>
    <n v="3"/>
    <n v="0"/>
    <n v="2.6"/>
    <n v="260.35000000000002"/>
    <x v="1"/>
    <x v="8"/>
    <n v="1"/>
    <s v="Leisure"/>
    <s v="Travel Agent"/>
    <n v="2082.8000000000002"/>
  </r>
  <r>
    <n v="2489"/>
    <x v="1"/>
    <x v="139"/>
    <n v="1"/>
    <n v="1"/>
    <n v="0"/>
    <n v="1.7"/>
    <n v="314.13"/>
    <x v="3"/>
    <x v="2"/>
    <n v="0"/>
    <s v="Leisure"/>
    <s v="Travel Agent"/>
    <n v="314.13"/>
  </r>
  <r>
    <n v="2490"/>
    <x v="2"/>
    <x v="248"/>
    <n v="9"/>
    <n v="4"/>
    <n v="0"/>
    <n v="3.4"/>
    <n v="427.11"/>
    <x v="2"/>
    <x v="5"/>
    <n v="1"/>
    <s v="Business"/>
    <s v="Travel Agent"/>
    <n v="3843.9900000000002"/>
  </r>
  <r>
    <n v="2491"/>
    <x v="1"/>
    <x v="78"/>
    <n v="13"/>
    <n v="2"/>
    <n v="0"/>
    <n v="4.3"/>
    <n v="294.83"/>
    <x v="1"/>
    <x v="0"/>
    <n v="0"/>
    <s v="Repeat"/>
    <s v="Direct"/>
    <n v="3832.79"/>
  </r>
  <r>
    <n v="2492"/>
    <x v="1"/>
    <x v="297"/>
    <n v="1"/>
    <n v="3"/>
    <n v="1"/>
    <n v="3.4"/>
    <n v="382.19"/>
    <x v="4"/>
    <x v="8"/>
    <n v="1"/>
    <s v="Leisure"/>
    <s v="Direct"/>
    <n v="382.19"/>
  </r>
  <r>
    <n v="2493"/>
    <x v="2"/>
    <x v="496"/>
    <n v="2"/>
    <n v="3"/>
    <n v="1"/>
    <n v="3.4"/>
    <n v="405.8"/>
    <x v="0"/>
    <x v="2"/>
    <n v="0"/>
    <s v="Group"/>
    <s v="Online"/>
    <n v="811.6"/>
  </r>
  <r>
    <n v="2494"/>
    <x v="0"/>
    <x v="72"/>
    <n v="13"/>
    <n v="2"/>
    <n v="0"/>
    <n v="3"/>
    <n v="280.89"/>
    <x v="1"/>
    <x v="5"/>
    <n v="0"/>
    <s v="Leisure"/>
    <s v="Direct"/>
    <n v="3651.5699999999997"/>
  </r>
  <r>
    <n v="2495"/>
    <x v="1"/>
    <x v="702"/>
    <n v="8"/>
    <n v="2"/>
    <n v="1"/>
    <n v="2.6"/>
    <n v="291.31"/>
    <x v="0"/>
    <x v="4"/>
    <n v="0"/>
    <s v="Business"/>
    <s v="Direct"/>
    <n v="2330.48"/>
  </r>
  <r>
    <n v="2496"/>
    <x v="1"/>
    <x v="478"/>
    <n v="9"/>
    <n v="4"/>
    <n v="0"/>
    <n v="2.8"/>
    <n v="139.03"/>
    <x v="2"/>
    <x v="6"/>
    <n v="1"/>
    <s v="Group"/>
    <s v="Travel Agent"/>
    <n v="1251.27"/>
  </r>
  <r>
    <n v="2497"/>
    <x v="1"/>
    <x v="230"/>
    <n v="7"/>
    <n v="4"/>
    <n v="0"/>
    <n v="5"/>
    <n v="160.13"/>
    <x v="2"/>
    <x v="9"/>
    <n v="1"/>
    <s v="Group"/>
    <s v="Online"/>
    <n v="1120.9099999999999"/>
  </r>
  <r>
    <n v="2498"/>
    <x v="0"/>
    <x v="424"/>
    <n v="3"/>
    <n v="2"/>
    <n v="1"/>
    <n v="4"/>
    <n v="457.22"/>
    <x v="3"/>
    <x v="5"/>
    <n v="1"/>
    <s v="Repeat"/>
    <s v="Direct"/>
    <n v="1371.66"/>
  </r>
  <r>
    <n v="2499"/>
    <x v="0"/>
    <x v="278"/>
    <n v="7"/>
    <n v="2"/>
    <n v="0"/>
    <n v="2.7"/>
    <n v="428.15"/>
    <x v="0"/>
    <x v="4"/>
    <n v="0"/>
    <s v="Repeat"/>
    <s v="Travel Agent"/>
    <n v="2997.0499999999997"/>
  </r>
  <r>
    <n v="2500"/>
    <x v="2"/>
    <x v="641"/>
    <n v="6"/>
    <n v="2"/>
    <n v="0"/>
    <n v="2.8"/>
    <n v="54.56"/>
    <x v="4"/>
    <x v="8"/>
    <n v="1"/>
    <s v="Repeat"/>
    <s v="Travel Agent"/>
    <n v="327.36"/>
  </r>
  <r>
    <n v="2501"/>
    <x v="0"/>
    <x v="510"/>
    <n v="2"/>
    <n v="2"/>
    <n v="1"/>
    <n v="3"/>
    <n v="441.22"/>
    <x v="4"/>
    <x v="4"/>
    <n v="0"/>
    <s v="Repeat"/>
    <s v="Online"/>
    <n v="882.44"/>
  </r>
  <r>
    <n v="2502"/>
    <x v="2"/>
    <x v="399"/>
    <n v="3"/>
    <n v="3"/>
    <n v="1"/>
    <n v="3.6"/>
    <n v="61.36"/>
    <x v="1"/>
    <x v="2"/>
    <n v="0"/>
    <s v="Leisure"/>
    <s v="Direct"/>
    <n v="184.07999999999998"/>
  </r>
  <r>
    <n v="2503"/>
    <x v="2"/>
    <x v="60"/>
    <n v="11"/>
    <n v="4"/>
    <n v="0"/>
    <n v="2.9"/>
    <n v="256.23"/>
    <x v="4"/>
    <x v="1"/>
    <n v="1"/>
    <s v="Business"/>
    <s v="Direct"/>
    <n v="2818.53"/>
  </r>
  <r>
    <n v="2504"/>
    <x v="0"/>
    <x v="226"/>
    <n v="13"/>
    <n v="2"/>
    <n v="1"/>
    <n v="3.7"/>
    <n v="80.34"/>
    <x v="0"/>
    <x v="8"/>
    <n v="0"/>
    <s v="Business"/>
    <s v="Direct"/>
    <n v="1044.42"/>
  </r>
  <r>
    <n v="2505"/>
    <x v="2"/>
    <x v="341"/>
    <n v="12"/>
    <n v="2"/>
    <n v="0"/>
    <n v="2.2999999999999998"/>
    <n v="485.97"/>
    <x v="2"/>
    <x v="8"/>
    <n v="1"/>
    <s v="Repeat"/>
    <s v="Direct"/>
    <n v="5831.64"/>
  </r>
  <r>
    <n v="2506"/>
    <x v="0"/>
    <x v="301"/>
    <n v="13"/>
    <n v="3"/>
    <n v="0"/>
    <n v="2.6"/>
    <n v="487.54"/>
    <x v="0"/>
    <x v="4"/>
    <n v="0"/>
    <s v="Leisure"/>
    <s v="Online"/>
    <n v="6338.02"/>
  </r>
  <r>
    <n v="2507"/>
    <x v="2"/>
    <x v="415"/>
    <n v="10"/>
    <n v="1"/>
    <n v="0"/>
    <n v="4.5"/>
    <n v="324.89"/>
    <x v="0"/>
    <x v="8"/>
    <n v="1"/>
    <s v="Leisure"/>
    <s v="Travel Agent"/>
    <n v="3248.8999999999996"/>
  </r>
  <r>
    <n v="2508"/>
    <x v="0"/>
    <x v="702"/>
    <n v="10"/>
    <n v="2"/>
    <n v="0"/>
    <n v="2.2999999999999998"/>
    <n v="226.49"/>
    <x v="2"/>
    <x v="0"/>
    <n v="0"/>
    <s v="Leisure"/>
    <s v="Travel Agent"/>
    <n v="2264.9"/>
  </r>
  <r>
    <n v="2509"/>
    <x v="0"/>
    <x v="341"/>
    <n v="13"/>
    <n v="3"/>
    <n v="0"/>
    <n v="4.9000000000000004"/>
    <n v="280.39999999999998"/>
    <x v="0"/>
    <x v="8"/>
    <n v="1"/>
    <s v="Business"/>
    <s v="Online"/>
    <n v="3645.2"/>
  </r>
  <r>
    <n v="2510"/>
    <x v="2"/>
    <x v="354"/>
    <n v="12"/>
    <n v="3"/>
    <n v="0"/>
    <n v="1.7"/>
    <n v="393.03"/>
    <x v="4"/>
    <x v="9"/>
    <n v="1"/>
    <s v="Repeat"/>
    <s v="Direct"/>
    <n v="4716.3599999999997"/>
  </r>
  <r>
    <n v="2511"/>
    <x v="1"/>
    <x v="157"/>
    <n v="5"/>
    <n v="1"/>
    <n v="0"/>
    <n v="2"/>
    <n v="150.44"/>
    <x v="1"/>
    <x v="3"/>
    <n v="1"/>
    <s v="Leisure"/>
    <s v="Travel Agent"/>
    <n v="752.2"/>
  </r>
  <r>
    <n v="2512"/>
    <x v="2"/>
    <x v="676"/>
    <n v="10"/>
    <n v="4"/>
    <n v="0"/>
    <n v="2.9"/>
    <n v="248.78"/>
    <x v="1"/>
    <x v="2"/>
    <n v="0"/>
    <s v="Leisure"/>
    <s v="Direct"/>
    <n v="2487.8000000000002"/>
  </r>
  <r>
    <n v="2513"/>
    <x v="0"/>
    <x v="15"/>
    <n v="4"/>
    <n v="4"/>
    <n v="0"/>
    <n v="4.2"/>
    <n v="381.77"/>
    <x v="0"/>
    <x v="1"/>
    <n v="0"/>
    <s v="Repeat"/>
    <s v="Travel Agent"/>
    <n v="1527.08"/>
  </r>
  <r>
    <n v="2514"/>
    <x v="1"/>
    <x v="86"/>
    <n v="2"/>
    <n v="4"/>
    <n v="0"/>
    <n v="3.9"/>
    <n v="227.93"/>
    <x v="2"/>
    <x v="8"/>
    <n v="0"/>
    <s v="Leisure"/>
    <s v="Direct"/>
    <n v="455.86"/>
  </r>
  <r>
    <n v="2515"/>
    <x v="2"/>
    <x v="354"/>
    <n v="4"/>
    <n v="2"/>
    <n v="1"/>
    <n v="1.7"/>
    <n v="64.400000000000006"/>
    <x v="3"/>
    <x v="1"/>
    <n v="0"/>
    <s v="Business"/>
    <s v="Online"/>
    <n v="257.60000000000002"/>
  </r>
  <r>
    <n v="2516"/>
    <x v="2"/>
    <x v="635"/>
    <n v="12"/>
    <n v="4"/>
    <n v="0"/>
    <n v="1.9"/>
    <n v="278.33"/>
    <x v="0"/>
    <x v="8"/>
    <n v="0"/>
    <s v="Group"/>
    <s v="Direct"/>
    <n v="3339.96"/>
  </r>
  <r>
    <n v="2517"/>
    <x v="2"/>
    <x v="703"/>
    <n v="8"/>
    <n v="2"/>
    <n v="0"/>
    <n v="3.3"/>
    <n v="381.84"/>
    <x v="0"/>
    <x v="5"/>
    <n v="1"/>
    <s v="Business"/>
    <s v="Direct"/>
    <n v="3054.72"/>
  </r>
  <r>
    <n v="2518"/>
    <x v="1"/>
    <x v="90"/>
    <n v="5"/>
    <n v="2"/>
    <n v="0"/>
    <n v="2.2000000000000002"/>
    <n v="489.57"/>
    <x v="3"/>
    <x v="6"/>
    <n v="0"/>
    <s v="Repeat"/>
    <s v="Online"/>
    <n v="2447.85"/>
  </r>
  <r>
    <n v="2519"/>
    <x v="0"/>
    <x v="259"/>
    <n v="5"/>
    <n v="3"/>
    <n v="1"/>
    <n v="2.7"/>
    <n v="66.67"/>
    <x v="1"/>
    <x v="0"/>
    <n v="0"/>
    <s v="Repeat"/>
    <s v="Online"/>
    <n v="333.35"/>
  </r>
  <r>
    <n v="2520"/>
    <x v="2"/>
    <x v="404"/>
    <n v="13"/>
    <n v="4"/>
    <n v="0"/>
    <n v="2.9"/>
    <n v="292.95999999999998"/>
    <x v="1"/>
    <x v="8"/>
    <n v="0"/>
    <s v="Business"/>
    <s v="Direct"/>
    <n v="3808.4799999999996"/>
  </r>
  <r>
    <n v="2521"/>
    <x v="2"/>
    <x v="284"/>
    <n v="12"/>
    <n v="4"/>
    <n v="0"/>
    <n v="3.4"/>
    <n v="252.47"/>
    <x v="3"/>
    <x v="1"/>
    <n v="0"/>
    <s v="Group"/>
    <s v="Direct"/>
    <n v="3029.64"/>
  </r>
  <r>
    <n v="2522"/>
    <x v="2"/>
    <x v="257"/>
    <n v="12"/>
    <n v="4"/>
    <n v="0"/>
    <n v="2"/>
    <n v="159.1"/>
    <x v="2"/>
    <x v="3"/>
    <n v="0"/>
    <s v="Repeat"/>
    <s v="Direct"/>
    <n v="1909.1999999999998"/>
  </r>
  <r>
    <n v="2523"/>
    <x v="2"/>
    <x v="313"/>
    <n v="10"/>
    <n v="2"/>
    <n v="0"/>
    <n v="1.7"/>
    <n v="336.99"/>
    <x v="0"/>
    <x v="6"/>
    <n v="0"/>
    <s v="Repeat"/>
    <s v="Travel Agent"/>
    <n v="3369.9"/>
  </r>
  <r>
    <n v="2524"/>
    <x v="2"/>
    <x v="549"/>
    <n v="3"/>
    <n v="2"/>
    <n v="0"/>
    <n v="2.6"/>
    <n v="123.63"/>
    <x v="4"/>
    <x v="6"/>
    <n v="1"/>
    <s v="Business"/>
    <s v="Direct"/>
    <n v="370.89"/>
  </r>
  <r>
    <n v="2525"/>
    <x v="0"/>
    <x v="652"/>
    <n v="13"/>
    <n v="4"/>
    <n v="0"/>
    <n v="1.3"/>
    <n v="177.74"/>
    <x v="1"/>
    <x v="1"/>
    <n v="0"/>
    <s v="Group"/>
    <s v="Travel Agent"/>
    <n v="2310.62"/>
  </r>
  <r>
    <n v="2526"/>
    <x v="0"/>
    <x v="59"/>
    <n v="8"/>
    <n v="2"/>
    <n v="1"/>
    <n v="3.1"/>
    <n v="401.79"/>
    <x v="1"/>
    <x v="9"/>
    <n v="0"/>
    <s v="Group"/>
    <s v="Travel Agent"/>
    <n v="3214.32"/>
  </r>
  <r>
    <n v="2527"/>
    <x v="2"/>
    <x v="197"/>
    <n v="6"/>
    <n v="2"/>
    <n v="0"/>
    <n v="4.4000000000000004"/>
    <n v="257.19"/>
    <x v="1"/>
    <x v="6"/>
    <n v="0"/>
    <s v="Group"/>
    <s v="Travel Agent"/>
    <n v="1543.1399999999999"/>
  </r>
  <r>
    <n v="2528"/>
    <x v="1"/>
    <x v="223"/>
    <n v="2"/>
    <n v="1"/>
    <n v="1"/>
    <n v="1.5"/>
    <n v="497.15"/>
    <x v="2"/>
    <x v="0"/>
    <n v="1"/>
    <s v="Repeat"/>
    <s v="Online"/>
    <n v="994.3"/>
  </r>
  <r>
    <n v="2529"/>
    <x v="0"/>
    <x v="611"/>
    <n v="2"/>
    <n v="1"/>
    <n v="1"/>
    <n v="1.5"/>
    <n v="223.91"/>
    <x v="3"/>
    <x v="3"/>
    <n v="1"/>
    <s v="Group"/>
    <s v="Online"/>
    <n v="447.82"/>
  </r>
  <r>
    <n v="2530"/>
    <x v="1"/>
    <x v="704"/>
    <n v="9"/>
    <n v="4"/>
    <n v="1"/>
    <n v="1.3"/>
    <n v="258.47000000000003"/>
    <x v="2"/>
    <x v="5"/>
    <n v="0"/>
    <s v="Business"/>
    <s v="Travel Agent"/>
    <n v="2326.2300000000005"/>
  </r>
  <r>
    <n v="2531"/>
    <x v="0"/>
    <x v="208"/>
    <n v="13"/>
    <n v="4"/>
    <n v="1"/>
    <n v="4.4000000000000004"/>
    <n v="185.12"/>
    <x v="1"/>
    <x v="3"/>
    <n v="2"/>
    <s v="Repeat"/>
    <s v="Travel Agent"/>
    <n v="2406.56"/>
  </r>
  <r>
    <n v="2532"/>
    <x v="2"/>
    <x v="157"/>
    <n v="7"/>
    <n v="1"/>
    <n v="1"/>
    <n v="1.3"/>
    <n v="156.33000000000001"/>
    <x v="0"/>
    <x v="2"/>
    <n v="1"/>
    <s v="Group"/>
    <s v="Travel Agent"/>
    <n v="1094.3100000000002"/>
  </r>
  <r>
    <n v="2533"/>
    <x v="0"/>
    <x v="518"/>
    <n v="10"/>
    <n v="2"/>
    <n v="0"/>
    <n v="4.9000000000000004"/>
    <n v="465.03"/>
    <x v="1"/>
    <x v="3"/>
    <n v="0"/>
    <s v="Leisure"/>
    <s v="Online"/>
    <n v="4650.2999999999993"/>
  </r>
  <r>
    <n v="2534"/>
    <x v="2"/>
    <x v="305"/>
    <n v="9"/>
    <n v="2"/>
    <n v="0"/>
    <n v="2.4"/>
    <n v="386.97"/>
    <x v="0"/>
    <x v="7"/>
    <n v="2"/>
    <s v="Group"/>
    <s v="Online"/>
    <n v="3482.7300000000005"/>
  </r>
  <r>
    <n v="2535"/>
    <x v="0"/>
    <x v="356"/>
    <n v="14"/>
    <n v="3"/>
    <n v="0"/>
    <n v="2.2999999999999998"/>
    <n v="200.03"/>
    <x v="0"/>
    <x v="9"/>
    <n v="1"/>
    <s v="Group"/>
    <s v="Online"/>
    <n v="2800.42"/>
  </r>
  <r>
    <n v="2536"/>
    <x v="2"/>
    <x v="470"/>
    <n v="6"/>
    <n v="4"/>
    <n v="1"/>
    <n v="1.4"/>
    <n v="365.07"/>
    <x v="1"/>
    <x v="4"/>
    <n v="0"/>
    <s v="Repeat"/>
    <s v="Travel Agent"/>
    <n v="2190.42"/>
  </r>
  <r>
    <n v="2537"/>
    <x v="2"/>
    <x v="380"/>
    <n v="5"/>
    <n v="4"/>
    <n v="0"/>
    <n v="3.3"/>
    <n v="484.6"/>
    <x v="1"/>
    <x v="0"/>
    <n v="1"/>
    <s v="Business"/>
    <s v="Travel Agent"/>
    <n v="2423"/>
  </r>
  <r>
    <n v="2538"/>
    <x v="2"/>
    <x v="267"/>
    <n v="12"/>
    <n v="4"/>
    <n v="0"/>
    <n v="3.3"/>
    <n v="83.32"/>
    <x v="0"/>
    <x v="1"/>
    <n v="0"/>
    <s v="Leisure"/>
    <s v="Direct"/>
    <n v="999.83999999999992"/>
  </r>
  <r>
    <n v="2539"/>
    <x v="2"/>
    <x v="465"/>
    <n v="1"/>
    <n v="3"/>
    <n v="0"/>
    <n v="3"/>
    <n v="169.03"/>
    <x v="2"/>
    <x v="3"/>
    <n v="0"/>
    <s v="Repeat"/>
    <s v="Direct"/>
    <n v="169.03"/>
  </r>
  <r>
    <n v="2540"/>
    <x v="1"/>
    <x v="66"/>
    <n v="12"/>
    <n v="3"/>
    <n v="1"/>
    <n v="2.2000000000000002"/>
    <n v="140.26"/>
    <x v="2"/>
    <x v="2"/>
    <n v="1"/>
    <s v="Group"/>
    <s v="Online"/>
    <n v="1683.12"/>
  </r>
  <r>
    <n v="2541"/>
    <x v="2"/>
    <x v="264"/>
    <n v="6"/>
    <n v="2"/>
    <n v="1"/>
    <n v="2.5"/>
    <n v="441.4"/>
    <x v="2"/>
    <x v="9"/>
    <n v="0"/>
    <s v="Repeat"/>
    <s v="Online"/>
    <n v="2648.3999999999996"/>
  </r>
  <r>
    <n v="2542"/>
    <x v="1"/>
    <x v="410"/>
    <n v="6"/>
    <n v="1"/>
    <n v="0"/>
    <n v="2.2999999999999998"/>
    <n v="130.63999999999999"/>
    <x v="4"/>
    <x v="5"/>
    <n v="0"/>
    <s v="Repeat"/>
    <s v="Direct"/>
    <n v="783.83999999999992"/>
  </r>
  <r>
    <n v="2543"/>
    <x v="1"/>
    <x v="355"/>
    <n v="3"/>
    <n v="1"/>
    <n v="0"/>
    <n v="2.7"/>
    <n v="188.63"/>
    <x v="0"/>
    <x v="1"/>
    <n v="0"/>
    <s v="Leisure"/>
    <s v="Online"/>
    <n v="565.89"/>
  </r>
  <r>
    <n v="2544"/>
    <x v="2"/>
    <x v="383"/>
    <n v="3"/>
    <n v="1"/>
    <n v="0"/>
    <n v="2.4"/>
    <n v="294.74"/>
    <x v="4"/>
    <x v="9"/>
    <n v="0"/>
    <s v="Group"/>
    <s v="Travel Agent"/>
    <n v="884.22"/>
  </r>
  <r>
    <n v="2545"/>
    <x v="1"/>
    <x v="586"/>
    <n v="3"/>
    <n v="2"/>
    <n v="0"/>
    <n v="3.7"/>
    <n v="329.49"/>
    <x v="4"/>
    <x v="2"/>
    <n v="0"/>
    <s v="Repeat"/>
    <s v="Direct"/>
    <n v="988.47"/>
  </r>
  <r>
    <n v="2546"/>
    <x v="0"/>
    <x v="326"/>
    <n v="3"/>
    <n v="1"/>
    <n v="0"/>
    <n v="2.2000000000000002"/>
    <n v="413.68"/>
    <x v="0"/>
    <x v="0"/>
    <n v="1"/>
    <s v="Business"/>
    <s v="Travel Agent"/>
    <n v="1241.04"/>
  </r>
  <r>
    <n v="2547"/>
    <x v="2"/>
    <x v="491"/>
    <n v="7"/>
    <n v="3"/>
    <n v="0"/>
    <n v="2.4"/>
    <n v="233.3"/>
    <x v="4"/>
    <x v="2"/>
    <n v="0"/>
    <s v="Leisure"/>
    <s v="Direct"/>
    <n v="1633.1000000000001"/>
  </r>
  <r>
    <n v="2548"/>
    <x v="1"/>
    <x v="289"/>
    <n v="10"/>
    <n v="3"/>
    <n v="1"/>
    <n v="2.7"/>
    <n v="290.41000000000003"/>
    <x v="0"/>
    <x v="4"/>
    <n v="2"/>
    <s v="Repeat"/>
    <s v="Direct"/>
    <n v="2904.1000000000004"/>
  </r>
  <r>
    <n v="2549"/>
    <x v="2"/>
    <x v="270"/>
    <n v="11"/>
    <n v="4"/>
    <n v="0"/>
    <n v="1"/>
    <n v="484.46"/>
    <x v="3"/>
    <x v="5"/>
    <n v="1"/>
    <s v="Leisure"/>
    <s v="Online"/>
    <n v="5329.0599999999995"/>
  </r>
  <r>
    <n v="2550"/>
    <x v="2"/>
    <x v="350"/>
    <n v="2"/>
    <n v="1"/>
    <n v="0"/>
    <n v="3"/>
    <n v="183.81"/>
    <x v="3"/>
    <x v="0"/>
    <n v="1"/>
    <s v="Repeat"/>
    <s v="Travel Agent"/>
    <n v="367.62"/>
  </r>
  <r>
    <n v="2551"/>
    <x v="2"/>
    <x v="653"/>
    <n v="10"/>
    <n v="3"/>
    <n v="1"/>
    <n v="2"/>
    <n v="161.63999999999999"/>
    <x v="0"/>
    <x v="1"/>
    <n v="0"/>
    <s v="Repeat"/>
    <s v="Travel Agent"/>
    <n v="1616.3999999999999"/>
  </r>
  <r>
    <n v="2552"/>
    <x v="1"/>
    <x v="259"/>
    <n v="13"/>
    <n v="4"/>
    <n v="0"/>
    <n v="1.2"/>
    <n v="369.77"/>
    <x v="0"/>
    <x v="2"/>
    <n v="0"/>
    <s v="Repeat"/>
    <s v="Travel Agent"/>
    <n v="4807.01"/>
  </r>
  <r>
    <n v="2553"/>
    <x v="0"/>
    <x v="702"/>
    <n v="10"/>
    <n v="1"/>
    <n v="0"/>
    <n v="4.5999999999999996"/>
    <n v="397.01"/>
    <x v="0"/>
    <x v="2"/>
    <n v="0"/>
    <s v="Business"/>
    <s v="Travel Agent"/>
    <n v="3970.1"/>
  </r>
  <r>
    <n v="2554"/>
    <x v="0"/>
    <x v="171"/>
    <n v="2"/>
    <n v="1"/>
    <n v="0"/>
    <n v="2.2999999999999998"/>
    <n v="236.65"/>
    <x v="2"/>
    <x v="0"/>
    <n v="0"/>
    <s v="Business"/>
    <s v="Online"/>
    <n v="473.3"/>
  </r>
  <r>
    <n v="2555"/>
    <x v="1"/>
    <x v="398"/>
    <n v="3"/>
    <n v="3"/>
    <n v="1"/>
    <n v="2.7"/>
    <n v="145.84"/>
    <x v="0"/>
    <x v="6"/>
    <n v="0"/>
    <s v="Business"/>
    <s v="Travel Agent"/>
    <n v="437.52"/>
  </r>
  <r>
    <n v="2556"/>
    <x v="2"/>
    <x v="535"/>
    <n v="10"/>
    <n v="4"/>
    <n v="0"/>
    <n v="4.3"/>
    <n v="400.52"/>
    <x v="1"/>
    <x v="8"/>
    <n v="0"/>
    <s v="Repeat"/>
    <s v="Online"/>
    <n v="4005.2"/>
  </r>
  <r>
    <n v="2557"/>
    <x v="1"/>
    <x v="596"/>
    <n v="12"/>
    <n v="4"/>
    <n v="0"/>
    <n v="1.7"/>
    <n v="351.72"/>
    <x v="3"/>
    <x v="6"/>
    <n v="0"/>
    <s v="Business"/>
    <s v="Direct"/>
    <n v="4220.6400000000003"/>
  </r>
  <r>
    <n v="2558"/>
    <x v="1"/>
    <x v="93"/>
    <n v="7"/>
    <n v="3"/>
    <n v="1"/>
    <n v="4.4000000000000004"/>
    <n v="444.3"/>
    <x v="3"/>
    <x v="6"/>
    <n v="0"/>
    <s v="Leisure"/>
    <s v="Travel Agent"/>
    <n v="3110.1"/>
  </r>
  <r>
    <n v="2559"/>
    <x v="1"/>
    <x v="181"/>
    <n v="3"/>
    <n v="3"/>
    <n v="1"/>
    <n v="2"/>
    <n v="429.95"/>
    <x v="0"/>
    <x v="8"/>
    <n v="1"/>
    <s v="Business"/>
    <s v="Online"/>
    <n v="1289.8499999999999"/>
  </r>
  <r>
    <n v="2560"/>
    <x v="2"/>
    <x v="126"/>
    <n v="7"/>
    <n v="3"/>
    <n v="0"/>
    <n v="3.4"/>
    <n v="142.34"/>
    <x v="3"/>
    <x v="4"/>
    <n v="0"/>
    <s v="Leisure"/>
    <s v="Direct"/>
    <n v="996.38"/>
  </r>
  <r>
    <n v="2561"/>
    <x v="1"/>
    <x v="620"/>
    <n v="9"/>
    <n v="1"/>
    <n v="1"/>
    <n v="3.7"/>
    <n v="424.55"/>
    <x v="0"/>
    <x v="4"/>
    <n v="1"/>
    <s v="Group"/>
    <s v="Travel Agent"/>
    <n v="3820.9500000000003"/>
  </r>
  <r>
    <n v="2562"/>
    <x v="2"/>
    <x v="179"/>
    <n v="11"/>
    <n v="3"/>
    <n v="1"/>
    <n v="4.5999999999999996"/>
    <n v="128.83000000000001"/>
    <x v="0"/>
    <x v="9"/>
    <n v="0"/>
    <s v="Group"/>
    <s v="Travel Agent"/>
    <n v="1417.13"/>
  </r>
  <r>
    <n v="2563"/>
    <x v="1"/>
    <x v="26"/>
    <n v="10"/>
    <n v="3"/>
    <n v="1"/>
    <n v="3.4"/>
    <n v="438.67"/>
    <x v="3"/>
    <x v="9"/>
    <n v="0"/>
    <s v="Business"/>
    <s v="Online"/>
    <n v="4386.7"/>
  </r>
  <r>
    <n v="2564"/>
    <x v="0"/>
    <x v="432"/>
    <n v="12"/>
    <n v="2"/>
    <n v="1"/>
    <n v="2.8"/>
    <n v="396.64"/>
    <x v="3"/>
    <x v="2"/>
    <n v="2"/>
    <s v="Business"/>
    <s v="Direct"/>
    <n v="4759.68"/>
  </r>
  <r>
    <n v="2565"/>
    <x v="1"/>
    <x v="392"/>
    <n v="11"/>
    <n v="3"/>
    <n v="0"/>
    <n v="3.3"/>
    <n v="306.44"/>
    <x v="1"/>
    <x v="0"/>
    <n v="0"/>
    <s v="Leisure"/>
    <s v="Direct"/>
    <n v="3370.84"/>
  </r>
  <r>
    <n v="2566"/>
    <x v="1"/>
    <x v="307"/>
    <n v="4"/>
    <n v="3"/>
    <n v="0"/>
    <n v="1.8"/>
    <n v="339"/>
    <x v="4"/>
    <x v="7"/>
    <n v="0"/>
    <s v="Repeat"/>
    <s v="Direct"/>
    <n v="1356"/>
  </r>
  <r>
    <n v="2567"/>
    <x v="0"/>
    <x v="390"/>
    <n v="7"/>
    <n v="1"/>
    <n v="0"/>
    <n v="3.8"/>
    <n v="96.84"/>
    <x v="1"/>
    <x v="7"/>
    <n v="0"/>
    <s v="Leisure"/>
    <s v="Direct"/>
    <n v="677.88"/>
  </r>
  <r>
    <n v="2568"/>
    <x v="2"/>
    <x v="429"/>
    <n v="9"/>
    <n v="4"/>
    <n v="0"/>
    <n v="1.7"/>
    <n v="67.95"/>
    <x v="1"/>
    <x v="9"/>
    <n v="0"/>
    <s v="Group"/>
    <s v="Travel Agent"/>
    <n v="611.55000000000007"/>
  </r>
  <r>
    <n v="2569"/>
    <x v="2"/>
    <x v="368"/>
    <n v="14"/>
    <n v="1"/>
    <n v="1"/>
    <n v="3.2"/>
    <n v="198.79"/>
    <x v="3"/>
    <x v="6"/>
    <n v="1"/>
    <s v="Repeat"/>
    <s v="Direct"/>
    <n v="2783.06"/>
  </r>
  <r>
    <n v="2570"/>
    <x v="1"/>
    <x v="664"/>
    <n v="8"/>
    <n v="2"/>
    <n v="1"/>
    <n v="3.6"/>
    <n v="419.63"/>
    <x v="1"/>
    <x v="0"/>
    <n v="1"/>
    <s v="Leisure"/>
    <s v="Online"/>
    <n v="3357.04"/>
  </r>
  <r>
    <n v="2571"/>
    <x v="0"/>
    <x v="286"/>
    <n v="8"/>
    <n v="3"/>
    <n v="0"/>
    <n v="4.5999999999999996"/>
    <n v="259.60000000000002"/>
    <x v="3"/>
    <x v="1"/>
    <n v="0"/>
    <s v="Business"/>
    <s v="Online"/>
    <n v="2076.8000000000002"/>
  </r>
  <r>
    <n v="2572"/>
    <x v="2"/>
    <x v="1"/>
    <n v="9"/>
    <n v="3"/>
    <n v="0"/>
    <n v="2.8"/>
    <n v="150.53"/>
    <x v="2"/>
    <x v="4"/>
    <n v="2"/>
    <s v="Group"/>
    <s v="Travel Agent"/>
    <n v="1354.77"/>
  </r>
  <r>
    <n v="2573"/>
    <x v="1"/>
    <x v="90"/>
    <n v="14"/>
    <n v="3"/>
    <n v="0"/>
    <n v="4.0999999999999996"/>
    <n v="425.55"/>
    <x v="0"/>
    <x v="7"/>
    <n v="0"/>
    <s v="Group"/>
    <s v="Online"/>
    <n v="5957.7"/>
  </r>
  <r>
    <n v="2574"/>
    <x v="0"/>
    <x v="316"/>
    <n v="5"/>
    <n v="3"/>
    <n v="0"/>
    <n v="1.7"/>
    <n v="152.88"/>
    <x v="4"/>
    <x v="2"/>
    <n v="2"/>
    <s v="Business"/>
    <s v="Travel Agent"/>
    <n v="764.4"/>
  </r>
  <r>
    <n v="2575"/>
    <x v="2"/>
    <x v="395"/>
    <n v="14"/>
    <n v="3"/>
    <n v="1"/>
    <n v="1.6"/>
    <n v="416.97"/>
    <x v="2"/>
    <x v="5"/>
    <n v="0"/>
    <s v="Leisure"/>
    <s v="Direct"/>
    <n v="5837.58"/>
  </r>
  <r>
    <n v="2576"/>
    <x v="2"/>
    <x v="197"/>
    <n v="5"/>
    <n v="3"/>
    <n v="0"/>
    <n v="3.1"/>
    <n v="253.84"/>
    <x v="0"/>
    <x v="3"/>
    <n v="2"/>
    <s v="Business"/>
    <s v="Travel Agent"/>
    <n v="1269.2"/>
  </r>
  <r>
    <n v="2577"/>
    <x v="0"/>
    <x v="65"/>
    <n v="3"/>
    <n v="2"/>
    <n v="0"/>
    <n v="3.4"/>
    <n v="258.57"/>
    <x v="0"/>
    <x v="1"/>
    <n v="1"/>
    <s v="Leisure"/>
    <s v="Direct"/>
    <n v="775.71"/>
  </r>
  <r>
    <n v="2578"/>
    <x v="0"/>
    <x v="533"/>
    <n v="5"/>
    <n v="3"/>
    <n v="0"/>
    <n v="3.5"/>
    <n v="172.72"/>
    <x v="4"/>
    <x v="1"/>
    <n v="0"/>
    <s v="Group"/>
    <s v="Online"/>
    <n v="863.6"/>
  </r>
  <r>
    <n v="2579"/>
    <x v="0"/>
    <x v="661"/>
    <n v="8"/>
    <n v="3"/>
    <n v="0"/>
    <n v="4"/>
    <n v="455.08"/>
    <x v="1"/>
    <x v="0"/>
    <n v="0"/>
    <s v="Business"/>
    <s v="Travel Agent"/>
    <n v="3640.64"/>
  </r>
  <r>
    <n v="2580"/>
    <x v="0"/>
    <x v="694"/>
    <n v="12"/>
    <n v="3"/>
    <n v="1"/>
    <n v="2.2000000000000002"/>
    <n v="89.95"/>
    <x v="0"/>
    <x v="0"/>
    <n v="0"/>
    <s v="Group"/>
    <s v="Direct"/>
    <n v="1079.4000000000001"/>
  </r>
  <r>
    <n v="2581"/>
    <x v="1"/>
    <x v="287"/>
    <n v="5"/>
    <n v="2"/>
    <n v="0"/>
    <n v="3.5"/>
    <n v="114.98"/>
    <x v="4"/>
    <x v="4"/>
    <n v="1"/>
    <s v="Group"/>
    <s v="Travel Agent"/>
    <n v="574.9"/>
  </r>
  <r>
    <n v="2582"/>
    <x v="0"/>
    <x v="654"/>
    <n v="4"/>
    <n v="3"/>
    <n v="1"/>
    <n v="1.8"/>
    <n v="336.15"/>
    <x v="3"/>
    <x v="8"/>
    <n v="0"/>
    <s v="Repeat"/>
    <s v="Direct"/>
    <n v="1344.6"/>
  </r>
  <r>
    <n v="2583"/>
    <x v="2"/>
    <x v="301"/>
    <n v="8"/>
    <n v="2"/>
    <n v="0"/>
    <n v="1.9"/>
    <n v="432.55"/>
    <x v="0"/>
    <x v="7"/>
    <n v="0"/>
    <s v="Business"/>
    <s v="Travel Agent"/>
    <n v="3460.4"/>
  </r>
  <r>
    <n v="2584"/>
    <x v="2"/>
    <x v="700"/>
    <n v="7"/>
    <n v="1"/>
    <n v="0"/>
    <n v="1.3"/>
    <n v="92.95"/>
    <x v="0"/>
    <x v="8"/>
    <n v="0"/>
    <s v="Group"/>
    <s v="Travel Agent"/>
    <n v="650.65"/>
  </r>
  <r>
    <n v="2585"/>
    <x v="1"/>
    <x v="77"/>
    <n v="14"/>
    <n v="3"/>
    <n v="0"/>
    <n v="4"/>
    <n v="380.19"/>
    <x v="1"/>
    <x v="7"/>
    <n v="1"/>
    <s v="Leisure"/>
    <s v="Travel Agent"/>
    <n v="5322.66"/>
  </r>
  <r>
    <n v="2586"/>
    <x v="2"/>
    <x v="107"/>
    <n v="14"/>
    <n v="4"/>
    <n v="1"/>
    <n v="3"/>
    <n v="384.13"/>
    <x v="1"/>
    <x v="3"/>
    <n v="0"/>
    <s v="Business"/>
    <s v="Travel Agent"/>
    <n v="5377.82"/>
  </r>
  <r>
    <n v="2587"/>
    <x v="2"/>
    <x v="601"/>
    <n v="6"/>
    <n v="2"/>
    <n v="0"/>
    <n v="2"/>
    <n v="311.69"/>
    <x v="3"/>
    <x v="2"/>
    <n v="1"/>
    <s v="Leisure"/>
    <s v="Direct"/>
    <n v="1870.1399999999999"/>
  </r>
  <r>
    <n v="2588"/>
    <x v="0"/>
    <x v="600"/>
    <n v="5"/>
    <n v="1"/>
    <n v="0"/>
    <n v="3.2"/>
    <n v="269.02999999999997"/>
    <x v="0"/>
    <x v="6"/>
    <n v="1"/>
    <s v="Leisure"/>
    <s v="Direct"/>
    <n v="1345.1499999999999"/>
  </r>
  <r>
    <n v="2589"/>
    <x v="2"/>
    <x v="402"/>
    <n v="14"/>
    <n v="2"/>
    <n v="0"/>
    <n v="2.4"/>
    <n v="194.49"/>
    <x v="1"/>
    <x v="5"/>
    <n v="0"/>
    <s v="Leisure"/>
    <s v="Travel Agent"/>
    <n v="2722.86"/>
  </r>
  <r>
    <n v="2590"/>
    <x v="1"/>
    <x v="83"/>
    <n v="5"/>
    <n v="2"/>
    <n v="0"/>
    <n v="4.3"/>
    <n v="208.16"/>
    <x v="4"/>
    <x v="4"/>
    <n v="0"/>
    <s v="Business"/>
    <s v="Travel Agent"/>
    <n v="1040.8"/>
  </r>
  <r>
    <n v="2591"/>
    <x v="0"/>
    <x v="41"/>
    <n v="13"/>
    <n v="1"/>
    <n v="0"/>
    <n v="3.1"/>
    <n v="353.5"/>
    <x v="0"/>
    <x v="8"/>
    <n v="0"/>
    <s v="Leisure"/>
    <s v="Online"/>
    <n v="4595.5"/>
  </r>
  <r>
    <n v="2592"/>
    <x v="0"/>
    <x v="105"/>
    <n v="10"/>
    <n v="3"/>
    <n v="0"/>
    <n v="1.1000000000000001"/>
    <n v="79.38"/>
    <x v="4"/>
    <x v="3"/>
    <n v="0"/>
    <s v="Business"/>
    <s v="Direct"/>
    <n v="793.8"/>
  </r>
  <r>
    <n v="2593"/>
    <x v="1"/>
    <x v="705"/>
    <n v="2"/>
    <n v="3"/>
    <n v="0"/>
    <n v="4.9000000000000004"/>
    <n v="313.22000000000003"/>
    <x v="2"/>
    <x v="8"/>
    <n v="0"/>
    <s v="Repeat"/>
    <s v="Direct"/>
    <n v="626.44000000000005"/>
  </r>
  <r>
    <n v="2594"/>
    <x v="0"/>
    <x v="316"/>
    <n v="13"/>
    <n v="2"/>
    <n v="0"/>
    <n v="1.3"/>
    <n v="175.43"/>
    <x v="3"/>
    <x v="3"/>
    <n v="1"/>
    <s v="Leisure"/>
    <s v="Direct"/>
    <n v="2280.59"/>
  </r>
  <r>
    <n v="2595"/>
    <x v="0"/>
    <x v="28"/>
    <n v="4"/>
    <n v="1"/>
    <n v="0"/>
    <n v="3.8"/>
    <n v="259.97000000000003"/>
    <x v="1"/>
    <x v="5"/>
    <n v="0"/>
    <s v="Business"/>
    <s v="Direct"/>
    <n v="1039.8800000000001"/>
  </r>
  <r>
    <n v="2596"/>
    <x v="1"/>
    <x v="358"/>
    <n v="8"/>
    <n v="3"/>
    <n v="0"/>
    <n v="2.7"/>
    <n v="301.54000000000002"/>
    <x v="2"/>
    <x v="7"/>
    <n v="1"/>
    <s v="Leisure"/>
    <s v="Online"/>
    <n v="2412.3200000000002"/>
  </r>
  <r>
    <n v="2597"/>
    <x v="0"/>
    <x v="0"/>
    <n v="8"/>
    <n v="2"/>
    <n v="1"/>
    <n v="2"/>
    <n v="448.55"/>
    <x v="1"/>
    <x v="1"/>
    <n v="2"/>
    <s v="Group"/>
    <s v="Travel Agent"/>
    <n v="3588.4"/>
  </r>
  <r>
    <n v="2598"/>
    <x v="1"/>
    <x v="307"/>
    <n v="11"/>
    <n v="4"/>
    <n v="0"/>
    <n v="3.7"/>
    <n v="310.58"/>
    <x v="2"/>
    <x v="3"/>
    <n v="3"/>
    <s v="Leisure"/>
    <s v="Travel Agent"/>
    <n v="3416.3799999999997"/>
  </r>
  <r>
    <n v="2599"/>
    <x v="1"/>
    <x v="340"/>
    <n v="1"/>
    <n v="1"/>
    <n v="1"/>
    <n v="1.5"/>
    <n v="152.22"/>
    <x v="1"/>
    <x v="6"/>
    <n v="2"/>
    <s v="Group"/>
    <s v="Travel Agent"/>
    <n v="152.22"/>
  </r>
  <r>
    <n v="2600"/>
    <x v="2"/>
    <x v="453"/>
    <n v="2"/>
    <n v="4"/>
    <n v="0"/>
    <n v="4.4000000000000004"/>
    <n v="85.76"/>
    <x v="3"/>
    <x v="3"/>
    <n v="1"/>
    <s v="Group"/>
    <s v="Online"/>
    <n v="171.52"/>
  </r>
  <r>
    <n v="2601"/>
    <x v="2"/>
    <x v="587"/>
    <n v="5"/>
    <n v="4"/>
    <n v="1"/>
    <n v="2"/>
    <n v="332.14"/>
    <x v="0"/>
    <x v="5"/>
    <n v="0"/>
    <s v="Leisure"/>
    <s v="Online"/>
    <n v="1660.6999999999998"/>
  </r>
  <r>
    <n v="2602"/>
    <x v="0"/>
    <x v="242"/>
    <n v="9"/>
    <n v="2"/>
    <n v="0"/>
    <n v="2.4"/>
    <n v="295.27"/>
    <x v="4"/>
    <x v="8"/>
    <n v="2"/>
    <s v="Leisure"/>
    <s v="Travel Agent"/>
    <n v="2657.43"/>
  </r>
  <r>
    <n v="2603"/>
    <x v="0"/>
    <x v="481"/>
    <n v="10"/>
    <n v="1"/>
    <n v="0"/>
    <n v="3.5"/>
    <n v="352.31"/>
    <x v="2"/>
    <x v="6"/>
    <n v="0"/>
    <s v="Group"/>
    <s v="Online"/>
    <n v="3523.1"/>
  </r>
  <r>
    <n v="2604"/>
    <x v="1"/>
    <x v="452"/>
    <n v="11"/>
    <n v="3"/>
    <n v="1"/>
    <n v="1"/>
    <n v="256.73"/>
    <x v="4"/>
    <x v="4"/>
    <n v="0"/>
    <s v="Repeat"/>
    <s v="Online"/>
    <n v="2824.03"/>
  </r>
  <r>
    <n v="2605"/>
    <x v="0"/>
    <x v="544"/>
    <n v="12"/>
    <n v="3"/>
    <n v="1"/>
    <n v="2.9"/>
    <n v="421.31"/>
    <x v="4"/>
    <x v="2"/>
    <n v="2"/>
    <s v="Business"/>
    <s v="Online"/>
    <n v="5055.72"/>
  </r>
  <r>
    <n v="2606"/>
    <x v="1"/>
    <x v="418"/>
    <n v="13"/>
    <n v="2"/>
    <n v="1"/>
    <n v="4.5999999999999996"/>
    <n v="464.08"/>
    <x v="1"/>
    <x v="2"/>
    <n v="1"/>
    <s v="Leisure"/>
    <s v="Online"/>
    <n v="6033.04"/>
  </r>
  <r>
    <n v="2607"/>
    <x v="1"/>
    <x v="525"/>
    <n v="11"/>
    <n v="3"/>
    <n v="1"/>
    <n v="3.7"/>
    <n v="68"/>
    <x v="0"/>
    <x v="2"/>
    <n v="0"/>
    <s v="Group"/>
    <s v="Travel Agent"/>
    <n v="748"/>
  </r>
  <r>
    <n v="2608"/>
    <x v="0"/>
    <x v="446"/>
    <n v="7"/>
    <n v="3"/>
    <n v="0"/>
    <n v="2.6"/>
    <n v="384.84"/>
    <x v="1"/>
    <x v="2"/>
    <n v="0"/>
    <s v="Business"/>
    <s v="Online"/>
    <n v="2693.8799999999997"/>
  </r>
  <r>
    <n v="2609"/>
    <x v="1"/>
    <x v="29"/>
    <n v="10"/>
    <n v="4"/>
    <n v="0"/>
    <n v="3.6"/>
    <n v="65.819999999999993"/>
    <x v="4"/>
    <x v="8"/>
    <n v="0"/>
    <s v="Leisure"/>
    <s v="Travel Agent"/>
    <n v="658.19999999999993"/>
  </r>
  <r>
    <n v="2610"/>
    <x v="2"/>
    <x v="29"/>
    <n v="5"/>
    <n v="4"/>
    <n v="0"/>
    <n v="4.7"/>
    <n v="250.29"/>
    <x v="3"/>
    <x v="4"/>
    <n v="0"/>
    <s v="Business"/>
    <s v="Direct"/>
    <n v="1251.45"/>
  </r>
  <r>
    <n v="2611"/>
    <x v="0"/>
    <x v="684"/>
    <n v="1"/>
    <n v="1"/>
    <n v="1"/>
    <n v="1.8"/>
    <n v="257.72000000000003"/>
    <x v="0"/>
    <x v="1"/>
    <n v="1"/>
    <s v="Group"/>
    <s v="Online"/>
    <n v="257.72000000000003"/>
  </r>
  <r>
    <n v="2612"/>
    <x v="2"/>
    <x v="314"/>
    <n v="6"/>
    <n v="4"/>
    <n v="0"/>
    <n v="3.1"/>
    <n v="363.3"/>
    <x v="0"/>
    <x v="2"/>
    <n v="1"/>
    <s v="Leisure"/>
    <s v="Direct"/>
    <n v="2179.8000000000002"/>
  </r>
  <r>
    <n v="2613"/>
    <x v="0"/>
    <x v="519"/>
    <n v="12"/>
    <n v="3"/>
    <n v="1"/>
    <n v="1.9"/>
    <n v="208.58"/>
    <x v="4"/>
    <x v="6"/>
    <n v="2"/>
    <s v="Repeat"/>
    <s v="Direct"/>
    <n v="2502.96"/>
  </r>
  <r>
    <n v="2614"/>
    <x v="1"/>
    <x v="418"/>
    <n v="8"/>
    <n v="1"/>
    <n v="0"/>
    <n v="4.4000000000000004"/>
    <n v="419.41"/>
    <x v="1"/>
    <x v="2"/>
    <n v="0"/>
    <s v="Business"/>
    <s v="Online"/>
    <n v="3355.28"/>
  </r>
  <r>
    <n v="2615"/>
    <x v="0"/>
    <x v="607"/>
    <n v="7"/>
    <n v="1"/>
    <n v="0"/>
    <n v="3.9"/>
    <n v="204.29"/>
    <x v="3"/>
    <x v="9"/>
    <n v="1"/>
    <s v="Leisure"/>
    <s v="Travel Agent"/>
    <n v="1430.03"/>
  </r>
  <r>
    <n v="2616"/>
    <x v="2"/>
    <x v="192"/>
    <n v="2"/>
    <n v="2"/>
    <n v="0"/>
    <n v="4.2"/>
    <n v="204.13"/>
    <x v="2"/>
    <x v="0"/>
    <n v="0"/>
    <s v="Business"/>
    <s v="Travel Agent"/>
    <n v="408.26"/>
  </r>
  <r>
    <n v="2617"/>
    <x v="1"/>
    <x v="148"/>
    <n v="12"/>
    <n v="4"/>
    <n v="0"/>
    <n v="4.8"/>
    <n v="150.24"/>
    <x v="1"/>
    <x v="0"/>
    <n v="0"/>
    <s v="Business"/>
    <s v="Travel Agent"/>
    <n v="1802.88"/>
  </r>
  <r>
    <n v="2618"/>
    <x v="0"/>
    <x v="307"/>
    <n v="5"/>
    <n v="1"/>
    <n v="1"/>
    <n v="1.9"/>
    <n v="357.74"/>
    <x v="0"/>
    <x v="3"/>
    <n v="3"/>
    <s v="Leisure"/>
    <s v="Online"/>
    <n v="1788.7"/>
  </r>
  <r>
    <n v="2619"/>
    <x v="0"/>
    <x v="128"/>
    <n v="14"/>
    <n v="3"/>
    <n v="0"/>
    <n v="1.2"/>
    <n v="84.46"/>
    <x v="1"/>
    <x v="8"/>
    <n v="0"/>
    <s v="Leisure"/>
    <s v="Online"/>
    <n v="1182.4399999999998"/>
  </r>
  <r>
    <n v="2620"/>
    <x v="0"/>
    <x v="26"/>
    <n v="11"/>
    <n v="1"/>
    <n v="1"/>
    <n v="2.2000000000000002"/>
    <n v="213.37"/>
    <x v="2"/>
    <x v="8"/>
    <n v="1"/>
    <s v="Leisure"/>
    <s v="Travel Agent"/>
    <n v="2347.0700000000002"/>
  </r>
  <r>
    <n v="2621"/>
    <x v="2"/>
    <x v="37"/>
    <n v="4"/>
    <n v="1"/>
    <n v="1"/>
    <n v="2.6"/>
    <n v="170.1"/>
    <x v="3"/>
    <x v="9"/>
    <n v="0"/>
    <s v="Group"/>
    <s v="Travel Agent"/>
    <n v="680.4"/>
  </r>
  <r>
    <n v="2622"/>
    <x v="2"/>
    <x v="552"/>
    <n v="9"/>
    <n v="2"/>
    <n v="0"/>
    <n v="3.5"/>
    <n v="153.19999999999999"/>
    <x v="3"/>
    <x v="4"/>
    <n v="0"/>
    <s v="Leisure"/>
    <s v="Direct"/>
    <n v="1378.8"/>
  </r>
  <r>
    <n v="2623"/>
    <x v="0"/>
    <x v="569"/>
    <n v="10"/>
    <n v="3"/>
    <n v="1"/>
    <n v="4.2"/>
    <n v="77.44"/>
    <x v="2"/>
    <x v="6"/>
    <n v="0"/>
    <s v="Business"/>
    <s v="Direct"/>
    <n v="774.4"/>
  </r>
  <r>
    <n v="2624"/>
    <x v="1"/>
    <x v="34"/>
    <n v="1"/>
    <n v="3"/>
    <n v="0"/>
    <n v="2.4"/>
    <n v="135.66999999999999"/>
    <x v="2"/>
    <x v="3"/>
    <n v="1"/>
    <s v="Leisure"/>
    <s v="Online"/>
    <n v="135.66999999999999"/>
  </r>
  <r>
    <n v="2625"/>
    <x v="1"/>
    <x v="430"/>
    <n v="12"/>
    <n v="4"/>
    <n v="0"/>
    <n v="2.9"/>
    <n v="250.81"/>
    <x v="4"/>
    <x v="6"/>
    <n v="0"/>
    <s v="Group"/>
    <s v="Travel Agent"/>
    <n v="3009.7200000000003"/>
  </r>
  <r>
    <n v="2626"/>
    <x v="2"/>
    <x v="615"/>
    <n v="6"/>
    <n v="3"/>
    <n v="0"/>
    <n v="4.0999999999999996"/>
    <n v="276.68"/>
    <x v="0"/>
    <x v="7"/>
    <n v="1"/>
    <s v="Group"/>
    <s v="Travel Agent"/>
    <n v="1660.08"/>
  </r>
  <r>
    <n v="2627"/>
    <x v="1"/>
    <x v="198"/>
    <n v="3"/>
    <n v="1"/>
    <n v="0"/>
    <n v="1.9"/>
    <n v="171.28"/>
    <x v="4"/>
    <x v="3"/>
    <n v="0"/>
    <s v="Leisure"/>
    <s v="Online"/>
    <n v="513.84"/>
  </r>
  <r>
    <n v="2628"/>
    <x v="2"/>
    <x v="706"/>
    <n v="11"/>
    <n v="3"/>
    <n v="0"/>
    <n v="1.9"/>
    <n v="342.61"/>
    <x v="1"/>
    <x v="3"/>
    <n v="1"/>
    <s v="Business"/>
    <s v="Travel Agent"/>
    <n v="3768.71"/>
  </r>
  <r>
    <n v="2629"/>
    <x v="0"/>
    <x v="655"/>
    <n v="9"/>
    <n v="3"/>
    <n v="1"/>
    <n v="3.4"/>
    <n v="201.11"/>
    <x v="2"/>
    <x v="8"/>
    <n v="1"/>
    <s v="Group"/>
    <s v="Online"/>
    <n v="1809.9900000000002"/>
  </r>
  <r>
    <n v="2630"/>
    <x v="2"/>
    <x v="556"/>
    <n v="5"/>
    <n v="1"/>
    <n v="0"/>
    <n v="2.7"/>
    <n v="215.26"/>
    <x v="4"/>
    <x v="9"/>
    <n v="0"/>
    <s v="Business"/>
    <s v="Direct"/>
    <n v="1076.3"/>
  </r>
  <r>
    <n v="2631"/>
    <x v="2"/>
    <x v="151"/>
    <n v="13"/>
    <n v="2"/>
    <n v="0"/>
    <n v="4.8"/>
    <n v="402.18"/>
    <x v="0"/>
    <x v="0"/>
    <n v="1"/>
    <s v="Repeat"/>
    <s v="Travel Agent"/>
    <n v="5228.34"/>
  </r>
  <r>
    <n v="2632"/>
    <x v="0"/>
    <x v="469"/>
    <n v="6"/>
    <n v="4"/>
    <n v="0"/>
    <n v="2.4"/>
    <n v="298.39"/>
    <x v="0"/>
    <x v="6"/>
    <n v="0"/>
    <s v="Group"/>
    <s v="Travel Agent"/>
    <n v="1790.34"/>
  </r>
  <r>
    <n v="2633"/>
    <x v="1"/>
    <x v="669"/>
    <n v="11"/>
    <n v="4"/>
    <n v="0"/>
    <n v="4"/>
    <n v="478.93"/>
    <x v="2"/>
    <x v="0"/>
    <n v="0"/>
    <s v="Repeat"/>
    <s v="Online"/>
    <n v="5268.2300000000005"/>
  </r>
  <r>
    <n v="2634"/>
    <x v="2"/>
    <x v="501"/>
    <n v="9"/>
    <n v="2"/>
    <n v="1"/>
    <n v="3.3"/>
    <n v="211.69"/>
    <x v="4"/>
    <x v="6"/>
    <n v="0"/>
    <s v="Group"/>
    <s v="Online"/>
    <n v="1905.21"/>
  </r>
  <r>
    <n v="2635"/>
    <x v="2"/>
    <x v="425"/>
    <n v="9"/>
    <n v="1"/>
    <n v="1"/>
    <n v="1.2"/>
    <n v="422.53"/>
    <x v="3"/>
    <x v="3"/>
    <n v="0"/>
    <s v="Business"/>
    <s v="Online"/>
    <n v="3802.7699999999995"/>
  </r>
  <r>
    <n v="2636"/>
    <x v="0"/>
    <x v="650"/>
    <n v="8"/>
    <n v="4"/>
    <n v="0"/>
    <n v="1.3"/>
    <n v="382.25"/>
    <x v="2"/>
    <x v="8"/>
    <n v="0"/>
    <s v="Repeat"/>
    <s v="Online"/>
    <n v="3058"/>
  </r>
  <r>
    <n v="2637"/>
    <x v="1"/>
    <x v="257"/>
    <n v="9"/>
    <n v="2"/>
    <n v="1"/>
    <n v="1.8"/>
    <n v="450.59"/>
    <x v="1"/>
    <x v="9"/>
    <n v="0"/>
    <s v="Business"/>
    <s v="Direct"/>
    <n v="4055.31"/>
  </r>
  <r>
    <n v="2638"/>
    <x v="2"/>
    <x v="357"/>
    <n v="4"/>
    <n v="2"/>
    <n v="0"/>
    <n v="1.6"/>
    <n v="480.56"/>
    <x v="4"/>
    <x v="2"/>
    <n v="1"/>
    <s v="Group"/>
    <s v="Online"/>
    <n v="1922.24"/>
  </r>
  <r>
    <n v="2639"/>
    <x v="0"/>
    <x v="483"/>
    <n v="6"/>
    <n v="2"/>
    <n v="0"/>
    <n v="2.2999999999999998"/>
    <n v="53.45"/>
    <x v="4"/>
    <x v="3"/>
    <n v="0"/>
    <s v="Business"/>
    <s v="Travel Agent"/>
    <n v="320.70000000000005"/>
  </r>
  <r>
    <n v="2640"/>
    <x v="2"/>
    <x v="103"/>
    <n v="5"/>
    <n v="4"/>
    <n v="0"/>
    <n v="3.3"/>
    <n v="89.73"/>
    <x v="2"/>
    <x v="3"/>
    <n v="2"/>
    <s v="Repeat"/>
    <s v="Travel Agent"/>
    <n v="448.65000000000003"/>
  </r>
  <r>
    <n v="2641"/>
    <x v="0"/>
    <x v="408"/>
    <n v="5"/>
    <n v="4"/>
    <n v="0"/>
    <n v="3.4"/>
    <n v="353.45"/>
    <x v="4"/>
    <x v="3"/>
    <n v="0"/>
    <s v="Leisure"/>
    <s v="Travel Agent"/>
    <n v="1767.25"/>
  </r>
  <r>
    <n v="2642"/>
    <x v="1"/>
    <x v="216"/>
    <n v="4"/>
    <n v="4"/>
    <n v="1"/>
    <n v="3.4"/>
    <n v="225.59"/>
    <x v="4"/>
    <x v="2"/>
    <n v="0"/>
    <s v="Leisure"/>
    <s v="Travel Agent"/>
    <n v="902.36"/>
  </r>
  <r>
    <n v="2643"/>
    <x v="1"/>
    <x v="447"/>
    <n v="2"/>
    <n v="4"/>
    <n v="0"/>
    <n v="1.5"/>
    <n v="418.61"/>
    <x v="1"/>
    <x v="6"/>
    <n v="0"/>
    <s v="Group"/>
    <s v="Direct"/>
    <n v="837.22"/>
  </r>
  <r>
    <n v="2644"/>
    <x v="1"/>
    <x v="154"/>
    <n v="12"/>
    <n v="3"/>
    <n v="0"/>
    <n v="3.4"/>
    <n v="55.39"/>
    <x v="1"/>
    <x v="8"/>
    <n v="0"/>
    <s v="Leisure"/>
    <s v="Direct"/>
    <n v="664.68000000000006"/>
  </r>
  <r>
    <n v="2645"/>
    <x v="1"/>
    <x v="355"/>
    <n v="6"/>
    <n v="2"/>
    <n v="0"/>
    <n v="2.6"/>
    <n v="413.14"/>
    <x v="3"/>
    <x v="1"/>
    <n v="0"/>
    <s v="Group"/>
    <s v="Direct"/>
    <n v="2478.84"/>
  </r>
  <r>
    <n v="2646"/>
    <x v="2"/>
    <x v="294"/>
    <n v="9"/>
    <n v="3"/>
    <n v="0"/>
    <n v="4.5999999999999996"/>
    <n v="110.86"/>
    <x v="1"/>
    <x v="7"/>
    <n v="0"/>
    <s v="Business"/>
    <s v="Online"/>
    <n v="997.74"/>
  </r>
  <r>
    <n v="2647"/>
    <x v="2"/>
    <x v="195"/>
    <n v="12"/>
    <n v="2"/>
    <n v="0"/>
    <n v="4.5999999999999996"/>
    <n v="180.61"/>
    <x v="3"/>
    <x v="3"/>
    <n v="0"/>
    <s v="Business"/>
    <s v="Travel Agent"/>
    <n v="2167.3200000000002"/>
  </r>
  <r>
    <n v="2648"/>
    <x v="1"/>
    <x v="707"/>
    <n v="1"/>
    <n v="4"/>
    <n v="0"/>
    <n v="4.0999999999999996"/>
    <n v="486.09"/>
    <x v="1"/>
    <x v="1"/>
    <n v="0"/>
    <s v="Repeat"/>
    <s v="Travel Agent"/>
    <n v="486.09"/>
  </r>
  <r>
    <n v="2649"/>
    <x v="1"/>
    <x v="214"/>
    <n v="14"/>
    <n v="4"/>
    <n v="1"/>
    <n v="3.8"/>
    <n v="73.22"/>
    <x v="3"/>
    <x v="3"/>
    <n v="1"/>
    <s v="Repeat"/>
    <s v="Direct"/>
    <n v="1025.08"/>
  </r>
  <r>
    <n v="2650"/>
    <x v="1"/>
    <x v="228"/>
    <n v="7"/>
    <n v="3"/>
    <n v="1"/>
    <n v="1.5"/>
    <n v="207.07"/>
    <x v="1"/>
    <x v="2"/>
    <n v="0"/>
    <s v="Leisure"/>
    <s v="Online"/>
    <n v="1449.49"/>
  </r>
  <r>
    <n v="2651"/>
    <x v="2"/>
    <x v="376"/>
    <n v="6"/>
    <n v="1"/>
    <n v="0"/>
    <n v="1.3"/>
    <n v="88.04"/>
    <x v="1"/>
    <x v="0"/>
    <n v="0"/>
    <s v="Business"/>
    <s v="Direct"/>
    <n v="528.24"/>
  </r>
  <r>
    <n v="2652"/>
    <x v="1"/>
    <x v="581"/>
    <n v="3"/>
    <n v="4"/>
    <n v="1"/>
    <n v="4.4000000000000004"/>
    <n v="434.12"/>
    <x v="2"/>
    <x v="7"/>
    <n v="0"/>
    <s v="Repeat"/>
    <s v="Travel Agent"/>
    <n v="1302.3600000000001"/>
  </r>
  <r>
    <n v="2653"/>
    <x v="1"/>
    <x v="235"/>
    <n v="1"/>
    <n v="1"/>
    <n v="0"/>
    <n v="2.7"/>
    <n v="366.36"/>
    <x v="1"/>
    <x v="9"/>
    <n v="2"/>
    <s v="Leisure"/>
    <s v="Travel Agent"/>
    <n v="366.36"/>
  </r>
  <r>
    <n v="2654"/>
    <x v="1"/>
    <x v="701"/>
    <n v="13"/>
    <n v="2"/>
    <n v="0"/>
    <n v="2.8"/>
    <n v="410.15"/>
    <x v="3"/>
    <x v="0"/>
    <n v="0"/>
    <s v="Group"/>
    <s v="Direct"/>
    <n v="5331.95"/>
  </r>
  <r>
    <n v="2655"/>
    <x v="0"/>
    <x v="60"/>
    <n v="4"/>
    <n v="3"/>
    <n v="0"/>
    <n v="4.4000000000000004"/>
    <n v="287.27999999999997"/>
    <x v="2"/>
    <x v="1"/>
    <n v="1"/>
    <s v="Repeat"/>
    <s v="Travel Agent"/>
    <n v="1149.1199999999999"/>
  </r>
  <r>
    <n v="2656"/>
    <x v="1"/>
    <x v="131"/>
    <n v="14"/>
    <n v="1"/>
    <n v="0"/>
    <n v="3.5"/>
    <n v="210.97"/>
    <x v="3"/>
    <x v="4"/>
    <n v="1"/>
    <s v="Repeat"/>
    <s v="Direct"/>
    <n v="2953.58"/>
  </r>
  <r>
    <n v="2657"/>
    <x v="0"/>
    <x v="608"/>
    <n v="9"/>
    <n v="1"/>
    <n v="1"/>
    <n v="1.7"/>
    <n v="51.02"/>
    <x v="1"/>
    <x v="5"/>
    <n v="1"/>
    <s v="Leisure"/>
    <s v="Direct"/>
    <n v="459.18"/>
  </r>
  <r>
    <n v="2658"/>
    <x v="0"/>
    <x v="105"/>
    <n v="2"/>
    <n v="4"/>
    <n v="0"/>
    <n v="1.8"/>
    <n v="175.07"/>
    <x v="1"/>
    <x v="2"/>
    <n v="0"/>
    <s v="Repeat"/>
    <s v="Direct"/>
    <n v="350.14"/>
  </r>
  <r>
    <n v="2659"/>
    <x v="1"/>
    <x v="52"/>
    <n v="3"/>
    <n v="1"/>
    <n v="1"/>
    <n v="1"/>
    <n v="281.55"/>
    <x v="3"/>
    <x v="3"/>
    <n v="0"/>
    <s v="Leisure"/>
    <s v="Direct"/>
    <n v="844.65000000000009"/>
  </r>
  <r>
    <n v="2660"/>
    <x v="0"/>
    <x v="260"/>
    <n v="2"/>
    <n v="1"/>
    <n v="0"/>
    <n v="3.8"/>
    <n v="348.96"/>
    <x v="4"/>
    <x v="2"/>
    <n v="1"/>
    <s v="Repeat"/>
    <s v="Travel Agent"/>
    <n v="697.92"/>
  </r>
  <r>
    <n v="2661"/>
    <x v="1"/>
    <x v="525"/>
    <n v="14"/>
    <n v="2"/>
    <n v="0"/>
    <n v="2.9"/>
    <n v="153.02000000000001"/>
    <x v="2"/>
    <x v="0"/>
    <n v="1"/>
    <s v="Business"/>
    <s v="Online"/>
    <n v="2142.2800000000002"/>
  </r>
  <r>
    <n v="2662"/>
    <x v="2"/>
    <x v="667"/>
    <n v="2"/>
    <n v="3"/>
    <n v="1"/>
    <n v="4.8"/>
    <n v="112.51"/>
    <x v="2"/>
    <x v="9"/>
    <n v="1"/>
    <s v="Business"/>
    <s v="Travel Agent"/>
    <n v="225.02"/>
  </r>
  <r>
    <n v="2663"/>
    <x v="2"/>
    <x v="93"/>
    <n v="10"/>
    <n v="4"/>
    <n v="0"/>
    <n v="3.9"/>
    <n v="140.72999999999999"/>
    <x v="1"/>
    <x v="0"/>
    <n v="0"/>
    <s v="Business"/>
    <s v="Direct"/>
    <n v="1407.3"/>
  </r>
  <r>
    <n v="2664"/>
    <x v="2"/>
    <x v="701"/>
    <n v="11"/>
    <n v="4"/>
    <n v="0"/>
    <n v="1.4"/>
    <n v="209.33"/>
    <x v="2"/>
    <x v="6"/>
    <n v="0"/>
    <s v="Repeat"/>
    <s v="Travel Agent"/>
    <n v="2302.63"/>
  </r>
  <r>
    <n v="2665"/>
    <x v="2"/>
    <x v="548"/>
    <n v="11"/>
    <n v="1"/>
    <n v="0"/>
    <n v="1.6"/>
    <n v="116.77"/>
    <x v="3"/>
    <x v="0"/>
    <n v="0"/>
    <s v="Leisure"/>
    <s v="Online"/>
    <n v="1284.47"/>
  </r>
  <r>
    <n v="2666"/>
    <x v="0"/>
    <x v="42"/>
    <n v="8"/>
    <n v="2"/>
    <n v="0"/>
    <n v="3"/>
    <n v="120.57"/>
    <x v="1"/>
    <x v="4"/>
    <n v="2"/>
    <s v="Business"/>
    <s v="Travel Agent"/>
    <n v="964.56"/>
  </r>
  <r>
    <n v="2667"/>
    <x v="1"/>
    <x v="482"/>
    <n v="3"/>
    <n v="1"/>
    <n v="1"/>
    <n v="4.7"/>
    <n v="69.69"/>
    <x v="2"/>
    <x v="7"/>
    <n v="0"/>
    <s v="Group"/>
    <s v="Direct"/>
    <n v="209.07"/>
  </r>
  <r>
    <n v="2668"/>
    <x v="1"/>
    <x v="495"/>
    <n v="7"/>
    <n v="1"/>
    <n v="0"/>
    <n v="2"/>
    <n v="435.53"/>
    <x v="0"/>
    <x v="2"/>
    <n v="2"/>
    <s v="Repeat"/>
    <s v="Online"/>
    <n v="3048.71"/>
  </r>
  <r>
    <n v="2669"/>
    <x v="1"/>
    <x v="196"/>
    <n v="8"/>
    <n v="4"/>
    <n v="0"/>
    <n v="4.3"/>
    <n v="148.88999999999999"/>
    <x v="2"/>
    <x v="2"/>
    <n v="2"/>
    <s v="Leisure"/>
    <s v="Travel Agent"/>
    <n v="1191.1199999999999"/>
  </r>
  <r>
    <n v="2670"/>
    <x v="2"/>
    <x v="477"/>
    <n v="3"/>
    <n v="1"/>
    <n v="1"/>
    <n v="2.2000000000000002"/>
    <n v="419.86"/>
    <x v="3"/>
    <x v="1"/>
    <n v="1"/>
    <s v="Repeat"/>
    <s v="Online"/>
    <n v="1259.58"/>
  </r>
  <r>
    <n v="2671"/>
    <x v="2"/>
    <x v="232"/>
    <n v="2"/>
    <n v="1"/>
    <n v="0"/>
    <n v="2.1"/>
    <n v="247.24"/>
    <x v="2"/>
    <x v="5"/>
    <n v="1"/>
    <s v="Leisure"/>
    <s v="Travel Agent"/>
    <n v="494.48"/>
  </r>
  <r>
    <n v="2672"/>
    <x v="1"/>
    <x v="235"/>
    <n v="13"/>
    <n v="2"/>
    <n v="0"/>
    <n v="4.5999999999999996"/>
    <n v="334.6"/>
    <x v="4"/>
    <x v="5"/>
    <n v="0"/>
    <s v="Leisure"/>
    <s v="Online"/>
    <n v="4349.8"/>
  </r>
  <r>
    <n v="2673"/>
    <x v="2"/>
    <x v="655"/>
    <n v="13"/>
    <n v="4"/>
    <n v="0"/>
    <n v="1.2"/>
    <n v="84.07"/>
    <x v="4"/>
    <x v="4"/>
    <n v="0"/>
    <s v="Repeat"/>
    <s v="Direct"/>
    <n v="1092.9099999999999"/>
  </r>
  <r>
    <n v="2674"/>
    <x v="1"/>
    <x v="100"/>
    <n v="8"/>
    <n v="3"/>
    <n v="0"/>
    <n v="3.6"/>
    <n v="312.61"/>
    <x v="1"/>
    <x v="8"/>
    <n v="1"/>
    <s v="Group"/>
    <s v="Direct"/>
    <n v="2500.88"/>
  </r>
  <r>
    <n v="2675"/>
    <x v="1"/>
    <x v="208"/>
    <n v="3"/>
    <n v="2"/>
    <n v="0"/>
    <n v="1.2"/>
    <n v="180.5"/>
    <x v="4"/>
    <x v="3"/>
    <n v="0"/>
    <s v="Group"/>
    <s v="Online"/>
    <n v="541.5"/>
  </r>
  <r>
    <n v="2676"/>
    <x v="1"/>
    <x v="44"/>
    <n v="7"/>
    <n v="2"/>
    <n v="0"/>
    <n v="4.2"/>
    <n v="92.84"/>
    <x v="3"/>
    <x v="6"/>
    <n v="0"/>
    <s v="Repeat"/>
    <s v="Travel Agent"/>
    <n v="649.88"/>
  </r>
  <r>
    <n v="2677"/>
    <x v="1"/>
    <x v="393"/>
    <n v="12"/>
    <n v="2"/>
    <n v="1"/>
    <n v="4.3"/>
    <n v="458.7"/>
    <x v="0"/>
    <x v="5"/>
    <n v="1"/>
    <s v="Business"/>
    <s v="Direct"/>
    <n v="5504.4"/>
  </r>
  <r>
    <n v="2678"/>
    <x v="1"/>
    <x v="367"/>
    <n v="1"/>
    <n v="4"/>
    <n v="0"/>
    <n v="4.5999999999999996"/>
    <n v="321.63"/>
    <x v="0"/>
    <x v="9"/>
    <n v="2"/>
    <s v="Business"/>
    <s v="Travel Agent"/>
    <n v="321.63"/>
  </r>
  <r>
    <n v="2679"/>
    <x v="1"/>
    <x v="708"/>
    <n v="14"/>
    <n v="1"/>
    <n v="0"/>
    <n v="1.7"/>
    <n v="158.77000000000001"/>
    <x v="1"/>
    <x v="2"/>
    <n v="0"/>
    <s v="Leisure"/>
    <s v="Online"/>
    <n v="2222.7800000000002"/>
  </r>
  <r>
    <n v="2680"/>
    <x v="1"/>
    <x v="257"/>
    <n v="12"/>
    <n v="3"/>
    <n v="0"/>
    <n v="1.5"/>
    <n v="238.84"/>
    <x v="1"/>
    <x v="9"/>
    <n v="0"/>
    <s v="Business"/>
    <s v="Travel Agent"/>
    <n v="2866.08"/>
  </r>
  <r>
    <n v="2681"/>
    <x v="2"/>
    <x v="376"/>
    <n v="6"/>
    <n v="4"/>
    <n v="0"/>
    <n v="3"/>
    <n v="210.61"/>
    <x v="4"/>
    <x v="3"/>
    <n v="0"/>
    <s v="Repeat"/>
    <s v="Online"/>
    <n v="1263.6600000000001"/>
  </r>
  <r>
    <n v="2682"/>
    <x v="1"/>
    <x v="158"/>
    <n v="12"/>
    <n v="1"/>
    <n v="1"/>
    <n v="2.1"/>
    <n v="365.26"/>
    <x v="3"/>
    <x v="1"/>
    <n v="0"/>
    <s v="Repeat"/>
    <s v="Travel Agent"/>
    <n v="4383.12"/>
  </r>
  <r>
    <n v="2683"/>
    <x v="1"/>
    <x v="307"/>
    <n v="12"/>
    <n v="2"/>
    <n v="0"/>
    <n v="3.4"/>
    <n v="323.33999999999997"/>
    <x v="4"/>
    <x v="1"/>
    <n v="0"/>
    <s v="Group"/>
    <s v="Online"/>
    <n v="3880.08"/>
  </r>
  <r>
    <n v="2684"/>
    <x v="2"/>
    <x v="448"/>
    <n v="13"/>
    <n v="4"/>
    <n v="0"/>
    <n v="3.1"/>
    <n v="58.9"/>
    <x v="3"/>
    <x v="7"/>
    <n v="0"/>
    <s v="Business"/>
    <s v="Online"/>
    <n v="765.69999999999993"/>
  </r>
  <r>
    <n v="2685"/>
    <x v="2"/>
    <x v="169"/>
    <n v="9"/>
    <n v="1"/>
    <n v="0"/>
    <n v="1.6"/>
    <n v="139.02000000000001"/>
    <x v="3"/>
    <x v="8"/>
    <n v="2"/>
    <s v="Business"/>
    <s v="Online"/>
    <n v="1251.18"/>
  </r>
  <r>
    <n v="2686"/>
    <x v="2"/>
    <x v="36"/>
    <n v="12"/>
    <n v="3"/>
    <n v="0"/>
    <n v="4"/>
    <n v="265.16000000000003"/>
    <x v="0"/>
    <x v="5"/>
    <n v="1"/>
    <s v="Leisure"/>
    <s v="Online"/>
    <n v="3181.92"/>
  </r>
  <r>
    <n v="2687"/>
    <x v="1"/>
    <x v="370"/>
    <n v="3"/>
    <n v="3"/>
    <n v="0"/>
    <n v="4.2"/>
    <n v="250.47"/>
    <x v="3"/>
    <x v="0"/>
    <n v="0"/>
    <s v="Repeat"/>
    <s v="Travel Agent"/>
    <n v="751.41"/>
  </r>
  <r>
    <n v="2688"/>
    <x v="0"/>
    <x v="19"/>
    <n v="14"/>
    <n v="1"/>
    <n v="0"/>
    <n v="4.9000000000000004"/>
    <n v="282.5"/>
    <x v="2"/>
    <x v="0"/>
    <n v="1"/>
    <s v="Repeat"/>
    <s v="Direct"/>
    <n v="3955"/>
  </r>
  <r>
    <n v="2689"/>
    <x v="0"/>
    <x v="37"/>
    <n v="7"/>
    <n v="4"/>
    <n v="0"/>
    <n v="2.6"/>
    <n v="371.66"/>
    <x v="3"/>
    <x v="2"/>
    <n v="0"/>
    <s v="Repeat"/>
    <s v="Online"/>
    <n v="2601.6200000000003"/>
  </r>
  <r>
    <n v="2690"/>
    <x v="2"/>
    <x v="390"/>
    <n v="13"/>
    <n v="2"/>
    <n v="0"/>
    <n v="2.4"/>
    <n v="356.9"/>
    <x v="0"/>
    <x v="4"/>
    <n v="2"/>
    <s v="Group"/>
    <s v="Online"/>
    <n v="4639.7"/>
  </r>
  <r>
    <n v="2691"/>
    <x v="0"/>
    <x v="190"/>
    <n v="6"/>
    <n v="1"/>
    <n v="0"/>
    <n v="1.8"/>
    <n v="217.77"/>
    <x v="4"/>
    <x v="2"/>
    <n v="0"/>
    <s v="Group"/>
    <s v="Direct"/>
    <n v="1306.6200000000001"/>
  </r>
  <r>
    <n v="2692"/>
    <x v="2"/>
    <x v="493"/>
    <n v="8"/>
    <n v="2"/>
    <n v="0"/>
    <n v="1.7"/>
    <n v="444.91"/>
    <x v="3"/>
    <x v="0"/>
    <n v="2"/>
    <s v="Group"/>
    <s v="Direct"/>
    <n v="3559.28"/>
  </r>
  <r>
    <n v="2693"/>
    <x v="1"/>
    <x v="603"/>
    <n v="3"/>
    <n v="3"/>
    <n v="0"/>
    <n v="2.2999999999999998"/>
    <n v="78.319999999999993"/>
    <x v="2"/>
    <x v="2"/>
    <n v="0"/>
    <s v="Repeat"/>
    <s v="Online"/>
    <n v="234.95999999999998"/>
  </r>
  <r>
    <n v="2694"/>
    <x v="0"/>
    <x v="709"/>
    <n v="3"/>
    <n v="1"/>
    <n v="1"/>
    <n v="4.9000000000000004"/>
    <n v="313.02999999999997"/>
    <x v="1"/>
    <x v="2"/>
    <n v="1"/>
    <s v="Repeat"/>
    <s v="Online"/>
    <n v="939.08999999999992"/>
  </r>
  <r>
    <n v="2695"/>
    <x v="1"/>
    <x v="39"/>
    <n v="4"/>
    <n v="3"/>
    <n v="0"/>
    <n v="1.4"/>
    <n v="477.36"/>
    <x v="4"/>
    <x v="5"/>
    <n v="1"/>
    <s v="Business"/>
    <s v="Travel Agent"/>
    <n v="1909.44"/>
  </r>
  <r>
    <n v="2696"/>
    <x v="0"/>
    <x v="408"/>
    <n v="3"/>
    <n v="2"/>
    <n v="1"/>
    <n v="2"/>
    <n v="297.08999999999997"/>
    <x v="1"/>
    <x v="3"/>
    <n v="1"/>
    <s v="Repeat"/>
    <s v="Direct"/>
    <n v="891.27"/>
  </r>
  <r>
    <n v="2697"/>
    <x v="1"/>
    <x v="491"/>
    <n v="9"/>
    <n v="2"/>
    <n v="0"/>
    <n v="1.3"/>
    <n v="254.8"/>
    <x v="2"/>
    <x v="1"/>
    <n v="0"/>
    <s v="Repeat"/>
    <s v="Travel Agent"/>
    <n v="2293.2000000000003"/>
  </r>
  <r>
    <n v="2698"/>
    <x v="0"/>
    <x v="327"/>
    <n v="11"/>
    <n v="1"/>
    <n v="1"/>
    <n v="2.1"/>
    <n v="110.26"/>
    <x v="0"/>
    <x v="2"/>
    <n v="1"/>
    <s v="Group"/>
    <s v="Online"/>
    <n v="1212.8600000000001"/>
  </r>
  <r>
    <n v="2699"/>
    <x v="1"/>
    <x v="143"/>
    <n v="4"/>
    <n v="1"/>
    <n v="0"/>
    <n v="1.4"/>
    <n v="414.59"/>
    <x v="0"/>
    <x v="2"/>
    <n v="1"/>
    <s v="Business"/>
    <s v="Online"/>
    <n v="1658.36"/>
  </r>
  <r>
    <n v="2700"/>
    <x v="1"/>
    <x v="179"/>
    <n v="6"/>
    <n v="1"/>
    <n v="0"/>
    <n v="3"/>
    <n v="218.21"/>
    <x v="4"/>
    <x v="4"/>
    <n v="0"/>
    <s v="Repeat"/>
    <s v="Online"/>
    <n v="1309.26"/>
  </r>
  <r>
    <n v="2701"/>
    <x v="0"/>
    <x v="692"/>
    <n v="8"/>
    <n v="3"/>
    <n v="0"/>
    <n v="2.8"/>
    <n v="365.56"/>
    <x v="3"/>
    <x v="0"/>
    <n v="1"/>
    <s v="Leisure"/>
    <s v="Online"/>
    <n v="2924.48"/>
  </r>
  <r>
    <n v="2702"/>
    <x v="1"/>
    <x v="252"/>
    <n v="11"/>
    <n v="2"/>
    <n v="0"/>
    <n v="1.7"/>
    <n v="138.9"/>
    <x v="3"/>
    <x v="2"/>
    <n v="0"/>
    <s v="Group"/>
    <s v="Direct"/>
    <n v="1527.9"/>
  </r>
  <r>
    <n v="2703"/>
    <x v="1"/>
    <x v="414"/>
    <n v="13"/>
    <n v="2"/>
    <n v="0"/>
    <n v="1.7"/>
    <n v="68.84"/>
    <x v="1"/>
    <x v="7"/>
    <n v="0"/>
    <s v="Leisure"/>
    <s v="Travel Agent"/>
    <n v="894.92000000000007"/>
  </r>
  <r>
    <n v="2704"/>
    <x v="1"/>
    <x v="185"/>
    <n v="8"/>
    <n v="3"/>
    <n v="0"/>
    <n v="3.5"/>
    <n v="187.46"/>
    <x v="0"/>
    <x v="3"/>
    <n v="0"/>
    <s v="Business"/>
    <s v="Direct"/>
    <n v="1499.68"/>
  </r>
  <r>
    <n v="2705"/>
    <x v="0"/>
    <x v="290"/>
    <n v="5"/>
    <n v="1"/>
    <n v="0"/>
    <n v="2.5"/>
    <n v="176.64"/>
    <x v="3"/>
    <x v="2"/>
    <n v="0"/>
    <s v="Group"/>
    <s v="Online"/>
    <n v="883.19999999999993"/>
  </r>
  <r>
    <n v="2706"/>
    <x v="0"/>
    <x v="117"/>
    <n v="5"/>
    <n v="4"/>
    <n v="0"/>
    <n v="1.2"/>
    <n v="443.06"/>
    <x v="3"/>
    <x v="3"/>
    <n v="0"/>
    <s v="Business"/>
    <s v="Travel Agent"/>
    <n v="2215.3000000000002"/>
  </r>
  <r>
    <n v="2707"/>
    <x v="1"/>
    <x v="27"/>
    <n v="6"/>
    <n v="1"/>
    <n v="0"/>
    <n v="4.7"/>
    <n v="439.1"/>
    <x v="0"/>
    <x v="4"/>
    <n v="2"/>
    <s v="Repeat"/>
    <s v="Online"/>
    <n v="2634.6000000000004"/>
  </r>
  <r>
    <n v="2708"/>
    <x v="1"/>
    <x v="660"/>
    <n v="10"/>
    <n v="4"/>
    <n v="0"/>
    <n v="2.6"/>
    <n v="290.25"/>
    <x v="0"/>
    <x v="9"/>
    <n v="1"/>
    <s v="Group"/>
    <s v="Direct"/>
    <n v="2902.5"/>
  </r>
  <r>
    <n v="2709"/>
    <x v="0"/>
    <x v="196"/>
    <n v="7"/>
    <n v="4"/>
    <n v="0"/>
    <n v="3.4"/>
    <n v="58.55"/>
    <x v="2"/>
    <x v="4"/>
    <n v="0"/>
    <s v="Business"/>
    <s v="Online"/>
    <n v="409.84999999999997"/>
  </r>
  <r>
    <n v="2710"/>
    <x v="0"/>
    <x v="692"/>
    <n v="13"/>
    <n v="3"/>
    <n v="0"/>
    <n v="4.5"/>
    <n v="152.75"/>
    <x v="1"/>
    <x v="4"/>
    <n v="0"/>
    <s v="Business"/>
    <s v="Direct"/>
    <n v="1985.75"/>
  </r>
  <r>
    <n v="2711"/>
    <x v="1"/>
    <x v="386"/>
    <n v="13"/>
    <n v="2"/>
    <n v="0"/>
    <n v="2.6"/>
    <n v="337.56"/>
    <x v="0"/>
    <x v="0"/>
    <n v="1"/>
    <s v="Business"/>
    <s v="Direct"/>
    <n v="4388.28"/>
  </r>
  <r>
    <n v="2712"/>
    <x v="1"/>
    <x v="255"/>
    <n v="10"/>
    <n v="2"/>
    <n v="0"/>
    <n v="4.3"/>
    <n v="95.63"/>
    <x v="2"/>
    <x v="4"/>
    <n v="1"/>
    <s v="Leisure"/>
    <s v="Online"/>
    <n v="956.3"/>
  </r>
  <r>
    <n v="2713"/>
    <x v="1"/>
    <x v="478"/>
    <n v="14"/>
    <n v="2"/>
    <n v="0"/>
    <n v="4.7"/>
    <n v="365.28"/>
    <x v="0"/>
    <x v="8"/>
    <n v="1"/>
    <s v="Group"/>
    <s v="Online"/>
    <n v="5113.92"/>
  </r>
  <r>
    <n v="2714"/>
    <x v="2"/>
    <x v="50"/>
    <n v="7"/>
    <n v="2"/>
    <n v="0"/>
    <n v="1.7"/>
    <n v="55.38"/>
    <x v="4"/>
    <x v="7"/>
    <n v="0"/>
    <s v="Business"/>
    <s v="Direct"/>
    <n v="387.66"/>
  </r>
  <r>
    <n v="2715"/>
    <x v="0"/>
    <x v="348"/>
    <n v="13"/>
    <n v="3"/>
    <n v="1"/>
    <n v="4.5999999999999996"/>
    <n v="357.14"/>
    <x v="4"/>
    <x v="0"/>
    <n v="0"/>
    <s v="Group"/>
    <s v="Travel Agent"/>
    <n v="4642.82"/>
  </r>
  <r>
    <n v="2716"/>
    <x v="2"/>
    <x v="638"/>
    <n v="4"/>
    <n v="4"/>
    <n v="0"/>
    <n v="1.5"/>
    <n v="430.04"/>
    <x v="4"/>
    <x v="5"/>
    <n v="0"/>
    <s v="Repeat"/>
    <s v="Direct"/>
    <n v="1720.16"/>
  </r>
  <r>
    <n v="2717"/>
    <x v="0"/>
    <x v="673"/>
    <n v="6"/>
    <n v="2"/>
    <n v="1"/>
    <n v="2.1"/>
    <n v="261.14999999999998"/>
    <x v="0"/>
    <x v="4"/>
    <n v="2"/>
    <s v="Repeat"/>
    <s v="Travel Agent"/>
    <n v="1566.8999999999999"/>
  </r>
  <r>
    <n v="2718"/>
    <x v="0"/>
    <x v="696"/>
    <n v="7"/>
    <n v="4"/>
    <n v="0"/>
    <n v="4.2"/>
    <n v="423.09"/>
    <x v="3"/>
    <x v="6"/>
    <n v="0"/>
    <s v="Business"/>
    <s v="Direct"/>
    <n v="2961.6299999999997"/>
  </r>
  <r>
    <n v="2719"/>
    <x v="0"/>
    <x v="477"/>
    <n v="5"/>
    <n v="3"/>
    <n v="1"/>
    <n v="4.5999999999999996"/>
    <n v="401.69"/>
    <x v="3"/>
    <x v="6"/>
    <n v="0"/>
    <s v="Group"/>
    <s v="Online"/>
    <n v="2008.45"/>
  </r>
  <r>
    <n v="2720"/>
    <x v="0"/>
    <x v="219"/>
    <n v="5"/>
    <n v="1"/>
    <n v="1"/>
    <n v="3.7"/>
    <n v="352.14"/>
    <x v="4"/>
    <x v="1"/>
    <n v="1"/>
    <s v="Business"/>
    <s v="Direct"/>
    <n v="1760.6999999999998"/>
  </r>
  <r>
    <n v="2721"/>
    <x v="0"/>
    <x v="710"/>
    <n v="2"/>
    <n v="3"/>
    <n v="0"/>
    <n v="1.4"/>
    <n v="250.32"/>
    <x v="1"/>
    <x v="2"/>
    <n v="0"/>
    <s v="Business"/>
    <s v="Travel Agent"/>
    <n v="500.64"/>
  </r>
  <r>
    <n v="2722"/>
    <x v="0"/>
    <x v="207"/>
    <n v="7"/>
    <n v="2"/>
    <n v="0"/>
    <n v="3.1"/>
    <n v="172.36"/>
    <x v="2"/>
    <x v="8"/>
    <n v="0"/>
    <s v="Leisure"/>
    <s v="Travel Agent"/>
    <n v="1206.52"/>
  </r>
  <r>
    <n v="2723"/>
    <x v="0"/>
    <x v="328"/>
    <n v="12"/>
    <n v="1"/>
    <n v="0"/>
    <n v="3.3"/>
    <n v="437.39"/>
    <x v="4"/>
    <x v="8"/>
    <n v="1"/>
    <s v="Group"/>
    <s v="Travel Agent"/>
    <n v="5248.68"/>
  </r>
  <r>
    <n v="2724"/>
    <x v="2"/>
    <x v="711"/>
    <n v="6"/>
    <n v="3"/>
    <n v="0"/>
    <n v="2.1"/>
    <n v="341.87"/>
    <x v="2"/>
    <x v="3"/>
    <n v="0"/>
    <s v="Leisure"/>
    <s v="Travel Agent"/>
    <n v="2051.2200000000003"/>
  </r>
  <r>
    <n v="2725"/>
    <x v="1"/>
    <x v="678"/>
    <n v="11"/>
    <n v="3"/>
    <n v="1"/>
    <n v="5"/>
    <n v="409.11"/>
    <x v="2"/>
    <x v="1"/>
    <n v="1"/>
    <s v="Business"/>
    <s v="Travel Agent"/>
    <n v="4500.21"/>
  </r>
  <r>
    <n v="2726"/>
    <x v="1"/>
    <x v="348"/>
    <n v="1"/>
    <n v="4"/>
    <n v="1"/>
    <n v="2.2999999999999998"/>
    <n v="298.39"/>
    <x v="4"/>
    <x v="6"/>
    <n v="0"/>
    <s v="Leisure"/>
    <s v="Direct"/>
    <n v="298.39"/>
  </r>
  <r>
    <n v="2727"/>
    <x v="2"/>
    <x v="519"/>
    <n v="4"/>
    <n v="3"/>
    <n v="1"/>
    <n v="1.8"/>
    <n v="127.34"/>
    <x v="3"/>
    <x v="4"/>
    <n v="1"/>
    <s v="Leisure"/>
    <s v="Online"/>
    <n v="509.36"/>
  </r>
  <r>
    <n v="2728"/>
    <x v="2"/>
    <x v="712"/>
    <n v="3"/>
    <n v="1"/>
    <n v="1"/>
    <n v="1.4"/>
    <n v="490.75"/>
    <x v="1"/>
    <x v="7"/>
    <n v="0"/>
    <s v="Leisure"/>
    <s v="Online"/>
    <n v="1472.25"/>
  </r>
  <r>
    <n v="2729"/>
    <x v="2"/>
    <x v="485"/>
    <n v="12"/>
    <n v="3"/>
    <n v="1"/>
    <n v="2.5"/>
    <n v="132.22999999999999"/>
    <x v="4"/>
    <x v="2"/>
    <n v="0"/>
    <s v="Repeat"/>
    <s v="Direct"/>
    <n v="1586.7599999999998"/>
  </r>
  <r>
    <n v="2730"/>
    <x v="2"/>
    <x v="400"/>
    <n v="3"/>
    <n v="2"/>
    <n v="0"/>
    <n v="3.8"/>
    <n v="460.06"/>
    <x v="2"/>
    <x v="7"/>
    <n v="0"/>
    <s v="Repeat"/>
    <s v="Online"/>
    <n v="1380.18"/>
  </r>
  <r>
    <n v="2731"/>
    <x v="0"/>
    <x v="531"/>
    <n v="7"/>
    <n v="4"/>
    <n v="0"/>
    <n v="1.9"/>
    <n v="143.66"/>
    <x v="0"/>
    <x v="6"/>
    <n v="1"/>
    <s v="Leisure"/>
    <s v="Direct"/>
    <n v="1005.62"/>
  </r>
  <r>
    <n v="2732"/>
    <x v="1"/>
    <x v="232"/>
    <n v="11"/>
    <n v="1"/>
    <n v="0"/>
    <n v="4.0999999999999996"/>
    <n v="218.19"/>
    <x v="0"/>
    <x v="6"/>
    <n v="0"/>
    <s v="Group"/>
    <s v="Travel Agent"/>
    <n v="2400.09"/>
  </r>
  <r>
    <n v="2733"/>
    <x v="0"/>
    <x v="663"/>
    <n v="12"/>
    <n v="1"/>
    <n v="0"/>
    <n v="1.5"/>
    <n v="248.04"/>
    <x v="2"/>
    <x v="9"/>
    <n v="0"/>
    <s v="Repeat"/>
    <s v="Direct"/>
    <n v="2976.48"/>
  </r>
  <r>
    <n v="2734"/>
    <x v="1"/>
    <x v="503"/>
    <n v="10"/>
    <n v="3"/>
    <n v="0"/>
    <n v="2.8"/>
    <n v="464.62"/>
    <x v="4"/>
    <x v="2"/>
    <n v="3"/>
    <s v="Leisure"/>
    <s v="Online"/>
    <n v="4646.2"/>
  </r>
  <r>
    <n v="2735"/>
    <x v="1"/>
    <x v="46"/>
    <n v="4"/>
    <n v="2"/>
    <n v="0"/>
    <n v="3.8"/>
    <n v="449.69"/>
    <x v="3"/>
    <x v="3"/>
    <n v="0"/>
    <s v="Business"/>
    <s v="Online"/>
    <n v="1798.76"/>
  </r>
  <r>
    <n v="2736"/>
    <x v="2"/>
    <x v="116"/>
    <n v="12"/>
    <n v="4"/>
    <n v="0"/>
    <n v="1.5"/>
    <n v="420.45"/>
    <x v="4"/>
    <x v="8"/>
    <n v="1"/>
    <s v="Repeat"/>
    <s v="Online"/>
    <n v="5045.3999999999996"/>
  </r>
  <r>
    <n v="2737"/>
    <x v="0"/>
    <x v="262"/>
    <n v="8"/>
    <n v="1"/>
    <n v="0"/>
    <n v="3.4"/>
    <n v="219.5"/>
    <x v="1"/>
    <x v="3"/>
    <n v="1"/>
    <s v="Business"/>
    <s v="Direct"/>
    <n v="1756"/>
  </r>
  <r>
    <n v="2738"/>
    <x v="2"/>
    <x v="550"/>
    <n v="11"/>
    <n v="4"/>
    <n v="1"/>
    <n v="4.2"/>
    <n v="52.02"/>
    <x v="0"/>
    <x v="8"/>
    <n v="0"/>
    <s v="Leisure"/>
    <s v="Direct"/>
    <n v="572.22"/>
  </r>
  <r>
    <n v="2739"/>
    <x v="0"/>
    <x v="390"/>
    <n v="9"/>
    <n v="3"/>
    <n v="0"/>
    <n v="3.4"/>
    <n v="356.71"/>
    <x v="2"/>
    <x v="9"/>
    <n v="0"/>
    <s v="Leisure"/>
    <s v="Direct"/>
    <n v="3210.39"/>
  </r>
  <r>
    <n v="2740"/>
    <x v="1"/>
    <x v="422"/>
    <n v="3"/>
    <n v="2"/>
    <n v="0"/>
    <n v="3"/>
    <n v="234.93"/>
    <x v="3"/>
    <x v="3"/>
    <n v="0"/>
    <s v="Leisure"/>
    <s v="Online"/>
    <n v="704.79"/>
  </r>
  <r>
    <n v="2741"/>
    <x v="2"/>
    <x v="413"/>
    <n v="5"/>
    <n v="3"/>
    <n v="1"/>
    <n v="4.4000000000000004"/>
    <n v="390.68"/>
    <x v="4"/>
    <x v="1"/>
    <n v="1"/>
    <s v="Business"/>
    <s v="Direct"/>
    <n v="1953.4"/>
  </r>
  <r>
    <n v="2742"/>
    <x v="2"/>
    <x v="279"/>
    <n v="4"/>
    <n v="4"/>
    <n v="0"/>
    <n v="4.9000000000000004"/>
    <n v="407.68"/>
    <x v="1"/>
    <x v="2"/>
    <n v="0"/>
    <s v="Repeat"/>
    <s v="Direct"/>
    <n v="1630.72"/>
  </r>
  <r>
    <n v="2743"/>
    <x v="1"/>
    <x v="4"/>
    <n v="14"/>
    <n v="3"/>
    <n v="0"/>
    <n v="1.7"/>
    <n v="247.88"/>
    <x v="4"/>
    <x v="0"/>
    <n v="1"/>
    <s v="Leisure"/>
    <s v="Online"/>
    <n v="3470.3199999999997"/>
  </r>
  <r>
    <n v="2744"/>
    <x v="1"/>
    <x v="114"/>
    <n v="12"/>
    <n v="4"/>
    <n v="0"/>
    <n v="3.8"/>
    <n v="386.65"/>
    <x v="1"/>
    <x v="2"/>
    <n v="1"/>
    <s v="Group"/>
    <s v="Travel Agent"/>
    <n v="4639.7999999999993"/>
  </r>
  <r>
    <n v="2745"/>
    <x v="1"/>
    <x v="432"/>
    <n v="10"/>
    <n v="1"/>
    <n v="0"/>
    <n v="1.3"/>
    <n v="427.97"/>
    <x v="4"/>
    <x v="2"/>
    <n v="2"/>
    <s v="Leisure"/>
    <s v="Travel Agent"/>
    <n v="4279.7000000000007"/>
  </r>
  <r>
    <n v="2746"/>
    <x v="2"/>
    <x v="409"/>
    <n v="6"/>
    <n v="1"/>
    <n v="1"/>
    <n v="1.2"/>
    <n v="467.81"/>
    <x v="3"/>
    <x v="9"/>
    <n v="0"/>
    <s v="Repeat"/>
    <s v="Online"/>
    <n v="2806.86"/>
  </r>
  <r>
    <n v="2747"/>
    <x v="0"/>
    <x v="221"/>
    <n v="11"/>
    <n v="3"/>
    <n v="0"/>
    <n v="2.1"/>
    <n v="312.10000000000002"/>
    <x v="3"/>
    <x v="7"/>
    <n v="0"/>
    <s v="Repeat"/>
    <s v="Online"/>
    <n v="3433.1000000000004"/>
  </r>
  <r>
    <n v="2748"/>
    <x v="2"/>
    <x v="36"/>
    <n v="10"/>
    <n v="1"/>
    <n v="0"/>
    <n v="4.9000000000000004"/>
    <n v="400.32"/>
    <x v="2"/>
    <x v="6"/>
    <n v="0"/>
    <s v="Group"/>
    <s v="Travel Agent"/>
    <n v="4003.2"/>
  </r>
  <r>
    <n v="2749"/>
    <x v="0"/>
    <x v="661"/>
    <n v="4"/>
    <n v="4"/>
    <n v="0"/>
    <n v="3.2"/>
    <n v="272.55"/>
    <x v="3"/>
    <x v="5"/>
    <n v="0"/>
    <s v="Leisure"/>
    <s v="Direct"/>
    <n v="1090.2"/>
  </r>
  <r>
    <n v="2750"/>
    <x v="2"/>
    <x v="368"/>
    <n v="8"/>
    <n v="1"/>
    <n v="1"/>
    <n v="2.1"/>
    <n v="68.75"/>
    <x v="1"/>
    <x v="0"/>
    <n v="1"/>
    <s v="Repeat"/>
    <s v="Online"/>
    <n v="550"/>
  </r>
  <r>
    <n v="2751"/>
    <x v="2"/>
    <x v="24"/>
    <n v="3"/>
    <n v="2"/>
    <n v="0"/>
    <n v="1.5"/>
    <n v="119.85"/>
    <x v="2"/>
    <x v="4"/>
    <n v="0"/>
    <s v="Repeat"/>
    <s v="Travel Agent"/>
    <n v="359.54999999999995"/>
  </r>
  <r>
    <n v="2752"/>
    <x v="1"/>
    <x v="521"/>
    <n v="11"/>
    <n v="2"/>
    <n v="1"/>
    <n v="4.7"/>
    <n v="107.7"/>
    <x v="3"/>
    <x v="7"/>
    <n v="0"/>
    <s v="Repeat"/>
    <s v="Direct"/>
    <n v="1184.7"/>
  </r>
  <r>
    <n v="2753"/>
    <x v="0"/>
    <x v="253"/>
    <n v="5"/>
    <n v="3"/>
    <n v="0"/>
    <n v="2.4"/>
    <n v="127.29"/>
    <x v="0"/>
    <x v="8"/>
    <n v="1"/>
    <s v="Business"/>
    <s v="Online"/>
    <n v="636.45000000000005"/>
  </r>
  <r>
    <n v="2754"/>
    <x v="2"/>
    <x v="637"/>
    <n v="13"/>
    <n v="3"/>
    <n v="1"/>
    <n v="2.2000000000000002"/>
    <n v="54.6"/>
    <x v="1"/>
    <x v="2"/>
    <n v="1"/>
    <s v="Repeat"/>
    <s v="Travel Agent"/>
    <n v="709.80000000000007"/>
  </r>
  <r>
    <n v="2755"/>
    <x v="2"/>
    <x v="511"/>
    <n v="1"/>
    <n v="3"/>
    <n v="1"/>
    <n v="4.4000000000000004"/>
    <n v="436.42"/>
    <x v="2"/>
    <x v="9"/>
    <n v="0"/>
    <s v="Repeat"/>
    <s v="Direct"/>
    <n v="436.42"/>
  </r>
  <r>
    <n v="2756"/>
    <x v="1"/>
    <x v="713"/>
    <n v="13"/>
    <n v="3"/>
    <n v="1"/>
    <n v="3.4"/>
    <n v="302.07"/>
    <x v="1"/>
    <x v="9"/>
    <n v="1"/>
    <s v="Business"/>
    <s v="Direct"/>
    <n v="3926.91"/>
  </r>
  <r>
    <n v="2757"/>
    <x v="1"/>
    <x v="596"/>
    <n v="6"/>
    <n v="4"/>
    <n v="0"/>
    <n v="1.7"/>
    <n v="222.42"/>
    <x v="2"/>
    <x v="2"/>
    <n v="1"/>
    <s v="Leisure"/>
    <s v="Travel Agent"/>
    <n v="1334.52"/>
  </r>
  <r>
    <n v="2758"/>
    <x v="0"/>
    <x v="194"/>
    <n v="11"/>
    <n v="4"/>
    <n v="1"/>
    <n v="2.7"/>
    <n v="234.4"/>
    <x v="1"/>
    <x v="8"/>
    <n v="0"/>
    <s v="Group"/>
    <s v="Direct"/>
    <n v="2578.4"/>
  </r>
  <r>
    <n v="2759"/>
    <x v="2"/>
    <x v="652"/>
    <n v="5"/>
    <n v="2"/>
    <n v="0"/>
    <n v="4.7"/>
    <n v="258.51"/>
    <x v="0"/>
    <x v="0"/>
    <n v="2"/>
    <s v="Business"/>
    <s v="Travel Agent"/>
    <n v="1292.55"/>
  </r>
  <r>
    <n v="2760"/>
    <x v="0"/>
    <x v="300"/>
    <n v="8"/>
    <n v="4"/>
    <n v="1"/>
    <n v="4.5999999999999996"/>
    <n v="83.25"/>
    <x v="3"/>
    <x v="0"/>
    <n v="1"/>
    <s v="Business"/>
    <s v="Travel Agent"/>
    <n v="666"/>
  </r>
  <r>
    <n v="2761"/>
    <x v="2"/>
    <x v="48"/>
    <n v="9"/>
    <n v="1"/>
    <n v="0"/>
    <n v="1.3"/>
    <n v="173.6"/>
    <x v="4"/>
    <x v="7"/>
    <n v="1"/>
    <s v="Business"/>
    <s v="Direct"/>
    <n v="1562.3999999999999"/>
  </r>
  <r>
    <n v="2762"/>
    <x v="0"/>
    <x v="232"/>
    <n v="8"/>
    <n v="2"/>
    <n v="0"/>
    <n v="2.1"/>
    <n v="433.23"/>
    <x v="4"/>
    <x v="2"/>
    <n v="0"/>
    <s v="Repeat"/>
    <s v="Travel Agent"/>
    <n v="3465.84"/>
  </r>
  <r>
    <n v="2763"/>
    <x v="1"/>
    <x v="144"/>
    <n v="8"/>
    <n v="3"/>
    <n v="0"/>
    <n v="1.6"/>
    <n v="384.65"/>
    <x v="4"/>
    <x v="1"/>
    <n v="1"/>
    <s v="Leisure"/>
    <s v="Travel Agent"/>
    <n v="3077.2"/>
  </r>
  <r>
    <n v="2764"/>
    <x v="2"/>
    <x v="130"/>
    <n v="12"/>
    <n v="3"/>
    <n v="0"/>
    <n v="3.1"/>
    <n v="303.52999999999997"/>
    <x v="2"/>
    <x v="3"/>
    <n v="1"/>
    <s v="Leisure"/>
    <s v="Online"/>
    <n v="3642.3599999999997"/>
  </r>
  <r>
    <n v="2765"/>
    <x v="0"/>
    <x v="103"/>
    <n v="14"/>
    <n v="4"/>
    <n v="0"/>
    <n v="4"/>
    <n v="266.32"/>
    <x v="3"/>
    <x v="1"/>
    <n v="0"/>
    <s v="Leisure"/>
    <s v="Travel Agent"/>
    <n v="3728.48"/>
  </r>
  <r>
    <n v="2766"/>
    <x v="1"/>
    <x v="34"/>
    <n v="13"/>
    <n v="2"/>
    <n v="0"/>
    <n v="2.2000000000000002"/>
    <n v="166.54"/>
    <x v="2"/>
    <x v="4"/>
    <n v="0"/>
    <s v="Group"/>
    <s v="Direct"/>
    <n v="2165.02"/>
  </r>
  <r>
    <n v="2767"/>
    <x v="1"/>
    <x v="594"/>
    <n v="3"/>
    <n v="4"/>
    <n v="0"/>
    <n v="4"/>
    <n v="262.06"/>
    <x v="2"/>
    <x v="1"/>
    <n v="0"/>
    <s v="Leisure"/>
    <s v="Travel Agent"/>
    <n v="786.18000000000006"/>
  </r>
  <r>
    <n v="2768"/>
    <x v="0"/>
    <x v="273"/>
    <n v="4"/>
    <n v="4"/>
    <n v="1"/>
    <n v="3.7"/>
    <n v="319.02999999999997"/>
    <x v="2"/>
    <x v="9"/>
    <n v="0"/>
    <s v="Group"/>
    <s v="Direct"/>
    <n v="1276.1199999999999"/>
  </r>
  <r>
    <n v="2769"/>
    <x v="2"/>
    <x v="617"/>
    <n v="11"/>
    <n v="4"/>
    <n v="0"/>
    <n v="3.9"/>
    <n v="370.69"/>
    <x v="2"/>
    <x v="7"/>
    <n v="0"/>
    <s v="Repeat"/>
    <s v="Online"/>
    <n v="4077.59"/>
  </r>
  <r>
    <n v="2770"/>
    <x v="2"/>
    <x v="374"/>
    <n v="4"/>
    <n v="2"/>
    <n v="0"/>
    <n v="4.8"/>
    <n v="124.99"/>
    <x v="3"/>
    <x v="5"/>
    <n v="2"/>
    <s v="Leisure"/>
    <s v="Direct"/>
    <n v="499.96"/>
  </r>
  <r>
    <n v="2771"/>
    <x v="1"/>
    <x v="598"/>
    <n v="14"/>
    <n v="3"/>
    <n v="1"/>
    <n v="2.7"/>
    <n v="415.9"/>
    <x v="4"/>
    <x v="6"/>
    <n v="0"/>
    <s v="Group"/>
    <s v="Travel Agent"/>
    <n v="5822.5999999999995"/>
  </r>
  <r>
    <n v="2772"/>
    <x v="2"/>
    <x v="653"/>
    <n v="11"/>
    <n v="1"/>
    <n v="0"/>
    <n v="2.4"/>
    <n v="205.62"/>
    <x v="1"/>
    <x v="4"/>
    <n v="0"/>
    <s v="Repeat"/>
    <s v="Direct"/>
    <n v="2261.8200000000002"/>
  </r>
  <r>
    <n v="2773"/>
    <x v="2"/>
    <x v="573"/>
    <n v="5"/>
    <n v="3"/>
    <n v="0"/>
    <n v="3.7"/>
    <n v="276.47000000000003"/>
    <x v="2"/>
    <x v="5"/>
    <n v="0"/>
    <s v="Repeat"/>
    <s v="Online"/>
    <n v="1382.3500000000001"/>
  </r>
  <r>
    <n v="2774"/>
    <x v="2"/>
    <x v="665"/>
    <n v="13"/>
    <n v="2"/>
    <n v="0"/>
    <n v="4.2"/>
    <n v="323.56"/>
    <x v="3"/>
    <x v="2"/>
    <n v="0"/>
    <s v="Group"/>
    <s v="Online"/>
    <n v="4206.28"/>
  </r>
  <r>
    <n v="2775"/>
    <x v="1"/>
    <x v="714"/>
    <n v="9"/>
    <n v="3"/>
    <n v="0"/>
    <n v="1.8"/>
    <n v="269.64"/>
    <x v="0"/>
    <x v="1"/>
    <n v="0"/>
    <s v="Repeat"/>
    <s v="Online"/>
    <n v="2426.7599999999998"/>
  </r>
  <r>
    <n v="2776"/>
    <x v="0"/>
    <x v="355"/>
    <n v="12"/>
    <n v="3"/>
    <n v="0"/>
    <n v="4.4000000000000004"/>
    <n v="307.38"/>
    <x v="1"/>
    <x v="6"/>
    <n v="1"/>
    <s v="Repeat"/>
    <s v="Direct"/>
    <n v="3688.56"/>
  </r>
  <r>
    <n v="2777"/>
    <x v="2"/>
    <x v="648"/>
    <n v="9"/>
    <n v="1"/>
    <n v="0"/>
    <n v="1.2"/>
    <n v="100.19"/>
    <x v="2"/>
    <x v="5"/>
    <n v="0"/>
    <s v="Leisure"/>
    <s v="Direct"/>
    <n v="901.71"/>
  </r>
  <r>
    <n v="2778"/>
    <x v="1"/>
    <x v="715"/>
    <n v="10"/>
    <n v="3"/>
    <n v="1"/>
    <n v="1"/>
    <n v="244.47"/>
    <x v="2"/>
    <x v="8"/>
    <n v="2"/>
    <s v="Group"/>
    <s v="Direct"/>
    <n v="2444.6999999999998"/>
  </r>
  <r>
    <n v="2779"/>
    <x v="1"/>
    <x v="246"/>
    <n v="13"/>
    <n v="3"/>
    <n v="0"/>
    <n v="1.6"/>
    <n v="176.21"/>
    <x v="1"/>
    <x v="4"/>
    <n v="1"/>
    <s v="Repeat"/>
    <s v="Online"/>
    <n v="2290.73"/>
  </r>
  <r>
    <n v="2780"/>
    <x v="0"/>
    <x v="716"/>
    <n v="12"/>
    <n v="3"/>
    <n v="0"/>
    <n v="4.9000000000000004"/>
    <n v="88.71"/>
    <x v="1"/>
    <x v="3"/>
    <n v="2"/>
    <s v="Business"/>
    <s v="Direct"/>
    <n v="1064.52"/>
  </r>
  <r>
    <n v="2781"/>
    <x v="2"/>
    <x v="548"/>
    <n v="14"/>
    <n v="4"/>
    <n v="1"/>
    <n v="3.1"/>
    <n v="136.24"/>
    <x v="2"/>
    <x v="4"/>
    <n v="1"/>
    <s v="Business"/>
    <s v="Online"/>
    <n v="1907.3600000000001"/>
  </r>
  <r>
    <n v="2782"/>
    <x v="2"/>
    <x v="218"/>
    <n v="1"/>
    <n v="2"/>
    <n v="0"/>
    <n v="1.2"/>
    <n v="321.10000000000002"/>
    <x v="3"/>
    <x v="6"/>
    <n v="2"/>
    <s v="Repeat"/>
    <s v="Online"/>
    <n v="321.10000000000002"/>
  </r>
  <r>
    <n v="2783"/>
    <x v="0"/>
    <x v="275"/>
    <n v="14"/>
    <n v="2"/>
    <n v="0"/>
    <n v="5"/>
    <n v="138.51"/>
    <x v="0"/>
    <x v="5"/>
    <n v="2"/>
    <s v="Leisure"/>
    <s v="Travel Agent"/>
    <n v="1939.1399999999999"/>
  </r>
  <r>
    <n v="2784"/>
    <x v="0"/>
    <x v="250"/>
    <n v="14"/>
    <n v="1"/>
    <n v="1"/>
    <n v="4"/>
    <n v="131.47999999999999"/>
    <x v="3"/>
    <x v="6"/>
    <n v="0"/>
    <s v="Business"/>
    <s v="Travel Agent"/>
    <n v="1840.7199999999998"/>
  </r>
  <r>
    <n v="2785"/>
    <x v="1"/>
    <x v="630"/>
    <n v="8"/>
    <n v="4"/>
    <n v="0"/>
    <n v="4.4000000000000004"/>
    <n v="298.77"/>
    <x v="4"/>
    <x v="2"/>
    <n v="2"/>
    <s v="Leisure"/>
    <s v="Online"/>
    <n v="2390.16"/>
  </r>
  <r>
    <n v="2786"/>
    <x v="1"/>
    <x v="73"/>
    <n v="14"/>
    <n v="4"/>
    <n v="1"/>
    <n v="1.9"/>
    <n v="457.12"/>
    <x v="4"/>
    <x v="7"/>
    <n v="0"/>
    <s v="Repeat"/>
    <s v="Online"/>
    <n v="6399.68"/>
  </r>
  <r>
    <n v="2787"/>
    <x v="0"/>
    <x v="68"/>
    <n v="1"/>
    <n v="3"/>
    <n v="0"/>
    <n v="1.4"/>
    <n v="404.91"/>
    <x v="4"/>
    <x v="6"/>
    <n v="1"/>
    <s v="Group"/>
    <s v="Online"/>
    <n v="404.91"/>
  </r>
  <r>
    <n v="2788"/>
    <x v="2"/>
    <x v="162"/>
    <n v="2"/>
    <n v="2"/>
    <n v="1"/>
    <n v="3.1"/>
    <n v="457.29"/>
    <x v="2"/>
    <x v="0"/>
    <n v="0"/>
    <s v="Repeat"/>
    <s v="Travel Agent"/>
    <n v="914.58"/>
  </r>
  <r>
    <n v="2789"/>
    <x v="1"/>
    <x v="647"/>
    <n v="7"/>
    <n v="1"/>
    <n v="0"/>
    <n v="4.0999999999999996"/>
    <n v="312.33999999999997"/>
    <x v="0"/>
    <x v="9"/>
    <n v="1"/>
    <s v="Repeat"/>
    <s v="Online"/>
    <n v="2186.3799999999997"/>
  </r>
  <r>
    <n v="2790"/>
    <x v="1"/>
    <x v="554"/>
    <n v="8"/>
    <n v="4"/>
    <n v="0"/>
    <n v="3.6"/>
    <n v="234.47"/>
    <x v="0"/>
    <x v="1"/>
    <n v="1"/>
    <s v="Business"/>
    <s v="Travel Agent"/>
    <n v="1875.76"/>
  </r>
  <r>
    <n v="2791"/>
    <x v="2"/>
    <x v="624"/>
    <n v="1"/>
    <n v="3"/>
    <n v="0"/>
    <n v="3.5"/>
    <n v="378.34"/>
    <x v="2"/>
    <x v="3"/>
    <n v="1"/>
    <s v="Group"/>
    <s v="Travel Agent"/>
    <n v="378.34"/>
  </r>
  <r>
    <n v="2792"/>
    <x v="1"/>
    <x v="428"/>
    <n v="3"/>
    <n v="1"/>
    <n v="1"/>
    <n v="4"/>
    <n v="167.61"/>
    <x v="2"/>
    <x v="9"/>
    <n v="1"/>
    <s v="Leisure"/>
    <s v="Direct"/>
    <n v="502.83000000000004"/>
  </r>
  <r>
    <n v="2793"/>
    <x v="2"/>
    <x v="312"/>
    <n v="7"/>
    <n v="4"/>
    <n v="1"/>
    <n v="1.9"/>
    <n v="85.12"/>
    <x v="2"/>
    <x v="0"/>
    <n v="0"/>
    <s v="Leisure"/>
    <s v="Direct"/>
    <n v="595.84"/>
  </r>
  <r>
    <n v="2794"/>
    <x v="2"/>
    <x v="231"/>
    <n v="13"/>
    <n v="1"/>
    <n v="0"/>
    <n v="3.6"/>
    <n v="205.08"/>
    <x v="0"/>
    <x v="8"/>
    <n v="0"/>
    <s v="Group"/>
    <s v="Direct"/>
    <n v="2666.04"/>
  </r>
  <r>
    <n v="2795"/>
    <x v="2"/>
    <x v="253"/>
    <n v="9"/>
    <n v="4"/>
    <n v="1"/>
    <n v="2.6"/>
    <n v="184.66"/>
    <x v="2"/>
    <x v="7"/>
    <n v="0"/>
    <s v="Leisure"/>
    <s v="Travel Agent"/>
    <n v="1661.94"/>
  </r>
  <r>
    <n v="2796"/>
    <x v="0"/>
    <x v="493"/>
    <n v="8"/>
    <n v="1"/>
    <n v="0"/>
    <n v="1.3"/>
    <n v="353.99"/>
    <x v="1"/>
    <x v="3"/>
    <n v="0"/>
    <s v="Business"/>
    <s v="Online"/>
    <n v="2831.92"/>
  </r>
  <r>
    <n v="2797"/>
    <x v="0"/>
    <x v="323"/>
    <n v="8"/>
    <n v="4"/>
    <n v="0"/>
    <n v="1.8"/>
    <n v="298.11"/>
    <x v="1"/>
    <x v="7"/>
    <n v="2"/>
    <s v="Repeat"/>
    <s v="Direct"/>
    <n v="2384.88"/>
  </r>
  <r>
    <n v="2798"/>
    <x v="0"/>
    <x v="678"/>
    <n v="9"/>
    <n v="4"/>
    <n v="0"/>
    <n v="4.2"/>
    <n v="112.22"/>
    <x v="1"/>
    <x v="7"/>
    <n v="1"/>
    <s v="Leisure"/>
    <s v="Travel Agent"/>
    <n v="1009.98"/>
  </r>
  <r>
    <n v="2799"/>
    <x v="2"/>
    <x v="18"/>
    <n v="10"/>
    <n v="1"/>
    <n v="1"/>
    <n v="4.5999999999999996"/>
    <n v="458.83"/>
    <x v="2"/>
    <x v="8"/>
    <n v="0"/>
    <s v="Business"/>
    <s v="Online"/>
    <n v="4588.3"/>
  </r>
  <r>
    <n v="2800"/>
    <x v="2"/>
    <x v="343"/>
    <n v="3"/>
    <n v="4"/>
    <n v="1"/>
    <n v="2.1"/>
    <n v="317"/>
    <x v="1"/>
    <x v="8"/>
    <n v="0"/>
    <s v="Leisure"/>
    <s v="Direct"/>
    <n v="951"/>
  </r>
  <r>
    <n v="2801"/>
    <x v="0"/>
    <x v="20"/>
    <n v="8"/>
    <n v="4"/>
    <n v="0"/>
    <n v="1.8"/>
    <n v="255.96"/>
    <x v="2"/>
    <x v="7"/>
    <n v="0"/>
    <s v="Business"/>
    <s v="Travel Agent"/>
    <n v="2047.68"/>
  </r>
  <r>
    <n v="2802"/>
    <x v="1"/>
    <x v="174"/>
    <n v="1"/>
    <n v="4"/>
    <n v="1"/>
    <n v="1.1000000000000001"/>
    <n v="471.74"/>
    <x v="1"/>
    <x v="8"/>
    <n v="0"/>
    <s v="Leisure"/>
    <s v="Direct"/>
    <n v="471.74"/>
  </r>
  <r>
    <n v="2803"/>
    <x v="2"/>
    <x v="52"/>
    <n v="8"/>
    <n v="1"/>
    <n v="0"/>
    <n v="4.8"/>
    <n v="93.79"/>
    <x v="2"/>
    <x v="1"/>
    <n v="1"/>
    <s v="Leisure"/>
    <s v="Direct"/>
    <n v="750.32"/>
  </r>
  <r>
    <n v="2804"/>
    <x v="1"/>
    <x v="337"/>
    <n v="13"/>
    <n v="1"/>
    <n v="0"/>
    <n v="3.7"/>
    <n v="405.32"/>
    <x v="3"/>
    <x v="8"/>
    <n v="1"/>
    <s v="Group"/>
    <s v="Travel Agent"/>
    <n v="5269.16"/>
  </r>
  <r>
    <n v="2805"/>
    <x v="1"/>
    <x v="70"/>
    <n v="7"/>
    <n v="4"/>
    <n v="0"/>
    <n v="4.8"/>
    <n v="214.1"/>
    <x v="4"/>
    <x v="9"/>
    <n v="0"/>
    <s v="Group"/>
    <s v="Direct"/>
    <n v="1498.7"/>
  </r>
  <r>
    <n v="2806"/>
    <x v="2"/>
    <x v="369"/>
    <n v="13"/>
    <n v="4"/>
    <n v="1"/>
    <n v="4.5"/>
    <n v="362.93"/>
    <x v="3"/>
    <x v="2"/>
    <n v="0"/>
    <s v="Business"/>
    <s v="Travel Agent"/>
    <n v="4718.09"/>
  </r>
  <r>
    <n v="2807"/>
    <x v="2"/>
    <x v="671"/>
    <n v="8"/>
    <n v="1"/>
    <n v="0"/>
    <n v="2.4"/>
    <n v="468.83"/>
    <x v="4"/>
    <x v="6"/>
    <n v="0"/>
    <s v="Group"/>
    <s v="Travel Agent"/>
    <n v="3750.64"/>
  </r>
  <r>
    <n v="2808"/>
    <x v="1"/>
    <x v="536"/>
    <n v="1"/>
    <n v="3"/>
    <n v="0"/>
    <n v="1.5"/>
    <n v="282.97000000000003"/>
    <x v="4"/>
    <x v="5"/>
    <n v="0"/>
    <s v="Repeat"/>
    <s v="Direct"/>
    <n v="282.97000000000003"/>
  </r>
  <r>
    <n v="2809"/>
    <x v="1"/>
    <x v="574"/>
    <n v="6"/>
    <n v="4"/>
    <n v="0"/>
    <n v="3"/>
    <n v="60.19"/>
    <x v="1"/>
    <x v="4"/>
    <n v="0"/>
    <s v="Group"/>
    <s v="Online"/>
    <n v="361.14"/>
  </r>
  <r>
    <n v="2810"/>
    <x v="0"/>
    <x v="444"/>
    <n v="7"/>
    <n v="3"/>
    <n v="0"/>
    <n v="1.1000000000000001"/>
    <n v="62.98"/>
    <x v="4"/>
    <x v="3"/>
    <n v="0"/>
    <s v="Business"/>
    <s v="Online"/>
    <n v="440.85999999999996"/>
  </r>
  <r>
    <n v="2811"/>
    <x v="0"/>
    <x v="384"/>
    <n v="14"/>
    <n v="1"/>
    <n v="0"/>
    <n v="1.6"/>
    <n v="198.75"/>
    <x v="4"/>
    <x v="5"/>
    <n v="1"/>
    <s v="Group"/>
    <s v="Online"/>
    <n v="2782.5"/>
  </r>
  <r>
    <n v="2812"/>
    <x v="2"/>
    <x v="252"/>
    <n v="11"/>
    <n v="4"/>
    <n v="0"/>
    <n v="1.9"/>
    <n v="401.75"/>
    <x v="3"/>
    <x v="9"/>
    <n v="0"/>
    <s v="Business"/>
    <s v="Travel Agent"/>
    <n v="4419.25"/>
  </r>
  <r>
    <n v="2813"/>
    <x v="0"/>
    <x v="525"/>
    <n v="5"/>
    <n v="3"/>
    <n v="1"/>
    <n v="3.7"/>
    <n v="179.72"/>
    <x v="4"/>
    <x v="7"/>
    <n v="0"/>
    <s v="Repeat"/>
    <s v="Direct"/>
    <n v="898.6"/>
  </r>
  <r>
    <n v="2814"/>
    <x v="0"/>
    <x v="515"/>
    <n v="14"/>
    <n v="1"/>
    <n v="0"/>
    <n v="3"/>
    <n v="200.51"/>
    <x v="2"/>
    <x v="5"/>
    <n v="0"/>
    <s v="Business"/>
    <s v="Online"/>
    <n v="2807.14"/>
  </r>
  <r>
    <n v="2815"/>
    <x v="0"/>
    <x v="58"/>
    <n v="5"/>
    <n v="3"/>
    <n v="0"/>
    <n v="2.2000000000000002"/>
    <n v="403.01"/>
    <x v="2"/>
    <x v="4"/>
    <n v="0"/>
    <s v="Business"/>
    <s v="Direct"/>
    <n v="2015.05"/>
  </r>
  <r>
    <n v="2816"/>
    <x v="0"/>
    <x v="481"/>
    <n v="7"/>
    <n v="2"/>
    <n v="1"/>
    <n v="3.3"/>
    <n v="102.29"/>
    <x v="1"/>
    <x v="0"/>
    <n v="1"/>
    <s v="Repeat"/>
    <s v="Online"/>
    <n v="716.03000000000009"/>
  </r>
  <r>
    <n v="2817"/>
    <x v="1"/>
    <x v="248"/>
    <n v="11"/>
    <n v="1"/>
    <n v="0"/>
    <n v="1.5"/>
    <n v="431.07"/>
    <x v="3"/>
    <x v="3"/>
    <n v="0"/>
    <s v="Repeat"/>
    <s v="Online"/>
    <n v="4741.7699999999995"/>
  </r>
  <r>
    <n v="2818"/>
    <x v="2"/>
    <x v="658"/>
    <n v="3"/>
    <n v="2"/>
    <n v="1"/>
    <n v="4"/>
    <n v="169.61"/>
    <x v="0"/>
    <x v="8"/>
    <n v="0"/>
    <s v="Business"/>
    <s v="Direct"/>
    <n v="508.83000000000004"/>
  </r>
  <r>
    <n v="2819"/>
    <x v="0"/>
    <x v="508"/>
    <n v="6"/>
    <n v="1"/>
    <n v="0"/>
    <n v="3.8"/>
    <n v="73.05"/>
    <x v="3"/>
    <x v="4"/>
    <n v="2"/>
    <s v="Leisure"/>
    <s v="Direct"/>
    <n v="438.29999999999995"/>
  </r>
  <r>
    <n v="2820"/>
    <x v="1"/>
    <x v="214"/>
    <n v="7"/>
    <n v="1"/>
    <n v="0"/>
    <n v="1.9"/>
    <n v="102.8"/>
    <x v="0"/>
    <x v="6"/>
    <n v="1"/>
    <s v="Leisure"/>
    <s v="Direct"/>
    <n v="719.6"/>
  </r>
  <r>
    <n v="2821"/>
    <x v="1"/>
    <x v="684"/>
    <n v="1"/>
    <n v="4"/>
    <n v="0"/>
    <n v="3.4"/>
    <n v="478.65"/>
    <x v="4"/>
    <x v="8"/>
    <n v="1"/>
    <s v="Business"/>
    <s v="Direct"/>
    <n v="478.65"/>
  </r>
  <r>
    <n v="2822"/>
    <x v="1"/>
    <x v="646"/>
    <n v="12"/>
    <n v="2"/>
    <n v="1"/>
    <n v="3"/>
    <n v="253.1"/>
    <x v="0"/>
    <x v="5"/>
    <n v="0"/>
    <s v="Group"/>
    <s v="Online"/>
    <n v="3037.2"/>
  </r>
  <r>
    <n v="2823"/>
    <x v="0"/>
    <x v="8"/>
    <n v="2"/>
    <n v="2"/>
    <n v="1"/>
    <n v="1.2"/>
    <n v="165.4"/>
    <x v="4"/>
    <x v="7"/>
    <n v="1"/>
    <s v="Business"/>
    <s v="Direct"/>
    <n v="330.8"/>
  </r>
  <r>
    <n v="2824"/>
    <x v="0"/>
    <x v="310"/>
    <n v="12"/>
    <n v="2"/>
    <n v="0"/>
    <n v="2.1"/>
    <n v="284.57"/>
    <x v="3"/>
    <x v="6"/>
    <n v="1"/>
    <s v="Business"/>
    <s v="Travel Agent"/>
    <n v="3414.84"/>
  </r>
  <r>
    <n v="2825"/>
    <x v="2"/>
    <x v="711"/>
    <n v="4"/>
    <n v="1"/>
    <n v="0"/>
    <n v="5"/>
    <n v="357.06"/>
    <x v="3"/>
    <x v="4"/>
    <n v="0"/>
    <s v="Group"/>
    <s v="Online"/>
    <n v="1428.24"/>
  </r>
  <r>
    <n v="2826"/>
    <x v="0"/>
    <x v="251"/>
    <n v="13"/>
    <n v="2"/>
    <n v="0"/>
    <n v="1.4"/>
    <n v="193.46"/>
    <x v="1"/>
    <x v="8"/>
    <n v="0"/>
    <s v="Repeat"/>
    <s v="Travel Agent"/>
    <n v="2514.98"/>
  </r>
  <r>
    <n v="2827"/>
    <x v="0"/>
    <x v="565"/>
    <n v="8"/>
    <n v="2"/>
    <n v="0"/>
    <n v="3"/>
    <n v="376.37"/>
    <x v="1"/>
    <x v="2"/>
    <n v="1"/>
    <s v="Business"/>
    <s v="Online"/>
    <n v="3010.96"/>
  </r>
  <r>
    <n v="2828"/>
    <x v="1"/>
    <x v="247"/>
    <n v="11"/>
    <n v="4"/>
    <n v="0"/>
    <n v="4.4000000000000004"/>
    <n v="163.51"/>
    <x v="4"/>
    <x v="7"/>
    <n v="1"/>
    <s v="Leisure"/>
    <s v="Online"/>
    <n v="1798.61"/>
  </r>
  <r>
    <n v="2829"/>
    <x v="2"/>
    <x v="151"/>
    <n v="13"/>
    <n v="3"/>
    <n v="0"/>
    <n v="2.2000000000000002"/>
    <n v="100.55"/>
    <x v="4"/>
    <x v="7"/>
    <n v="0"/>
    <s v="Repeat"/>
    <s v="Travel Agent"/>
    <n v="1307.1499999999999"/>
  </r>
  <r>
    <n v="2830"/>
    <x v="0"/>
    <x v="415"/>
    <n v="14"/>
    <n v="3"/>
    <n v="0"/>
    <n v="2"/>
    <n v="297.37"/>
    <x v="2"/>
    <x v="7"/>
    <n v="1"/>
    <s v="Repeat"/>
    <s v="Online"/>
    <n v="4163.18"/>
  </r>
  <r>
    <n v="2831"/>
    <x v="0"/>
    <x v="57"/>
    <n v="10"/>
    <n v="2"/>
    <n v="0"/>
    <n v="4.5999999999999996"/>
    <n v="118"/>
    <x v="2"/>
    <x v="2"/>
    <n v="0"/>
    <s v="Business"/>
    <s v="Travel Agent"/>
    <n v="1180"/>
  </r>
  <r>
    <n v="2832"/>
    <x v="1"/>
    <x v="77"/>
    <n v="6"/>
    <n v="2"/>
    <n v="1"/>
    <n v="2.2000000000000002"/>
    <n v="473.22"/>
    <x v="2"/>
    <x v="4"/>
    <n v="1"/>
    <s v="Leisure"/>
    <s v="Online"/>
    <n v="2839.32"/>
  </r>
  <r>
    <n v="2833"/>
    <x v="1"/>
    <x v="717"/>
    <n v="1"/>
    <n v="2"/>
    <n v="0"/>
    <n v="3.6"/>
    <n v="50.2"/>
    <x v="3"/>
    <x v="9"/>
    <n v="1"/>
    <s v="Group"/>
    <s v="Direct"/>
    <n v="50.2"/>
  </r>
  <r>
    <n v="2834"/>
    <x v="0"/>
    <x v="259"/>
    <n v="10"/>
    <n v="2"/>
    <n v="0"/>
    <n v="4"/>
    <n v="390.06"/>
    <x v="0"/>
    <x v="7"/>
    <n v="1"/>
    <s v="Group"/>
    <s v="Online"/>
    <n v="3900.6"/>
  </r>
  <r>
    <n v="2835"/>
    <x v="2"/>
    <x v="453"/>
    <n v="5"/>
    <n v="3"/>
    <n v="0"/>
    <n v="4.2"/>
    <n v="175.76"/>
    <x v="4"/>
    <x v="6"/>
    <n v="0"/>
    <s v="Group"/>
    <s v="Travel Agent"/>
    <n v="878.8"/>
  </r>
  <r>
    <n v="2836"/>
    <x v="2"/>
    <x v="702"/>
    <n v="7"/>
    <n v="4"/>
    <n v="0"/>
    <n v="5"/>
    <n v="430.74"/>
    <x v="1"/>
    <x v="8"/>
    <n v="1"/>
    <s v="Leisure"/>
    <s v="Direct"/>
    <n v="3015.1800000000003"/>
  </r>
  <r>
    <n v="2837"/>
    <x v="1"/>
    <x v="622"/>
    <n v="13"/>
    <n v="1"/>
    <n v="1"/>
    <n v="4.2"/>
    <n v="77.069999999999993"/>
    <x v="4"/>
    <x v="0"/>
    <n v="0"/>
    <s v="Repeat"/>
    <s v="Direct"/>
    <n v="1001.9099999999999"/>
  </r>
  <r>
    <n v="2838"/>
    <x v="1"/>
    <x v="130"/>
    <n v="6"/>
    <n v="2"/>
    <n v="0"/>
    <n v="3.6"/>
    <n v="478.85"/>
    <x v="0"/>
    <x v="7"/>
    <n v="0"/>
    <s v="Repeat"/>
    <s v="Direct"/>
    <n v="2873.1000000000004"/>
  </r>
  <r>
    <n v="2839"/>
    <x v="0"/>
    <x v="47"/>
    <n v="13"/>
    <n v="2"/>
    <n v="0"/>
    <n v="4.5999999999999996"/>
    <n v="95.63"/>
    <x v="4"/>
    <x v="3"/>
    <n v="1"/>
    <s v="Business"/>
    <s v="Direct"/>
    <n v="1243.19"/>
  </r>
  <r>
    <n v="2840"/>
    <x v="1"/>
    <x v="162"/>
    <n v="13"/>
    <n v="3"/>
    <n v="0"/>
    <n v="4.5999999999999996"/>
    <n v="404.55"/>
    <x v="1"/>
    <x v="0"/>
    <n v="0"/>
    <s v="Repeat"/>
    <s v="Online"/>
    <n v="5259.1500000000005"/>
  </r>
  <r>
    <n v="2841"/>
    <x v="0"/>
    <x v="29"/>
    <n v="12"/>
    <n v="2"/>
    <n v="1"/>
    <n v="4.9000000000000004"/>
    <n v="282.8"/>
    <x v="1"/>
    <x v="0"/>
    <n v="0"/>
    <s v="Repeat"/>
    <s v="Travel Agent"/>
    <n v="3393.6000000000004"/>
  </r>
  <r>
    <n v="2842"/>
    <x v="2"/>
    <x v="303"/>
    <n v="9"/>
    <n v="4"/>
    <n v="0"/>
    <n v="4.0999999999999996"/>
    <n v="243.68"/>
    <x v="0"/>
    <x v="3"/>
    <n v="1"/>
    <s v="Group"/>
    <s v="Direct"/>
    <n v="2193.12"/>
  </r>
  <r>
    <n v="2843"/>
    <x v="2"/>
    <x v="439"/>
    <n v="8"/>
    <n v="4"/>
    <n v="0"/>
    <n v="1.8"/>
    <n v="176.07"/>
    <x v="1"/>
    <x v="7"/>
    <n v="0"/>
    <s v="Group"/>
    <s v="Travel Agent"/>
    <n v="1408.56"/>
  </r>
  <r>
    <n v="2844"/>
    <x v="0"/>
    <x v="155"/>
    <n v="4"/>
    <n v="2"/>
    <n v="0"/>
    <n v="3.8"/>
    <n v="428.62"/>
    <x v="3"/>
    <x v="3"/>
    <n v="0"/>
    <s v="Group"/>
    <s v="Travel Agent"/>
    <n v="1714.48"/>
  </r>
  <r>
    <n v="2845"/>
    <x v="1"/>
    <x v="277"/>
    <n v="13"/>
    <n v="3"/>
    <n v="0"/>
    <n v="1.3"/>
    <n v="139.88999999999999"/>
    <x v="1"/>
    <x v="9"/>
    <n v="1"/>
    <s v="Repeat"/>
    <s v="Direct"/>
    <n v="1818.5699999999997"/>
  </r>
  <r>
    <n v="2846"/>
    <x v="2"/>
    <x v="419"/>
    <n v="11"/>
    <n v="2"/>
    <n v="0"/>
    <n v="2.2999999999999998"/>
    <n v="374.56"/>
    <x v="0"/>
    <x v="8"/>
    <n v="0"/>
    <s v="Business"/>
    <s v="Travel Agent"/>
    <n v="4120.16"/>
  </r>
  <r>
    <n v="2847"/>
    <x v="1"/>
    <x v="633"/>
    <n v="12"/>
    <n v="2"/>
    <n v="0"/>
    <n v="1.5"/>
    <n v="250.61"/>
    <x v="0"/>
    <x v="0"/>
    <n v="0"/>
    <s v="Repeat"/>
    <s v="Travel Agent"/>
    <n v="3007.32"/>
  </r>
  <r>
    <n v="2848"/>
    <x v="2"/>
    <x v="649"/>
    <n v="5"/>
    <n v="3"/>
    <n v="1"/>
    <n v="4.8"/>
    <n v="499.32"/>
    <x v="4"/>
    <x v="3"/>
    <n v="0"/>
    <s v="Business"/>
    <s v="Travel Agent"/>
    <n v="2496.6"/>
  </r>
  <r>
    <n v="2849"/>
    <x v="0"/>
    <x v="316"/>
    <n v="7"/>
    <n v="4"/>
    <n v="1"/>
    <n v="2.4"/>
    <n v="325.13"/>
    <x v="1"/>
    <x v="1"/>
    <n v="2"/>
    <s v="Repeat"/>
    <s v="Travel Agent"/>
    <n v="2275.91"/>
  </r>
  <r>
    <n v="2850"/>
    <x v="0"/>
    <x v="29"/>
    <n v="8"/>
    <n v="1"/>
    <n v="0"/>
    <n v="3.9"/>
    <n v="96.89"/>
    <x v="1"/>
    <x v="1"/>
    <n v="0"/>
    <s v="Leisure"/>
    <s v="Online"/>
    <n v="775.12"/>
  </r>
  <r>
    <n v="2851"/>
    <x v="0"/>
    <x v="714"/>
    <n v="5"/>
    <n v="2"/>
    <n v="0"/>
    <n v="3.3"/>
    <n v="238.78"/>
    <x v="0"/>
    <x v="8"/>
    <n v="1"/>
    <s v="Repeat"/>
    <s v="Online"/>
    <n v="1193.9000000000001"/>
  </r>
  <r>
    <n v="2852"/>
    <x v="2"/>
    <x v="518"/>
    <n v="9"/>
    <n v="4"/>
    <n v="0"/>
    <n v="1.4"/>
    <n v="79.83"/>
    <x v="4"/>
    <x v="2"/>
    <n v="0"/>
    <s v="Leisure"/>
    <s v="Online"/>
    <n v="718.47"/>
  </r>
  <r>
    <n v="2853"/>
    <x v="1"/>
    <x v="704"/>
    <n v="14"/>
    <n v="2"/>
    <n v="0"/>
    <n v="3.2"/>
    <n v="178.55"/>
    <x v="4"/>
    <x v="9"/>
    <n v="0"/>
    <s v="Business"/>
    <s v="Travel Agent"/>
    <n v="2499.7000000000003"/>
  </r>
  <r>
    <n v="2854"/>
    <x v="1"/>
    <x v="325"/>
    <n v="10"/>
    <n v="1"/>
    <n v="0"/>
    <n v="3.6"/>
    <n v="204.49"/>
    <x v="3"/>
    <x v="2"/>
    <n v="0"/>
    <s v="Repeat"/>
    <s v="Online"/>
    <n v="2044.9"/>
  </r>
  <r>
    <n v="2855"/>
    <x v="1"/>
    <x v="178"/>
    <n v="12"/>
    <n v="3"/>
    <n v="0"/>
    <n v="4.5"/>
    <n v="433.93"/>
    <x v="3"/>
    <x v="7"/>
    <n v="0"/>
    <s v="Repeat"/>
    <s v="Direct"/>
    <n v="5207.16"/>
  </r>
  <r>
    <n v="2856"/>
    <x v="2"/>
    <x v="408"/>
    <n v="4"/>
    <n v="4"/>
    <n v="0"/>
    <n v="1.3"/>
    <n v="427.09"/>
    <x v="0"/>
    <x v="6"/>
    <n v="0"/>
    <s v="Business"/>
    <s v="Travel Agent"/>
    <n v="1708.36"/>
  </r>
  <r>
    <n v="2857"/>
    <x v="2"/>
    <x v="682"/>
    <n v="4"/>
    <n v="1"/>
    <n v="0"/>
    <n v="2.2000000000000002"/>
    <n v="55.2"/>
    <x v="4"/>
    <x v="7"/>
    <n v="2"/>
    <s v="Group"/>
    <s v="Online"/>
    <n v="220.8"/>
  </r>
  <r>
    <n v="2858"/>
    <x v="2"/>
    <x v="43"/>
    <n v="13"/>
    <n v="2"/>
    <n v="0"/>
    <n v="3.8"/>
    <n v="289.52999999999997"/>
    <x v="4"/>
    <x v="8"/>
    <n v="1"/>
    <s v="Group"/>
    <s v="Online"/>
    <n v="3763.8899999999994"/>
  </r>
  <r>
    <n v="2859"/>
    <x v="2"/>
    <x v="695"/>
    <n v="8"/>
    <n v="1"/>
    <n v="0"/>
    <n v="1.1000000000000001"/>
    <n v="150.59"/>
    <x v="3"/>
    <x v="2"/>
    <n v="0"/>
    <s v="Leisure"/>
    <s v="Travel Agent"/>
    <n v="1204.72"/>
  </r>
  <r>
    <n v="2860"/>
    <x v="2"/>
    <x v="330"/>
    <n v="1"/>
    <n v="4"/>
    <n v="0"/>
    <n v="1.8"/>
    <n v="194.04"/>
    <x v="3"/>
    <x v="5"/>
    <n v="0"/>
    <s v="Repeat"/>
    <s v="Travel Agent"/>
    <n v="194.04"/>
  </r>
  <r>
    <n v="2861"/>
    <x v="1"/>
    <x v="489"/>
    <n v="8"/>
    <n v="3"/>
    <n v="1"/>
    <n v="1.9"/>
    <n v="59.74"/>
    <x v="0"/>
    <x v="8"/>
    <n v="0"/>
    <s v="Group"/>
    <s v="Travel Agent"/>
    <n v="477.92"/>
  </r>
  <r>
    <n v="2862"/>
    <x v="2"/>
    <x v="271"/>
    <n v="5"/>
    <n v="2"/>
    <n v="0"/>
    <n v="3.7"/>
    <n v="387.39"/>
    <x v="4"/>
    <x v="2"/>
    <n v="0"/>
    <s v="Business"/>
    <s v="Direct"/>
    <n v="1936.9499999999998"/>
  </r>
  <r>
    <n v="2863"/>
    <x v="2"/>
    <x v="450"/>
    <n v="13"/>
    <n v="3"/>
    <n v="1"/>
    <n v="2.1"/>
    <n v="477.77"/>
    <x v="0"/>
    <x v="6"/>
    <n v="0"/>
    <s v="Business"/>
    <s v="Online"/>
    <n v="6211.01"/>
  </r>
  <r>
    <n v="2864"/>
    <x v="1"/>
    <x v="547"/>
    <n v="14"/>
    <n v="3"/>
    <n v="0"/>
    <n v="3.4"/>
    <n v="148.66999999999999"/>
    <x v="3"/>
    <x v="7"/>
    <n v="0"/>
    <s v="Repeat"/>
    <s v="Direct"/>
    <n v="2081.3799999999997"/>
  </r>
  <r>
    <n v="2865"/>
    <x v="2"/>
    <x v="586"/>
    <n v="11"/>
    <n v="1"/>
    <n v="1"/>
    <n v="4.9000000000000004"/>
    <n v="203.8"/>
    <x v="1"/>
    <x v="4"/>
    <n v="0"/>
    <s v="Leisure"/>
    <s v="Online"/>
    <n v="2241.8000000000002"/>
  </r>
  <r>
    <n v="2866"/>
    <x v="1"/>
    <x v="2"/>
    <n v="1"/>
    <n v="1"/>
    <n v="0"/>
    <n v="4.2"/>
    <n v="142.9"/>
    <x v="3"/>
    <x v="9"/>
    <n v="0"/>
    <s v="Business"/>
    <s v="Travel Agent"/>
    <n v="142.9"/>
  </r>
  <r>
    <n v="2867"/>
    <x v="1"/>
    <x v="85"/>
    <n v="4"/>
    <n v="4"/>
    <n v="1"/>
    <n v="2.2999999999999998"/>
    <n v="468.52"/>
    <x v="4"/>
    <x v="1"/>
    <n v="0"/>
    <s v="Repeat"/>
    <s v="Online"/>
    <n v="1874.08"/>
  </r>
  <r>
    <n v="2868"/>
    <x v="0"/>
    <x v="175"/>
    <n v="2"/>
    <n v="4"/>
    <n v="0"/>
    <n v="2.9"/>
    <n v="54.21"/>
    <x v="0"/>
    <x v="1"/>
    <n v="1"/>
    <s v="Leisure"/>
    <s v="Travel Agent"/>
    <n v="108.42"/>
  </r>
  <r>
    <n v="2869"/>
    <x v="0"/>
    <x v="513"/>
    <n v="4"/>
    <n v="3"/>
    <n v="0"/>
    <n v="1.8"/>
    <n v="312.74"/>
    <x v="4"/>
    <x v="0"/>
    <n v="0"/>
    <s v="Group"/>
    <s v="Online"/>
    <n v="1250.96"/>
  </r>
  <r>
    <n v="2870"/>
    <x v="0"/>
    <x v="543"/>
    <n v="8"/>
    <n v="4"/>
    <n v="0"/>
    <n v="1.1000000000000001"/>
    <n v="441.84"/>
    <x v="3"/>
    <x v="5"/>
    <n v="1"/>
    <s v="Repeat"/>
    <s v="Direct"/>
    <n v="3534.72"/>
  </r>
  <r>
    <n v="2871"/>
    <x v="0"/>
    <x v="355"/>
    <n v="5"/>
    <n v="3"/>
    <n v="0"/>
    <n v="2.2000000000000002"/>
    <n v="133.84"/>
    <x v="3"/>
    <x v="5"/>
    <n v="1"/>
    <s v="Leisure"/>
    <s v="Online"/>
    <n v="669.2"/>
  </r>
  <r>
    <n v="2872"/>
    <x v="2"/>
    <x v="138"/>
    <n v="1"/>
    <n v="2"/>
    <n v="0"/>
    <n v="2.5"/>
    <n v="315.5"/>
    <x v="2"/>
    <x v="7"/>
    <n v="1"/>
    <s v="Business"/>
    <s v="Travel Agent"/>
    <n v="315.5"/>
  </r>
  <r>
    <n v="2873"/>
    <x v="0"/>
    <x v="654"/>
    <n v="7"/>
    <n v="3"/>
    <n v="0"/>
    <n v="3.3"/>
    <n v="72.790000000000006"/>
    <x v="3"/>
    <x v="9"/>
    <n v="0"/>
    <s v="Group"/>
    <s v="Direct"/>
    <n v="509.53000000000003"/>
  </r>
  <r>
    <n v="2874"/>
    <x v="1"/>
    <x v="516"/>
    <n v="1"/>
    <n v="4"/>
    <n v="0"/>
    <n v="4.8"/>
    <n v="416.56"/>
    <x v="4"/>
    <x v="3"/>
    <n v="1"/>
    <s v="Business"/>
    <s v="Direct"/>
    <n v="416.56"/>
  </r>
  <r>
    <n v="2875"/>
    <x v="2"/>
    <x v="399"/>
    <n v="9"/>
    <n v="4"/>
    <n v="0"/>
    <n v="4.8"/>
    <n v="173.49"/>
    <x v="0"/>
    <x v="3"/>
    <n v="0"/>
    <s v="Business"/>
    <s v="Online"/>
    <n v="1561.41"/>
  </r>
  <r>
    <n v="2876"/>
    <x v="0"/>
    <x v="90"/>
    <n v="3"/>
    <n v="3"/>
    <n v="0"/>
    <n v="1.3"/>
    <n v="494.94"/>
    <x v="0"/>
    <x v="3"/>
    <n v="0"/>
    <s v="Group"/>
    <s v="Online"/>
    <n v="1484.82"/>
  </r>
  <r>
    <n v="2877"/>
    <x v="1"/>
    <x v="70"/>
    <n v="12"/>
    <n v="1"/>
    <n v="0"/>
    <n v="3.5"/>
    <n v="464.9"/>
    <x v="2"/>
    <x v="4"/>
    <n v="2"/>
    <s v="Repeat"/>
    <s v="Direct"/>
    <n v="5578.7999999999993"/>
  </r>
  <r>
    <n v="2878"/>
    <x v="2"/>
    <x v="18"/>
    <n v="3"/>
    <n v="3"/>
    <n v="0"/>
    <n v="1.2"/>
    <n v="379.63"/>
    <x v="4"/>
    <x v="2"/>
    <n v="2"/>
    <s v="Repeat"/>
    <s v="Online"/>
    <n v="1138.8899999999999"/>
  </r>
  <r>
    <n v="2879"/>
    <x v="2"/>
    <x v="459"/>
    <n v="6"/>
    <n v="3"/>
    <n v="1"/>
    <n v="3.6"/>
    <n v="273.58"/>
    <x v="3"/>
    <x v="3"/>
    <n v="1"/>
    <s v="Repeat"/>
    <s v="Travel Agent"/>
    <n v="1641.48"/>
  </r>
  <r>
    <n v="2880"/>
    <x v="0"/>
    <x v="130"/>
    <n v="10"/>
    <n v="1"/>
    <n v="1"/>
    <n v="1.5"/>
    <n v="394.97"/>
    <x v="1"/>
    <x v="8"/>
    <n v="0"/>
    <s v="Business"/>
    <s v="Travel Agent"/>
    <n v="3949.7000000000003"/>
  </r>
  <r>
    <n v="2881"/>
    <x v="2"/>
    <x v="443"/>
    <n v="6"/>
    <n v="2"/>
    <n v="1"/>
    <n v="4.8"/>
    <n v="108.77"/>
    <x v="0"/>
    <x v="3"/>
    <n v="0"/>
    <s v="Business"/>
    <s v="Online"/>
    <n v="652.62"/>
  </r>
  <r>
    <n v="2882"/>
    <x v="1"/>
    <x v="475"/>
    <n v="13"/>
    <n v="1"/>
    <n v="1"/>
    <n v="4.5"/>
    <n v="189.59"/>
    <x v="4"/>
    <x v="3"/>
    <n v="3"/>
    <s v="Repeat"/>
    <s v="Direct"/>
    <n v="2464.67"/>
  </r>
  <r>
    <n v="2883"/>
    <x v="2"/>
    <x v="643"/>
    <n v="11"/>
    <n v="4"/>
    <n v="0"/>
    <n v="1.1000000000000001"/>
    <n v="62.1"/>
    <x v="2"/>
    <x v="4"/>
    <n v="1"/>
    <s v="Repeat"/>
    <s v="Online"/>
    <n v="683.1"/>
  </r>
  <r>
    <n v="2884"/>
    <x v="1"/>
    <x v="695"/>
    <n v="11"/>
    <n v="1"/>
    <n v="1"/>
    <n v="4.0999999999999996"/>
    <n v="340.26"/>
    <x v="1"/>
    <x v="1"/>
    <n v="0"/>
    <s v="Group"/>
    <s v="Direct"/>
    <n v="3742.8599999999997"/>
  </r>
  <r>
    <n v="2885"/>
    <x v="2"/>
    <x v="687"/>
    <n v="6"/>
    <n v="4"/>
    <n v="0"/>
    <n v="3.5"/>
    <n v="412.49"/>
    <x v="4"/>
    <x v="7"/>
    <n v="1"/>
    <s v="Business"/>
    <s v="Direct"/>
    <n v="2474.94"/>
  </r>
  <r>
    <n v="2886"/>
    <x v="0"/>
    <x v="291"/>
    <n v="13"/>
    <n v="4"/>
    <n v="0"/>
    <n v="3"/>
    <n v="475.83"/>
    <x v="3"/>
    <x v="7"/>
    <n v="0"/>
    <s v="Leisure"/>
    <s v="Travel Agent"/>
    <n v="6185.79"/>
  </r>
  <r>
    <n v="2887"/>
    <x v="1"/>
    <x v="668"/>
    <n v="1"/>
    <n v="3"/>
    <n v="1"/>
    <n v="3.4"/>
    <n v="358.93"/>
    <x v="0"/>
    <x v="2"/>
    <n v="0"/>
    <s v="Repeat"/>
    <s v="Online"/>
    <n v="358.93"/>
  </r>
  <r>
    <n v="2888"/>
    <x v="2"/>
    <x v="249"/>
    <n v="5"/>
    <n v="3"/>
    <n v="0"/>
    <n v="3.7"/>
    <n v="379.44"/>
    <x v="3"/>
    <x v="7"/>
    <n v="0"/>
    <s v="Repeat"/>
    <s v="Direct"/>
    <n v="1897.2"/>
  </r>
  <r>
    <n v="2889"/>
    <x v="2"/>
    <x v="448"/>
    <n v="12"/>
    <n v="2"/>
    <n v="0"/>
    <n v="4.5"/>
    <n v="452.96"/>
    <x v="2"/>
    <x v="2"/>
    <n v="0"/>
    <s v="Business"/>
    <s v="Direct"/>
    <n v="5435.5199999999995"/>
  </r>
  <r>
    <n v="2890"/>
    <x v="2"/>
    <x v="62"/>
    <n v="6"/>
    <n v="4"/>
    <n v="0"/>
    <n v="4.0999999999999996"/>
    <n v="471.37"/>
    <x v="0"/>
    <x v="0"/>
    <n v="0"/>
    <s v="Repeat"/>
    <s v="Direct"/>
    <n v="2828.2200000000003"/>
  </r>
  <r>
    <n v="2891"/>
    <x v="1"/>
    <x v="123"/>
    <n v="8"/>
    <n v="3"/>
    <n v="0"/>
    <n v="3.3"/>
    <n v="271.08"/>
    <x v="1"/>
    <x v="9"/>
    <n v="0"/>
    <s v="Repeat"/>
    <s v="Direct"/>
    <n v="2168.64"/>
  </r>
  <r>
    <n v="2892"/>
    <x v="1"/>
    <x v="412"/>
    <n v="13"/>
    <n v="4"/>
    <n v="0"/>
    <n v="4.3"/>
    <n v="99.4"/>
    <x v="0"/>
    <x v="3"/>
    <n v="1"/>
    <s v="Business"/>
    <s v="Travel Agent"/>
    <n v="1292.2"/>
  </r>
  <r>
    <n v="2893"/>
    <x v="1"/>
    <x v="65"/>
    <n v="1"/>
    <n v="2"/>
    <n v="0"/>
    <n v="4.9000000000000004"/>
    <n v="259.89"/>
    <x v="3"/>
    <x v="7"/>
    <n v="0"/>
    <s v="Repeat"/>
    <s v="Travel Agent"/>
    <n v="259.89"/>
  </r>
  <r>
    <n v="2894"/>
    <x v="0"/>
    <x v="621"/>
    <n v="5"/>
    <n v="4"/>
    <n v="0"/>
    <n v="2.2000000000000002"/>
    <n v="300.23"/>
    <x v="4"/>
    <x v="3"/>
    <n v="0"/>
    <s v="Group"/>
    <s v="Travel Agent"/>
    <n v="1501.15"/>
  </r>
  <r>
    <n v="2895"/>
    <x v="0"/>
    <x v="219"/>
    <n v="3"/>
    <n v="2"/>
    <n v="0"/>
    <n v="1.5"/>
    <n v="334.2"/>
    <x v="4"/>
    <x v="9"/>
    <n v="0"/>
    <s v="Leisure"/>
    <s v="Travel Agent"/>
    <n v="1002.5999999999999"/>
  </r>
  <r>
    <n v="2896"/>
    <x v="1"/>
    <x v="522"/>
    <n v="2"/>
    <n v="2"/>
    <n v="0"/>
    <n v="3.9"/>
    <n v="495.18"/>
    <x v="4"/>
    <x v="0"/>
    <n v="0"/>
    <s v="Business"/>
    <s v="Travel Agent"/>
    <n v="990.36"/>
  </r>
  <r>
    <n v="2897"/>
    <x v="2"/>
    <x v="621"/>
    <n v="11"/>
    <n v="2"/>
    <n v="0"/>
    <n v="4.9000000000000004"/>
    <n v="462.9"/>
    <x v="2"/>
    <x v="7"/>
    <n v="0"/>
    <s v="Group"/>
    <s v="Online"/>
    <n v="5091.8999999999996"/>
  </r>
  <r>
    <n v="2898"/>
    <x v="0"/>
    <x v="701"/>
    <n v="8"/>
    <n v="3"/>
    <n v="1"/>
    <n v="1.5"/>
    <n v="228.36"/>
    <x v="2"/>
    <x v="7"/>
    <n v="1"/>
    <s v="Business"/>
    <s v="Online"/>
    <n v="1826.88"/>
  </r>
  <r>
    <n v="2899"/>
    <x v="1"/>
    <x v="614"/>
    <n v="7"/>
    <n v="1"/>
    <n v="0"/>
    <n v="2.7"/>
    <n v="101.05"/>
    <x v="4"/>
    <x v="6"/>
    <n v="0"/>
    <s v="Business"/>
    <s v="Travel Agent"/>
    <n v="707.35"/>
  </r>
  <r>
    <n v="2900"/>
    <x v="2"/>
    <x v="145"/>
    <n v="10"/>
    <n v="1"/>
    <n v="1"/>
    <n v="1.2"/>
    <n v="146.66"/>
    <x v="1"/>
    <x v="6"/>
    <n v="0"/>
    <s v="Business"/>
    <s v="Direct"/>
    <n v="1466.6"/>
  </r>
  <r>
    <n v="2901"/>
    <x v="0"/>
    <x v="455"/>
    <n v="7"/>
    <n v="3"/>
    <n v="0"/>
    <n v="4.0999999999999996"/>
    <n v="128.21"/>
    <x v="3"/>
    <x v="1"/>
    <n v="0"/>
    <s v="Leisure"/>
    <s v="Direct"/>
    <n v="897.47"/>
  </r>
  <r>
    <n v="2902"/>
    <x v="2"/>
    <x v="702"/>
    <n v="5"/>
    <n v="4"/>
    <n v="0"/>
    <n v="4.8"/>
    <n v="210.21"/>
    <x v="1"/>
    <x v="6"/>
    <n v="1"/>
    <s v="Group"/>
    <s v="Online"/>
    <n v="1051.05"/>
  </r>
  <r>
    <n v="2903"/>
    <x v="2"/>
    <x v="651"/>
    <n v="12"/>
    <n v="3"/>
    <n v="0"/>
    <n v="3"/>
    <n v="444.42"/>
    <x v="4"/>
    <x v="2"/>
    <n v="1"/>
    <s v="Leisure"/>
    <s v="Online"/>
    <n v="5333.04"/>
  </r>
  <r>
    <n v="2904"/>
    <x v="2"/>
    <x v="383"/>
    <n v="13"/>
    <n v="4"/>
    <n v="0"/>
    <n v="2.6"/>
    <n v="247.09"/>
    <x v="3"/>
    <x v="5"/>
    <n v="2"/>
    <s v="Business"/>
    <s v="Online"/>
    <n v="3212.17"/>
  </r>
  <r>
    <n v="2905"/>
    <x v="2"/>
    <x v="443"/>
    <n v="9"/>
    <n v="2"/>
    <n v="0"/>
    <n v="4.5999999999999996"/>
    <n v="305.27"/>
    <x v="2"/>
    <x v="2"/>
    <n v="0"/>
    <s v="Repeat"/>
    <s v="Travel Agent"/>
    <n v="2747.43"/>
  </r>
  <r>
    <n v="2906"/>
    <x v="0"/>
    <x v="572"/>
    <n v="5"/>
    <n v="3"/>
    <n v="0"/>
    <n v="1.5"/>
    <n v="130.63"/>
    <x v="0"/>
    <x v="5"/>
    <n v="0"/>
    <s v="Leisure"/>
    <s v="Direct"/>
    <n v="653.15"/>
  </r>
  <r>
    <n v="2907"/>
    <x v="0"/>
    <x v="146"/>
    <n v="2"/>
    <n v="1"/>
    <n v="0"/>
    <n v="4.5999999999999996"/>
    <n v="271.77999999999997"/>
    <x v="0"/>
    <x v="9"/>
    <n v="0"/>
    <s v="Repeat"/>
    <s v="Direct"/>
    <n v="543.55999999999995"/>
  </r>
  <r>
    <n v="2908"/>
    <x v="0"/>
    <x v="302"/>
    <n v="3"/>
    <n v="4"/>
    <n v="0"/>
    <n v="2.6"/>
    <n v="443.13"/>
    <x v="3"/>
    <x v="8"/>
    <n v="0"/>
    <s v="Business"/>
    <s v="Online"/>
    <n v="1329.3899999999999"/>
  </r>
  <r>
    <n v="2909"/>
    <x v="1"/>
    <x v="326"/>
    <n v="4"/>
    <n v="3"/>
    <n v="0"/>
    <n v="3.2"/>
    <n v="398.06"/>
    <x v="1"/>
    <x v="7"/>
    <n v="2"/>
    <s v="Repeat"/>
    <s v="Online"/>
    <n v="1592.24"/>
  </r>
  <r>
    <n v="2910"/>
    <x v="0"/>
    <x v="441"/>
    <n v="5"/>
    <n v="3"/>
    <n v="1"/>
    <n v="3.1"/>
    <n v="86.54"/>
    <x v="3"/>
    <x v="8"/>
    <n v="1"/>
    <s v="Leisure"/>
    <s v="Online"/>
    <n v="432.70000000000005"/>
  </r>
  <r>
    <n v="2911"/>
    <x v="2"/>
    <x v="570"/>
    <n v="13"/>
    <n v="4"/>
    <n v="0"/>
    <n v="3.5"/>
    <n v="437.93"/>
    <x v="1"/>
    <x v="2"/>
    <n v="0"/>
    <s v="Group"/>
    <s v="Online"/>
    <n v="5693.09"/>
  </r>
  <r>
    <n v="2912"/>
    <x v="0"/>
    <x v="440"/>
    <n v="3"/>
    <n v="2"/>
    <n v="1"/>
    <n v="4.8"/>
    <n v="173.22"/>
    <x v="1"/>
    <x v="8"/>
    <n v="1"/>
    <s v="Repeat"/>
    <s v="Travel Agent"/>
    <n v="519.66"/>
  </r>
  <r>
    <n v="2913"/>
    <x v="2"/>
    <x v="147"/>
    <n v="12"/>
    <n v="2"/>
    <n v="1"/>
    <n v="4.8"/>
    <n v="349.57"/>
    <x v="0"/>
    <x v="7"/>
    <n v="1"/>
    <s v="Leisure"/>
    <s v="Direct"/>
    <n v="4194.84"/>
  </r>
  <r>
    <n v="2914"/>
    <x v="1"/>
    <x v="381"/>
    <n v="14"/>
    <n v="2"/>
    <n v="0"/>
    <n v="4.3"/>
    <n v="115.87"/>
    <x v="2"/>
    <x v="4"/>
    <n v="0"/>
    <s v="Group"/>
    <s v="Travel Agent"/>
    <n v="1622.18"/>
  </r>
  <r>
    <n v="2915"/>
    <x v="2"/>
    <x v="9"/>
    <n v="7"/>
    <n v="2"/>
    <n v="1"/>
    <n v="1.8"/>
    <n v="353.59"/>
    <x v="4"/>
    <x v="8"/>
    <n v="1"/>
    <s v="Business"/>
    <s v="Direct"/>
    <n v="2475.1299999999997"/>
  </r>
  <r>
    <n v="2916"/>
    <x v="2"/>
    <x v="261"/>
    <n v="5"/>
    <n v="4"/>
    <n v="1"/>
    <n v="2.2999999999999998"/>
    <n v="66.069999999999993"/>
    <x v="2"/>
    <x v="6"/>
    <n v="1"/>
    <s v="Group"/>
    <s v="Travel Agent"/>
    <n v="330.34999999999997"/>
  </r>
  <r>
    <n v="2917"/>
    <x v="2"/>
    <x v="378"/>
    <n v="5"/>
    <n v="1"/>
    <n v="0"/>
    <n v="3"/>
    <n v="320.29000000000002"/>
    <x v="4"/>
    <x v="7"/>
    <n v="0"/>
    <s v="Business"/>
    <s v="Direct"/>
    <n v="1601.45"/>
  </r>
  <r>
    <n v="2918"/>
    <x v="1"/>
    <x v="458"/>
    <n v="6"/>
    <n v="3"/>
    <n v="0"/>
    <n v="4.5999999999999996"/>
    <n v="340.67"/>
    <x v="0"/>
    <x v="0"/>
    <n v="0"/>
    <s v="Leisure"/>
    <s v="Travel Agent"/>
    <n v="2044.02"/>
  </r>
  <r>
    <n v="2919"/>
    <x v="0"/>
    <x v="164"/>
    <n v="7"/>
    <n v="3"/>
    <n v="0"/>
    <n v="3.1"/>
    <n v="160.02000000000001"/>
    <x v="4"/>
    <x v="6"/>
    <n v="0"/>
    <s v="Leisure"/>
    <s v="Direct"/>
    <n v="1120.1400000000001"/>
  </r>
  <r>
    <n v="2920"/>
    <x v="0"/>
    <x v="2"/>
    <n v="10"/>
    <n v="2"/>
    <n v="0"/>
    <n v="4.9000000000000004"/>
    <n v="471.64"/>
    <x v="1"/>
    <x v="4"/>
    <n v="0"/>
    <s v="Group"/>
    <s v="Travel Agent"/>
    <n v="4716.3999999999996"/>
  </r>
  <r>
    <n v="2921"/>
    <x v="1"/>
    <x v="103"/>
    <n v="10"/>
    <n v="4"/>
    <n v="0"/>
    <n v="4.9000000000000004"/>
    <n v="70.69"/>
    <x v="3"/>
    <x v="4"/>
    <n v="1"/>
    <s v="Leisure"/>
    <s v="Direct"/>
    <n v="706.9"/>
  </r>
  <r>
    <n v="2922"/>
    <x v="2"/>
    <x v="304"/>
    <n v="8"/>
    <n v="1"/>
    <n v="1"/>
    <n v="3.4"/>
    <n v="451.27"/>
    <x v="4"/>
    <x v="3"/>
    <n v="0"/>
    <s v="Leisure"/>
    <s v="Online"/>
    <n v="3610.16"/>
  </r>
  <r>
    <n v="2923"/>
    <x v="0"/>
    <x v="186"/>
    <n v="9"/>
    <n v="1"/>
    <n v="1"/>
    <n v="4.5"/>
    <n v="221.85"/>
    <x v="2"/>
    <x v="6"/>
    <n v="1"/>
    <s v="Business"/>
    <s v="Direct"/>
    <n v="1996.6499999999999"/>
  </r>
  <r>
    <n v="2924"/>
    <x v="1"/>
    <x v="352"/>
    <n v="11"/>
    <n v="3"/>
    <n v="0"/>
    <n v="5"/>
    <n v="371.26"/>
    <x v="0"/>
    <x v="5"/>
    <n v="0"/>
    <s v="Leisure"/>
    <s v="Direct"/>
    <n v="4083.8599999999997"/>
  </r>
  <r>
    <n v="2925"/>
    <x v="0"/>
    <x v="312"/>
    <n v="4"/>
    <n v="2"/>
    <n v="0"/>
    <n v="4.4000000000000004"/>
    <n v="343.2"/>
    <x v="0"/>
    <x v="0"/>
    <n v="0"/>
    <s v="Repeat"/>
    <s v="Travel Agent"/>
    <n v="1372.8"/>
  </r>
  <r>
    <n v="2926"/>
    <x v="1"/>
    <x v="117"/>
    <n v="5"/>
    <n v="3"/>
    <n v="1"/>
    <n v="3.6"/>
    <n v="125.71"/>
    <x v="3"/>
    <x v="7"/>
    <n v="0"/>
    <s v="Business"/>
    <s v="Online"/>
    <n v="628.54999999999995"/>
  </r>
  <r>
    <n v="2927"/>
    <x v="2"/>
    <x v="325"/>
    <n v="5"/>
    <n v="3"/>
    <n v="0"/>
    <n v="4.4000000000000004"/>
    <n v="193.55"/>
    <x v="1"/>
    <x v="4"/>
    <n v="0"/>
    <s v="Repeat"/>
    <s v="Travel Agent"/>
    <n v="967.75"/>
  </r>
  <r>
    <n v="2928"/>
    <x v="0"/>
    <x v="570"/>
    <n v="8"/>
    <n v="1"/>
    <n v="0"/>
    <n v="1.3"/>
    <n v="288.35000000000002"/>
    <x v="1"/>
    <x v="4"/>
    <n v="1"/>
    <s v="Group"/>
    <s v="Direct"/>
    <n v="2306.8000000000002"/>
  </r>
  <r>
    <n v="2929"/>
    <x v="1"/>
    <x v="548"/>
    <n v="9"/>
    <n v="4"/>
    <n v="0"/>
    <n v="3.5"/>
    <n v="430.93"/>
    <x v="0"/>
    <x v="0"/>
    <n v="1"/>
    <s v="Repeat"/>
    <s v="Direct"/>
    <n v="3878.37"/>
  </r>
  <r>
    <n v="2930"/>
    <x v="0"/>
    <x v="494"/>
    <n v="7"/>
    <n v="1"/>
    <n v="0"/>
    <n v="1.9"/>
    <n v="479.69"/>
    <x v="1"/>
    <x v="3"/>
    <n v="1"/>
    <s v="Leisure"/>
    <s v="Direct"/>
    <n v="3357.83"/>
  </r>
  <r>
    <n v="2931"/>
    <x v="0"/>
    <x v="670"/>
    <n v="5"/>
    <n v="3"/>
    <n v="0"/>
    <n v="1.5"/>
    <n v="59.26"/>
    <x v="3"/>
    <x v="5"/>
    <n v="0"/>
    <s v="Group"/>
    <s v="Direct"/>
    <n v="296.3"/>
  </r>
  <r>
    <n v="2932"/>
    <x v="0"/>
    <x v="244"/>
    <n v="3"/>
    <n v="2"/>
    <n v="0"/>
    <n v="4.5999999999999996"/>
    <n v="208.65"/>
    <x v="0"/>
    <x v="9"/>
    <n v="0"/>
    <s v="Leisure"/>
    <s v="Travel Agent"/>
    <n v="625.95000000000005"/>
  </r>
  <r>
    <n v="2933"/>
    <x v="0"/>
    <x v="473"/>
    <n v="1"/>
    <n v="2"/>
    <n v="0"/>
    <n v="3.6"/>
    <n v="350.66"/>
    <x v="1"/>
    <x v="4"/>
    <n v="1"/>
    <s v="Group"/>
    <s v="Online"/>
    <n v="350.66"/>
  </r>
  <r>
    <n v="2934"/>
    <x v="1"/>
    <x v="455"/>
    <n v="11"/>
    <n v="4"/>
    <n v="0"/>
    <n v="2"/>
    <n v="287.48"/>
    <x v="4"/>
    <x v="3"/>
    <n v="0"/>
    <s v="Group"/>
    <s v="Direct"/>
    <n v="3162.28"/>
  </r>
  <r>
    <n v="2935"/>
    <x v="2"/>
    <x v="95"/>
    <n v="9"/>
    <n v="4"/>
    <n v="0"/>
    <n v="2.5"/>
    <n v="474.36"/>
    <x v="4"/>
    <x v="1"/>
    <n v="0"/>
    <s v="Business"/>
    <s v="Travel Agent"/>
    <n v="4269.24"/>
  </r>
  <r>
    <n v="2936"/>
    <x v="1"/>
    <x v="259"/>
    <n v="5"/>
    <n v="4"/>
    <n v="0"/>
    <n v="4.9000000000000004"/>
    <n v="57.64"/>
    <x v="1"/>
    <x v="7"/>
    <n v="1"/>
    <s v="Repeat"/>
    <s v="Travel Agent"/>
    <n v="288.2"/>
  </r>
  <r>
    <n v="2937"/>
    <x v="1"/>
    <x v="263"/>
    <n v="9"/>
    <n v="3"/>
    <n v="1"/>
    <n v="4.4000000000000004"/>
    <n v="246.98"/>
    <x v="4"/>
    <x v="0"/>
    <n v="0"/>
    <s v="Leisure"/>
    <s v="Travel Agent"/>
    <n v="2222.8199999999997"/>
  </r>
  <r>
    <n v="2938"/>
    <x v="1"/>
    <x v="269"/>
    <n v="10"/>
    <n v="3"/>
    <n v="0"/>
    <n v="1.1000000000000001"/>
    <n v="350.96"/>
    <x v="3"/>
    <x v="2"/>
    <n v="1"/>
    <s v="Group"/>
    <s v="Travel Agent"/>
    <n v="3509.6"/>
  </r>
  <r>
    <n v="2939"/>
    <x v="2"/>
    <x v="273"/>
    <n v="12"/>
    <n v="4"/>
    <n v="0"/>
    <n v="4.9000000000000004"/>
    <n v="147.91"/>
    <x v="2"/>
    <x v="1"/>
    <n v="0"/>
    <s v="Business"/>
    <s v="Travel Agent"/>
    <n v="1774.92"/>
  </r>
  <r>
    <n v="2940"/>
    <x v="0"/>
    <x v="223"/>
    <n v="13"/>
    <n v="2"/>
    <n v="0"/>
    <n v="2.5"/>
    <n v="376.64"/>
    <x v="3"/>
    <x v="1"/>
    <n v="1"/>
    <s v="Group"/>
    <s v="Direct"/>
    <n v="4896.32"/>
  </r>
  <r>
    <n v="2941"/>
    <x v="0"/>
    <x v="343"/>
    <n v="14"/>
    <n v="2"/>
    <n v="0"/>
    <n v="3.8"/>
    <n v="86.55"/>
    <x v="3"/>
    <x v="2"/>
    <n v="0"/>
    <s v="Repeat"/>
    <s v="Direct"/>
    <n v="1211.7"/>
  </r>
  <r>
    <n v="2942"/>
    <x v="0"/>
    <x v="405"/>
    <n v="4"/>
    <n v="2"/>
    <n v="1"/>
    <n v="3.9"/>
    <n v="252.97"/>
    <x v="1"/>
    <x v="5"/>
    <n v="2"/>
    <s v="Group"/>
    <s v="Online"/>
    <n v="1011.88"/>
  </r>
  <r>
    <n v="2943"/>
    <x v="2"/>
    <x v="652"/>
    <n v="5"/>
    <n v="3"/>
    <n v="0"/>
    <n v="4.5999999999999996"/>
    <n v="354.31"/>
    <x v="3"/>
    <x v="6"/>
    <n v="0"/>
    <s v="Repeat"/>
    <s v="Online"/>
    <n v="1771.55"/>
  </r>
  <r>
    <n v="2944"/>
    <x v="0"/>
    <x v="109"/>
    <n v="4"/>
    <n v="1"/>
    <n v="0"/>
    <n v="4.5"/>
    <n v="170.04"/>
    <x v="1"/>
    <x v="6"/>
    <n v="1"/>
    <s v="Group"/>
    <s v="Online"/>
    <n v="680.16"/>
  </r>
  <r>
    <n v="2945"/>
    <x v="2"/>
    <x v="274"/>
    <n v="2"/>
    <n v="2"/>
    <n v="1"/>
    <n v="2.1"/>
    <n v="83.23"/>
    <x v="0"/>
    <x v="2"/>
    <n v="0"/>
    <s v="Repeat"/>
    <s v="Online"/>
    <n v="166.46"/>
  </r>
  <r>
    <n v="2946"/>
    <x v="0"/>
    <x v="159"/>
    <n v="12"/>
    <n v="2"/>
    <n v="0"/>
    <n v="3.6"/>
    <n v="480.66"/>
    <x v="1"/>
    <x v="6"/>
    <n v="1"/>
    <s v="Leisure"/>
    <s v="Travel Agent"/>
    <n v="5767.92"/>
  </r>
  <r>
    <n v="2947"/>
    <x v="0"/>
    <x v="266"/>
    <n v="1"/>
    <n v="2"/>
    <n v="0"/>
    <n v="2.6"/>
    <n v="461.22"/>
    <x v="1"/>
    <x v="5"/>
    <n v="1"/>
    <s v="Repeat"/>
    <s v="Travel Agent"/>
    <n v="461.22"/>
  </r>
  <r>
    <n v="2948"/>
    <x v="1"/>
    <x v="677"/>
    <n v="8"/>
    <n v="4"/>
    <n v="0"/>
    <n v="3.1"/>
    <n v="466.87"/>
    <x v="0"/>
    <x v="7"/>
    <n v="0"/>
    <s v="Repeat"/>
    <s v="Travel Agent"/>
    <n v="3734.96"/>
  </r>
  <r>
    <n v="2949"/>
    <x v="2"/>
    <x v="211"/>
    <n v="4"/>
    <n v="3"/>
    <n v="1"/>
    <n v="3.2"/>
    <n v="490.33"/>
    <x v="2"/>
    <x v="8"/>
    <n v="1"/>
    <s v="Leisure"/>
    <s v="Travel Agent"/>
    <n v="1961.32"/>
  </r>
  <r>
    <n v="2950"/>
    <x v="1"/>
    <x v="581"/>
    <n v="5"/>
    <n v="4"/>
    <n v="0"/>
    <n v="2.6"/>
    <n v="133.11000000000001"/>
    <x v="0"/>
    <x v="3"/>
    <n v="0"/>
    <s v="Repeat"/>
    <s v="Travel Agent"/>
    <n v="665.55000000000007"/>
  </r>
  <r>
    <n v="2951"/>
    <x v="1"/>
    <x v="307"/>
    <n v="6"/>
    <n v="4"/>
    <n v="1"/>
    <n v="2.9"/>
    <n v="121"/>
    <x v="1"/>
    <x v="2"/>
    <n v="0"/>
    <s v="Group"/>
    <s v="Travel Agent"/>
    <n v="726"/>
  </r>
  <r>
    <n v="2952"/>
    <x v="1"/>
    <x v="200"/>
    <n v="14"/>
    <n v="1"/>
    <n v="0"/>
    <n v="1.8"/>
    <n v="65.400000000000006"/>
    <x v="4"/>
    <x v="3"/>
    <n v="0"/>
    <s v="Group"/>
    <s v="Travel Agent"/>
    <n v="915.60000000000014"/>
  </r>
  <r>
    <n v="2953"/>
    <x v="2"/>
    <x v="595"/>
    <n v="8"/>
    <n v="4"/>
    <n v="0"/>
    <n v="3.4"/>
    <n v="451.32"/>
    <x v="1"/>
    <x v="4"/>
    <n v="0"/>
    <s v="Group"/>
    <s v="Travel Agent"/>
    <n v="3610.56"/>
  </r>
  <r>
    <n v="2954"/>
    <x v="2"/>
    <x v="664"/>
    <n v="11"/>
    <n v="1"/>
    <n v="1"/>
    <n v="4"/>
    <n v="388.74"/>
    <x v="0"/>
    <x v="5"/>
    <n v="0"/>
    <s v="Leisure"/>
    <s v="Online"/>
    <n v="4276.1400000000003"/>
  </r>
  <r>
    <n v="2955"/>
    <x v="0"/>
    <x v="672"/>
    <n v="8"/>
    <n v="4"/>
    <n v="0"/>
    <n v="2.7"/>
    <n v="334.97"/>
    <x v="1"/>
    <x v="3"/>
    <n v="1"/>
    <s v="Repeat"/>
    <s v="Direct"/>
    <n v="2679.76"/>
  </r>
  <r>
    <n v="2956"/>
    <x v="1"/>
    <x v="467"/>
    <n v="7"/>
    <n v="2"/>
    <n v="1"/>
    <n v="4.9000000000000004"/>
    <n v="467.45"/>
    <x v="0"/>
    <x v="2"/>
    <n v="0"/>
    <s v="Repeat"/>
    <s v="Online"/>
    <n v="3272.15"/>
  </r>
  <r>
    <n v="2957"/>
    <x v="0"/>
    <x v="642"/>
    <n v="4"/>
    <n v="3"/>
    <n v="1"/>
    <n v="1.2"/>
    <n v="308.77999999999997"/>
    <x v="3"/>
    <x v="7"/>
    <n v="0"/>
    <s v="Group"/>
    <s v="Travel Agent"/>
    <n v="1235.1199999999999"/>
  </r>
  <r>
    <n v="2958"/>
    <x v="1"/>
    <x v="482"/>
    <n v="6"/>
    <n v="4"/>
    <n v="1"/>
    <n v="3.4"/>
    <n v="108.38"/>
    <x v="2"/>
    <x v="6"/>
    <n v="2"/>
    <s v="Repeat"/>
    <s v="Travel Agent"/>
    <n v="650.28"/>
  </r>
  <r>
    <n v="2959"/>
    <x v="2"/>
    <x v="709"/>
    <n v="4"/>
    <n v="1"/>
    <n v="0"/>
    <n v="3.3"/>
    <n v="129.59"/>
    <x v="2"/>
    <x v="1"/>
    <n v="1"/>
    <s v="Group"/>
    <s v="Travel Agent"/>
    <n v="518.36"/>
  </r>
  <r>
    <n v="2960"/>
    <x v="2"/>
    <x v="144"/>
    <n v="14"/>
    <n v="3"/>
    <n v="0"/>
    <n v="1.1000000000000001"/>
    <n v="109.48"/>
    <x v="0"/>
    <x v="1"/>
    <n v="1"/>
    <s v="Group"/>
    <s v="Direct"/>
    <n v="1532.72"/>
  </r>
  <r>
    <n v="2961"/>
    <x v="2"/>
    <x v="569"/>
    <n v="7"/>
    <n v="1"/>
    <n v="1"/>
    <n v="1.9"/>
    <n v="188.45"/>
    <x v="2"/>
    <x v="4"/>
    <n v="0"/>
    <s v="Group"/>
    <s v="Travel Agent"/>
    <n v="1319.1499999999999"/>
  </r>
  <r>
    <n v="2962"/>
    <x v="1"/>
    <x v="296"/>
    <n v="12"/>
    <n v="2"/>
    <n v="0"/>
    <n v="4.5999999999999996"/>
    <n v="220.77"/>
    <x v="4"/>
    <x v="3"/>
    <n v="0"/>
    <s v="Leisure"/>
    <s v="Travel Agent"/>
    <n v="2649.2400000000002"/>
  </r>
  <r>
    <n v="2963"/>
    <x v="2"/>
    <x v="65"/>
    <n v="13"/>
    <n v="4"/>
    <n v="0"/>
    <n v="3.2"/>
    <n v="408.58"/>
    <x v="4"/>
    <x v="0"/>
    <n v="1"/>
    <s v="Business"/>
    <s v="Online"/>
    <n v="5311.54"/>
  </r>
  <r>
    <n v="2964"/>
    <x v="1"/>
    <x v="470"/>
    <n v="12"/>
    <n v="3"/>
    <n v="0"/>
    <n v="2.7"/>
    <n v="136.06"/>
    <x v="2"/>
    <x v="2"/>
    <n v="0"/>
    <s v="Business"/>
    <s v="Online"/>
    <n v="1632.72"/>
  </r>
  <r>
    <n v="2965"/>
    <x v="0"/>
    <x v="120"/>
    <n v="13"/>
    <n v="2"/>
    <n v="0"/>
    <n v="2.7"/>
    <n v="376.41"/>
    <x v="0"/>
    <x v="0"/>
    <n v="1"/>
    <s v="Repeat"/>
    <s v="Travel Agent"/>
    <n v="4893.33"/>
  </r>
  <r>
    <n v="2966"/>
    <x v="1"/>
    <x v="497"/>
    <n v="13"/>
    <n v="4"/>
    <n v="0"/>
    <n v="4.5999999999999996"/>
    <n v="271.05"/>
    <x v="4"/>
    <x v="2"/>
    <n v="1"/>
    <s v="Group"/>
    <s v="Direct"/>
    <n v="3523.65"/>
  </r>
  <r>
    <n v="2967"/>
    <x v="0"/>
    <x v="185"/>
    <n v="11"/>
    <n v="4"/>
    <n v="0"/>
    <n v="2.5"/>
    <n v="499.85"/>
    <x v="2"/>
    <x v="2"/>
    <n v="0"/>
    <s v="Business"/>
    <s v="Direct"/>
    <n v="5498.35"/>
  </r>
  <r>
    <n v="2968"/>
    <x v="1"/>
    <x v="472"/>
    <n v="14"/>
    <n v="1"/>
    <n v="0"/>
    <n v="4.4000000000000004"/>
    <n v="399.46"/>
    <x v="1"/>
    <x v="7"/>
    <n v="2"/>
    <s v="Business"/>
    <s v="Online"/>
    <n v="5592.44"/>
  </r>
  <r>
    <n v="2969"/>
    <x v="0"/>
    <x v="326"/>
    <n v="1"/>
    <n v="1"/>
    <n v="0"/>
    <n v="2.2000000000000002"/>
    <n v="486.03"/>
    <x v="4"/>
    <x v="4"/>
    <n v="0"/>
    <s v="Repeat"/>
    <s v="Online"/>
    <n v="486.03"/>
  </r>
  <r>
    <n v="2970"/>
    <x v="2"/>
    <x v="170"/>
    <n v="5"/>
    <n v="2"/>
    <n v="0"/>
    <n v="3.1"/>
    <n v="204.06"/>
    <x v="3"/>
    <x v="1"/>
    <n v="1"/>
    <s v="Leisure"/>
    <s v="Direct"/>
    <n v="1020.3"/>
  </r>
  <r>
    <n v="2971"/>
    <x v="0"/>
    <x v="52"/>
    <n v="14"/>
    <n v="1"/>
    <n v="1"/>
    <n v="1.6"/>
    <n v="105.37"/>
    <x v="4"/>
    <x v="4"/>
    <n v="0"/>
    <s v="Repeat"/>
    <s v="Online"/>
    <n v="1475.18"/>
  </r>
  <r>
    <n v="2972"/>
    <x v="2"/>
    <x v="422"/>
    <n v="10"/>
    <n v="2"/>
    <n v="1"/>
    <n v="4.3"/>
    <n v="277.64999999999998"/>
    <x v="2"/>
    <x v="4"/>
    <n v="1"/>
    <s v="Repeat"/>
    <s v="Travel Agent"/>
    <n v="2776.5"/>
  </r>
  <r>
    <n v="2973"/>
    <x v="2"/>
    <x v="128"/>
    <n v="12"/>
    <n v="2"/>
    <n v="0"/>
    <n v="3.9"/>
    <n v="105.91"/>
    <x v="2"/>
    <x v="9"/>
    <n v="0"/>
    <s v="Group"/>
    <s v="Travel Agent"/>
    <n v="1270.92"/>
  </r>
  <r>
    <n v="2974"/>
    <x v="0"/>
    <x v="468"/>
    <n v="10"/>
    <n v="2"/>
    <n v="0"/>
    <n v="3.1"/>
    <n v="271.60000000000002"/>
    <x v="2"/>
    <x v="2"/>
    <n v="1"/>
    <s v="Leisure"/>
    <s v="Travel Agent"/>
    <n v="2716"/>
  </r>
  <r>
    <n v="2975"/>
    <x v="1"/>
    <x v="197"/>
    <n v="4"/>
    <n v="1"/>
    <n v="0"/>
    <n v="1.1000000000000001"/>
    <n v="171.47"/>
    <x v="0"/>
    <x v="0"/>
    <n v="0"/>
    <s v="Repeat"/>
    <s v="Travel Agent"/>
    <n v="685.88"/>
  </r>
  <r>
    <n v="2976"/>
    <x v="1"/>
    <x v="81"/>
    <n v="11"/>
    <n v="3"/>
    <n v="0"/>
    <n v="2.9"/>
    <n v="270.97000000000003"/>
    <x v="0"/>
    <x v="7"/>
    <n v="0"/>
    <s v="Business"/>
    <s v="Online"/>
    <n v="2980.67"/>
  </r>
  <r>
    <n v="2977"/>
    <x v="1"/>
    <x v="349"/>
    <n v="7"/>
    <n v="2"/>
    <n v="1"/>
    <n v="1.9"/>
    <n v="477.34"/>
    <x v="1"/>
    <x v="5"/>
    <n v="1"/>
    <s v="Business"/>
    <s v="Travel Agent"/>
    <n v="3341.3799999999997"/>
  </r>
  <r>
    <n v="2978"/>
    <x v="1"/>
    <x v="530"/>
    <n v="13"/>
    <n v="3"/>
    <n v="1"/>
    <n v="2.7"/>
    <n v="180.07"/>
    <x v="1"/>
    <x v="2"/>
    <n v="0"/>
    <s v="Repeat"/>
    <s v="Travel Agent"/>
    <n v="2340.91"/>
  </r>
  <r>
    <n v="2979"/>
    <x v="1"/>
    <x v="678"/>
    <n v="9"/>
    <n v="4"/>
    <n v="1"/>
    <n v="4.4000000000000004"/>
    <n v="497.05"/>
    <x v="4"/>
    <x v="8"/>
    <n v="0"/>
    <s v="Group"/>
    <s v="Travel Agent"/>
    <n v="4473.45"/>
  </r>
  <r>
    <n v="2980"/>
    <x v="2"/>
    <x v="104"/>
    <n v="5"/>
    <n v="1"/>
    <n v="0"/>
    <n v="4.0999999999999996"/>
    <n v="153.19999999999999"/>
    <x v="2"/>
    <x v="2"/>
    <n v="0"/>
    <s v="Group"/>
    <s v="Travel Agent"/>
    <n v="766"/>
  </r>
  <r>
    <n v="2981"/>
    <x v="1"/>
    <x v="350"/>
    <n v="4"/>
    <n v="1"/>
    <n v="0"/>
    <n v="2"/>
    <n v="143.65"/>
    <x v="1"/>
    <x v="1"/>
    <n v="1"/>
    <s v="Repeat"/>
    <s v="Direct"/>
    <n v="574.6"/>
  </r>
  <r>
    <n v="2982"/>
    <x v="2"/>
    <x v="483"/>
    <n v="9"/>
    <n v="3"/>
    <n v="0"/>
    <n v="4.9000000000000004"/>
    <n v="295.14999999999998"/>
    <x v="2"/>
    <x v="0"/>
    <n v="0"/>
    <s v="Leisure"/>
    <s v="Travel Agent"/>
    <n v="2656.35"/>
  </r>
  <r>
    <n v="2983"/>
    <x v="2"/>
    <x v="718"/>
    <n v="5"/>
    <n v="4"/>
    <n v="0"/>
    <n v="4.5999999999999996"/>
    <n v="428.92"/>
    <x v="4"/>
    <x v="6"/>
    <n v="1"/>
    <s v="Group"/>
    <s v="Online"/>
    <n v="2144.6"/>
  </r>
  <r>
    <n v="2984"/>
    <x v="2"/>
    <x v="481"/>
    <n v="9"/>
    <n v="4"/>
    <n v="0"/>
    <n v="3.1"/>
    <n v="387.28"/>
    <x v="0"/>
    <x v="6"/>
    <n v="1"/>
    <s v="Business"/>
    <s v="Travel Agent"/>
    <n v="3485.5199999999995"/>
  </r>
  <r>
    <n v="2985"/>
    <x v="0"/>
    <x v="41"/>
    <n v="8"/>
    <n v="2"/>
    <n v="0"/>
    <n v="3.1"/>
    <n v="375.59"/>
    <x v="1"/>
    <x v="1"/>
    <n v="1"/>
    <s v="Leisure"/>
    <s v="Direct"/>
    <n v="3004.72"/>
  </r>
  <r>
    <n v="2986"/>
    <x v="0"/>
    <x v="218"/>
    <n v="4"/>
    <n v="1"/>
    <n v="0"/>
    <n v="4.5999999999999996"/>
    <n v="177.18"/>
    <x v="3"/>
    <x v="2"/>
    <n v="1"/>
    <s v="Repeat"/>
    <s v="Travel Agent"/>
    <n v="708.72"/>
  </r>
  <r>
    <n v="2987"/>
    <x v="2"/>
    <x v="207"/>
    <n v="11"/>
    <n v="4"/>
    <n v="0"/>
    <n v="3.5"/>
    <n v="60.13"/>
    <x v="3"/>
    <x v="2"/>
    <n v="1"/>
    <s v="Leisure"/>
    <s v="Online"/>
    <n v="661.43000000000006"/>
  </r>
  <r>
    <n v="2988"/>
    <x v="0"/>
    <x v="44"/>
    <n v="11"/>
    <n v="4"/>
    <n v="0"/>
    <n v="3.1"/>
    <n v="122.79"/>
    <x v="3"/>
    <x v="5"/>
    <n v="1"/>
    <s v="Group"/>
    <s v="Online"/>
    <n v="1350.69"/>
  </r>
  <r>
    <n v="2989"/>
    <x v="1"/>
    <x v="132"/>
    <n v="7"/>
    <n v="2"/>
    <n v="0"/>
    <n v="4"/>
    <n v="207.26"/>
    <x v="3"/>
    <x v="1"/>
    <n v="0"/>
    <s v="Group"/>
    <s v="Direct"/>
    <n v="1450.82"/>
  </r>
  <r>
    <n v="2990"/>
    <x v="1"/>
    <x v="60"/>
    <n v="5"/>
    <n v="2"/>
    <n v="1"/>
    <n v="1.9"/>
    <n v="487.26"/>
    <x v="3"/>
    <x v="2"/>
    <n v="1"/>
    <s v="Business"/>
    <s v="Online"/>
    <n v="2436.3000000000002"/>
  </r>
  <r>
    <n v="2991"/>
    <x v="2"/>
    <x v="468"/>
    <n v="10"/>
    <n v="3"/>
    <n v="0"/>
    <n v="4.5"/>
    <n v="463.9"/>
    <x v="3"/>
    <x v="0"/>
    <n v="0"/>
    <s v="Repeat"/>
    <s v="Online"/>
    <n v="4639"/>
  </r>
  <r>
    <n v="2992"/>
    <x v="1"/>
    <x v="429"/>
    <n v="4"/>
    <n v="1"/>
    <n v="0"/>
    <n v="3.1"/>
    <n v="140.29"/>
    <x v="3"/>
    <x v="6"/>
    <n v="0"/>
    <s v="Leisure"/>
    <s v="Online"/>
    <n v="561.16"/>
  </r>
  <r>
    <n v="2993"/>
    <x v="2"/>
    <x v="460"/>
    <n v="5"/>
    <n v="4"/>
    <n v="0"/>
    <n v="3.4"/>
    <n v="376.53"/>
    <x v="1"/>
    <x v="8"/>
    <n v="0"/>
    <s v="Leisure"/>
    <s v="Direct"/>
    <n v="1882.6499999999999"/>
  </r>
  <r>
    <n v="2994"/>
    <x v="2"/>
    <x v="516"/>
    <n v="5"/>
    <n v="3"/>
    <n v="1"/>
    <n v="1.4"/>
    <n v="310.56"/>
    <x v="3"/>
    <x v="2"/>
    <n v="0"/>
    <s v="Leisure"/>
    <s v="Direct"/>
    <n v="1552.8"/>
  </r>
  <r>
    <n v="2995"/>
    <x v="1"/>
    <x v="621"/>
    <n v="11"/>
    <n v="1"/>
    <n v="0"/>
    <n v="2.2000000000000002"/>
    <n v="72.430000000000007"/>
    <x v="3"/>
    <x v="4"/>
    <n v="2"/>
    <s v="Leisure"/>
    <s v="Direct"/>
    <n v="796.73"/>
  </r>
  <r>
    <n v="2996"/>
    <x v="0"/>
    <x v="276"/>
    <n v="9"/>
    <n v="3"/>
    <n v="1"/>
    <n v="2.7"/>
    <n v="217.27"/>
    <x v="4"/>
    <x v="3"/>
    <n v="0"/>
    <s v="Business"/>
    <s v="Direct"/>
    <n v="1955.43"/>
  </r>
  <r>
    <n v="2997"/>
    <x v="1"/>
    <x v="45"/>
    <n v="12"/>
    <n v="1"/>
    <n v="0"/>
    <n v="2.7"/>
    <n v="268.73"/>
    <x v="1"/>
    <x v="6"/>
    <n v="0"/>
    <s v="Business"/>
    <s v="Direct"/>
    <n v="3224.76"/>
  </r>
  <r>
    <n v="2998"/>
    <x v="1"/>
    <x v="343"/>
    <n v="9"/>
    <n v="1"/>
    <n v="1"/>
    <n v="4.0999999999999996"/>
    <n v="350.41"/>
    <x v="4"/>
    <x v="9"/>
    <n v="0"/>
    <s v="Business"/>
    <s v="Direct"/>
    <n v="3153.69"/>
  </r>
  <r>
    <n v="2999"/>
    <x v="2"/>
    <x v="381"/>
    <n v="6"/>
    <n v="4"/>
    <n v="0"/>
    <n v="2.1"/>
    <n v="182.71"/>
    <x v="2"/>
    <x v="1"/>
    <n v="0"/>
    <s v="Group"/>
    <s v="Direct"/>
    <n v="1096.26"/>
  </r>
  <r>
    <n v="3000"/>
    <x v="2"/>
    <x v="262"/>
    <n v="14"/>
    <n v="1"/>
    <n v="0"/>
    <n v="1.7"/>
    <n v="470.22"/>
    <x v="3"/>
    <x v="5"/>
    <n v="1"/>
    <s v="Business"/>
    <s v="Direct"/>
    <n v="6583.08"/>
  </r>
  <r>
    <n v="3001"/>
    <x v="2"/>
    <x v="371"/>
    <n v="4"/>
    <n v="2"/>
    <n v="0"/>
    <n v="3.3"/>
    <n v="253.35"/>
    <x v="0"/>
    <x v="4"/>
    <n v="0"/>
    <s v="Business"/>
    <s v="Direct"/>
    <n v="1013.4"/>
  </r>
  <r>
    <n v="3002"/>
    <x v="2"/>
    <x v="434"/>
    <n v="2"/>
    <n v="4"/>
    <n v="0"/>
    <n v="3.5"/>
    <n v="161.84"/>
    <x v="3"/>
    <x v="1"/>
    <n v="0"/>
    <s v="Repeat"/>
    <s v="Travel Agent"/>
    <n v="323.68"/>
  </r>
  <r>
    <n v="3003"/>
    <x v="0"/>
    <x v="453"/>
    <n v="14"/>
    <n v="2"/>
    <n v="1"/>
    <n v="1.5"/>
    <n v="192.39"/>
    <x v="3"/>
    <x v="2"/>
    <n v="2"/>
    <s v="Repeat"/>
    <s v="Direct"/>
    <n v="2693.46"/>
  </r>
  <r>
    <n v="3004"/>
    <x v="0"/>
    <x v="336"/>
    <n v="3"/>
    <n v="3"/>
    <n v="0"/>
    <n v="1"/>
    <n v="388.35"/>
    <x v="4"/>
    <x v="2"/>
    <n v="0"/>
    <s v="Repeat"/>
    <s v="Travel Agent"/>
    <n v="1165.0500000000002"/>
  </r>
  <r>
    <n v="3005"/>
    <x v="0"/>
    <x v="247"/>
    <n v="2"/>
    <n v="3"/>
    <n v="0"/>
    <n v="4.7"/>
    <n v="338.13"/>
    <x v="2"/>
    <x v="2"/>
    <n v="1"/>
    <s v="Repeat"/>
    <s v="Direct"/>
    <n v="676.26"/>
  </r>
  <r>
    <n v="3006"/>
    <x v="2"/>
    <x v="194"/>
    <n v="5"/>
    <n v="1"/>
    <n v="1"/>
    <n v="1.3"/>
    <n v="383.98"/>
    <x v="4"/>
    <x v="6"/>
    <n v="1"/>
    <s v="Business"/>
    <s v="Direct"/>
    <n v="1919.9"/>
  </r>
  <r>
    <n v="3007"/>
    <x v="2"/>
    <x v="498"/>
    <n v="6"/>
    <n v="1"/>
    <n v="0"/>
    <n v="4.5999999999999996"/>
    <n v="181.55"/>
    <x v="1"/>
    <x v="3"/>
    <n v="1"/>
    <s v="Business"/>
    <s v="Direct"/>
    <n v="1089.3000000000002"/>
  </r>
  <r>
    <n v="3008"/>
    <x v="2"/>
    <x v="200"/>
    <n v="11"/>
    <n v="2"/>
    <n v="1"/>
    <n v="2.6"/>
    <n v="197.08"/>
    <x v="2"/>
    <x v="7"/>
    <n v="2"/>
    <s v="Group"/>
    <s v="Travel Agent"/>
    <n v="2167.88"/>
  </r>
  <r>
    <n v="3009"/>
    <x v="0"/>
    <x v="719"/>
    <n v="5"/>
    <n v="2"/>
    <n v="0"/>
    <n v="3.6"/>
    <n v="228.52"/>
    <x v="2"/>
    <x v="8"/>
    <n v="0"/>
    <s v="Leisure"/>
    <s v="Travel Agent"/>
    <n v="1142.6000000000001"/>
  </r>
  <r>
    <n v="3010"/>
    <x v="2"/>
    <x v="403"/>
    <n v="2"/>
    <n v="2"/>
    <n v="1"/>
    <n v="1.7"/>
    <n v="134.87"/>
    <x v="2"/>
    <x v="1"/>
    <n v="0"/>
    <s v="Leisure"/>
    <s v="Direct"/>
    <n v="269.74"/>
  </r>
  <r>
    <n v="3011"/>
    <x v="1"/>
    <x v="554"/>
    <n v="12"/>
    <n v="3"/>
    <n v="0"/>
    <n v="4.3"/>
    <n v="360.97"/>
    <x v="4"/>
    <x v="9"/>
    <n v="1"/>
    <s v="Repeat"/>
    <s v="Direct"/>
    <n v="4331.6400000000003"/>
  </r>
  <r>
    <n v="3012"/>
    <x v="1"/>
    <x v="568"/>
    <n v="5"/>
    <n v="2"/>
    <n v="0"/>
    <n v="1.7"/>
    <n v="198.21"/>
    <x v="3"/>
    <x v="4"/>
    <n v="0"/>
    <s v="Group"/>
    <s v="Travel Agent"/>
    <n v="991.05000000000007"/>
  </r>
  <r>
    <n v="3013"/>
    <x v="2"/>
    <x v="79"/>
    <n v="9"/>
    <n v="4"/>
    <n v="0"/>
    <n v="2.5"/>
    <n v="196.81"/>
    <x v="3"/>
    <x v="3"/>
    <n v="0"/>
    <s v="Business"/>
    <s v="Direct"/>
    <n v="1771.29"/>
  </r>
  <r>
    <n v="3014"/>
    <x v="1"/>
    <x v="615"/>
    <n v="4"/>
    <n v="4"/>
    <n v="0"/>
    <n v="2"/>
    <n v="171.21"/>
    <x v="3"/>
    <x v="6"/>
    <n v="0"/>
    <s v="Leisure"/>
    <s v="Direct"/>
    <n v="684.84"/>
  </r>
  <r>
    <n v="3015"/>
    <x v="1"/>
    <x v="358"/>
    <n v="12"/>
    <n v="3"/>
    <n v="0"/>
    <n v="4.4000000000000004"/>
    <n v="253.77"/>
    <x v="3"/>
    <x v="3"/>
    <n v="0"/>
    <s v="Repeat"/>
    <s v="Travel Agent"/>
    <n v="3045.2400000000002"/>
  </r>
  <r>
    <n v="3016"/>
    <x v="0"/>
    <x v="121"/>
    <n v="10"/>
    <n v="2"/>
    <n v="0"/>
    <n v="4.4000000000000004"/>
    <n v="397.39"/>
    <x v="3"/>
    <x v="0"/>
    <n v="0"/>
    <s v="Repeat"/>
    <s v="Travel Agent"/>
    <n v="3973.8999999999996"/>
  </r>
  <r>
    <n v="3017"/>
    <x v="2"/>
    <x v="503"/>
    <n v="2"/>
    <n v="2"/>
    <n v="1"/>
    <n v="2.5"/>
    <n v="426.02"/>
    <x v="1"/>
    <x v="5"/>
    <n v="1"/>
    <s v="Leisure"/>
    <s v="Travel Agent"/>
    <n v="852.04"/>
  </r>
  <r>
    <n v="3018"/>
    <x v="2"/>
    <x v="133"/>
    <n v="3"/>
    <n v="1"/>
    <n v="1"/>
    <n v="2.2000000000000002"/>
    <n v="412.03"/>
    <x v="0"/>
    <x v="2"/>
    <n v="0"/>
    <s v="Leisure"/>
    <s v="Direct"/>
    <n v="1236.0899999999999"/>
  </r>
  <r>
    <n v="3019"/>
    <x v="0"/>
    <x v="139"/>
    <n v="3"/>
    <n v="4"/>
    <n v="1"/>
    <n v="4.0999999999999996"/>
    <n v="329.54"/>
    <x v="2"/>
    <x v="7"/>
    <n v="0"/>
    <s v="Leisure"/>
    <s v="Travel Agent"/>
    <n v="988.62000000000012"/>
  </r>
  <r>
    <n v="3020"/>
    <x v="1"/>
    <x v="391"/>
    <n v="9"/>
    <n v="3"/>
    <n v="1"/>
    <n v="4.5"/>
    <n v="176.19"/>
    <x v="0"/>
    <x v="5"/>
    <n v="0"/>
    <s v="Business"/>
    <s v="Direct"/>
    <n v="1585.71"/>
  </r>
  <r>
    <n v="3021"/>
    <x v="1"/>
    <x v="450"/>
    <n v="4"/>
    <n v="2"/>
    <n v="1"/>
    <n v="3.5"/>
    <n v="380.68"/>
    <x v="1"/>
    <x v="7"/>
    <n v="0"/>
    <s v="Leisure"/>
    <s v="Online"/>
    <n v="1522.72"/>
  </r>
  <r>
    <n v="3022"/>
    <x v="2"/>
    <x v="558"/>
    <n v="1"/>
    <n v="1"/>
    <n v="1"/>
    <n v="4.7"/>
    <n v="67.709999999999994"/>
    <x v="3"/>
    <x v="1"/>
    <n v="0"/>
    <s v="Group"/>
    <s v="Online"/>
    <n v="67.709999999999994"/>
  </r>
  <r>
    <n v="3023"/>
    <x v="1"/>
    <x v="166"/>
    <n v="1"/>
    <n v="3"/>
    <n v="1"/>
    <n v="2.5"/>
    <n v="409.17"/>
    <x v="1"/>
    <x v="5"/>
    <n v="0"/>
    <s v="Group"/>
    <s v="Direct"/>
    <n v="409.17"/>
  </r>
  <r>
    <n v="3024"/>
    <x v="0"/>
    <x v="80"/>
    <n v="7"/>
    <n v="3"/>
    <n v="0"/>
    <n v="1.6"/>
    <n v="401.1"/>
    <x v="1"/>
    <x v="9"/>
    <n v="0"/>
    <s v="Leisure"/>
    <s v="Direct"/>
    <n v="2807.7000000000003"/>
  </r>
  <r>
    <n v="3025"/>
    <x v="0"/>
    <x v="445"/>
    <n v="7"/>
    <n v="4"/>
    <n v="1"/>
    <n v="1.7"/>
    <n v="351.5"/>
    <x v="0"/>
    <x v="0"/>
    <n v="0"/>
    <s v="Business"/>
    <s v="Travel Agent"/>
    <n v="2460.5"/>
  </r>
  <r>
    <n v="3026"/>
    <x v="2"/>
    <x v="193"/>
    <n v="2"/>
    <n v="2"/>
    <n v="1"/>
    <n v="3.7"/>
    <n v="94.07"/>
    <x v="2"/>
    <x v="4"/>
    <n v="1"/>
    <s v="Repeat"/>
    <s v="Direct"/>
    <n v="188.14"/>
  </r>
  <r>
    <n v="3027"/>
    <x v="0"/>
    <x v="21"/>
    <n v="9"/>
    <n v="3"/>
    <n v="1"/>
    <n v="2.6"/>
    <n v="498.8"/>
    <x v="4"/>
    <x v="2"/>
    <n v="1"/>
    <s v="Leisure"/>
    <s v="Direct"/>
    <n v="4489.2"/>
  </r>
  <r>
    <n v="3028"/>
    <x v="0"/>
    <x v="239"/>
    <n v="9"/>
    <n v="1"/>
    <n v="0"/>
    <n v="1.6"/>
    <n v="390.38"/>
    <x v="4"/>
    <x v="8"/>
    <n v="0"/>
    <s v="Leisure"/>
    <s v="Travel Agent"/>
    <n v="3513.42"/>
  </r>
  <r>
    <n v="3029"/>
    <x v="2"/>
    <x v="482"/>
    <n v="5"/>
    <n v="1"/>
    <n v="0"/>
    <n v="2.2000000000000002"/>
    <n v="380.66"/>
    <x v="2"/>
    <x v="0"/>
    <n v="0"/>
    <s v="Leisure"/>
    <s v="Direct"/>
    <n v="1903.3000000000002"/>
  </r>
  <r>
    <n v="3030"/>
    <x v="0"/>
    <x v="125"/>
    <n v="3"/>
    <n v="3"/>
    <n v="1"/>
    <n v="3.1"/>
    <n v="78.8"/>
    <x v="3"/>
    <x v="9"/>
    <n v="1"/>
    <s v="Group"/>
    <s v="Online"/>
    <n v="236.39999999999998"/>
  </r>
  <r>
    <n v="3031"/>
    <x v="0"/>
    <x v="715"/>
    <n v="3"/>
    <n v="1"/>
    <n v="1"/>
    <n v="1.5"/>
    <n v="229.42"/>
    <x v="1"/>
    <x v="7"/>
    <n v="0"/>
    <s v="Group"/>
    <s v="Direct"/>
    <n v="688.26"/>
  </r>
  <r>
    <n v="3032"/>
    <x v="0"/>
    <x v="592"/>
    <n v="12"/>
    <n v="3"/>
    <n v="0"/>
    <n v="1"/>
    <n v="88.78"/>
    <x v="3"/>
    <x v="5"/>
    <n v="0"/>
    <s v="Repeat"/>
    <s v="Travel Agent"/>
    <n v="1065.3600000000001"/>
  </r>
  <r>
    <n v="3033"/>
    <x v="1"/>
    <x v="443"/>
    <n v="3"/>
    <n v="1"/>
    <n v="0"/>
    <n v="4.7"/>
    <n v="212.47"/>
    <x v="1"/>
    <x v="6"/>
    <n v="0"/>
    <s v="Business"/>
    <s v="Direct"/>
    <n v="637.41"/>
  </r>
  <r>
    <n v="3034"/>
    <x v="2"/>
    <x v="580"/>
    <n v="6"/>
    <n v="3"/>
    <n v="0"/>
    <n v="2.2000000000000002"/>
    <n v="306.72000000000003"/>
    <x v="4"/>
    <x v="2"/>
    <n v="1"/>
    <s v="Leisure"/>
    <s v="Direct"/>
    <n v="1840.3200000000002"/>
  </r>
  <r>
    <n v="3035"/>
    <x v="2"/>
    <x v="640"/>
    <n v="4"/>
    <n v="3"/>
    <n v="0"/>
    <n v="1.9"/>
    <n v="445.49"/>
    <x v="2"/>
    <x v="7"/>
    <n v="1"/>
    <s v="Leisure"/>
    <s v="Direct"/>
    <n v="1781.96"/>
  </r>
  <r>
    <n v="3036"/>
    <x v="2"/>
    <x v="651"/>
    <n v="8"/>
    <n v="3"/>
    <n v="0"/>
    <n v="3.8"/>
    <n v="177.32"/>
    <x v="0"/>
    <x v="7"/>
    <n v="0"/>
    <s v="Leisure"/>
    <s v="Online"/>
    <n v="1418.56"/>
  </r>
  <r>
    <n v="3037"/>
    <x v="1"/>
    <x v="665"/>
    <n v="13"/>
    <n v="1"/>
    <n v="0"/>
    <n v="4.4000000000000004"/>
    <n v="330.54"/>
    <x v="0"/>
    <x v="6"/>
    <n v="1"/>
    <s v="Repeat"/>
    <s v="Travel Agent"/>
    <n v="4297.0200000000004"/>
  </r>
  <r>
    <n v="3038"/>
    <x v="1"/>
    <x v="268"/>
    <n v="11"/>
    <n v="3"/>
    <n v="1"/>
    <n v="3.5"/>
    <n v="124.09"/>
    <x v="2"/>
    <x v="1"/>
    <n v="0"/>
    <s v="Leisure"/>
    <s v="Online"/>
    <n v="1364.99"/>
  </r>
  <r>
    <n v="3039"/>
    <x v="2"/>
    <x v="319"/>
    <n v="13"/>
    <n v="4"/>
    <n v="0"/>
    <n v="2"/>
    <n v="209.28"/>
    <x v="4"/>
    <x v="1"/>
    <n v="0"/>
    <s v="Group"/>
    <s v="Online"/>
    <n v="2720.64"/>
  </r>
  <r>
    <n v="3040"/>
    <x v="1"/>
    <x v="651"/>
    <n v="11"/>
    <n v="3"/>
    <n v="0"/>
    <n v="4.4000000000000004"/>
    <n v="476.26"/>
    <x v="1"/>
    <x v="6"/>
    <n v="2"/>
    <s v="Business"/>
    <s v="Travel Agent"/>
    <n v="5238.8599999999997"/>
  </r>
  <r>
    <n v="3041"/>
    <x v="2"/>
    <x v="155"/>
    <n v="11"/>
    <n v="2"/>
    <n v="1"/>
    <n v="3"/>
    <n v="386.44"/>
    <x v="0"/>
    <x v="3"/>
    <n v="2"/>
    <s v="Group"/>
    <s v="Travel Agent"/>
    <n v="4250.84"/>
  </r>
  <r>
    <n v="3042"/>
    <x v="1"/>
    <x v="683"/>
    <n v="5"/>
    <n v="2"/>
    <n v="0"/>
    <n v="2.5"/>
    <n v="295.61"/>
    <x v="4"/>
    <x v="6"/>
    <n v="0"/>
    <s v="Leisure"/>
    <s v="Online"/>
    <n v="1478.0500000000002"/>
  </r>
  <r>
    <n v="3043"/>
    <x v="0"/>
    <x v="247"/>
    <n v="1"/>
    <n v="4"/>
    <n v="0"/>
    <n v="3.4"/>
    <n v="163.26"/>
    <x v="2"/>
    <x v="2"/>
    <n v="0"/>
    <s v="Repeat"/>
    <s v="Online"/>
    <n v="163.26"/>
  </r>
  <r>
    <n v="3044"/>
    <x v="0"/>
    <x v="237"/>
    <n v="9"/>
    <n v="3"/>
    <n v="0"/>
    <n v="3.8"/>
    <n v="220.87"/>
    <x v="3"/>
    <x v="1"/>
    <n v="0"/>
    <s v="Group"/>
    <s v="Direct"/>
    <n v="1987.83"/>
  </r>
  <r>
    <n v="3045"/>
    <x v="2"/>
    <x v="397"/>
    <n v="1"/>
    <n v="2"/>
    <n v="0"/>
    <n v="3.4"/>
    <n v="120.51"/>
    <x v="4"/>
    <x v="1"/>
    <n v="0"/>
    <s v="Business"/>
    <s v="Travel Agent"/>
    <n v="120.51"/>
  </r>
  <r>
    <n v="3046"/>
    <x v="1"/>
    <x v="506"/>
    <n v="6"/>
    <n v="3"/>
    <n v="1"/>
    <n v="4.7"/>
    <n v="209.06"/>
    <x v="4"/>
    <x v="3"/>
    <n v="1"/>
    <s v="Repeat"/>
    <s v="Online"/>
    <n v="1254.3600000000001"/>
  </r>
  <r>
    <n v="3047"/>
    <x v="1"/>
    <x v="620"/>
    <n v="1"/>
    <n v="2"/>
    <n v="1"/>
    <n v="3.5"/>
    <n v="117.78"/>
    <x v="3"/>
    <x v="7"/>
    <n v="1"/>
    <s v="Leisure"/>
    <s v="Direct"/>
    <n v="117.78"/>
  </r>
  <r>
    <n v="3048"/>
    <x v="0"/>
    <x v="589"/>
    <n v="3"/>
    <n v="1"/>
    <n v="0"/>
    <n v="4.5"/>
    <n v="407.89"/>
    <x v="4"/>
    <x v="6"/>
    <n v="2"/>
    <s v="Leisure"/>
    <s v="Online"/>
    <n v="1223.67"/>
  </r>
  <r>
    <n v="3049"/>
    <x v="0"/>
    <x v="638"/>
    <n v="10"/>
    <n v="1"/>
    <n v="0"/>
    <n v="3.3"/>
    <n v="86.34"/>
    <x v="0"/>
    <x v="4"/>
    <n v="0"/>
    <s v="Repeat"/>
    <s v="Online"/>
    <n v="863.40000000000009"/>
  </r>
  <r>
    <n v="3050"/>
    <x v="1"/>
    <x v="80"/>
    <n v="5"/>
    <n v="4"/>
    <n v="0"/>
    <n v="2.2999999999999998"/>
    <n v="135.22999999999999"/>
    <x v="0"/>
    <x v="2"/>
    <n v="0"/>
    <s v="Group"/>
    <s v="Travel Agent"/>
    <n v="676.15"/>
  </r>
  <r>
    <n v="3051"/>
    <x v="1"/>
    <x v="289"/>
    <n v="10"/>
    <n v="4"/>
    <n v="1"/>
    <n v="3.1"/>
    <n v="361.03"/>
    <x v="0"/>
    <x v="9"/>
    <n v="0"/>
    <s v="Group"/>
    <s v="Online"/>
    <n v="3610.2999999999997"/>
  </r>
  <r>
    <n v="3052"/>
    <x v="1"/>
    <x v="343"/>
    <n v="7"/>
    <n v="3"/>
    <n v="1"/>
    <n v="1.3"/>
    <n v="456.13"/>
    <x v="4"/>
    <x v="5"/>
    <n v="0"/>
    <s v="Repeat"/>
    <s v="Travel Agent"/>
    <n v="3192.91"/>
  </r>
  <r>
    <n v="3053"/>
    <x v="1"/>
    <x v="82"/>
    <n v="14"/>
    <n v="4"/>
    <n v="0"/>
    <n v="1.9"/>
    <n v="484.07"/>
    <x v="4"/>
    <x v="0"/>
    <n v="0"/>
    <s v="Group"/>
    <s v="Online"/>
    <n v="6776.98"/>
  </r>
  <r>
    <n v="3054"/>
    <x v="1"/>
    <x v="481"/>
    <n v="10"/>
    <n v="3"/>
    <n v="0"/>
    <n v="4.0999999999999996"/>
    <n v="426.21"/>
    <x v="4"/>
    <x v="7"/>
    <n v="1"/>
    <s v="Business"/>
    <s v="Direct"/>
    <n v="4262.0999999999995"/>
  </r>
  <r>
    <n v="3055"/>
    <x v="1"/>
    <x v="331"/>
    <n v="8"/>
    <n v="1"/>
    <n v="1"/>
    <n v="3.6"/>
    <n v="145.16"/>
    <x v="2"/>
    <x v="5"/>
    <n v="1"/>
    <s v="Repeat"/>
    <s v="Travel Agent"/>
    <n v="1161.28"/>
  </r>
  <r>
    <n v="3056"/>
    <x v="2"/>
    <x v="174"/>
    <n v="12"/>
    <n v="1"/>
    <n v="1"/>
    <n v="1.7"/>
    <n v="178.57"/>
    <x v="3"/>
    <x v="9"/>
    <n v="1"/>
    <s v="Business"/>
    <s v="Travel Agent"/>
    <n v="2142.84"/>
  </r>
  <r>
    <n v="3057"/>
    <x v="1"/>
    <x v="519"/>
    <n v="9"/>
    <n v="2"/>
    <n v="0"/>
    <n v="2.8"/>
    <n v="441.84"/>
    <x v="4"/>
    <x v="1"/>
    <n v="0"/>
    <s v="Repeat"/>
    <s v="Direct"/>
    <n v="3976.56"/>
  </r>
  <r>
    <n v="3058"/>
    <x v="0"/>
    <x v="589"/>
    <n v="6"/>
    <n v="3"/>
    <n v="1"/>
    <n v="1.6"/>
    <n v="450.2"/>
    <x v="3"/>
    <x v="8"/>
    <n v="1"/>
    <s v="Business"/>
    <s v="Travel Agent"/>
    <n v="2701.2"/>
  </r>
  <r>
    <n v="3059"/>
    <x v="2"/>
    <x v="466"/>
    <n v="11"/>
    <n v="1"/>
    <n v="0"/>
    <n v="4.4000000000000004"/>
    <n v="338.29"/>
    <x v="1"/>
    <x v="1"/>
    <n v="2"/>
    <s v="Leisure"/>
    <s v="Direct"/>
    <n v="3721.19"/>
  </r>
  <r>
    <n v="3060"/>
    <x v="1"/>
    <x v="351"/>
    <n v="9"/>
    <n v="1"/>
    <n v="0"/>
    <n v="1.4"/>
    <n v="191.14"/>
    <x v="0"/>
    <x v="6"/>
    <n v="0"/>
    <s v="Leisure"/>
    <s v="Travel Agent"/>
    <n v="1720.2599999999998"/>
  </r>
  <r>
    <n v="3061"/>
    <x v="0"/>
    <x v="508"/>
    <n v="8"/>
    <n v="3"/>
    <n v="0"/>
    <n v="3.6"/>
    <n v="150.83000000000001"/>
    <x v="2"/>
    <x v="7"/>
    <n v="0"/>
    <s v="Group"/>
    <s v="Travel Agent"/>
    <n v="1206.6400000000001"/>
  </r>
  <r>
    <n v="3062"/>
    <x v="2"/>
    <x v="232"/>
    <n v="9"/>
    <n v="2"/>
    <n v="0"/>
    <n v="3.4"/>
    <n v="433.53"/>
    <x v="3"/>
    <x v="4"/>
    <n v="1"/>
    <s v="Repeat"/>
    <s v="Travel Agent"/>
    <n v="3901.7699999999995"/>
  </r>
  <r>
    <n v="3063"/>
    <x v="0"/>
    <x v="505"/>
    <n v="10"/>
    <n v="2"/>
    <n v="0"/>
    <n v="2.9"/>
    <n v="142.36000000000001"/>
    <x v="0"/>
    <x v="4"/>
    <n v="0"/>
    <s v="Leisure"/>
    <s v="Travel Agent"/>
    <n v="1423.6000000000001"/>
  </r>
  <r>
    <n v="3064"/>
    <x v="1"/>
    <x v="0"/>
    <n v="4"/>
    <n v="2"/>
    <n v="0"/>
    <n v="2.1"/>
    <n v="347.81"/>
    <x v="2"/>
    <x v="1"/>
    <n v="0"/>
    <s v="Repeat"/>
    <s v="Online"/>
    <n v="1391.24"/>
  </r>
  <r>
    <n v="3065"/>
    <x v="1"/>
    <x v="286"/>
    <n v="9"/>
    <n v="2"/>
    <n v="0"/>
    <n v="2.6"/>
    <n v="485.58"/>
    <x v="0"/>
    <x v="6"/>
    <n v="1"/>
    <s v="Repeat"/>
    <s v="Online"/>
    <n v="4370.22"/>
  </r>
  <r>
    <n v="3066"/>
    <x v="1"/>
    <x v="341"/>
    <n v="7"/>
    <n v="1"/>
    <n v="0"/>
    <n v="4.2"/>
    <n v="367.38"/>
    <x v="4"/>
    <x v="0"/>
    <n v="0"/>
    <s v="Business"/>
    <s v="Online"/>
    <n v="2571.66"/>
  </r>
  <r>
    <n v="3067"/>
    <x v="1"/>
    <x v="612"/>
    <n v="5"/>
    <n v="3"/>
    <n v="0"/>
    <n v="4"/>
    <n v="165.95"/>
    <x v="4"/>
    <x v="5"/>
    <n v="0"/>
    <s v="Leisure"/>
    <s v="Travel Agent"/>
    <n v="829.75"/>
  </r>
  <r>
    <n v="3068"/>
    <x v="2"/>
    <x v="537"/>
    <n v="5"/>
    <n v="3"/>
    <n v="0"/>
    <n v="4"/>
    <n v="177.13"/>
    <x v="0"/>
    <x v="1"/>
    <n v="0"/>
    <s v="Group"/>
    <s v="Online"/>
    <n v="885.65"/>
  </r>
  <r>
    <n v="3069"/>
    <x v="2"/>
    <x v="337"/>
    <n v="1"/>
    <n v="1"/>
    <n v="1"/>
    <n v="4"/>
    <n v="91.8"/>
    <x v="2"/>
    <x v="3"/>
    <n v="1"/>
    <s v="Group"/>
    <s v="Travel Agent"/>
    <n v="91.8"/>
  </r>
  <r>
    <n v="3070"/>
    <x v="0"/>
    <x v="328"/>
    <n v="2"/>
    <n v="1"/>
    <n v="0"/>
    <n v="1.6"/>
    <n v="358.81"/>
    <x v="0"/>
    <x v="1"/>
    <n v="0"/>
    <s v="Group"/>
    <s v="Travel Agent"/>
    <n v="717.62"/>
  </r>
  <r>
    <n v="3071"/>
    <x v="1"/>
    <x v="71"/>
    <n v="10"/>
    <n v="1"/>
    <n v="0"/>
    <n v="1.4"/>
    <n v="283.3"/>
    <x v="1"/>
    <x v="4"/>
    <n v="1"/>
    <s v="Repeat"/>
    <s v="Direct"/>
    <n v="2833"/>
  </r>
  <r>
    <n v="3072"/>
    <x v="0"/>
    <x v="348"/>
    <n v="3"/>
    <n v="4"/>
    <n v="1"/>
    <n v="4.4000000000000004"/>
    <n v="142.91"/>
    <x v="2"/>
    <x v="6"/>
    <n v="0"/>
    <s v="Group"/>
    <s v="Direct"/>
    <n v="428.73"/>
  </r>
  <r>
    <n v="3073"/>
    <x v="2"/>
    <x v="353"/>
    <n v="14"/>
    <n v="3"/>
    <n v="0"/>
    <n v="4.3"/>
    <n v="152.44999999999999"/>
    <x v="2"/>
    <x v="8"/>
    <n v="0"/>
    <s v="Repeat"/>
    <s v="Direct"/>
    <n v="2134.2999999999997"/>
  </r>
  <r>
    <n v="3074"/>
    <x v="1"/>
    <x v="191"/>
    <n v="14"/>
    <n v="3"/>
    <n v="0"/>
    <n v="3.7"/>
    <n v="54.06"/>
    <x v="0"/>
    <x v="1"/>
    <n v="0"/>
    <s v="Leisure"/>
    <s v="Travel Agent"/>
    <n v="756.84"/>
  </r>
  <r>
    <n v="3075"/>
    <x v="1"/>
    <x v="277"/>
    <n v="8"/>
    <n v="3"/>
    <n v="0"/>
    <n v="3.4"/>
    <n v="490.29"/>
    <x v="3"/>
    <x v="3"/>
    <n v="0"/>
    <s v="Repeat"/>
    <s v="Direct"/>
    <n v="3922.32"/>
  </r>
  <r>
    <n v="3076"/>
    <x v="2"/>
    <x v="275"/>
    <n v="6"/>
    <n v="2"/>
    <n v="1"/>
    <n v="2.5"/>
    <n v="422.61"/>
    <x v="0"/>
    <x v="1"/>
    <n v="1"/>
    <s v="Group"/>
    <s v="Direct"/>
    <n v="2535.66"/>
  </r>
  <r>
    <n v="3077"/>
    <x v="2"/>
    <x v="11"/>
    <n v="12"/>
    <n v="1"/>
    <n v="1"/>
    <n v="1.9"/>
    <n v="227.38"/>
    <x v="3"/>
    <x v="2"/>
    <n v="1"/>
    <s v="Leisure"/>
    <s v="Travel Agent"/>
    <n v="2728.56"/>
  </r>
  <r>
    <n v="3078"/>
    <x v="2"/>
    <x v="42"/>
    <n v="10"/>
    <n v="1"/>
    <n v="0"/>
    <n v="3.7"/>
    <n v="475.74"/>
    <x v="2"/>
    <x v="6"/>
    <n v="0"/>
    <s v="Group"/>
    <s v="Travel Agent"/>
    <n v="4757.3999999999996"/>
  </r>
  <r>
    <n v="3079"/>
    <x v="2"/>
    <x v="219"/>
    <n v="11"/>
    <n v="1"/>
    <n v="0"/>
    <n v="4.7"/>
    <n v="354.7"/>
    <x v="4"/>
    <x v="8"/>
    <n v="1"/>
    <s v="Repeat"/>
    <s v="Online"/>
    <n v="3901.7"/>
  </r>
  <r>
    <n v="3080"/>
    <x v="2"/>
    <x v="699"/>
    <n v="13"/>
    <n v="4"/>
    <n v="0"/>
    <n v="2.7"/>
    <n v="388.16"/>
    <x v="4"/>
    <x v="5"/>
    <n v="0"/>
    <s v="Repeat"/>
    <s v="Travel Agent"/>
    <n v="5046.08"/>
  </r>
  <r>
    <n v="3081"/>
    <x v="1"/>
    <x v="221"/>
    <n v="14"/>
    <n v="3"/>
    <n v="1"/>
    <n v="2.2000000000000002"/>
    <n v="355.98"/>
    <x v="0"/>
    <x v="1"/>
    <n v="3"/>
    <s v="Group"/>
    <s v="Online"/>
    <n v="4983.72"/>
  </r>
  <r>
    <n v="3082"/>
    <x v="2"/>
    <x v="357"/>
    <n v="5"/>
    <n v="1"/>
    <n v="0"/>
    <n v="2.1"/>
    <n v="390.58"/>
    <x v="3"/>
    <x v="7"/>
    <n v="0"/>
    <s v="Leisure"/>
    <s v="Travel Agent"/>
    <n v="1952.8999999999999"/>
  </r>
  <r>
    <n v="3083"/>
    <x v="1"/>
    <x v="291"/>
    <n v="13"/>
    <n v="4"/>
    <n v="1"/>
    <n v="1.1000000000000001"/>
    <n v="126.92"/>
    <x v="0"/>
    <x v="6"/>
    <n v="1"/>
    <s v="Repeat"/>
    <s v="Direct"/>
    <n v="1649.96"/>
  </r>
  <r>
    <n v="3084"/>
    <x v="1"/>
    <x v="181"/>
    <n v="1"/>
    <n v="1"/>
    <n v="0"/>
    <n v="3.1"/>
    <n v="303.08"/>
    <x v="1"/>
    <x v="7"/>
    <n v="3"/>
    <s v="Business"/>
    <s v="Travel Agent"/>
    <n v="303.08"/>
  </r>
  <r>
    <n v="3085"/>
    <x v="2"/>
    <x v="402"/>
    <n v="12"/>
    <n v="2"/>
    <n v="0"/>
    <n v="5"/>
    <n v="432.22"/>
    <x v="0"/>
    <x v="2"/>
    <n v="1"/>
    <s v="Business"/>
    <s v="Online"/>
    <n v="5186.6400000000003"/>
  </r>
  <r>
    <n v="3086"/>
    <x v="2"/>
    <x v="363"/>
    <n v="11"/>
    <n v="3"/>
    <n v="1"/>
    <n v="4.3"/>
    <n v="58.79"/>
    <x v="0"/>
    <x v="6"/>
    <n v="1"/>
    <s v="Business"/>
    <s v="Travel Agent"/>
    <n v="646.68999999999994"/>
  </r>
  <r>
    <n v="3087"/>
    <x v="1"/>
    <x v="209"/>
    <n v="12"/>
    <n v="4"/>
    <n v="1"/>
    <n v="4.5999999999999996"/>
    <n v="105.55"/>
    <x v="0"/>
    <x v="8"/>
    <n v="0"/>
    <s v="Business"/>
    <s v="Travel Agent"/>
    <n v="1266.5999999999999"/>
  </r>
  <r>
    <n v="3088"/>
    <x v="2"/>
    <x v="264"/>
    <n v="9"/>
    <n v="1"/>
    <n v="0"/>
    <n v="3.5"/>
    <n v="160.54"/>
    <x v="0"/>
    <x v="8"/>
    <n v="0"/>
    <s v="Group"/>
    <s v="Direct"/>
    <n v="1444.86"/>
  </r>
  <r>
    <n v="3089"/>
    <x v="2"/>
    <x v="78"/>
    <n v="3"/>
    <n v="3"/>
    <n v="0"/>
    <n v="2.9"/>
    <n v="182.63"/>
    <x v="3"/>
    <x v="8"/>
    <n v="0"/>
    <s v="Repeat"/>
    <s v="Travel Agent"/>
    <n v="547.89"/>
  </r>
  <r>
    <n v="3090"/>
    <x v="2"/>
    <x v="706"/>
    <n v="3"/>
    <n v="4"/>
    <n v="0"/>
    <n v="5"/>
    <n v="132.22"/>
    <x v="3"/>
    <x v="5"/>
    <n v="0"/>
    <s v="Leisure"/>
    <s v="Direct"/>
    <n v="396.65999999999997"/>
  </r>
  <r>
    <n v="3091"/>
    <x v="0"/>
    <x v="702"/>
    <n v="2"/>
    <n v="3"/>
    <n v="0"/>
    <n v="2.8"/>
    <n v="330.95"/>
    <x v="3"/>
    <x v="9"/>
    <n v="1"/>
    <s v="Business"/>
    <s v="Online"/>
    <n v="661.9"/>
  </r>
  <r>
    <n v="3092"/>
    <x v="1"/>
    <x v="28"/>
    <n v="4"/>
    <n v="3"/>
    <n v="0"/>
    <n v="4.7"/>
    <n v="182.31"/>
    <x v="1"/>
    <x v="6"/>
    <n v="0"/>
    <s v="Group"/>
    <s v="Travel Agent"/>
    <n v="729.24"/>
  </r>
  <r>
    <n v="3093"/>
    <x v="0"/>
    <x v="37"/>
    <n v="12"/>
    <n v="2"/>
    <n v="0"/>
    <n v="4"/>
    <n v="121.14"/>
    <x v="1"/>
    <x v="8"/>
    <n v="0"/>
    <s v="Leisure"/>
    <s v="Online"/>
    <n v="1453.68"/>
  </r>
  <r>
    <n v="3094"/>
    <x v="2"/>
    <x v="189"/>
    <n v="2"/>
    <n v="3"/>
    <n v="0"/>
    <n v="2.2999999999999998"/>
    <n v="457.62"/>
    <x v="0"/>
    <x v="1"/>
    <n v="0"/>
    <s v="Group"/>
    <s v="Travel Agent"/>
    <n v="915.24"/>
  </r>
  <r>
    <n v="3095"/>
    <x v="0"/>
    <x v="479"/>
    <n v="13"/>
    <n v="4"/>
    <n v="0"/>
    <n v="3"/>
    <n v="362.77"/>
    <x v="3"/>
    <x v="7"/>
    <n v="1"/>
    <s v="Repeat"/>
    <s v="Direct"/>
    <n v="4716.01"/>
  </r>
  <r>
    <n v="3096"/>
    <x v="2"/>
    <x v="595"/>
    <n v="9"/>
    <n v="3"/>
    <n v="0"/>
    <n v="2.5"/>
    <n v="160.72999999999999"/>
    <x v="1"/>
    <x v="3"/>
    <n v="0"/>
    <s v="Business"/>
    <s v="Travel Agent"/>
    <n v="1446.57"/>
  </r>
  <r>
    <n v="3097"/>
    <x v="0"/>
    <x v="620"/>
    <n v="12"/>
    <n v="4"/>
    <n v="0"/>
    <n v="1.5"/>
    <n v="212.43"/>
    <x v="4"/>
    <x v="2"/>
    <n v="1"/>
    <s v="Leisure"/>
    <s v="Direct"/>
    <n v="2549.16"/>
  </r>
  <r>
    <n v="3098"/>
    <x v="2"/>
    <x v="77"/>
    <n v="10"/>
    <n v="3"/>
    <n v="0"/>
    <n v="2.4"/>
    <n v="383.35"/>
    <x v="0"/>
    <x v="8"/>
    <n v="1"/>
    <s v="Leisure"/>
    <s v="Online"/>
    <n v="3833.5"/>
  </r>
  <r>
    <n v="3099"/>
    <x v="0"/>
    <x v="39"/>
    <n v="7"/>
    <n v="1"/>
    <n v="1"/>
    <n v="4.5999999999999996"/>
    <n v="405.91"/>
    <x v="2"/>
    <x v="1"/>
    <n v="0"/>
    <s v="Group"/>
    <s v="Online"/>
    <n v="2841.3700000000003"/>
  </r>
  <r>
    <n v="3100"/>
    <x v="0"/>
    <x v="212"/>
    <n v="8"/>
    <n v="2"/>
    <n v="0"/>
    <n v="4"/>
    <n v="129.4"/>
    <x v="3"/>
    <x v="1"/>
    <n v="0"/>
    <s v="Group"/>
    <s v="Direct"/>
    <n v="1035.2"/>
  </r>
  <r>
    <n v="3101"/>
    <x v="0"/>
    <x v="617"/>
    <n v="3"/>
    <n v="1"/>
    <n v="0"/>
    <n v="2.1"/>
    <n v="471.46"/>
    <x v="0"/>
    <x v="8"/>
    <n v="0"/>
    <s v="Repeat"/>
    <s v="Travel Agent"/>
    <n v="1414.3799999999999"/>
  </r>
  <r>
    <n v="3102"/>
    <x v="1"/>
    <x v="178"/>
    <n v="6"/>
    <n v="2"/>
    <n v="0"/>
    <n v="2.5"/>
    <n v="403.37"/>
    <x v="0"/>
    <x v="8"/>
    <n v="3"/>
    <s v="Leisure"/>
    <s v="Direct"/>
    <n v="2420.2200000000003"/>
  </r>
  <r>
    <n v="3103"/>
    <x v="0"/>
    <x v="500"/>
    <n v="10"/>
    <n v="4"/>
    <n v="0"/>
    <n v="3.5"/>
    <n v="435.57"/>
    <x v="2"/>
    <x v="5"/>
    <n v="0"/>
    <s v="Business"/>
    <s v="Direct"/>
    <n v="4355.7"/>
  </r>
  <r>
    <n v="3104"/>
    <x v="1"/>
    <x v="405"/>
    <n v="6"/>
    <n v="2"/>
    <n v="0"/>
    <n v="2.7"/>
    <n v="114.74"/>
    <x v="4"/>
    <x v="1"/>
    <n v="1"/>
    <s v="Business"/>
    <s v="Direct"/>
    <n v="688.43999999999994"/>
  </r>
  <r>
    <n v="3105"/>
    <x v="2"/>
    <x v="391"/>
    <n v="13"/>
    <n v="3"/>
    <n v="0"/>
    <n v="3"/>
    <n v="114.52"/>
    <x v="1"/>
    <x v="3"/>
    <n v="1"/>
    <s v="Leisure"/>
    <s v="Direct"/>
    <n v="1488.76"/>
  </r>
  <r>
    <n v="3106"/>
    <x v="0"/>
    <x v="297"/>
    <n v="1"/>
    <n v="3"/>
    <n v="0"/>
    <n v="3.8"/>
    <n v="187.42"/>
    <x v="1"/>
    <x v="1"/>
    <n v="0"/>
    <s v="Leisure"/>
    <s v="Online"/>
    <n v="187.42"/>
  </r>
  <r>
    <n v="3107"/>
    <x v="2"/>
    <x v="435"/>
    <n v="6"/>
    <n v="1"/>
    <n v="1"/>
    <n v="2.9"/>
    <n v="79.09"/>
    <x v="2"/>
    <x v="3"/>
    <n v="3"/>
    <s v="Repeat"/>
    <s v="Direct"/>
    <n v="474.54"/>
  </r>
  <r>
    <n v="3108"/>
    <x v="2"/>
    <x v="184"/>
    <n v="13"/>
    <n v="2"/>
    <n v="1"/>
    <n v="1.8"/>
    <n v="90.98"/>
    <x v="2"/>
    <x v="5"/>
    <n v="1"/>
    <s v="Business"/>
    <s v="Direct"/>
    <n v="1182.74"/>
  </r>
  <r>
    <n v="3109"/>
    <x v="0"/>
    <x v="29"/>
    <n v="14"/>
    <n v="4"/>
    <n v="0"/>
    <n v="3.1"/>
    <n v="114.44"/>
    <x v="1"/>
    <x v="9"/>
    <n v="0"/>
    <s v="Business"/>
    <s v="Online"/>
    <n v="1602.1599999999999"/>
  </r>
  <r>
    <n v="3110"/>
    <x v="1"/>
    <x v="612"/>
    <n v="3"/>
    <n v="4"/>
    <n v="0"/>
    <n v="2.4"/>
    <n v="370.59"/>
    <x v="4"/>
    <x v="7"/>
    <n v="0"/>
    <s v="Group"/>
    <s v="Online"/>
    <n v="1111.77"/>
  </r>
  <r>
    <n v="3111"/>
    <x v="0"/>
    <x v="72"/>
    <n v="11"/>
    <n v="3"/>
    <n v="0"/>
    <n v="2.2000000000000002"/>
    <n v="63.6"/>
    <x v="4"/>
    <x v="3"/>
    <n v="1"/>
    <s v="Group"/>
    <s v="Online"/>
    <n v="699.6"/>
  </r>
  <r>
    <n v="3112"/>
    <x v="2"/>
    <x v="272"/>
    <n v="3"/>
    <n v="4"/>
    <n v="0"/>
    <n v="2.2999999999999998"/>
    <n v="87.46"/>
    <x v="0"/>
    <x v="9"/>
    <n v="0"/>
    <s v="Business"/>
    <s v="Travel Agent"/>
    <n v="262.38"/>
  </r>
  <r>
    <n v="3113"/>
    <x v="2"/>
    <x v="358"/>
    <n v="3"/>
    <n v="3"/>
    <n v="0"/>
    <n v="2.8"/>
    <n v="474.88"/>
    <x v="2"/>
    <x v="4"/>
    <n v="1"/>
    <s v="Leisure"/>
    <s v="Travel Agent"/>
    <n v="1424.6399999999999"/>
  </r>
  <r>
    <n v="3114"/>
    <x v="0"/>
    <x v="176"/>
    <n v="10"/>
    <n v="3"/>
    <n v="0"/>
    <n v="4.5"/>
    <n v="87.65"/>
    <x v="2"/>
    <x v="4"/>
    <n v="0"/>
    <s v="Leisure"/>
    <s v="Online"/>
    <n v="876.5"/>
  </r>
  <r>
    <n v="3115"/>
    <x v="1"/>
    <x v="527"/>
    <n v="11"/>
    <n v="3"/>
    <n v="0"/>
    <n v="3.9"/>
    <n v="291.86"/>
    <x v="2"/>
    <x v="5"/>
    <n v="0"/>
    <s v="Group"/>
    <s v="Direct"/>
    <n v="3210.46"/>
  </r>
  <r>
    <n v="3116"/>
    <x v="1"/>
    <x v="400"/>
    <n v="11"/>
    <n v="1"/>
    <n v="1"/>
    <n v="3.7"/>
    <n v="339.16"/>
    <x v="1"/>
    <x v="6"/>
    <n v="1"/>
    <s v="Leisure"/>
    <s v="Direct"/>
    <n v="3730.76"/>
  </r>
  <r>
    <n v="3117"/>
    <x v="2"/>
    <x v="42"/>
    <n v="10"/>
    <n v="1"/>
    <n v="0"/>
    <n v="2.9"/>
    <n v="481.37"/>
    <x v="1"/>
    <x v="9"/>
    <n v="1"/>
    <s v="Repeat"/>
    <s v="Online"/>
    <n v="4813.7"/>
  </r>
  <r>
    <n v="3118"/>
    <x v="2"/>
    <x v="539"/>
    <n v="11"/>
    <n v="3"/>
    <n v="0"/>
    <n v="1"/>
    <n v="454.91"/>
    <x v="1"/>
    <x v="9"/>
    <n v="0"/>
    <s v="Leisure"/>
    <s v="Online"/>
    <n v="5004.01"/>
  </r>
  <r>
    <n v="3119"/>
    <x v="1"/>
    <x v="291"/>
    <n v="8"/>
    <n v="3"/>
    <n v="1"/>
    <n v="2.4"/>
    <n v="248.31"/>
    <x v="4"/>
    <x v="2"/>
    <n v="0"/>
    <s v="Leisure"/>
    <s v="Travel Agent"/>
    <n v="1986.48"/>
  </r>
  <r>
    <n v="3120"/>
    <x v="0"/>
    <x v="445"/>
    <n v="13"/>
    <n v="3"/>
    <n v="0"/>
    <n v="4.3"/>
    <n v="473.97"/>
    <x v="1"/>
    <x v="0"/>
    <n v="0"/>
    <s v="Leisure"/>
    <s v="Online"/>
    <n v="6161.6100000000006"/>
  </r>
  <r>
    <n v="3121"/>
    <x v="2"/>
    <x v="315"/>
    <n v="5"/>
    <n v="4"/>
    <n v="0"/>
    <n v="2.6"/>
    <n v="244.52"/>
    <x v="0"/>
    <x v="5"/>
    <n v="0"/>
    <s v="Group"/>
    <s v="Travel Agent"/>
    <n v="1222.6000000000001"/>
  </r>
  <r>
    <n v="3122"/>
    <x v="1"/>
    <x v="35"/>
    <n v="4"/>
    <n v="3"/>
    <n v="0"/>
    <n v="3.3"/>
    <n v="351.46"/>
    <x v="1"/>
    <x v="4"/>
    <n v="0"/>
    <s v="Leisure"/>
    <s v="Online"/>
    <n v="1405.84"/>
  </r>
  <r>
    <n v="3123"/>
    <x v="2"/>
    <x v="568"/>
    <n v="13"/>
    <n v="3"/>
    <n v="0"/>
    <n v="1.8"/>
    <n v="166.82"/>
    <x v="4"/>
    <x v="4"/>
    <n v="1"/>
    <s v="Business"/>
    <s v="Direct"/>
    <n v="2168.66"/>
  </r>
  <r>
    <n v="3124"/>
    <x v="0"/>
    <x v="99"/>
    <n v="9"/>
    <n v="2"/>
    <n v="0"/>
    <n v="4.7"/>
    <n v="336.49"/>
    <x v="2"/>
    <x v="1"/>
    <n v="2"/>
    <s v="Group"/>
    <s v="Online"/>
    <n v="3028.41"/>
  </r>
  <r>
    <n v="3125"/>
    <x v="1"/>
    <x v="72"/>
    <n v="9"/>
    <n v="2"/>
    <n v="0"/>
    <n v="4.7"/>
    <n v="292.19"/>
    <x v="0"/>
    <x v="2"/>
    <n v="0"/>
    <s v="Leisure"/>
    <s v="Direct"/>
    <n v="2629.71"/>
  </r>
  <r>
    <n v="3126"/>
    <x v="2"/>
    <x v="113"/>
    <n v="1"/>
    <n v="2"/>
    <n v="0"/>
    <n v="1.6"/>
    <n v="323.07"/>
    <x v="4"/>
    <x v="8"/>
    <n v="0"/>
    <s v="Leisure"/>
    <s v="Online"/>
    <n v="323.07"/>
  </r>
  <r>
    <n v="3127"/>
    <x v="0"/>
    <x v="240"/>
    <n v="2"/>
    <n v="2"/>
    <n v="0"/>
    <n v="3.9"/>
    <n v="357.19"/>
    <x v="3"/>
    <x v="7"/>
    <n v="0"/>
    <s v="Repeat"/>
    <s v="Travel Agent"/>
    <n v="714.38"/>
  </r>
  <r>
    <n v="3128"/>
    <x v="2"/>
    <x v="503"/>
    <n v="8"/>
    <n v="3"/>
    <n v="1"/>
    <n v="1.3"/>
    <n v="128.05000000000001"/>
    <x v="2"/>
    <x v="1"/>
    <n v="1"/>
    <s v="Leisure"/>
    <s v="Online"/>
    <n v="1024.4000000000001"/>
  </r>
  <r>
    <n v="3129"/>
    <x v="0"/>
    <x v="410"/>
    <n v="5"/>
    <n v="2"/>
    <n v="0"/>
    <n v="3.4"/>
    <n v="185.57"/>
    <x v="1"/>
    <x v="2"/>
    <n v="0"/>
    <s v="Group"/>
    <s v="Direct"/>
    <n v="927.84999999999991"/>
  </r>
  <r>
    <n v="3130"/>
    <x v="0"/>
    <x v="440"/>
    <n v="7"/>
    <n v="4"/>
    <n v="0"/>
    <n v="1.7"/>
    <n v="381.31"/>
    <x v="4"/>
    <x v="4"/>
    <n v="0"/>
    <s v="Leisure"/>
    <s v="Direct"/>
    <n v="2669.17"/>
  </r>
  <r>
    <n v="3131"/>
    <x v="1"/>
    <x v="46"/>
    <n v="1"/>
    <n v="4"/>
    <n v="1"/>
    <n v="1.6"/>
    <n v="123.72"/>
    <x v="3"/>
    <x v="2"/>
    <n v="2"/>
    <s v="Group"/>
    <s v="Direct"/>
    <n v="123.72"/>
  </r>
  <r>
    <n v="3132"/>
    <x v="0"/>
    <x v="223"/>
    <n v="12"/>
    <n v="2"/>
    <n v="0"/>
    <n v="1"/>
    <n v="204.91"/>
    <x v="4"/>
    <x v="6"/>
    <n v="0"/>
    <s v="Business"/>
    <s v="Online"/>
    <n v="2458.92"/>
  </r>
  <r>
    <n v="3133"/>
    <x v="2"/>
    <x v="69"/>
    <n v="10"/>
    <n v="1"/>
    <n v="0"/>
    <n v="4.8"/>
    <n v="349.92"/>
    <x v="1"/>
    <x v="7"/>
    <n v="0"/>
    <s v="Leisure"/>
    <s v="Travel Agent"/>
    <n v="3499.2000000000003"/>
  </r>
  <r>
    <n v="3134"/>
    <x v="0"/>
    <x v="231"/>
    <n v="12"/>
    <n v="4"/>
    <n v="0"/>
    <n v="4.3"/>
    <n v="471.94"/>
    <x v="4"/>
    <x v="8"/>
    <n v="0"/>
    <s v="Group"/>
    <s v="Travel Agent"/>
    <n v="5663.28"/>
  </r>
  <r>
    <n v="3135"/>
    <x v="0"/>
    <x v="580"/>
    <n v="5"/>
    <n v="4"/>
    <n v="0"/>
    <n v="1.3"/>
    <n v="83.89"/>
    <x v="3"/>
    <x v="0"/>
    <n v="0"/>
    <s v="Business"/>
    <s v="Travel Agent"/>
    <n v="419.45"/>
  </r>
  <r>
    <n v="3136"/>
    <x v="1"/>
    <x v="635"/>
    <n v="11"/>
    <n v="2"/>
    <n v="0"/>
    <n v="3.4"/>
    <n v="282.45"/>
    <x v="4"/>
    <x v="5"/>
    <n v="0"/>
    <s v="Group"/>
    <s v="Direct"/>
    <n v="3106.95"/>
  </r>
  <r>
    <n v="3137"/>
    <x v="0"/>
    <x v="317"/>
    <n v="12"/>
    <n v="2"/>
    <n v="0"/>
    <n v="1.9"/>
    <n v="86.86"/>
    <x v="0"/>
    <x v="9"/>
    <n v="1"/>
    <s v="Leisure"/>
    <s v="Direct"/>
    <n v="1042.32"/>
  </r>
  <r>
    <n v="3138"/>
    <x v="0"/>
    <x v="50"/>
    <n v="3"/>
    <n v="3"/>
    <n v="1"/>
    <n v="2.1"/>
    <n v="220.61"/>
    <x v="0"/>
    <x v="6"/>
    <n v="1"/>
    <s v="Group"/>
    <s v="Travel Agent"/>
    <n v="661.83"/>
  </r>
  <r>
    <n v="3139"/>
    <x v="2"/>
    <x v="718"/>
    <n v="10"/>
    <n v="4"/>
    <n v="0"/>
    <n v="4.5"/>
    <n v="128.91999999999999"/>
    <x v="1"/>
    <x v="9"/>
    <n v="3"/>
    <s v="Leisure"/>
    <s v="Travel Agent"/>
    <n v="1289.1999999999998"/>
  </r>
  <r>
    <n v="3140"/>
    <x v="1"/>
    <x v="113"/>
    <n v="12"/>
    <n v="2"/>
    <n v="0"/>
    <n v="1.5"/>
    <n v="342.25"/>
    <x v="3"/>
    <x v="2"/>
    <n v="0"/>
    <s v="Group"/>
    <s v="Online"/>
    <n v="4107"/>
  </r>
  <r>
    <n v="3141"/>
    <x v="1"/>
    <x v="542"/>
    <n v="12"/>
    <n v="2"/>
    <n v="0"/>
    <n v="3.4"/>
    <n v="391.02"/>
    <x v="3"/>
    <x v="7"/>
    <n v="0"/>
    <s v="Business"/>
    <s v="Online"/>
    <n v="4692.24"/>
  </r>
  <r>
    <n v="3142"/>
    <x v="1"/>
    <x v="695"/>
    <n v="14"/>
    <n v="3"/>
    <n v="0"/>
    <n v="2.6"/>
    <n v="161.30000000000001"/>
    <x v="3"/>
    <x v="1"/>
    <n v="0"/>
    <s v="Leisure"/>
    <s v="Online"/>
    <n v="2258.2000000000003"/>
  </r>
  <r>
    <n v="3143"/>
    <x v="0"/>
    <x v="531"/>
    <n v="2"/>
    <n v="4"/>
    <n v="0"/>
    <n v="1.8"/>
    <n v="370.8"/>
    <x v="3"/>
    <x v="3"/>
    <n v="0"/>
    <s v="Business"/>
    <s v="Travel Agent"/>
    <n v="741.6"/>
  </r>
  <r>
    <n v="3144"/>
    <x v="1"/>
    <x v="343"/>
    <n v="2"/>
    <n v="2"/>
    <n v="0"/>
    <n v="2.8"/>
    <n v="251.07"/>
    <x v="3"/>
    <x v="9"/>
    <n v="0"/>
    <s v="Leisure"/>
    <s v="Travel Agent"/>
    <n v="502.14"/>
  </r>
  <r>
    <n v="3145"/>
    <x v="0"/>
    <x v="33"/>
    <n v="9"/>
    <n v="3"/>
    <n v="0"/>
    <n v="4.8"/>
    <n v="177.61"/>
    <x v="2"/>
    <x v="5"/>
    <n v="0"/>
    <s v="Group"/>
    <s v="Travel Agent"/>
    <n v="1598.4900000000002"/>
  </r>
  <r>
    <n v="3146"/>
    <x v="0"/>
    <x v="76"/>
    <n v="13"/>
    <n v="2"/>
    <n v="0"/>
    <n v="4.0999999999999996"/>
    <n v="285.52999999999997"/>
    <x v="4"/>
    <x v="4"/>
    <n v="0"/>
    <s v="Business"/>
    <s v="Direct"/>
    <n v="3711.8899999999994"/>
  </r>
  <r>
    <n v="3147"/>
    <x v="2"/>
    <x v="19"/>
    <n v="4"/>
    <n v="1"/>
    <n v="1"/>
    <n v="1.5"/>
    <n v="220.84"/>
    <x v="3"/>
    <x v="1"/>
    <n v="0"/>
    <s v="Leisure"/>
    <s v="Travel Agent"/>
    <n v="883.36"/>
  </r>
  <r>
    <n v="3148"/>
    <x v="2"/>
    <x v="607"/>
    <n v="4"/>
    <n v="1"/>
    <n v="1"/>
    <n v="4.4000000000000004"/>
    <n v="153.5"/>
    <x v="0"/>
    <x v="1"/>
    <n v="2"/>
    <s v="Business"/>
    <s v="Online"/>
    <n v="614"/>
  </r>
  <r>
    <n v="3149"/>
    <x v="2"/>
    <x v="80"/>
    <n v="7"/>
    <n v="2"/>
    <n v="0"/>
    <n v="4.7"/>
    <n v="390.58"/>
    <x v="4"/>
    <x v="3"/>
    <n v="0"/>
    <s v="Repeat"/>
    <s v="Online"/>
    <n v="2734.06"/>
  </r>
  <r>
    <n v="3150"/>
    <x v="2"/>
    <x v="34"/>
    <n v="10"/>
    <n v="4"/>
    <n v="1"/>
    <n v="2.1"/>
    <n v="408.89"/>
    <x v="1"/>
    <x v="2"/>
    <n v="0"/>
    <s v="Business"/>
    <s v="Direct"/>
    <n v="4088.8999999999996"/>
  </r>
  <r>
    <n v="3151"/>
    <x v="2"/>
    <x v="269"/>
    <n v="10"/>
    <n v="1"/>
    <n v="0"/>
    <n v="2.2999999999999998"/>
    <n v="410.14"/>
    <x v="1"/>
    <x v="2"/>
    <n v="0"/>
    <s v="Leisure"/>
    <s v="Online"/>
    <n v="4101.3999999999996"/>
  </r>
  <r>
    <n v="3152"/>
    <x v="0"/>
    <x v="406"/>
    <n v="13"/>
    <n v="3"/>
    <n v="1"/>
    <n v="1.5"/>
    <n v="221.96"/>
    <x v="3"/>
    <x v="4"/>
    <n v="0"/>
    <s v="Group"/>
    <s v="Online"/>
    <n v="2885.48"/>
  </r>
  <r>
    <n v="3153"/>
    <x v="0"/>
    <x v="490"/>
    <n v="2"/>
    <n v="2"/>
    <n v="0"/>
    <n v="2.4"/>
    <n v="126.29"/>
    <x v="2"/>
    <x v="9"/>
    <n v="1"/>
    <s v="Repeat"/>
    <s v="Direct"/>
    <n v="252.58"/>
  </r>
  <r>
    <n v="3154"/>
    <x v="1"/>
    <x v="533"/>
    <n v="3"/>
    <n v="3"/>
    <n v="0"/>
    <n v="3.7"/>
    <n v="428.19"/>
    <x v="2"/>
    <x v="5"/>
    <n v="0"/>
    <s v="Repeat"/>
    <s v="Online"/>
    <n v="1284.57"/>
  </r>
  <r>
    <n v="3155"/>
    <x v="0"/>
    <x v="218"/>
    <n v="3"/>
    <n v="1"/>
    <n v="1"/>
    <n v="2.1"/>
    <n v="198.17"/>
    <x v="4"/>
    <x v="8"/>
    <n v="1"/>
    <s v="Repeat"/>
    <s v="Direct"/>
    <n v="594.51"/>
  </r>
  <r>
    <n v="3156"/>
    <x v="0"/>
    <x v="401"/>
    <n v="6"/>
    <n v="4"/>
    <n v="0"/>
    <n v="1"/>
    <n v="386.63"/>
    <x v="2"/>
    <x v="0"/>
    <n v="1"/>
    <s v="Business"/>
    <s v="Online"/>
    <n v="2319.7799999999997"/>
  </r>
  <r>
    <n v="3157"/>
    <x v="2"/>
    <x v="477"/>
    <n v="3"/>
    <n v="3"/>
    <n v="1"/>
    <n v="2.4"/>
    <n v="417.85"/>
    <x v="1"/>
    <x v="1"/>
    <n v="1"/>
    <s v="Leisure"/>
    <s v="Direct"/>
    <n v="1253.5500000000002"/>
  </r>
  <r>
    <n v="3158"/>
    <x v="0"/>
    <x v="368"/>
    <n v="11"/>
    <n v="1"/>
    <n v="0"/>
    <n v="2.8"/>
    <n v="395.67"/>
    <x v="3"/>
    <x v="7"/>
    <n v="0"/>
    <s v="Business"/>
    <s v="Direct"/>
    <n v="4352.37"/>
  </r>
  <r>
    <n v="3159"/>
    <x v="2"/>
    <x v="40"/>
    <n v="5"/>
    <n v="1"/>
    <n v="0"/>
    <n v="3.3"/>
    <n v="225.41"/>
    <x v="0"/>
    <x v="6"/>
    <n v="0"/>
    <s v="Repeat"/>
    <s v="Travel Agent"/>
    <n v="1127.05"/>
  </r>
  <r>
    <n v="3160"/>
    <x v="1"/>
    <x v="210"/>
    <n v="4"/>
    <n v="1"/>
    <n v="0"/>
    <n v="3.7"/>
    <n v="472.11"/>
    <x v="1"/>
    <x v="8"/>
    <n v="0"/>
    <s v="Repeat"/>
    <s v="Direct"/>
    <n v="1888.44"/>
  </r>
  <r>
    <n v="3161"/>
    <x v="1"/>
    <x v="564"/>
    <n v="3"/>
    <n v="3"/>
    <n v="1"/>
    <n v="1.2"/>
    <n v="347.07"/>
    <x v="1"/>
    <x v="6"/>
    <n v="0"/>
    <s v="Repeat"/>
    <s v="Online"/>
    <n v="1041.21"/>
  </r>
  <r>
    <n v="3162"/>
    <x v="0"/>
    <x v="400"/>
    <n v="8"/>
    <n v="1"/>
    <n v="0"/>
    <n v="2.9"/>
    <n v="309.08999999999997"/>
    <x v="4"/>
    <x v="2"/>
    <n v="2"/>
    <s v="Business"/>
    <s v="Travel Agent"/>
    <n v="2472.7199999999998"/>
  </r>
  <r>
    <n v="3163"/>
    <x v="1"/>
    <x v="172"/>
    <n v="14"/>
    <n v="2"/>
    <n v="0"/>
    <n v="2.1"/>
    <n v="364.06"/>
    <x v="2"/>
    <x v="3"/>
    <n v="0"/>
    <s v="Repeat"/>
    <s v="Travel Agent"/>
    <n v="5096.84"/>
  </r>
  <r>
    <n v="3164"/>
    <x v="0"/>
    <x v="8"/>
    <n v="10"/>
    <n v="1"/>
    <n v="1"/>
    <n v="4.8"/>
    <n v="70.13"/>
    <x v="0"/>
    <x v="4"/>
    <n v="0"/>
    <s v="Group"/>
    <s v="Travel Agent"/>
    <n v="701.3"/>
  </r>
  <r>
    <n v="3165"/>
    <x v="1"/>
    <x v="195"/>
    <n v="3"/>
    <n v="2"/>
    <n v="1"/>
    <n v="2.4"/>
    <n v="225.73"/>
    <x v="0"/>
    <x v="4"/>
    <n v="0"/>
    <s v="Leisure"/>
    <s v="Direct"/>
    <n v="677.18999999999994"/>
  </r>
  <r>
    <n v="3166"/>
    <x v="2"/>
    <x v="693"/>
    <n v="6"/>
    <n v="4"/>
    <n v="1"/>
    <n v="1.4"/>
    <n v="446.55"/>
    <x v="2"/>
    <x v="8"/>
    <n v="0"/>
    <s v="Repeat"/>
    <s v="Direct"/>
    <n v="2679.3"/>
  </r>
  <r>
    <n v="3167"/>
    <x v="2"/>
    <x v="186"/>
    <n v="13"/>
    <n v="2"/>
    <n v="0"/>
    <n v="1.2"/>
    <n v="122.49"/>
    <x v="3"/>
    <x v="9"/>
    <n v="0"/>
    <s v="Leisure"/>
    <s v="Travel Agent"/>
    <n v="1592.37"/>
  </r>
  <r>
    <n v="3168"/>
    <x v="2"/>
    <x v="148"/>
    <n v="7"/>
    <n v="4"/>
    <n v="1"/>
    <n v="2.1"/>
    <n v="236.48"/>
    <x v="2"/>
    <x v="4"/>
    <n v="0"/>
    <s v="Business"/>
    <s v="Direct"/>
    <n v="1655.36"/>
  </r>
  <r>
    <n v="3169"/>
    <x v="2"/>
    <x v="498"/>
    <n v="7"/>
    <n v="4"/>
    <n v="1"/>
    <n v="1.7"/>
    <n v="232.36"/>
    <x v="3"/>
    <x v="2"/>
    <n v="0"/>
    <s v="Repeat"/>
    <s v="Online"/>
    <n v="1626.52"/>
  </r>
  <r>
    <n v="3170"/>
    <x v="0"/>
    <x v="363"/>
    <n v="2"/>
    <n v="2"/>
    <n v="1"/>
    <n v="3.6"/>
    <n v="210.22"/>
    <x v="0"/>
    <x v="6"/>
    <n v="0"/>
    <s v="Group"/>
    <s v="Online"/>
    <n v="420.44"/>
  </r>
  <r>
    <n v="3171"/>
    <x v="1"/>
    <x v="250"/>
    <n v="14"/>
    <n v="4"/>
    <n v="0"/>
    <n v="4.4000000000000004"/>
    <n v="303.06"/>
    <x v="4"/>
    <x v="7"/>
    <n v="1"/>
    <s v="Repeat"/>
    <s v="Online"/>
    <n v="4242.84"/>
  </r>
  <r>
    <n v="3172"/>
    <x v="0"/>
    <x v="193"/>
    <n v="3"/>
    <n v="2"/>
    <n v="0"/>
    <n v="2.2999999999999998"/>
    <n v="498.29"/>
    <x v="1"/>
    <x v="7"/>
    <n v="0"/>
    <s v="Group"/>
    <s v="Direct"/>
    <n v="1494.8700000000001"/>
  </r>
  <r>
    <n v="3173"/>
    <x v="2"/>
    <x v="439"/>
    <n v="12"/>
    <n v="3"/>
    <n v="0"/>
    <n v="3.3"/>
    <n v="165.13"/>
    <x v="0"/>
    <x v="0"/>
    <n v="1"/>
    <s v="Group"/>
    <s v="Online"/>
    <n v="1981.56"/>
  </r>
  <r>
    <n v="3174"/>
    <x v="0"/>
    <x v="538"/>
    <n v="10"/>
    <n v="4"/>
    <n v="0"/>
    <n v="3.9"/>
    <n v="367.23"/>
    <x v="0"/>
    <x v="0"/>
    <n v="1"/>
    <s v="Leisure"/>
    <s v="Online"/>
    <n v="3672.3"/>
  </r>
  <r>
    <n v="3175"/>
    <x v="1"/>
    <x v="344"/>
    <n v="10"/>
    <n v="2"/>
    <n v="0"/>
    <n v="2.6"/>
    <n v="391.1"/>
    <x v="0"/>
    <x v="5"/>
    <n v="0"/>
    <s v="Leisure"/>
    <s v="Direct"/>
    <n v="3911"/>
  </r>
  <r>
    <n v="3176"/>
    <x v="0"/>
    <x v="280"/>
    <n v="4"/>
    <n v="4"/>
    <n v="0"/>
    <n v="1.3"/>
    <n v="313.02"/>
    <x v="1"/>
    <x v="8"/>
    <n v="4"/>
    <s v="Business"/>
    <s v="Direct"/>
    <n v="1252.08"/>
  </r>
  <r>
    <n v="3177"/>
    <x v="1"/>
    <x v="94"/>
    <n v="7"/>
    <n v="1"/>
    <n v="0"/>
    <n v="1.9"/>
    <n v="93.86"/>
    <x v="3"/>
    <x v="6"/>
    <n v="2"/>
    <s v="Group"/>
    <s v="Online"/>
    <n v="657.02"/>
  </r>
  <r>
    <n v="3178"/>
    <x v="0"/>
    <x v="246"/>
    <n v="2"/>
    <n v="2"/>
    <n v="0"/>
    <n v="4.5"/>
    <n v="307.57"/>
    <x v="4"/>
    <x v="9"/>
    <n v="1"/>
    <s v="Group"/>
    <s v="Travel Agent"/>
    <n v="615.14"/>
  </r>
  <r>
    <n v="3179"/>
    <x v="1"/>
    <x v="153"/>
    <n v="3"/>
    <n v="1"/>
    <n v="0"/>
    <n v="4.3"/>
    <n v="479.06"/>
    <x v="4"/>
    <x v="0"/>
    <n v="0"/>
    <s v="Leisure"/>
    <s v="Travel Agent"/>
    <n v="1437.18"/>
  </r>
  <r>
    <n v="3180"/>
    <x v="1"/>
    <x v="344"/>
    <n v="7"/>
    <n v="4"/>
    <n v="0"/>
    <n v="1.3"/>
    <n v="203.93"/>
    <x v="4"/>
    <x v="1"/>
    <n v="0"/>
    <s v="Business"/>
    <s v="Direct"/>
    <n v="1427.51"/>
  </r>
  <r>
    <n v="3181"/>
    <x v="2"/>
    <x v="282"/>
    <n v="7"/>
    <n v="4"/>
    <n v="1"/>
    <n v="1.9"/>
    <n v="337.86"/>
    <x v="3"/>
    <x v="4"/>
    <n v="1"/>
    <s v="Leisure"/>
    <s v="Direct"/>
    <n v="2365.02"/>
  </r>
  <r>
    <n v="3182"/>
    <x v="1"/>
    <x v="656"/>
    <n v="10"/>
    <n v="3"/>
    <n v="0"/>
    <n v="4.0999999999999996"/>
    <n v="481.73"/>
    <x v="2"/>
    <x v="9"/>
    <n v="0"/>
    <s v="Leisure"/>
    <s v="Direct"/>
    <n v="4817.3"/>
  </r>
  <r>
    <n v="3183"/>
    <x v="2"/>
    <x v="673"/>
    <n v="3"/>
    <n v="2"/>
    <n v="0"/>
    <n v="2.9"/>
    <n v="409.1"/>
    <x v="2"/>
    <x v="0"/>
    <n v="0"/>
    <s v="Business"/>
    <s v="Travel Agent"/>
    <n v="1227.3000000000002"/>
  </r>
  <r>
    <n v="3184"/>
    <x v="2"/>
    <x v="104"/>
    <n v="12"/>
    <n v="1"/>
    <n v="0"/>
    <n v="4"/>
    <n v="359.74"/>
    <x v="4"/>
    <x v="6"/>
    <n v="0"/>
    <s v="Group"/>
    <s v="Online"/>
    <n v="4316.88"/>
  </r>
  <r>
    <n v="3185"/>
    <x v="2"/>
    <x v="369"/>
    <n v="1"/>
    <n v="3"/>
    <n v="0"/>
    <n v="1.8"/>
    <n v="487.02"/>
    <x v="0"/>
    <x v="9"/>
    <n v="1"/>
    <s v="Group"/>
    <s v="Travel Agent"/>
    <n v="487.02"/>
  </r>
  <r>
    <n v="3186"/>
    <x v="0"/>
    <x v="15"/>
    <n v="12"/>
    <n v="4"/>
    <n v="1"/>
    <n v="4.8"/>
    <n v="126.76"/>
    <x v="0"/>
    <x v="9"/>
    <n v="0"/>
    <s v="Business"/>
    <s v="Direct"/>
    <n v="1521.1200000000001"/>
  </r>
  <r>
    <n v="3187"/>
    <x v="0"/>
    <x v="306"/>
    <n v="3"/>
    <n v="4"/>
    <n v="0"/>
    <n v="4.0999999999999996"/>
    <n v="397.74"/>
    <x v="1"/>
    <x v="6"/>
    <n v="2"/>
    <s v="Group"/>
    <s v="Travel Agent"/>
    <n v="1193.22"/>
  </r>
  <r>
    <n v="3188"/>
    <x v="0"/>
    <x v="93"/>
    <n v="5"/>
    <n v="3"/>
    <n v="0"/>
    <n v="1.8"/>
    <n v="233.08"/>
    <x v="2"/>
    <x v="0"/>
    <n v="1"/>
    <s v="Business"/>
    <s v="Direct"/>
    <n v="1165.4000000000001"/>
  </r>
  <r>
    <n v="3189"/>
    <x v="0"/>
    <x v="233"/>
    <n v="7"/>
    <n v="1"/>
    <n v="0"/>
    <n v="3.2"/>
    <n v="212.19"/>
    <x v="0"/>
    <x v="6"/>
    <n v="0"/>
    <s v="Business"/>
    <s v="Online"/>
    <n v="1485.33"/>
  </r>
  <r>
    <n v="3190"/>
    <x v="1"/>
    <x v="200"/>
    <n v="4"/>
    <n v="4"/>
    <n v="1"/>
    <n v="1.5"/>
    <n v="284.3"/>
    <x v="4"/>
    <x v="3"/>
    <n v="0"/>
    <s v="Leisure"/>
    <s v="Direct"/>
    <n v="1137.2"/>
  </r>
  <r>
    <n v="3191"/>
    <x v="1"/>
    <x v="230"/>
    <n v="13"/>
    <n v="4"/>
    <n v="0"/>
    <n v="2.4"/>
    <n v="65.19"/>
    <x v="1"/>
    <x v="3"/>
    <n v="0"/>
    <s v="Group"/>
    <s v="Online"/>
    <n v="847.47"/>
  </r>
  <r>
    <n v="3192"/>
    <x v="0"/>
    <x v="674"/>
    <n v="13"/>
    <n v="2"/>
    <n v="0"/>
    <n v="3.6"/>
    <n v="190.64"/>
    <x v="2"/>
    <x v="7"/>
    <n v="0"/>
    <s v="Group"/>
    <s v="Online"/>
    <n v="2478.3199999999997"/>
  </r>
  <r>
    <n v="3193"/>
    <x v="1"/>
    <x v="160"/>
    <n v="11"/>
    <n v="3"/>
    <n v="0"/>
    <n v="2.2999999999999998"/>
    <n v="124.8"/>
    <x v="1"/>
    <x v="7"/>
    <n v="0"/>
    <s v="Business"/>
    <s v="Travel Agent"/>
    <n v="1372.8"/>
  </r>
  <r>
    <n v="3194"/>
    <x v="1"/>
    <x v="188"/>
    <n v="11"/>
    <n v="4"/>
    <n v="0"/>
    <n v="3.6"/>
    <n v="112.41"/>
    <x v="0"/>
    <x v="6"/>
    <n v="0"/>
    <s v="Leisure"/>
    <s v="Direct"/>
    <n v="1236.51"/>
  </r>
  <r>
    <n v="3195"/>
    <x v="2"/>
    <x v="565"/>
    <n v="1"/>
    <n v="1"/>
    <n v="0"/>
    <n v="2"/>
    <n v="201.8"/>
    <x v="4"/>
    <x v="7"/>
    <n v="1"/>
    <s v="Leisure"/>
    <s v="Travel Agent"/>
    <n v="201.8"/>
  </r>
  <r>
    <n v="3196"/>
    <x v="2"/>
    <x v="212"/>
    <n v="6"/>
    <n v="2"/>
    <n v="0"/>
    <n v="3.9"/>
    <n v="411.02"/>
    <x v="4"/>
    <x v="0"/>
    <n v="0"/>
    <s v="Group"/>
    <s v="Direct"/>
    <n v="2466.12"/>
  </r>
  <r>
    <n v="3197"/>
    <x v="2"/>
    <x v="680"/>
    <n v="2"/>
    <n v="3"/>
    <n v="0"/>
    <n v="2.4"/>
    <n v="140.5"/>
    <x v="4"/>
    <x v="7"/>
    <n v="0"/>
    <s v="Repeat"/>
    <s v="Direct"/>
    <n v="281"/>
  </r>
  <r>
    <n v="3198"/>
    <x v="2"/>
    <x v="11"/>
    <n v="12"/>
    <n v="1"/>
    <n v="0"/>
    <n v="4.2"/>
    <n v="289.14"/>
    <x v="0"/>
    <x v="8"/>
    <n v="0"/>
    <s v="Business"/>
    <s v="Direct"/>
    <n v="3469.68"/>
  </r>
  <r>
    <n v="3199"/>
    <x v="1"/>
    <x v="421"/>
    <n v="3"/>
    <n v="4"/>
    <n v="0"/>
    <n v="1.5"/>
    <n v="386.9"/>
    <x v="3"/>
    <x v="8"/>
    <n v="0"/>
    <s v="Group"/>
    <s v="Travel Agent"/>
    <n v="1160.6999999999998"/>
  </r>
  <r>
    <n v="3200"/>
    <x v="0"/>
    <x v="585"/>
    <n v="4"/>
    <n v="3"/>
    <n v="0"/>
    <n v="2.4"/>
    <n v="158.44"/>
    <x v="4"/>
    <x v="0"/>
    <n v="0"/>
    <s v="Group"/>
    <s v="Travel Agent"/>
    <n v="633.76"/>
  </r>
  <r>
    <n v="3201"/>
    <x v="1"/>
    <x v="520"/>
    <n v="6"/>
    <n v="3"/>
    <n v="0"/>
    <n v="2.9"/>
    <n v="465.89"/>
    <x v="3"/>
    <x v="4"/>
    <n v="1"/>
    <s v="Repeat"/>
    <s v="Direct"/>
    <n v="2795.34"/>
  </r>
  <r>
    <n v="3202"/>
    <x v="1"/>
    <x v="291"/>
    <n v="6"/>
    <n v="1"/>
    <n v="0"/>
    <n v="2.7"/>
    <n v="439.92"/>
    <x v="4"/>
    <x v="8"/>
    <n v="1"/>
    <s v="Repeat"/>
    <s v="Travel Agent"/>
    <n v="2639.52"/>
  </r>
  <r>
    <n v="3203"/>
    <x v="1"/>
    <x v="579"/>
    <n v="7"/>
    <n v="3"/>
    <n v="0"/>
    <n v="2.7"/>
    <n v="163.03"/>
    <x v="3"/>
    <x v="3"/>
    <n v="1"/>
    <s v="Leisure"/>
    <s v="Direct"/>
    <n v="1141.21"/>
  </r>
  <r>
    <n v="3204"/>
    <x v="2"/>
    <x v="591"/>
    <n v="5"/>
    <n v="1"/>
    <n v="1"/>
    <n v="2.8"/>
    <n v="495.34"/>
    <x v="2"/>
    <x v="6"/>
    <n v="0"/>
    <s v="Leisure"/>
    <s v="Travel Agent"/>
    <n v="2476.6999999999998"/>
  </r>
  <r>
    <n v="3205"/>
    <x v="2"/>
    <x v="612"/>
    <n v="7"/>
    <n v="4"/>
    <n v="0"/>
    <n v="5"/>
    <n v="351.13"/>
    <x v="2"/>
    <x v="3"/>
    <n v="1"/>
    <s v="Leisure"/>
    <s v="Travel Agent"/>
    <n v="2457.91"/>
  </r>
  <r>
    <n v="3206"/>
    <x v="2"/>
    <x v="720"/>
    <n v="2"/>
    <n v="2"/>
    <n v="0"/>
    <n v="1.8"/>
    <n v="178.75"/>
    <x v="4"/>
    <x v="0"/>
    <n v="1"/>
    <s v="Leisure"/>
    <s v="Online"/>
    <n v="357.5"/>
  </r>
  <r>
    <n v="3207"/>
    <x v="0"/>
    <x v="465"/>
    <n v="1"/>
    <n v="1"/>
    <n v="0"/>
    <n v="4.0999999999999996"/>
    <n v="356.47"/>
    <x v="1"/>
    <x v="7"/>
    <n v="0"/>
    <s v="Business"/>
    <s v="Travel Agent"/>
    <n v="356.47"/>
  </r>
  <r>
    <n v="3208"/>
    <x v="1"/>
    <x v="329"/>
    <n v="12"/>
    <n v="2"/>
    <n v="0"/>
    <n v="3.2"/>
    <n v="349.81"/>
    <x v="1"/>
    <x v="7"/>
    <n v="1"/>
    <s v="Repeat"/>
    <s v="Direct"/>
    <n v="4197.72"/>
  </r>
  <r>
    <n v="3209"/>
    <x v="0"/>
    <x v="238"/>
    <n v="10"/>
    <n v="3"/>
    <n v="0"/>
    <n v="2.7"/>
    <n v="322.79000000000002"/>
    <x v="0"/>
    <x v="8"/>
    <n v="0"/>
    <s v="Group"/>
    <s v="Travel Agent"/>
    <n v="3227.9"/>
  </r>
  <r>
    <n v="3210"/>
    <x v="2"/>
    <x v="561"/>
    <n v="8"/>
    <n v="1"/>
    <n v="0"/>
    <n v="3.5"/>
    <n v="370.26"/>
    <x v="2"/>
    <x v="2"/>
    <n v="0"/>
    <s v="Leisure"/>
    <s v="Travel Agent"/>
    <n v="2962.08"/>
  </r>
  <r>
    <n v="3211"/>
    <x v="0"/>
    <x v="634"/>
    <n v="1"/>
    <n v="4"/>
    <n v="0"/>
    <n v="4.4000000000000004"/>
    <n v="170.74"/>
    <x v="2"/>
    <x v="5"/>
    <n v="1"/>
    <s v="Group"/>
    <s v="Direct"/>
    <n v="170.74"/>
  </r>
  <r>
    <n v="3212"/>
    <x v="1"/>
    <x v="272"/>
    <n v="12"/>
    <n v="1"/>
    <n v="1"/>
    <n v="2.9"/>
    <n v="490.54"/>
    <x v="1"/>
    <x v="7"/>
    <n v="1"/>
    <s v="Business"/>
    <s v="Travel Agent"/>
    <n v="5886.4800000000005"/>
  </r>
  <r>
    <n v="3213"/>
    <x v="1"/>
    <x v="302"/>
    <n v="2"/>
    <n v="1"/>
    <n v="0"/>
    <n v="4.5"/>
    <n v="436.05"/>
    <x v="4"/>
    <x v="4"/>
    <n v="0"/>
    <s v="Leisure"/>
    <s v="Online"/>
    <n v="872.1"/>
  </r>
  <r>
    <n v="3214"/>
    <x v="2"/>
    <x v="487"/>
    <n v="11"/>
    <n v="1"/>
    <n v="0"/>
    <n v="1.4"/>
    <n v="385.58"/>
    <x v="0"/>
    <x v="5"/>
    <n v="2"/>
    <s v="Business"/>
    <s v="Online"/>
    <n v="4241.38"/>
  </r>
  <r>
    <n v="3215"/>
    <x v="2"/>
    <x v="552"/>
    <n v="12"/>
    <n v="2"/>
    <n v="1"/>
    <n v="3.6"/>
    <n v="61.84"/>
    <x v="2"/>
    <x v="3"/>
    <n v="0"/>
    <s v="Leisure"/>
    <s v="Online"/>
    <n v="742.08"/>
  </r>
  <r>
    <n v="3216"/>
    <x v="0"/>
    <x v="296"/>
    <n v="10"/>
    <n v="2"/>
    <n v="0"/>
    <n v="2.2999999999999998"/>
    <n v="315.67"/>
    <x v="0"/>
    <x v="8"/>
    <n v="2"/>
    <s v="Group"/>
    <s v="Online"/>
    <n v="3156.7000000000003"/>
  </r>
  <r>
    <n v="3217"/>
    <x v="2"/>
    <x v="357"/>
    <n v="6"/>
    <n v="3"/>
    <n v="1"/>
    <n v="2.5"/>
    <n v="367.92"/>
    <x v="2"/>
    <x v="0"/>
    <n v="0"/>
    <s v="Business"/>
    <s v="Direct"/>
    <n v="2207.52"/>
  </r>
  <r>
    <n v="3218"/>
    <x v="2"/>
    <x v="495"/>
    <n v="1"/>
    <n v="3"/>
    <n v="0"/>
    <n v="3.3"/>
    <n v="434.34"/>
    <x v="3"/>
    <x v="1"/>
    <n v="0"/>
    <s v="Leisure"/>
    <s v="Direct"/>
    <n v="434.34"/>
  </r>
  <r>
    <n v="3219"/>
    <x v="1"/>
    <x v="173"/>
    <n v="10"/>
    <n v="3"/>
    <n v="0"/>
    <n v="2.9"/>
    <n v="475.77"/>
    <x v="3"/>
    <x v="0"/>
    <n v="0"/>
    <s v="Group"/>
    <s v="Online"/>
    <n v="4757.7"/>
  </r>
  <r>
    <n v="3220"/>
    <x v="2"/>
    <x v="247"/>
    <n v="3"/>
    <n v="3"/>
    <n v="0"/>
    <n v="2.5"/>
    <n v="462.13"/>
    <x v="0"/>
    <x v="4"/>
    <n v="0"/>
    <s v="Group"/>
    <s v="Direct"/>
    <n v="1386.3899999999999"/>
  </r>
  <r>
    <n v="3221"/>
    <x v="2"/>
    <x v="313"/>
    <n v="7"/>
    <n v="1"/>
    <n v="1"/>
    <n v="2.2000000000000002"/>
    <n v="232.72"/>
    <x v="1"/>
    <x v="0"/>
    <n v="0"/>
    <s v="Group"/>
    <s v="Travel Agent"/>
    <n v="1629.04"/>
  </r>
  <r>
    <n v="3222"/>
    <x v="1"/>
    <x v="513"/>
    <n v="12"/>
    <n v="2"/>
    <n v="1"/>
    <n v="3.5"/>
    <n v="453.43"/>
    <x v="1"/>
    <x v="6"/>
    <n v="1"/>
    <s v="Leisure"/>
    <s v="Travel Agent"/>
    <n v="5441.16"/>
  </r>
  <r>
    <n v="3223"/>
    <x v="1"/>
    <x v="696"/>
    <n v="8"/>
    <n v="2"/>
    <n v="0"/>
    <n v="3"/>
    <n v="50.34"/>
    <x v="2"/>
    <x v="2"/>
    <n v="1"/>
    <s v="Group"/>
    <s v="Travel Agent"/>
    <n v="402.72"/>
  </r>
  <r>
    <n v="3224"/>
    <x v="0"/>
    <x v="383"/>
    <n v="4"/>
    <n v="2"/>
    <n v="0"/>
    <n v="2.2999999999999998"/>
    <n v="208.16"/>
    <x v="3"/>
    <x v="4"/>
    <n v="0"/>
    <s v="Group"/>
    <s v="Online"/>
    <n v="832.64"/>
  </r>
  <r>
    <n v="3225"/>
    <x v="2"/>
    <x v="636"/>
    <n v="12"/>
    <n v="2"/>
    <n v="0"/>
    <n v="1.8"/>
    <n v="101.25"/>
    <x v="3"/>
    <x v="5"/>
    <n v="0"/>
    <s v="Leisure"/>
    <s v="Online"/>
    <n v="1215"/>
  </r>
  <r>
    <n v="3226"/>
    <x v="1"/>
    <x v="388"/>
    <n v="3"/>
    <n v="3"/>
    <n v="0"/>
    <n v="4.0999999999999996"/>
    <n v="447.38"/>
    <x v="0"/>
    <x v="3"/>
    <n v="0"/>
    <s v="Business"/>
    <s v="Direct"/>
    <n v="1342.1399999999999"/>
  </r>
  <r>
    <n v="3227"/>
    <x v="0"/>
    <x v="450"/>
    <n v="1"/>
    <n v="1"/>
    <n v="1"/>
    <n v="4.2"/>
    <n v="467.59"/>
    <x v="0"/>
    <x v="8"/>
    <n v="0"/>
    <s v="Group"/>
    <s v="Direct"/>
    <n v="467.59"/>
  </r>
  <r>
    <n v="3228"/>
    <x v="0"/>
    <x v="699"/>
    <n v="12"/>
    <n v="2"/>
    <n v="0"/>
    <n v="1.9"/>
    <n v="165.2"/>
    <x v="1"/>
    <x v="6"/>
    <n v="0"/>
    <s v="Leisure"/>
    <s v="Direct"/>
    <n v="1982.3999999999999"/>
  </r>
  <r>
    <n v="3229"/>
    <x v="2"/>
    <x v="90"/>
    <n v="9"/>
    <n v="4"/>
    <n v="0"/>
    <n v="2"/>
    <n v="215.29"/>
    <x v="1"/>
    <x v="9"/>
    <n v="0"/>
    <s v="Business"/>
    <s v="Online"/>
    <n v="1937.61"/>
  </r>
  <r>
    <n v="3230"/>
    <x v="2"/>
    <x v="287"/>
    <n v="10"/>
    <n v="1"/>
    <n v="1"/>
    <n v="2"/>
    <n v="492.74"/>
    <x v="1"/>
    <x v="6"/>
    <n v="0"/>
    <s v="Group"/>
    <s v="Direct"/>
    <n v="4927.3999999999996"/>
  </r>
  <r>
    <n v="3231"/>
    <x v="0"/>
    <x v="89"/>
    <n v="6"/>
    <n v="4"/>
    <n v="1"/>
    <n v="4.5"/>
    <n v="304.73"/>
    <x v="4"/>
    <x v="9"/>
    <n v="0"/>
    <s v="Leisure"/>
    <s v="Travel Agent"/>
    <n v="1828.38"/>
  </r>
  <r>
    <n v="3232"/>
    <x v="1"/>
    <x v="148"/>
    <n v="6"/>
    <n v="1"/>
    <n v="0"/>
    <n v="4.0999999999999996"/>
    <n v="273.68"/>
    <x v="3"/>
    <x v="1"/>
    <n v="0"/>
    <s v="Repeat"/>
    <s v="Travel Agent"/>
    <n v="1642.08"/>
  </r>
  <r>
    <n v="3233"/>
    <x v="0"/>
    <x v="114"/>
    <n v="9"/>
    <n v="1"/>
    <n v="0"/>
    <n v="1.3"/>
    <n v="275.2"/>
    <x v="3"/>
    <x v="1"/>
    <n v="0"/>
    <s v="Leisure"/>
    <s v="Travel Agent"/>
    <n v="2476.7999999999997"/>
  </r>
  <r>
    <n v="3234"/>
    <x v="2"/>
    <x v="396"/>
    <n v="1"/>
    <n v="1"/>
    <n v="1"/>
    <n v="4.3"/>
    <n v="363.28"/>
    <x v="0"/>
    <x v="5"/>
    <n v="0"/>
    <s v="Group"/>
    <s v="Online"/>
    <n v="363.28"/>
  </r>
  <r>
    <n v="3235"/>
    <x v="1"/>
    <x v="116"/>
    <n v="6"/>
    <n v="4"/>
    <n v="0"/>
    <n v="1.1000000000000001"/>
    <n v="479.54"/>
    <x v="3"/>
    <x v="8"/>
    <n v="1"/>
    <s v="Business"/>
    <s v="Direct"/>
    <n v="2877.2400000000002"/>
  </r>
  <r>
    <n v="3236"/>
    <x v="1"/>
    <x v="304"/>
    <n v="12"/>
    <n v="2"/>
    <n v="0"/>
    <n v="2"/>
    <n v="214.98"/>
    <x v="0"/>
    <x v="0"/>
    <n v="0"/>
    <s v="Business"/>
    <s v="Direct"/>
    <n v="2579.7599999999998"/>
  </r>
  <r>
    <n v="3237"/>
    <x v="0"/>
    <x v="375"/>
    <n v="5"/>
    <n v="2"/>
    <n v="0"/>
    <n v="4.7"/>
    <n v="127.7"/>
    <x v="4"/>
    <x v="0"/>
    <n v="0"/>
    <s v="Business"/>
    <s v="Online"/>
    <n v="638.5"/>
  </r>
  <r>
    <n v="3238"/>
    <x v="2"/>
    <x v="605"/>
    <n v="13"/>
    <n v="4"/>
    <n v="1"/>
    <n v="4.5"/>
    <n v="133.26"/>
    <x v="1"/>
    <x v="3"/>
    <n v="0"/>
    <s v="Group"/>
    <s v="Online"/>
    <n v="1732.3799999999999"/>
  </r>
  <r>
    <n v="3239"/>
    <x v="0"/>
    <x v="624"/>
    <n v="11"/>
    <n v="2"/>
    <n v="0"/>
    <n v="4.0999999999999996"/>
    <n v="59.16"/>
    <x v="4"/>
    <x v="2"/>
    <n v="0"/>
    <s v="Group"/>
    <s v="Travel Agent"/>
    <n v="650.76"/>
  </r>
  <r>
    <n v="3240"/>
    <x v="0"/>
    <x v="231"/>
    <n v="6"/>
    <n v="3"/>
    <n v="0"/>
    <n v="2.8"/>
    <n v="299.93"/>
    <x v="1"/>
    <x v="9"/>
    <n v="2"/>
    <s v="Business"/>
    <s v="Online"/>
    <n v="1799.58"/>
  </r>
  <r>
    <n v="3241"/>
    <x v="0"/>
    <x v="433"/>
    <n v="14"/>
    <n v="2"/>
    <n v="0"/>
    <n v="2.2999999999999998"/>
    <n v="468.1"/>
    <x v="1"/>
    <x v="1"/>
    <n v="1"/>
    <s v="Business"/>
    <s v="Travel Agent"/>
    <n v="6553.4000000000005"/>
  </r>
  <r>
    <n v="3242"/>
    <x v="1"/>
    <x v="710"/>
    <n v="11"/>
    <n v="3"/>
    <n v="1"/>
    <n v="4.5"/>
    <n v="370.88"/>
    <x v="0"/>
    <x v="8"/>
    <n v="0"/>
    <s v="Business"/>
    <s v="Travel Agent"/>
    <n v="4079.68"/>
  </r>
  <r>
    <n v="3243"/>
    <x v="1"/>
    <x v="303"/>
    <n v="8"/>
    <n v="3"/>
    <n v="1"/>
    <n v="3.6"/>
    <n v="496.83"/>
    <x v="1"/>
    <x v="3"/>
    <n v="0"/>
    <s v="Business"/>
    <s v="Direct"/>
    <n v="3974.64"/>
  </r>
  <r>
    <n v="3244"/>
    <x v="2"/>
    <x v="672"/>
    <n v="5"/>
    <n v="3"/>
    <n v="1"/>
    <n v="2.2000000000000002"/>
    <n v="459.29"/>
    <x v="4"/>
    <x v="1"/>
    <n v="0"/>
    <s v="Leisure"/>
    <s v="Travel Agent"/>
    <n v="2296.4500000000003"/>
  </r>
  <r>
    <n v="3245"/>
    <x v="2"/>
    <x v="267"/>
    <n v="2"/>
    <n v="4"/>
    <n v="0"/>
    <n v="2.9"/>
    <n v="271.33999999999997"/>
    <x v="2"/>
    <x v="3"/>
    <n v="0"/>
    <s v="Group"/>
    <s v="Direct"/>
    <n v="542.67999999999995"/>
  </r>
  <r>
    <n v="3246"/>
    <x v="0"/>
    <x v="332"/>
    <n v="12"/>
    <n v="2"/>
    <n v="1"/>
    <n v="4.5"/>
    <n v="268.95"/>
    <x v="0"/>
    <x v="8"/>
    <n v="0"/>
    <s v="Repeat"/>
    <s v="Travel Agent"/>
    <n v="3227.3999999999996"/>
  </r>
  <r>
    <n v="3247"/>
    <x v="0"/>
    <x v="721"/>
    <n v="12"/>
    <n v="2"/>
    <n v="1"/>
    <n v="4.5999999999999996"/>
    <n v="332.76"/>
    <x v="1"/>
    <x v="1"/>
    <n v="0"/>
    <s v="Business"/>
    <s v="Direct"/>
    <n v="3993.12"/>
  </r>
  <r>
    <n v="3248"/>
    <x v="0"/>
    <x v="89"/>
    <n v="2"/>
    <n v="4"/>
    <n v="1"/>
    <n v="3.6"/>
    <n v="99.92"/>
    <x v="1"/>
    <x v="7"/>
    <n v="1"/>
    <s v="Leisure"/>
    <s v="Online"/>
    <n v="199.84"/>
  </r>
  <r>
    <n v="3249"/>
    <x v="2"/>
    <x v="307"/>
    <n v="10"/>
    <n v="4"/>
    <n v="1"/>
    <n v="3.9"/>
    <n v="323.45999999999998"/>
    <x v="3"/>
    <x v="5"/>
    <n v="0"/>
    <s v="Repeat"/>
    <s v="Direct"/>
    <n v="3234.6"/>
  </r>
  <r>
    <n v="3250"/>
    <x v="1"/>
    <x v="224"/>
    <n v="5"/>
    <n v="2"/>
    <n v="0"/>
    <n v="1.2"/>
    <n v="258.83"/>
    <x v="0"/>
    <x v="0"/>
    <n v="0"/>
    <s v="Repeat"/>
    <s v="Online"/>
    <n v="1294.1499999999999"/>
  </r>
  <r>
    <n v="3251"/>
    <x v="1"/>
    <x v="452"/>
    <n v="3"/>
    <n v="4"/>
    <n v="0"/>
    <n v="3.4"/>
    <n v="339.23"/>
    <x v="0"/>
    <x v="2"/>
    <n v="1"/>
    <s v="Business"/>
    <s v="Direct"/>
    <n v="1017.69"/>
  </r>
  <r>
    <n v="3252"/>
    <x v="0"/>
    <x v="223"/>
    <n v="10"/>
    <n v="4"/>
    <n v="1"/>
    <n v="3.8"/>
    <n v="304.33999999999997"/>
    <x v="4"/>
    <x v="7"/>
    <n v="1"/>
    <s v="Business"/>
    <s v="Online"/>
    <n v="3043.3999999999996"/>
  </r>
  <r>
    <n v="3253"/>
    <x v="0"/>
    <x v="657"/>
    <n v="3"/>
    <n v="3"/>
    <n v="1"/>
    <n v="1.1000000000000001"/>
    <n v="189.68"/>
    <x v="2"/>
    <x v="7"/>
    <n v="0"/>
    <s v="Leisure"/>
    <s v="Online"/>
    <n v="569.04"/>
  </r>
  <r>
    <n v="3254"/>
    <x v="0"/>
    <x v="261"/>
    <n v="8"/>
    <n v="4"/>
    <n v="0"/>
    <n v="4.4000000000000004"/>
    <n v="323.49"/>
    <x v="4"/>
    <x v="6"/>
    <n v="1"/>
    <s v="Business"/>
    <s v="Online"/>
    <n v="2587.92"/>
  </r>
  <r>
    <n v="3255"/>
    <x v="0"/>
    <x v="561"/>
    <n v="7"/>
    <n v="3"/>
    <n v="0"/>
    <n v="4.7"/>
    <n v="214.71"/>
    <x v="4"/>
    <x v="8"/>
    <n v="0"/>
    <s v="Repeat"/>
    <s v="Travel Agent"/>
    <n v="1502.97"/>
  </r>
  <r>
    <n v="3256"/>
    <x v="2"/>
    <x v="507"/>
    <n v="1"/>
    <n v="1"/>
    <n v="0"/>
    <n v="2"/>
    <n v="137.58000000000001"/>
    <x v="4"/>
    <x v="6"/>
    <n v="1"/>
    <s v="Business"/>
    <s v="Online"/>
    <n v="137.58000000000001"/>
  </r>
  <r>
    <n v="3257"/>
    <x v="1"/>
    <x v="613"/>
    <n v="12"/>
    <n v="3"/>
    <n v="0"/>
    <n v="4.4000000000000004"/>
    <n v="353.78"/>
    <x v="2"/>
    <x v="7"/>
    <n v="0"/>
    <s v="Leisure"/>
    <s v="Direct"/>
    <n v="4245.3599999999997"/>
  </r>
  <r>
    <n v="3258"/>
    <x v="0"/>
    <x v="507"/>
    <n v="13"/>
    <n v="3"/>
    <n v="0"/>
    <n v="3.7"/>
    <n v="187.86"/>
    <x v="4"/>
    <x v="8"/>
    <n v="0"/>
    <s v="Leisure"/>
    <s v="Online"/>
    <n v="2442.1800000000003"/>
  </r>
  <r>
    <n v="3259"/>
    <x v="2"/>
    <x v="544"/>
    <n v="12"/>
    <n v="4"/>
    <n v="1"/>
    <n v="3.3"/>
    <n v="450.06"/>
    <x v="0"/>
    <x v="6"/>
    <n v="1"/>
    <s v="Leisure"/>
    <s v="Online"/>
    <n v="5400.72"/>
  </r>
  <r>
    <n v="3260"/>
    <x v="0"/>
    <x v="620"/>
    <n v="5"/>
    <n v="2"/>
    <n v="0"/>
    <n v="4.4000000000000004"/>
    <n v="139.69999999999999"/>
    <x v="2"/>
    <x v="6"/>
    <n v="0"/>
    <s v="Leisure"/>
    <s v="Direct"/>
    <n v="698.5"/>
  </r>
  <r>
    <n v="3261"/>
    <x v="0"/>
    <x v="494"/>
    <n v="9"/>
    <n v="1"/>
    <n v="0"/>
    <n v="2.1"/>
    <n v="320.06"/>
    <x v="1"/>
    <x v="4"/>
    <n v="1"/>
    <s v="Leisure"/>
    <s v="Online"/>
    <n v="2880.54"/>
  </r>
  <r>
    <n v="3262"/>
    <x v="1"/>
    <x v="264"/>
    <n v="4"/>
    <n v="1"/>
    <n v="0"/>
    <n v="4.2"/>
    <n v="307.2"/>
    <x v="3"/>
    <x v="0"/>
    <n v="0"/>
    <s v="Business"/>
    <s v="Direct"/>
    <n v="1228.8"/>
  </r>
  <r>
    <n v="3263"/>
    <x v="0"/>
    <x v="122"/>
    <n v="1"/>
    <n v="1"/>
    <n v="0"/>
    <n v="2.2999999999999998"/>
    <n v="138.97999999999999"/>
    <x v="3"/>
    <x v="3"/>
    <n v="0"/>
    <s v="Group"/>
    <s v="Online"/>
    <n v="138.97999999999999"/>
  </r>
  <r>
    <n v="3264"/>
    <x v="1"/>
    <x v="422"/>
    <n v="8"/>
    <n v="2"/>
    <n v="0"/>
    <n v="4.0999999999999996"/>
    <n v="247.95"/>
    <x v="0"/>
    <x v="2"/>
    <n v="0"/>
    <s v="Leisure"/>
    <s v="Direct"/>
    <n v="1983.6"/>
  </r>
  <r>
    <n v="3265"/>
    <x v="1"/>
    <x v="365"/>
    <n v="5"/>
    <n v="1"/>
    <n v="0"/>
    <n v="2.8"/>
    <n v="353.99"/>
    <x v="3"/>
    <x v="3"/>
    <n v="0"/>
    <s v="Group"/>
    <s v="Direct"/>
    <n v="1769.95"/>
  </r>
  <r>
    <n v="3266"/>
    <x v="1"/>
    <x v="182"/>
    <n v="2"/>
    <n v="1"/>
    <n v="0"/>
    <n v="1.5"/>
    <n v="193.34"/>
    <x v="3"/>
    <x v="4"/>
    <n v="0"/>
    <s v="Business"/>
    <s v="Online"/>
    <n v="386.68"/>
  </r>
  <r>
    <n v="3267"/>
    <x v="2"/>
    <x v="149"/>
    <n v="12"/>
    <n v="2"/>
    <n v="0"/>
    <n v="2.5"/>
    <n v="101.22"/>
    <x v="3"/>
    <x v="0"/>
    <n v="0"/>
    <s v="Leisure"/>
    <s v="Online"/>
    <n v="1214.6399999999999"/>
  </r>
  <r>
    <n v="3268"/>
    <x v="2"/>
    <x v="52"/>
    <n v="1"/>
    <n v="1"/>
    <n v="0"/>
    <n v="1.9"/>
    <n v="326.86"/>
    <x v="1"/>
    <x v="8"/>
    <n v="0"/>
    <s v="Group"/>
    <s v="Online"/>
    <n v="326.86"/>
  </r>
  <r>
    <n v="3269"/>
    <x v="1"/>
    <x v="179"/>
    <n v="14"/>
    <n v="4"/>
    <n v="0"/>
    <n v="1.4"/>
    <n v="150.85"/>
    <x v="3"/>
    <x v="8"/>
    <n v="2"/>
    <s v="Group"/>
    <s v="Online"/>
    <n v="2111.9"/>
  </r>
  <r>
    <n v="3270"/>
    <x v="0"/>
    <x v="432"/>
    <n v="12"/>
    <n v="4"/>
    <n v="0"/>
    <n v="1.4"/>
    <n v="356.66"/>
    <x v="4"/>
    <x v="3"/>
    <n v="0"/>
    <s v="Repeat"/>
    <s v="Online"/>
    <n v="4279.92"/>
  </r>
  <r>
    <n v="3271"/>
    <x v="1"/>
    <x v="218"/>
    <n v="12"/>
    <n v="3"/>
    <n v="0"/>
    <n v="4.0999999999999996"/>
    <n v="427.76"/>
    <x v="0"/>
    <x v="2"/>
    <n v="0"/>
    <s v="Group"/>
    <s v="Online"/>
    <n v="5133.12"/>
  </r>
  <r>
    <n v="3272"/>
    <x v="0"/>
    <x v="722"/>
    <n v="12"/>
    <n v="3"/>
    <n v="1"/>
    <n v="4.5"/>
    <n v="105.51"/>
    <x v="0"/>
    <x v="5"/>
    <n v="0"/>
    <s v="Repeat"/>
    <s v="Travel Agent"/>
    <n v="1266.1200000000001"/>
  </r>
  <r>
    <n v="3273"/>
    <x v="1"/>
    <x v="81"/>
    <n v="3"/>
    <n v="3"/>
    <n v="0"/>
    <n v="4.7"/>
    <n v="246.92"/>
    <x v="0"/>
    <x v="5"/>
    <n v="1"/>
    <s v="Repeat"/>
    <s v="Online"/>
    <n v="740.76"/>
  </r>
  <r>
    <n v="3274"/>
    <x v="0"/>
    <x v="723"/>
    <n v="9"/>
    <n v="4"/>
    <n v="1"/>
    <n v="4.4000000000000004"/>
    <n v="250.22"/>
    <x v="1"/>
    <x v="1"/>
    <n v="3"/>
    <s v="Group"/>
    <s v="Travel Agent"/>
    <n v="2251.98"/>
  </r>
  <r>
    <n v="3275"/>
    <x v="2"/>
    <x v="384"/>
    <n v="1"/>
    <n v="4"/>
    <n v="0"/>
    <n v="4.3"/>
    <n v="334.64"/>
    <x v="1"/>
    <x v="2"/>
    <n v="1"/>
    <s v="Repeat"/>
    <s v="Travel Agent"/>
    <n v="334.64"/>
  </r>
  <r>
    <n v="3276"/>
    <x v="0"/>
    <x v="590"/>
    <n v="4"/>
    <n v="4"/>
    <n v="1"/>
    <n v="1.3"/>
    <n v="200.48"/>
    <x v="3"/>
    <x v="1"/>
    <n v="1"/>
    <s v="Group"/>
    <s v="Travel Agent"/>
    <n v="801.92"/>
  </r>
  <r>
    <n v="3277"/>
    <x v="1"/>
    <x v="660"/>
    <n v="8"/>
    <n v="3"/>
    <n v="0"/>
    <n v="4.2"/>
    <n v="238.36"/>
    <x v="4"/>
    <x v="3"/>
    <n v="0"/>
    <s v="Repeat"/>
    <s v="Online"/>
    <n v="1906.88"/>
  </r>
  <r>
    <n v="3278"/>
    <x v="2"/>
    <x v="247"/>
    <n v="8"/>
    <n v="3"/>
    <n v="0"/>
    <n v="4.0999999999999996"/>
    <n v="55.4"/>
    <x v="3"/>
    <x v="4"/>
    <n v="0"/>
    <s v="Leisure"/>
    <s v="Direct"/>
    <n v="443.2"/>
  </r>
  <r>
    <n v="3279"/>
    <x v="0"/>
    <x v="646"/>
    <n v="10"/>
    <n v="3"/>
    <n v="0"/>
    <n v="1.5"/>
    <n v="105.09"/>
    <x v="0"/>
    <x v="4"/>
    <n v="0"/>
    <s v="Leisure"/>
    <s v="Direct"/>
    <n v="1050.9000000000001"/>
  </r>
  <r>
    <n v="3280"/>
    <x v="0"/>
    <x v="581"/>
    <n v="12"/>
    <n v="3"/>
    <n v="0"/>
    <n v="3.6"/>
    <n v="306.44"/>
    <x v="4"/>
    <x v="3"/>
    <n v="2"/>
    <s v="Leisure"/>
    <s v="Direct"/>
    <n v="3677.2799999999997"/>
  </r>
  <r>
    <n v="3281"/>
    <x v="0"/>
    <x v="43"/>
    <n v="11"/>
    <n v="3"/>
    <n v="0"/>
    <n v="2.8"/>
    <n v="147.15"/>
    <x v="0"/>
    <x v="4"/>
    <n v="0"/>
    <s v="Group"/>
    <s v="Online"/>
    <n v="1618.65"/>
  </r>
  <r>
    <n v="3282"/>
    <x v="0"/>
    <x v="454"/>
    <n v="13"/>
    <n v="3"/>
    <n v="0"/>
    <n v="4.5999999999999996"/>
    <n v="115.06"/>
    <x v="4"/>
    <x v="8"/>
    <n v="0"/>
    <s v="Group"/>
    <s v="Direct"/>
    <n v="1495.78"/>
  </r>
  <r>
    <n v="3283"/>
    <x v="0"/>
    <x v="496"/>
    <n v="11"/>
    <n v="4"/>
    <n v="1"/>
    <n v="3.8"/>
    <n v="195.99"/>
    <x v="2"/>
    <x v="5"/>
    <n v="0"/>
    <s v="Business"/>
    <s v="Direct"/>
    <n v="2155.8900000000003"/>
  </r>
  <r>
    <n v="3284"/>
    <x v="2"/>
    <x v="91"/>
    <n v="8"/>
    <n v="2"/>
    <n v="0"/>
    <n v="4.8"/>
    <n v="123.59"/>
    <x v="1"/>
    <x v="4"/>
    <n v="0"/>
    <s v="Group"/>
    <s v="Online"/>
    <n v="988.72"/>
  </r>
  <r>
    <n v="3285"/>
    <x v="2"/>
    <x v="323"/>
    <n v="10"/>
    <n v="2"/>
    <n v="0"/>
    <n v="1.4"/>
    <n v="76.83"/>
    <x v="1"/>
    <x v="0"/>
    <n v="0"/>
    <s v="Business"/>
    <s v="Online"/>
    <n v="768.3"/>
  </r>
  <r>
    <n v="3286"/>
    <x v="2"/>
    <x v="243"/>
    <n v="8"/>
    <n v="3"/>
    <n v="0"/>
    <n v="1.2"/>
    <n v="177.74"/>
    <x v="0"/>
    <x v="6"/>
    <n v="0"/>
    <s v="Business"/>
    <s v="Travel Agent"/>
    <n v="1421.92"/>
  </r>
  <r>
    <n v="3287"/>
    <x v="2"/>
    <x v="241"/>
    <n v="4"/>
    <n v="2"/>
    <n v="1"/>
    <n v="4.9000000000000004"/>
    <n v="123.96"/>
    <x v="0"/>
    <x v="4"/>
    <n v="2"/>
    <s v="Leisure"/>
    <s v="Online"/>
    <n v="495.84"/>
  </r>
  <r>
    <n v="3288"/>
    <x v="1"/>
    <x v="336"/>
    <n v="8"/>
    <n v="2"/>
    <n v="0"/>
    <n v="1.3"/>
    <n v="409.73"/>
    <x v="2"/>
    <x v="7"/>
    <n v="1"/>
    <s v="Group"/>
    <s v="Direct"/>
    <n v="3277.84"/>
  </r>
  <r>
    <n v="3289"/>
    <x v="2"/>
    <x v="456"/>
    <n v="9"/>
    <n v="4"/>
    <n v="0"/>
    <n v="2.5"/>
    <n v="78.2"/>
    <x v="3"/>
    <x v="2"/>
    <n v="1"/>
    <s v="Group"/>
    <s v="Online"/>
    <n v="703.80000000000007"/>
  </r>
  <r>
    <n v="3290"/>
    <x v="0"/>
    <x v="622"/>
    <n v="7"/>
    <n v="3"/>
    <n v="0"/>
    <n v="3.6"/>
    <n v="386.35"/>
    <x v="4"/>
    <x v="9"/>
    <n v="0"/>
    <s v="Business"/>
    <s v="Online"/>
    <n v="2704.4500000000003"/>
  </r>
  <r>
    <n v="3291"/>
    <x v="0"/>
    <x v="261"/>
    <n v="14"/>
    <n v="3"/>
    <n v="0"/>
    <n v="4.5"/>
    <n v="222.26"/>
    <x v="2"/>
    <x v="6"/>
    <n v="0"/>
    <s v="Business"/>
    <s v="Direct"/>
    <n v="3111.64"/>
  </r>
  <r>
    <n v="3292"/>
    <x v="2"/>
    <x v="31"/>
    <n v="12"/>
    <n v="2"/>
    <n v="1"/>
    <n v="2"/>
    <n v="353.89"/>
    <x v="2"/>
    <x v="1"/>
    <n v="1"/>
    <s v="Group"/>
    <s v="Direct"/>
    <n v="4246.68"/>
  </r>
  <r>
    <n v="3293"/>
    <x v="0"/>
    <x v="584"/>
    <n v="2"/>
    <n v="3"/>
    <n v="1"/>
    <n v="1.1000000000000001"/>
    <n v="73.709999999999994"/>
    <x v="0"/>
    <x v="6"/>
    <n v="0"/>
    <s v="Business"/>
    <s v="Online"/>
    <n v="147.41999999999999"/>
  </r>
  <r>
    <n v="3294"/>
    <x v="2"/>
    <x v="716"/>
    <n v="9"/>
    <n v="3"/>
    <n v="0"/>
    <n v="3.1"/>
    <n v="464.32"/>
    <x v="0"/>
    <x v="7"/>
    <n v="1"/>
    <s v="Group"/>
    <s v="Online"/>
    <n v="4178.88"/>
  </r>
  <r>
    <n v="3295"/>
    <x v="0"/>
    <x v="605"/>
    <n v="11"/>
    <n v="3"/>
    <n v="0"/>
    <n v="2.9"/>
    <n v="395.32"/>
    <x v="3"/>
    <x v="7"/>
    <n v="0"/>
    <s v="Group"/>
    <s v="Online"/>
    <n v="4348.5199999999995"/>
  </r>
  <r>
    <n v="3296"/>
    <x v="1"/>
    <x v="639"/>
    <n v="8"/>
    <n v="3"/>
    <n v="0"/>
    <n v="2.2000000000000002"/>
    <n v="113.06"/>
    <x v="3"/>
    <x v="9"/>
    <n v="3"/>
    <s v="Repeat"/>
    <s v="Direct"/>
    <n v="904.48"/>
  </r>
  <r>
    <n v="3297"/>
    <x v="1"/>
    <x v="221"/>
    <n v="13"/>
    <n v="2"/>
    <n v="0"/>
    <n v="4.5"/>
    <n v="148.44999999999999"/>
    <x v="0"/>
    <x v="2"/>
    <n v="0"/>
    <s v="Business"/>
    <s v="Travel Agent"/>
    <n v="1929.85"/>
  </r>
  <r>
    <n v="3298"/>
    <x v="2"/>
    <x v="103"/>
    <n v="5"/>
    <n v="1"/>
    <n v="0"/>
    <n v="4"/>
    <n v="339.8"/>
    <x v="1"/>
    <x v="1"/>
    <n v="1"/>
    <s v="Leisure"/>
    <s v="Online"/>
    <n v="1699"/>
  </r>
  <r>
    <n v="3299"/>
    <x v="2"/>
    <x v="423"/>
    <n v="12"/>
    <n v="2"/>
    <n v="0"/>
    <n v="4.4000000000000004"/>
    <n v="464.7"/>
    <x v="3"/>
    <x v="6"/>
    <n v="0"/>
    <s v="Group"/>
    <s v="Online"/>
    <n v="5576.4"/>
  </r>
  <r>
    <n v="3300"/>
    <x v="2"/>
    <x v="361"/>
    <n v="3"/>
    <n v="4"/>
    <n v="0"/>
    <n v="1.6"/>
    <n v="250.62"/>
    <x v="2"/>
    <x v="2"/>
    <n v="2"/>
    <s v="Business"/>
    <s v="Online"/>
    <n v="751.86"/>
  </r>
  <r>
    <n v="3301"/>
    <x v="0"/>
    <x v="360"/>
    <n v="7"/>
    <n v="1"/>
    <n v="1"/>
    <n v="3.8"/>
    <n v="268.52999999999997"/>
    <x v="0"/>
    <x v="0"/>
    <n v="0"/>
    <s v="Business"/>
    <s v="Travel Agent"/>
    <n v="1879.7099999999998"/>
  </r>
  <r>
    <n v="3302"/>
    <x v="2"/>
    <x v="158"/>
    <n v="14"/>
    <n v="1"/>
    <n v="0"/>
    <n v="4.9000000000000004"/>
    <n v="157.01"/>
    <x v="4"/>
    <x v="7"/>
    <n v="0"/>
    <s v="Business"/>
    <s v="Online"/>
    <n v="2198.14"/>
  </r>
  <r>
    <n v="3303"/>
    <x v="1"/>
    <x v="166"/>
    <n v="14"/>
    <n v="1"/>
    <n v="1"/>
    <n v="3.4"/>
    <n v="222.35"/>
    <x v="4"/>
    <x v="6"/>
    <n v="0"/>
    <s v="Group"/>
    <s v="Travel Agent"/>
    <n v="3112.9"/>
  </r>
  <r>
    <n v="3304"/>
    <x v="0"/>
    <x v="362"/>
    <n v="2"/>
    <n v="2"/>
    <n v="1"/>
    <n v="1.7"/>
    <n v="178.71"/>
    <x v="1"/>
    <x v="4"/>
    <n v="0"/>
    <s v="Group"/>
    <s v="Online"/>
    <n v="357.42"/>
  </r>
  <r>
    <n v="3305"/>
    <x v="2"/>
    <x v="296"/>
    <n v="13"/>
    <n v="4"/>
    <n v="1"/>
    <n v="5"/>
    <n v="207.76"/>
    <x v="0"/>
    <x v="6"/>
    <n v="0"/>
    <s v="Group"/>
    <s v="Direct"/>
    <n v="2700.88"/>
  </r>
  <r>
    <n v="3306"/>
    <x v="0"/>
    <x v="461"/>
    <n v="3"/>
    <n v="2"/>
    <n v="0"/>
    <n v="3.1"/>
    <n v="59.27"/>
    <x v="2"/>
    <x v="2"/>
    <n v="1"/>
    <s v="Business"/>
    <s v="Travel Agent"/>
    <n v="177.81"/>
  </r>
  <r>
    <n v="3307"/>
    <x v="0"/>
    <x v="52"/>
    <n v="12"/>
    <n v="4"/>
    <n v="1"/>
    <n v="4.4000000000000004"/>
    <n v="68.48"/>
    <x v="1"/>
    <x v="5"/>
    <n v="1"/>
    <s v="Leisure"/>
    <s v="Direct"/>
    <n v="821.76"/>
  </r>
  <r>
    <n v="3308"/>
    <x v="2"/>
    <x v="472"/>
    <n v="9"/>
    <n v="2"/>
    <n v="1"/>
    <n v="1.6"/>
    <n v="356.31"/>
    <x v="2"/>
    <x v="8"/>
    <n v="0"/>
    <s v="Repeat"/>
    <s v="Online"/>
    <n v="3206.79"/>
  </r>
  <r>
    <n v="3309"/>
    <x v="0"/>
    <x v="145"/>
    <n v="4"/>
    <n v="2"/>
    <n v="0"/>
    <n v="3.7"/>
    <n v="356.81"/>
    <x v="4"/>
    <x v="2"/>
    <n v="0"/>
    <s v="Leisure"/>
    <s v="Direct"/>
    <n v="1427.24"/>
  </r>
  <r>
    <n v="3310"/>
    <x v="1"/>
    <x v="695"/>
    <n v="4"/>
    <n v="2"/>
    <n v="0"/>
    <n v="4.7"/>
    <n v="198.6"/>
    <x v="2"/>
    <x v="4"/>
    <n v="0"/>
    <s v="Group"/>
    <s v="Travel Agent"/>
    <n v="794.4"/>
  </r>
  <r>
    <n v="3311"/>
    <x v="1"/>
    <x v="490"/>
    <n v="3"/>
    <n v="1"/>
    <n v="0"/>
    <n v="3.1"/>
    <n v="448.46"/>
    <x v="4"/>
    <x v="0"/>
    <n v="0"/>
    <s v="Group"/>
    <s v="Online"/>
    <n v="1345.3799999999999"/>
  </r>
  <r>
    <n v="3312"/>
    <x v="0"/>
    <x v="49"/>
    <n v="5"/>
    <n v="2"/>
    <n v="1"/>
    <n v="2.2000000000000002"/>
    <n v="169.75"/>
    <x v="3"/>
    <x v="0"/>
    <n v="0"/>
    <s v="Group"/>
    <s v="Direct"/>
    <n v="848.75"/>
  </r>
  <r>
    <n v="3313"/>
    <x v="2"/>
    <x v="199"/>
    <n v="3"/>
    <n v="4"/>
    <n v="1"/>
    <n v="1.5"/>
    <n v="228.1"/>
    <x v="4"/>
    <x v="6"/>
    <n v="0"/>
    <s v="Leisure"/>
    <s v="Travel Agent"/>
    <n v="684.3"/>
  </r>
  <r>
    <n v="3314"/>
    <x v="0"/>
    <x v="456"/>
    <n v="9"/>
    <n v="4"/>
    <n v="1"/>
    <n v="2.2000000000000002"/>
    <n v="379.12"/>
    <x v="4"/>
    <x v="0"/>
    <n v="0"/>
    <s v="Leisure"/>
    <s v="Travel Agent"/>
    <n v="3412.08"/>
  </r>
  <r>
    <n v="3315"/>
    <x v="1"/>
    <x v="159"/>
    <n v="3"/>
    <n v="4"/>
    <n v="1"/>
    <n v="2.4"/>
    <n v="384.61"/>
    <x v="1"/>
    <x v="7"/>
    <n v="1"/>
    <s v="Group"/>
    <s v="Travel Agent"/>
    <n v="1153.83"/>
  </r>
  <r>
    <n v="3316"/>
    <x v="0"/>
    <x v="720"/>
    <n v="2"/>
    <n v="1"/>
    <n v="0"/>
    <n v="3.8"/>
    <n v="437.52"/>
    <x v="1"/>
    <x v="5"/>
    <n v="1"/>
    <s v="Repeat"/>
    <s v="Direct"/>
    <n v="875.04"/>
  </r>
  <r>
    <n v="3317"/>
    <x v="0"/>
    <x v="666"/>
    <n v="12"/>
    <n v="2"/>
    <n v="0"/>
    <n v="1.7"/>
    <n v="63.08"/>
    <x v="0"/>
    <x v="5"/>
    <n v="0"/>
    <s v="Repeat"/>
    <s v="Travel Agent"/>
    <n v="756.96"/>
  </r>
  <r>
    <n v="3318"/>
    <x v="1"/>
    <x v="430"/>
    <n v="5"/>
    <n v="2"/>
    <n v="0"/>
    <n v="1.4"/>
    <n v="132.69"/>
    <x v="0"/>
    <x v="3"/>
    <n v="0"/>
    <s v="Business"/>
    <s v="Online"/>
    <n v="663.45"/>
  </r>
  <r>
    <n v="3319"/>
    <x v="0"/>
    <x v="5"/>
    <n v="6"/>
    <n v="3"/>
    <n v="0"/>
    <n v="2.5"/>
    <n v="338.26"/>
    <x v="4"/>
    <x v="3"/>
    <n v="1"/>
    <s v="Leisure"/>
    <s v="Online"/>
    <n v="2029.56"/>
  </r>
  <r>
    <n v="3320"/>
    <x v="0"/>
    <x v="10"/>
    <n v="1"/>
    <n v="1"/>
    <n v="0"/>
    <n v="2.8"/>
    <n v="202.19"/>
    <x v="3"/>
    <x v="9"/>
    <n v="2"/>
    <s v="Repeat"/>
    <s v="Travel Agent"/>
    <n v="202.19"/>
  </r>
  <r>
    <n v="3321"/>
    <x v="2"/>
    <x v="14"/>
    <n v="14"/>
    <n v="4"/>
    <n v="1"/>
    <n v="3.5"/>
    <n v="69.599999999999994"/>
    <x v="0"/>
    <x v="4"/>
    <n v="0"/>
    <s v="Group"/>
    <s v="Travel Agent"/>
    <n v="974.39999999999986"/>
  </r>
  <r>
    <n v="3322"/>
    <x v="2"/>
    <x v="525"/>
    <n v="12"/>
    <n v="4"/>
    <n v="1"/>
    <n v="3.8"/>
    <n v="313.91000000000003"/>
    <x v="4"/>
    <x v="0"/>
    <n v="1"/>
    <s v="Leisure"/>
    <s v="Online"/>
    <n v="3766.92"/>
  </r>
  <r>
    <n v="3323"/>
    <x v="1"/>
    <x v="672"/>
    <n v="11"/>
    <n v="2"/>
    <n v="0"/>
    <n v="4.5999999999999996"/>
    <n v="226.88"/>
    <x v="1"/>
    <x v="0"/>
    <n v="0"/>
    <s v="Business"/>
    <s v="Online"/>
    <n v="2495.6799999999998"/>
  </r>
  <r>
    <n v="3324"/>
    <x v="1"/>
    <x v="543"/>
    <n v="6"/>
    <n v="4"/>
    <n v="0"/>
    <n v="2.2000000000000002"/>
    <n v="213.84"/>
    <x v="0"/>
    <x v="9"/>
    <n v="0"/>
    <s v="Business"/>
    <s v="Travel Agent"/>
    <n v="1283.04"/>
  </r>
  <r>
    <n v="3325"/>
    <x v="1"/>
    <x v="698"/>
    <n v="10"/>
    <n v="2"/>
    <n v="0"/>
    <n v="3.1"/>
    <n v="168.96"/>
    <x v="0"/>
    <x v="8"/>
    <n v="0"/>
    <s v="Leisure"/>
    <s v="Online"/>
    <n v="1689.6000000000001"/>
  </r>
  <r>
    <n v="3326"/>
    <x v="2"/>
    <x v="355"/>
    <n v="3"/>
    <n v="2"/>
    <n v="0"/>
    <n v="2.5"/>
    <n v="52.7"/>
    <x v="4"/>
    <x v="2"/>
    <n v="0"/>
    <s v="Group"/>
    <s v="Travel Agent"/>
    <n v="158.10000000000002"/>
  </r>
  <r>
    <n v="3327"/>
    <x v="1"/>
    <x v="375"/>
    <n v="4"/>
    <n v="3"/>
    <n v="0"/>
    <n v="1"/>
    <n v="132.06"/>
    <x v="4"/>
    <x v="6"/>
    <n v="2"/>
    <s v="Repeat"/>
    <s v="Direct"/>
    <n v="528.24"/>
  </r>
  <r>
    <n v="3328"/>
    <x v="1"/>
    <x v="399"/>
    <n v="6"/>
    <n v="1"/>
    <n v="0"/>
    <n v="3.3"/>
    <n v="263.41000000000003"/>
    <x v="2"/>
    <x v="9"/>
    <n v="0"/>
    <s v="Leisure"/>
    <s v="Travel Agent"/>
    <n v="1580.46"/>
  </r>
  <r>
    <n v="3329"/>
    <x v="1"/>
    <x v="323"/>
    <n v="8"/>
    <n v="2"/>
    <n v="1"/>
    <n v="4.3"/>
    <n v="174.08"/>
    <x v="2"/>
    <x v="2"/>
    <n v="1"/>
    <s v="Group"/>
    <s v="Travel Agent"/>
    <n v="1392.64"/>
  </r>
  <r>
    <n v="3330"/>
    <x v="2"/>
    <x v="127"/>
    <n v="9"/>
    <n v="2"/>
    <n v="1"/>
    <n v="1.1000000000000001"/>
    <n v="443.47"/>
    <x v="3"/>
    <x v="5"/>
    <n v="0"/>
    <s v="Leisure"/>
    <s v="Direct"/>
    <n v="3991.2300000000005"/>
  </r>
  <r>
    <n v="3331"/>
    <x v="0"/>
    <x v="199"/>
    <n v="6"/>
    <n v="2"/>
    <n v="1"/>
    <n v="1"/>
    <n v="114.35"/>
    <x v="0"/>
    <x v="9"/>
    <n v="0"/>
    <s v="Business"/>
    <s v="Travel Agent"/>
    <n v="686.09999999999991"/>
  </r>
  <r>
    <n v="3332"/>
    <x v="1"/>
    <x v="55"/>
    <n v="7"/>
    <n v="3"/>
    <n v="0"/>
    <n v="3.9"/>
    <n v="443.9"/>
    <x v="2"/>
    <x v="0"/>
    <n v="0"/>
    <s v="Leisure"/>
    <s v="Travel Agent"/>
    <n v="3107.2999999999997"/>
  </r>
  <r>
    <n v="3333"/>
    <x v="0"/>
    <x v="489"/>
    <n v="14"/>
    <n v="2"/>
    <n v="0"/>
    <n v="3.7"/>
    <n v="232.17"/>
    <x v="4"/>
    <x v="6"/>
    <n v="0"/>
    <s v="Group"/>
    <s v="Direct"/>
    <n v="3250.3799999999997"/>
  </r>
  <r>
    <n v="3334"/>
    <x v="1"/>
    <x v="439"/>
    <n v="5"/>
    <n v="1"/>
    <n v="0"/>
    <n v="2.6"/>
    <n v="174.13"/>
    <x v="0"/>
    <x v="3"/>
    <n v="2"/>
    <s v="Group"/>
    <s v="Online"/>
    <n v="870.65"/>
  </r>
  <r>
    <n v="3335"/>
    <x v="0"/>
    <x v="134"/>
    <n v="14"/>
    <n v="1"/>
    <n v="1"/>
    <n v="3.6"/>
    <n v="186.93"/>
    <x v="2"/>
    <x v="4"/>
    <n v="0"/>
    <s v="Business"/>
    <s v="Online"/>
    <n v="2617.02"/>
  </r>
  <r>
    <n v="3336"/>
    <x v="2"/>
    <x v="151"/>
    <n v="12"/>
    <n v="4"/>
    <n v="1"/>
    <n v="4.8"/>
    <n v="198.53"/>
    <x v="3"/>
    <x v="4"/>
    <n v="1"/>
    <s v="Group"/>
    <s v="Online"/>
    <n v="2382.36"/>
  </r>
  <r>
    <n v="3337"/>
    <x v="2"/>
    <x v="124"/>
    <n v="9"/>
    <n v="1"/>
    <n v="0"/>
    <n v="2"/>
    <n v="277.95"/>
    <x v="3"/>
    <x v="9"/>
    <n v="0"/>
    <s v="Group"/>
    <s v="Online"/>
    <n v="2501.5499999999997"/>
  </r>
  <r>
    <n v="3338"/>
    <x v="1"/>
    <x v="629"/>
    <n v="4"/>
    <n v="4"/>
    <n v="1"/>
    <n v="2"/>
    <n v="209.25"/>
    <x v="3"/>
    <x v="4"/>
    <n v="0"/>
    <s v="Business"/>
    <s v="Online"/>
    <n v="837"/>
  </r>
  <r>
    <n v="3339"/>
    <x v="0"/>
    <x v="299"/>
    <n v="10"/>
    <n v="1"/>
    <n v="0"/>
    <n v="1.7"/>
    <n v="341.24"/>
    <x v="3"/>
    <x v="5"/>
    <n v="0"/>
    <s v="Group"/>
    <s v="Direct"/>
    <n v="3412.4"/>
  </r>
  <r>
    <n v="3340"/>
    <x v="2"/>
    <x v="233"/>
    <n v="11"/>
    <n v="4"/>
    <n v="0"/>
    <n v="3.9"/>
    <n v="241.33"/>
    <x v="4"/>
    <x v="0"/>
    <n v="2"/>
    <s v="Group"/>
    <s v="Direct"/>
    <n v="2654.63"/>
  </r>
  <r>
    <n v="3341"/>
    <x v="1"/>
    <x v="498"/>
    <n v="6"/>
    <n v="2"/>
    <n v="1"/>
    <n v="2.4"/>
    <n v="352.24"/>
    <x v="3"/>
    <x v="4"/>
    <n v="2"/>
    <s v="Leisure"/>
    <s v="Travel Agent"/>
    <n v="2113.44"/>
  </r>
  <r>
    <n v="3342"/>
    <x v="1"/>
    <x v="568"/>
    <n v="5"/>
    <n v="3"/>
    <n v="1"/>
    <n v="5"/>
    <n v="321.99"/>
    <x v="1"/>
    <x v="1"/>
    <n v="1"/>
    <s v="Leisure"/>
    <s v="Online"/>
    <n v="1609.95"/>
  </r>
  <r>
    <n v="3343"/>
    <x v="2"/>
    <x v="344"/>
    <n v="1"/>
    <n v="3"/>
    <n v="0"/>
    <n v="3.9"/>
    <n v="160"/>
    <x v="3"/>
    <x v="5"/>
    <n v="1"/>
    <s v="Leisure"/>
    <s v="Direct"/>
    <n v="160"/>
  </r>
  <r>
    <n v="3344"/>
    <x v="2"/>
    <x v="411"/>
    <n v="5"/>
    <n v="3"/>
    <n v="0"/>
    <n v="2.5"/>
    <n v="415.75"/>
    <x v="2"/>
    <x v="5"/>
    <n v="0"/>
    <s v="Leisure"/>
    <s v="Direct"/>
    <n v="2078.75"/>
  </r>
  <r>
    <n v="3345"/>
    <x v="1"/>
    <x v="359"/>
    <n v="13"/>
    <n v="2"/>
    <n v="0"/>
    <n v="1.6"/>
    <n v="409.54"/>
    <x v="0"/>
    <x v="7"/>
    <n v="1"/>
    <s v="Repeat"/>
    <s v="Online"/>
    <n v="5324.02"/>
  </r>
  <r>
    <n v="3346"/>
    <x v="0"/>
    <x v="269"/>
    <n v="5"/>
    <n v="3"/>
    <n v="0"/>
    <n v="3.4"/>
    <n v="495.04"/>
    <x v="2"/>
    <x v="3"/>
    <n v="0"/>
    <s v="Leisure"/>
    <s v="Direct"/>
    <n v="2475.2000000000003"/>
  </r>
  <r>
    <n v="3347"/>
    <x v="0"/>
    <x v="489"/>
    <n v="14"/>
    <n v="1"/>
    <n v="1"/>
    <n v="2.2000000000000002"/>
    <n v="128.77000000000001"/>
    <x v="0"/>
    <x v="9"/>
    <n v="0"/>
    <s v="Leisure"/>
    <s v="Travel Agent"/>
    <n v="1802.7800000000002"/>
  </r>
  <r>
    <n v="3348"/>
    <x v="0"/>
    <x v="334"/>
    <n v="9"/>
    <n v="4"/>
    <n v="0"/>
    <n v="4.5999999999999996"/>
    <n v="431.53"/>
    <x v="4"/>
    <x v="8"/>
    <n v="0"/>
    <s v="Leisure"/>
    <s v="Travel Agent"/>
    <n v="3883.7699999999995"/>
  </r>
  <r>
    <n v="3349"/>
    <x v="1"/>
    <x v="65"/>
    <n v="1"/>
    <n v="2"/>
    <n v="0"/>
    <n v="2.8"/>
    <n v="442.39"/>
    <x v="0"/>
    <x v="5"/>
    <n v="0"/>
    <s v="Business"/>
    <s v="Online"/>
    <n v="442.39"/>
  </r>
  <r>
    <n v="3350"/>
    <x v="2"/>
    <x v="625"/>
    <n v="5"/>
    <n v="3"/>
    <n v="0"/>
    <n v="2.2000000000000002"/>
    <n v="338.97"/>
    <x v="1"/>
    <x v="4"/>
    <n v="0"/>
    <s v="Leisure"/>
    <s v="Online"/>
    <n v="1694.8500000000001"/>
  </r>
  <r>
    <n v="3351"/>
    <x v="1"/>
    <x v="170"/>
    <n v="7"/>
    <n v="1"/>
    <n v="1"/>
    <n v="3.4"/>
    <n v="277.87"/>
    <x v="3"/>
    <x v="6"/>
    <n v="3"/>
    <s v="Repeat"/>
    <s v="Online"/>
    <n v="1945.0900000000001"/>
  </r>
  <r>
    <n v="3352"/>
    <x v="2"/>
    <x v="473"/>
    <n v="11"/>
    <n v="1"/>
    <n v="1"/>
    <n v="1.5"/>
    <n v="480.77"/>
    <x v="2"/>
    <x v="0"/>
    <n v="0"/>
    <s v="Repeat"/>
    <s v="Travel Agent"/>
    <n v="5288.4699999999993"/>
  </r>
  <r>
    <n v="3353"/>
    <x v="0"/>
    <x v="683"/>
    <n v="6"/>
    <n v="2"/>
    <n v="1"/>
    <n v="3.2"/>
    <n v="487.71"/>
    <x v="0"/>
    <x v="8"/>
    <n v="0"/>
    <s v="Repeat"/>
    <s v="Direct"/>
    <n v="2926.2599999999998"/>
  </r>
  <r>
    <n v="3354"/>
    <x v="0"/>
    <x v="408"/>
    <n v="6"/>
    <n v="2"/>
    <n v="0"/>
    <n v="1.2"/>
    <n v="338.76"/>
    <x v="2"/>
    <x v="3"/>
    <n v="0"/>
    <s v="Group"/>
    <s v="Travel Agent"/>
    <n v="2032.56"/>
  </r>
  <r>
    <n v="3355"/>
    <x v="2"/>
    <x v="201"/>
    <n v="12"/>
    <n v="3"/>
    <n v="1"/>
    <n v="3.4"/>
    <n v="211.8"/>
    <x v="3"/>
    <x v="5"/>
    <n v="0"/>
    <s v="Business"/>
    <s v="Online"/>
    <n v="2541.6000000000004"/>
  </r>
  <r>
    <n v="3356"/>
    <x v="2"/>
    <x v="587"/>
    <n v="7"/>
    <n v="4"/>
    <n v="0"/>
    <n v="3.1"/>
    <n v="417.72"/>
    <x v="4"/>
    <x v="0"/>
    <n v="1"/>
    <s v="Leisure"/>
    <s v="Direct"/>
    <n v="2924.04"/>
  </r>
  <r>
    <n v="3357"/>
    <x v="1"/>
    <x v="441"/>
    <n v="6"/>
    <n v="3"/>
    <n v="0"/>
    <n v="3.1"/>
    <n v="90.16"/>
    <x v="3"/>
    <x v="3"/>
    <n v="0"/>
    <s v="Leisure"/>
    <s v="Travel Agent"/>
    <n v="540.96"/>
  </r>
  <r>
    <n v="3358"/>
    <x v="0"/>
    <x v="617"/>
    <n v="5"/>
    <n v="3"/>
    <n v="1"/>
    <n v="3.7"/>
    <n v="180.77"/>
    <x v="4"/>
    <x v="0"/>
    <n v="0"/>
    <s v="Group"/>
    <s v="Online"/>
    <n v="903.85"/>
  </r>
  <r>
    <n v="3359"/>
    <x v="1"/>
    <x v="190"/>
    <n v="10"/>
    <n v="2"/>
    <n v="0"/>
    <n v="1.2"/>
    <n v="493.5"/>
    <x v="2"/>
    <x v="2"/>
    <n v="0"/>
    <s v="Business"/>
    <s v="Online"/>
    <n v="4935"/>
  </r>
  <r>
    <n v="3360"/>
    <x v="1"/>
    <x v="531"/>
    <n v="5"/>
    <n v="3"/>
    <n v="0"/>
    <n v="2.8"/>
    <n v="416.45"/>
    <x v="4"/>
    <x v="4"/>
    <n v="0"/>
    <s v="Group"/>
    <s v="Direct"/>
    <n v="2082.25"/>
  </r>
  <r>
    <n v="3361"/>
    <x v="1"/>
    <x v="376"/>
    <n v="9"/>
    <n v="3"/>
    <n v="0"/>
    <n v="2.8"/>
    <n v="472.81"/>
    <x v="4"/>
    <x v="6"/>
    <n v="0"/>
    <s v="Repeat"/>
    <s v="Travel Agent"/>
    <n v="4255.29"/>
  </r>
  <r>
    <n v="3362"/>
    <x v="0"/>
    <x v="433"/>
    <n v="14"/>
    <n v="4"/>
    <n v="0"/>
    <n v="2.8"/>
    <n v="317.66000000000003"/>
    <x v="4"/>
    <x v="1"/>
    <n v="2"/>
    <s v="Group"/>
    <s v="Direct"/>
    <n v="4447.2400000000007"/>
  </r>
  <r>
    <n v="3363"/>
    <x v="1"/>
    <x v="591"/>
    <n v="8"/>
    <n v="1"/>
    <n v="0"/>
    <n v="4.9000000000000004"/>
    <n v="233.45"/>
    <x v="4"/>
    <x v="0"/>
    <n v="0"/>
    <s v="Business"/>
    <s v="Direct"/>
    <n v="1867.6"/>
  </r>
  <r>
    <n v="3364"/>
    <x v="1"/>
    <x v="92"/>
    <n v="14"/>
    <n v="1"/>
    <n v="1"/>
    <n v="1.6"/>
    <n v="490.86"/>
    <x v="4"/>
    <x v="0"/>
    <n v="0"/>
    <s v="Group"/>
    <s v="Travel Agent"/>
    <n v="6872.04"/>
  </r>
  <r>
    <n v="3365"/>
    <x v="1"/>
    <x v="666"/>
    <n v="12"/>
    <n v="4"/>
    <n v="0"/>
    <n v="3.8"/>
    <n v="189.24"/>
    <x v="0"/>
    <x v="5"/>
    <n v="2"/>
    <s v="Business"/>
    <s v="Travel Agent"/>
    <n v="2270.88"/>
  </r>
  <r>
    <n v="3366"/>
    <x v="1"/>
    <x v="388"/>
    <n v="10"/>
    <n v="1"/>
    <n v="0"/>
    <n v="2.6"/>
    <n v="390.84"/>
    <x v="4"/>
    <x v="9"/>
    <n v="1"/>
    <s v="Group"/>
    <s v="Travel Agent"/>
    <n v="3908.3999999999996"/>
  </r>
  <r>
    <n v="3367"/>
    <x v="1"/>
    <x v="427"/>
    <n v="14"/>
    <n v="3"/>
    <n v="1"/>
    <n v="3"/>
    <n v="301.19"/>
    <x v="4"/>
    <x v="3"/>
    <n v="0"/>
    <s v="Business"/>
    <s v="Direct"/>
    <n v="4216.66"/>
  </r>
  <r>
    <n v="3368"/>
    <x v="1"/>
    <x v="683"/>
    <n v="4"/>
    <n v="4"/>
    <n v="1"/>
    <n v="4"/>
    <n v="152.83000000000001"/>
    <x v="3"/>
    <x v="2"/>
    <n v="1"/>
    <s v="Leisure"/>
    <s v="Direct"/>
    <n v="611.32000000000005"/>
  </r>
  <r>
    <n v="3369"/>
    <x v="0"/>
    <x v="159"/>
    <n v="4"/>
    <n v="4"/>
    <n v="0"/>
    <n v="1.6"/>
    <n v="57.87"/>
    <x v="3"/>
    <x v="8"/>
    <n v="1"/>
    <s v="Repeat"/>
    <s v="Travel Agent"/>
    <n v="231.48"/>
  </r>
  <r>
    <n v="3370"/>
    <x v="1"/>
    <x v="101"/>
    <n v="10"/>
    <n v="2"/>
    <n v="0"/>
    <n v="4.0999999999999996"/>
    <n v="222.69"/>
    <x v="3"/>
    <x v="1"/>
    <n v="0"/>
    <s v="Business"/>
    <s v="Travel Agent"/>
    <n v="2226.9"/>
  </r>
  <r>
    <n v="3371"/>
    <x v="2"/>
    <x v="595"/>
    <n v="5"/>
    <n v="1"/>
    <n v="0"/>
    <n v="1.3"/>
    <n v="296.45999999999998"/>
    <x v="4"/>
    <x v="4"/>
    <n v="0"/>
    <s v="Group"/>
    <s v="Direct"/>
    <n v="1482.3"/>
  </r>
  <r>
    <n v="3372"/>
    <x v="1"/>
    <x v="683"/>
    <n v="13"/>
    <n v="2"/>
    <n v="0"/>
    <n v="2.9"/>
    <n v="132.44"/>
    <x v="3"/>
    <x v="0"/>
    <n v="0"/>
    <s v="Group"/>
    <s v="Travel Agent"/>
    <n v="1721.72"/>
  </r>
  <r>
    <n v="3373"/>
    <x v="1"/>
    <x v="67"/>
    <n v="13"/>
    <n v="3"/>
    <n v="0"/>
    <n v="4"/>
    <n v="236.55"/>
    <x v="0"/>
    <x v="9"/>
    <n v="0"/>
    <s v="Repeat"/>
    <s v="Online"/>
    <n v="3075.15"/>
  </r>
  <r>
    <n v="3374"/>
    <x v="0"/>
    <x v="671"/>
    <n v="3"/>
    <n v="4"/>
    <n v="0"/>
    <n v="1.8"/>
    <n v="326.83999999999997"/>
    <x v="2"/>
    <x v="7"/>
    <n v="0"/>
    <s v="Leisure"/>
    <s v="Travel Agent"/>
    <n v="980.52"/>
  </r>
  <r>
    <n v="3375"/>
    <x v="0"/>
    <x v="533"/>
    <n v="8"/>
    <n v="3"/>
    <n v="0"/>
    <n v="4.0999999999999996"/>
    <n v="371.72"/>
    <x v="3"/>
    <x v="5"/>
    <n v="0"/>
    <s v="Leisure"/>
    <s v="Online"/>
    <n v="2973.76"/>
  </r>
  <r>
    <n v="3376"/>
    <x v="2"/>
    <x v="6"/>
    <n v="7"/>
    <n v="1"/>
    <n v="0"/>
    <n v="1.7"/>
    <n v="73.73"/>
    <x v="3"/>
    <x v="5"/>
    <n v="2"/>
    <s v="Leisure"/>
    <s v="Online"/>
    <n v="516.11"/>
  </r>
  <r>
    <n v="3377"/>
    <x v="2"/>
    <x v="578"/>
    <n v="5"/>
    <n v="2"/>
    <n v="0"/>
    <n v="4.2"/>
    <n v="348.88"/>
    <x v="0"/>
    <x v="1"/>
    <n v="1"/>
    <s v="Business"/>
    <s v="Direct"/>
    <n v="1744.4"/>
  </r>
  <r>
    <n v="3378"/>
    <x v="0"/>
    <x v="36"/>
    <n v="10"/>
    <n v="1"/>
    <n v="0"/>
    <n v="2.9"/>
    <n v="75.5"/>
    <x v="1"/>
    <x v="1"/>
    <n v="1"/>
    <s v="Repeat"/>
    <s v="Direct"/>
    <n v="755"/>
  </r>
  <r>
    <n v="3379"/>
    <x v="0"/>
    <x v="261"/>
    <n v="3"/>
    <n v="3"/>
    <n v="0"/>
    <n v="3.7"/>
    <n v="62.68"/>
    <x v="1"/>
    <x v="9"/>
    <n v="0"/>
    <s v="Business"/>
    <s v="Direct"/>
    <n v="188.04"/>
  </r>
  <r>
    <n v="3380"/>
    <x v="1"/>
    <x v="634"/>
    <n v="5"/>
    <n v="2"/>
    <n v="0"/>
    <n v="4.7"/>
    <n v="118.59"/>
    <x v="0"/>
    <x v="7"/>
    <n v="1"/>
    <s v="Business"/>
    <s v="Travel Agent"/>
    <n v="592.95000000000005"/>
  </r>
  <r>
    <n v="3381"/>
    <x v="0"/>
    <x v="39"/>
    <n v="3"/>
    <n v="1"/>
    <n v="0"/>
    <n v="2.6"/>
    <n v="344.14"/>
    <x v="3"/>
    <x v="7"/>
    <n v="0"/>
    <s v="Business"/>
    <s v="Direct"/>
    <n v="1032.42"/>
  </r>
  <r>
    <n v="3382"/>
    <x v="2"/>
    <x v="366"/>
    <n v="10"/>
    <n v="3"/>
    <n v="0"/>
    <n v="1.9"/>
    <n v="73.77"/>
    <x v="2"/>
    <x v="1"/>
    <n v="0"/>
    <s v="Business"/>
    <s v="Travel Agent"/>
    <n v="737.69999999999993"/>
  </r>
  <r>
    <n v="3383"/>
    <x v="1"/>
    <x v="374"/>
    <n v="5"/>
    <n v="1"/>
    <n v="0"/>
    <n v="4.5"/>
    <n v="59.4"/>
    <x v="3"/>
    <x v="2"/>
    <n v="0"/>
    <s v="Group"/>
    <s v="Direct"/>
    <n v="297"/>
  </r>
  <r>
    <n v="3384"/>
    <x v="2"/>
    <x v="98"/>
    <n v="1"/>
    <n v="4"/>
    <n v="1"/>
    <n v="1.6"/>
    <n v="103.08"/>
    <x v="0"/>
    <x v="2"/>
    <n v="2"/>
    <s v="Group"/>
    <s v="Online"/>
    <n v="103.08"/>
  </r>
  <r>
    <n v="3385"/>
    <x v="1"/>
    <x v="506"/>
    <n v="6"/>
    <n v="2"/>
    <n v="0"/>
    <n v="3.5"/>
    <n v="477.37"/>
    <x v="0"/>
    <x v="1"/>
    <n v="2"/>
    <s v="Group"/>
    <s v="Direct"/>
    <n v="2864.2200000000003"/>
  </r>
  <r>
    <n v="3386"/>
    <x v="0"/>
    <x v="700"/>
    <n v="10"/>
    <n v="2"/>
    <n v="0"/>
    <n v="4.7"/>
    <n v="458.27"/>
    <x v="4"/>
    <x v="6"/>
    <n v="0"/>
    <s v="Business"/>
    <s v="Online"/>
    <n v="4582.7"/>
  </r>
  <r>
    <n v="3387"/>
    <x v="2"/>
    <x v="716"/>
    <n v="4"/>
    <n v="2"/>
    <n v="0"/>
    <n v="3.7"/>
    <n v="88.91"/>
    <x v="0"/>
    <x v="1"/>
    <n v="0"/>
    <s v="Leisure"/>
    <s v="Travel Agent"/>
    <n v="355.64"/>
  </r>
  <r>
    <n v="3388"/>
    <x v="1"/>
    <x v="154"/>
    <n v="4"/>
    <n v="4"/>
    <n v="0"/>
    <n v="1.8"/>
    <n v="186.81"/>
    <x v="4"/>
    <x v="9"/>
    <n v="0"/>
    <s v="Group"/>
    <s v="Direct"/>
    <n v="747.24"/>
  </r>
  <r>
    <n v="3389"/>
    <x v="1"/>
    <x v="650"/>
    <n v="8"/>
    <n v="2"/>
    <n v="1"/>
    <n v="1.6"/>
    <n v="476.28"/>
    <x v="0"/>
    <x v="7"/>
    <n v="1"/>
    <s v="Repeat"/>
    <s v="Direct"/>
    <n v="3810.24"/>
  </r>
  <r>
    <n v="3390"/>
    <x v="0"/>
    <x v="473"/>
    <n v="2"/>
    <n v="4"/>
    <n v="0"/>
    <n v="2"/>
    <n v="93.96"/>
    <x v="4"/>
    <x v="8"/>
    <n v="0"/>
    <s v="Group"/>
    <s v="Online"/>
    <n v="187.92"/>
  </r>
  <r>
    <n v="3391"/>
    <x v="0"/>
    <x v="648"/>
    <n v="4"/>
    <n v="2"/>
    <n v="0"/>
    <n v="2.6"/>
    <n v="92.57"/>
    <x v="4"/>
    <x v="5"/>
    <n v="0"/>
    <s v="Business"/>
    <s v="Direct"/>
    <n v="370.28"/>
  </r>
  <r>
    <n v="3392"/>
    <x v="0"/>
    <x v="41"/>
    <n v="2"/>
    <n v="1"/>
    <n v="0"/>
    <n v="1.6"/>
    <n v="88.7"/>
    <x v="3"/>
    <x v="1"/>
    <n v="0"/>
    <s v="Business"/>
    <s v="Travel Agent"/>
    <n v="177.4"/>
  </r>
  <r>
    <n v="3393"/>
    <x v="2"/>
    <x v="196"/>
    <n v="1"/>
    <n v="1"/>
    <n v="1"/>
    <n v="4.2"/>
    <n v="489.41"/>
    <x v="4"/>
    <x v="3"/>
    <n v="1"/>
    <s v="Business"/>
    <s v="Online"/>
    <n v="489.41"/>
  </r>
  <r>
    <n v="3394"/>
    <x v="1"/>
    <x v="138"/>
    <n v="10"/>
    <n v="1"/>
    <n v="1"/>
    <n v="2.4"/>
    <n v="384.4"/>
    <x v="1"/>
    <x v="0"/>
    <n v="0"/>
    <s v="Group"/>
    <s v="Travel Agent"/>
    <n v="3844"/>
  </r>
  <r>
    <n v="3395"/>
    <x v="0"/>
    <x v="230"/>
    <n v="13"/>
    <n v="1"/>
    <n v="0"/>
    <n v="4.7"/>
    <n v="146.52000000000001"/>
    <x v="0"/>
    <x v="6"/>
    <n v="1"/>
    <s v="Leisure"/>
    <s v="Travel Agent"/>
    <n v="1904.7600000000002"/>
  </r>
  <r>
    <n v="3396"/>
    <x v="2"/>
    <x v="620"/>
    <n v="13"/>
    <n v="4"/>
    <n v="0"/>
    <n v="4.4000000000000004"/>
    <n v="70.680000000000007"/>
    <x v="2"/>
    <x v="8"/>
    <n v="0"/>
    <s v="Business"/>
    <s v="Online"/>
    <n v="918.84000000000015"/>
  </r>
  <r>
    <n v="3397"/>
    <x v="2"/>
    <x v="32"/>
    <n v="3"/>
    <n v="3"/>
    <n v="1"/>
    <n v="4.5999999999999996"/>
    <n v="484.36"/>
    <x v="0"/>
    <x v="1"/>
    <n v="0"/>
    <s v="Repeat"/>
    <s v="Travel Agent"/>
    <n v="1453.08"/>
  </r>
  <r>
    <n v="3398"/>
    <x v="2"/>
    <x v="594"/>
    <n v="12"/>
    <n v="3"/>
    <n v="1"/>
    <n v="2.2000000000000002"/>
    <n v="241.47"/>
    <x v="3"/>
    <x v="1"/>
    <n v="0"/>
    <s v="Business"/>
    <s v="Direct"/>
    <n v="2897.64"/>
  </r>
  <r>
    <n v="3399"/>
    <x v="0"/>
    <x v="231"/>
    <n v="8"/>
    <n v="1"/>
    <n v="0"/>
    <n v="3.3"/>
    <n v="319.27"/>
    <x v="3"/>
    <x v="8"/>
    <n v="0"/>
    <s v="Leisure"/>
    <s v="Travel Agent"/>
    <n v="2554.16"/>
  </r>
  <r>
    <n v="3400"/>
    <x v="0"/>
    <x v="183"/>
    <n v="6"/>
    <n v="3"/>
    <n v="0"/>
    <n v="2.2999999999999998"/>
    <n v="175.64"/>
    <x v="4"/>
    <x v="2"/>
    <n v="0"/>
    <s v="Leisure"/>
    <s v="Direct"/>
    <n v="1053.8399999999999"/>
  </r>
  <r>
    <n v="3401"/>
    <x v="1"/>
    <x v="66"/>
    <n v="12"/>
    <n v="3"/>
    <n v="0"/>
    <n v="2"/>
    <n v="391.26"/>
    <x v="3"/>
    <x v="1"/>
    <n v="0"/>
    <s v="Leisure"/>
    <s v="Online"/>
    <n v="4695.12"/>
  </r>
  <r>
    <n v="3402"/>
    <x v="1"/>
    <x v="689"/>
    <n v="7"/>
    <n v="2"/>
    <n v="0"/>
    <n v="3.4"/>
    <n v="138.56"/>
    <x v="3"/>
    <x v="7"/>
    <n v="0"/>
    <s v="Business"/>
    <s v="Direct"/>
    <n v="969.92000000000007"/>
  </r>
  <r>
    <n v="3403"/>
    <x v="0"/>
    <x v="76"/>
    <n v="2"/>
    <n v="4"/>
    <n v="0"/>
    <n v="4.3"/>
    <n v="404.11"/>
    <x v="0"/>
    <x v="3"/>
    <n v="1"/>
    <s v="Repeat"/>
    <s v="Travel Agent"/>
    <n v="808.22"/>
  </r>
  <r>
    <n v="3404"/>
    <x v="2"/>
    <x v="334"/>
    <n v="6"/>
    <n v="1"/>
    <n v="0"/>
    <n v="1.4"/>
    <n v="153.77000000000001"/>
    <x v="1"/>
    <x v="9"/>
    <n v="1"/>
    <s v="Repeat"/>
    <s v="Direct"/>
    <n v="922.62000000000012"/>
  </r>
  <r>
    <n v="3405"/>
    <x v="2"/>
    <x v="86"/>
    <n v="14"/>
    <n v="3"/>
    <n v="1"/>
    <n v="2.1"/>
    <n v="94.06"/>
    <x v="1"/>
    <x v="3"/>
    <n v="1"/>
    <s v="Business"/>
    <s v="Travel Agent"/>
    <n v="1316.8400000000001"/>
  </r>
  <r>
    <n v="3406"/>
    <x v="2"/>
    <x v="604"/>
    <n v="8"/>
    <n v="3"/>
    <n v="0"/>
    <n v="1.8"/>
    <n v="265.47000000000003"/>
    <x v="4"/>
    <x v="7"/>
    <n v="0"/>
    <s v="Group"/>
    <s v="Direct"/>
    <n v="2123.7600000000002"/>
  </r>
  <r>
    <n v="3407"/>
    <x v="1"/>
    <x v="96"/>
    <n v="8"/>
    <n v="1"/>
    <n v="1"/>
    <n v="4.2"/>
    <n v="415.95"/>
    <x v="3"/>
    <x v="3"/>
    <n v="1"/>
    <s v="Group"/>
    <s v="Online"/>
    <n v="3327.6"/>
  </r>
  <r>
    <n v="3408"/>
    <x v="2"/>
    <x v="336"/>
    <n v="4"/>
    <n v="2"/>
    <n v="0"/>
    <n v="4.7"/>
    <n v="223.19"/>
    <x v="3"/>
    <x v="2"/>
    <n v="4"/>
    <s v="Repeat"/>
    <s v="Online"/>
    <n v="892.76"/>
  </r>
  <r>
    <n v="3409"/>
    <x v="1"/>
    <x v="590"/>
    <n v="6"/>
    <n v="1"/>
    <n v="1"/>
    <n v="1.3"/>
    <n v="62.99"/>
    <x v="1"/>
    <x v="9"/>
    <n v="0"/>
    <s v="Group"/>
    <s v="Direct"/>
    <n v="377.94"/>
  </r>
  <r>
    <n v="3410"/>
    <x v="1"/>
    <x v="375"/>
    <n v="14"/>
    <n v="2"/>
    <n v="0"/>
    <n v="2.5"/>
    <n v="298.99"/>
    <x v="4"/>
    <x v="3"/>
    <n v="0"/>
    <s v="Group"/>
    <s v="Online"/>
    <n v="4185.8600000000006"/>
  </r>
  <r>
    <n v="3411"/>
    <x v="2"/>
    <x v="370"/>
    <n v="5"/>
    <n v="3"/>
    <n v="0"/>
    <n v="4.7"/>
    <n v="356.21"/>
    <x v="3"/>
    <x v="5"/>
    <n v="1"/>
    <s v="Repeat"/>
    <s v="Direct"/>
    <n v="1781.05"/>
  </r>
  <r>
    <n v="3412"/>
    <x v="2"/>
    <x v="511"/>
    <n v="9"/>
    <n v="4"/>
    <n v="0"/>
    <n v="2.4"/>
    <n v="383.31"/>
    <x v="4"/>
    <x v="7"/>
    <n v="0"/>
    <s v="Group"/>
    <s v="Travel Agent"/>
    <n v="3449.79"/>
  </r>
  <r>
    <n v="3413"/>
    <x v="0"/>
    <x v="349"/>
    <n v="8"/>
    <n v="2"/>
    <n v="0"/>
    <n v="3.9"/>
    <n v="230.87"/>
    <x v="0"/>
    <x v="7"/>
    <n v="0"/>
    <s v="Group"/>
    <s v="Direct"/>
    <n v="1846.96"/>
  </r>
  <r>
    <n v="3414"/>
    <x v="0"/>
    <x v="287"/>
    <n v="2"/>
    <n v="2"/>
    <n v="1"/>
    <n v="1.4"/>
    <n v="93.66"/>
    <x v="3"/>
    <x v="0"/>
    <n v="0"/>
    <s v="Business"/>
    <s v="Travel Agent"/>
    <n v="187.32"/>
  </r>
  <r>
    <n v="3415"/>
    <x v="2"/>
    <x v="82"/>
    <n v="12"/>
    <n v="1"/>
    <n v="0"/>
    <n v="2.8"/>
    <n v="312.95"/>
    <x v="3"/>
    <x v="4"/>
    <n v="0"/>
    <s v="Group"/>
    <s v="Direct"/>
    <n v="3755.3999999999996"/>
  </r>
  <r>
    <n v="3416"/>
    <x v="1"/>
    <x v="595"/>
    <n v="13"/>
    <n v="3"/>
    <n v="0"/>
    <n v="3"/>
    <n v="198.3"/>
    <x v="3"/>
    <x v="6"/>
    <n v="0"/>
    <s v="Repeat"/>
    <s v="Travel Agent"/>
    <n v="2577.9"/>
  </r>
  <r>
    <n v="3417"/>
    <x v="1"/>
    <x v="171"/>
    <n v="7"/>
    <n v="4"/>
    <n v="0"/>
    <n v="4"/>
    <n v="476.1"/>
    <x v="1"/>
    <x v="4"/>
    <n v="1"/>
    <s v="Business"/>
    <s v="Online"/>
    <n v="3332.7000000000003"/>
  </r>
  <r>
    <n v="3418"/>
    <x v="1"/>
    <x v="289"/>
    <n v="7"/>
    <n v="1"/>
    <n v="1"/>
    <n v="2.2000000000000002"/>
    <n v="276.22000000000003"/>
    <x v="1"/>
    <x v="6"/>
    <n v="0"/>
    <s v="Repeat"/>
    <s v="Direct"/>
    <n v="1933.5400000000002"/>
  </r>
  <r>
    <n v="3419"/>
    <x v="1"/>
    <x v="234"/>
    <n v="11"/>
    <n v="1"/>
    <n v="0"/>
    <n v="2.1"/>
    <n v="262.52"/>
    <x v="3"/>
    <x v="3"/>
    <n v="0"/>
    <s v="Business"/>
    <s v="Online"/>
    <n v="2887.72"/>
  </r>
  <r>
    <n v="3420"/>
    <x v="1"/>
    <x v="191"/>
    <n v="14"/>
    <n v="4"/>
    <n v="0"/>
    <n v="2.2000000000000002"/>
    <n v="189.14"/>
    <x v="3"/>
    <x v="5"/>
    <n v="1"/>
    <s v="Repeat"/>
    <s v="Online"/>
    <n v="2647.96"/>
  </r>
  <r>
    <n v="3421"/>
    <x v="0"/>
    <x v="560"/>
    <n v="14"/>
    <n v="3"/>
    <n v="0"/>
    <n v="3.2"/>
    <n v="202.45"/>
    <x v="0"/>
    <x v="5"/>
    <n v="0"/>
    <s v="Leisure"/>
    <s v="Travel Agent"/>
    <n v="2834.2999999999997"/>
  </r>
  <r>
    <n v="3422"/>
    <x v="2"/>
    <x v="639"/>
    <n v="12"/>
    <n v="4"/>
    <n v="0"/>
    <n v="4.5"/>
    <n v="280.74"/>
    <x v="0"/>
    <x v="1"/>
    <n v="0"/>
    <s v="Business"/>
    <s v="Online"/>
    <n v="3368.88"/>
  </r>
  <r>
    <n v="3423"/>
    <x v="0"/>
    <x v="667"/>
    <n v="1"/>
    <n v="1"/>
    <n v="1"/>
    <n v="4.3"/>
    <n v="188"/>
    <x v="4"/>
    <x v="4"/>
    <n v="0"/>
    <s v="Business"/>
    <s v="Travel Agent"/>
    <n v="188"/>
  </r>
  <r>
    <n v="3424"/>
    <x v="1"/>
    <x v="587"/>
    <n v="1"/>
    <n v="1"/>
    <n v="0"/>
    <n v="1.2"/>
    <n v="451.54"/>
    <x v="4"/>
    <x v="3"/>
    <n v="0"/>
    <s v="Business"/>
    <s v="Online"/>
    <n v="451.54"/>
  </r>
  <r>
    <n v="3425"/>
    <x v="1"/>
    <x v="665"/>
    <n v="12"/>
    <n v="2"/>
    <n v="0"/>
    <n v="4.5"/>
    <n v="247.56"/>
    <x v="1"/>
    <x v="0"/>
    <n v="0"/>
    <s v="Repeat"/>
    <s v="Online"/>
    <n v="2970.7200000000003"/>
  </r>
  <r>
    <n v="3426"/>
    <x v="1"/>
    <x v="189"/>
    <n v="4"/>
    <n v="4"/>
    <n v="0"/>
    <n v="1.4"/>
    <n v="181.41"/>
    <x v="2"/>
    <x v="0"/>
    <n v="0"/>
    <s v="Leisure"/>
    <s v="Direct"/>
    <n v="725.64"/>
  </r>
  <r>
    <n v="3427"/>
    <x v="1"/>
    <x v="701"/>
    <n v="5"/>
    <n v="4"/>
    <n v="0"/>
    <n v="2.7"/>
    <n v="119.93"/>
    <x v="0"/>
    <x v="8"/>
    <n v="0"/>
    <s v="Business"/>
    <s v="Direct"/>
    <n v="599.65000000000009"/>
  </r>
  <r>
    <n v="3428"/>
    <x v="2"/>
    <x v="71"/>
    <n v="4"/>
    <n v="4"/>
    <n v="0"/>
    <n v="4.0999999999999996"/>
    <n v="352.56"/>
    <x v="4"/>
    <x v="1"/>
    <n v="1"/>
    <s v="Leisure"/>
    <s v="Travel Agent"/>
    <n v="1410.24"/>
  </r>
  <r>
    <n v="3429"/>
    <x v="1"/>
    <x v="219"/>
    <n v="7"/>
    <n v="1"/>
    <n v="0"/>
    <n v="1.3"/>
    <n v="61.6"/>
    <x v="0"/>
    <x v="5"/>
    <n v="0"/>
    <s v="Group"/>
    <s v="Online"/>
    <n v="431.2"/>
  </r>
  <r>
    <n v="3430"/>
    <x v="2"/>
    <x v="697"/>
    <n v="3"/>
    <n v="3"/>
    <n v="0"/>
    <n v="1.2"/>
    <n v="252.5"/>
    <x v="0"/>
    <x v="2"/>
    <n v="0"/>
    <s v="Business"/>
    <s v="Online"/>
    <n v="757.5"/>
  </r>
  <r>
    <n v="3431"/>
    <x v="1"/>
    <x v="325"/>
    <n v="7"/>
    <n v="1"/>
    <n v="0"/>
    <n v="2.2999999999999998"/>
    <n v="297.55"/>
    <x v="2"/>
    <x v="5"/>
    <n v="0"/>
    <s v="Group"/>
    <s v="Direct"/>
    <n v="2082.85"/>
  </r>
  <r>
    <n v="3432"/>
    <x v="2"/>
    <x v="565"/>
    <n v="13"/>
    <n v="2"/>
    <n v="0"/>
    <n v="3.9"/>
    <n v="202.9"/>
    <x v="0"/>
    <x v="4"/>
    <n v="0"/>
    <s v="Business"/>
    <s v="Travel Agent"/>
    <n v="2637.7000000000003"/>
  </r>
  <r>
    <n v="3433"/>
    <x v="0"/>
    <x v="615"/>
    <n v="8"/>
    <n v="1"/>
    <n v="0"/>
    <n v="3.1"/>
    <n v="387.42"/>
    <x v="2"/>
    <x v="2"/>
    <n v="2"/>
    <s v="Leisure"/>
    <s v="Direct"/>
    <n v="3099.36"/>
  </r>
  <r>
    <n v="3434"/>
    <x v="1"/>
    <x v="195"/>
    <n v="6"/>
    <n v="1"/>
    <n v="0"/>
    <n v="2.7"/>
    <n v="354.05"/>
    <x v="2"/>
    <x v="5"/>
    <n v="2"/>
    <s v="Group"/>
    <s v="Online"/>
    <n v="2124.3000000000002"/>
  </r>
  <r>
    <n v="3435"/>
    <x v="2"/>
    <x v="118"/>
    <n v="6"/>
    <n v="1"/>
    <n v="1"/>
    <n v="4.3"/>
    <n v="487.13"/>
    <x v="0"/>
    <x v="5"/>
    <n v="1"/>
    <s v="Repeat"/>
    <s v="Travel Agent"/>
    <n v="2922.7799999999997"/>
  </r>
  <r>
    <n v="3436"/>
    <x v="0"/>
    <x v="375"/>
    <n v="8"/>
    <n v="2"/>
    <n v="1"/>
    <n v="4.0999999999999996"/>
    <n v="278.95"/>
    <x v="0"/>
    <x v="8"/>
    <n v="0"/>
    <s v="Business"/>
    <s v="Online"/>
    <n v="2231.6"/>
  </r>
  <r>
    <n v="3437"/>
    <x v="1"/>
    <x v="128"/>
    <n v="8"/>
    <n v="4"/>
    <n v="0"/>
    <n v="4.0999999999999996"/>
    <n v="292.02"/>
    <x v="4"/>
    <x v="5"/>
    <n v="1"/>
    <s v="Business"/>
    <s v="Direct"/>
    <n v="2336.16"/>
  </r>
  <r>
    <n v="3438"/>
    <x v="1"/>
    <x v="606"/>
    <n v="7"/>
    <n v="3"/>
    <n v="0"/>
    <n v="2.8"/>
    <n v="160.63"/>
    <x v="0"/>
    <x v="4"/>
    <n v="0"/>
    <s v="Leisure"/>
    <s v="Travel Agent"/>
    <n v="1124.4099999999999"/>
  </r>
  <r>
    <n v="3439"/>
    <x v="1"/>
    <x v="345"/>
    <n v="6"/>
    <n v="3"/>
    <n v="0"/>
    <n v="1.1000000000000001"/>
    <n v="223.47"/>
    <x v="0"/>
    <x v="4"/>
    <n v="0"/>
    <s v="Repeat"/>
    <s v="Direct"/>
    <n v="1340.82"/>
  </r>
  <r>
    <n v="3440"/>
    <x v="2"/>
    <x v="195"/>
    <n v="6"/>
    <n v="2"/>
    <n v="1"/>
    <n v="1.7"/>
    <n v="62.09"/>
    <x v="0"/>
    <x v="5"/>
    <n v="1"/>
    <s v="Business"/>
    <s v="Online"/>
    <n v="372.54"/>
  </r>
  <r>
    <n v="3441"/>
    <x v="2"/>
    <x v="643"/>
    <n v="10"/>
    <n v="4"/>
    <n v="1"/>
    <n v="4"/>
    <n v="360.17"/>
    <x v="4"/>
    <x v="7"/>
    <n v="0"/>
    <s v="Group"/>
    <s v="Online"/>
    <n v="3601.7000000000003"/>
  </r>
  <r>
    <n v="3442"/>
    <x v="0"/>
    <x v="169"/>
    <n v="11"/>
    <n v="4"/>
    <n v="0"/>
    <n v="4"/>
    <n v="190.23"/>
    <x v="2"/>
    <x v="8"/>
    <n v="0"/>
    <s v="Repeat"/>
    <s v="Direct"/>
    <n v="2092.5299999999997"/>
  </r>
  <r>
    <n v="3443"/>
    <x v="2"/>
    <x v="400"/>
    <n v="13"/>
    <n v="2"/>
    <n v="0"/>
    <n v="4.9000000000000004"/>
    <n v="293.17"/>
    <x v="4"/>
    <x v="7"/>
    <n v="0"/>
    <s v="Repeat"/>
    <s v="Online"/>
    <n v="3811.21"/>
  </r>
  <r>
    <n v="3444"/>
    <x v="2"/>
    <x v="564"/>
    <n v="13"/>
    <n v="1"/>
    <n v="0"/>
    <n v="1.8"/>
    <n v="164.75"/>
    <x v="0"/>
    <x v="4"/>
    <n v="0"/>
    <s v="Leisure"/>
    <s v="Direct"/>
    <n v="2141.75"/>
  </r>
  <r>
    <n v="3445"/>
    <x v="1"/>
    <x v="71"/>
    <n v="6"/>
    <n v="4"/>
    <n v="0"/>
    <n v="1.5"/>
    <n v="329.47"/>
    <x v="3"/>
    <x v="6"/>
    <n v="0"/>
    <s v="Group"/>
    <s v="Direct"/>
    <n v="1976.8200000000002"/>
  </r>
  <r>
    <n v="3446"/>
    <x v="1"/>
    <x v="612"/>
    <n v="8"/>
    <n v="3"/>
    <n v="1"/>
    <n v="1.6"/>
    <n v="251.41"/>
    <x v="0"/>
    <x v="9"/>
    <n v="1"/>
    <s v="Group"/>
    <s v="Travel Agent"/>
    <n v="2011.28"/>
  </r>
  <r>
    <n v="3447"/>
    <x v="1"/>
    <x v="520"/>
    <n v="1"/>
    <n v="2"/>
    <n v="0"/>
    <n v="1.7"/>
    <n v="266.83999999999997"/>
    <x v="4"/>
    <x v="9"/>
    <n v="1"/>
    <s v="Business"/>
    <s v="Online"/>
    <n v="266.83999999999997"/>
  </r>
  <r>
    <n v="3448"/>
    <x v="1"/>
    <x v="459"/>
    <n v="5"/>
    <n v="3"/>
    <n v="1"/>
    <n v="3.1"/>
    <n v="474.17"/>
    <x v="4"/>
    <x v="3"/>
    <n v="0"/>
    <s v="Business"/>
    <s v="Online"/>
    <n v="2370.85"/>
  </r>
  <r>
    <n v="3449"/>
    <x v="1"/>
    <x v="47"/>
    <n v="3"/>
    <n v="1"/>
    <n v="0"/>
    <n v="4.9000000000000004"/>
    <n v="367.77"/>
    <x v="1"/>
    <x v="7"/>
    <n v="2"/>
    <s v="Repeat"/>
    <s v="Direct"/>
    <n v="1103.31"/>
  </r>
  <r>
    <n v="3450"/>
    <x v="1"/>
    <x v="357"/>
    <n v="12"/>
    <n v="2"/>
    <n v="0"/>
    <n v="3.4"/>
    <n v="167.85"/>
    <x v="3"/>
    <x v="4"/>
    <n v="1"/>
    <s v="Repeat"/>
    <s v="Travel Agent"/>
    <n v="2014.1999999999998"/>
  </r>
  <r>
    <n v="3451"/>
    <x v="1"/>
    <x v="538"/>
    <n v="8"/>
    <n v="3"/>
    <n v="0"/>
    <n v="3.1"/>
    <n v="276.76"/>
    <x v="4"/>
    <x v="0"/>
    <n v="0"/>
    <s v="Leisure"/>
    <s v="Direct"/>
    <n v="2214.08"/>
  </r>
  <r>
    <n v="3452"/>
    <x v="0"/>
    <x v="230"/>
    <n v="11"/>
    <n v="3"/>
    <n v="0"/>
    <n v="3.7"/>
    <n v="260"/>
    <x v="2"/>
    <x v="4"/>
    <n v="1"/>
    <s v="Repeat"/>
    <s v="Online"/>
    <n v="2860"/>
  </r>
  <r>
    <n v="3453"/>
    <x v="0"/>
    <x v="522"/>
    <n v="6"/>
    <n v="1"/>
    <n v="1"/>
    <n v="1.3"/>
    <n v="407.77"/>
    <x v="0"/>
    <x v="0"/>
    <n v="1"/>
    <s v="Leisure"/>
    <s v="Travel Agent"/>
    <n v="2446.62"/>
  </r>
  <r>
    <n v="3454"/>
    <x v="0"/>
    <x v="430"/>
    <n v="14"/>
    <n v="2"/>
    <n v="0"/>
    <n v="4.3"/>
    <n v="425.01"/>
    <x v="2"/>
    <x v="6"/>
    <n v="1"/>
    <s v="Leisure"/>
    <s v="Travel Agent"/>
    <n v="5950.1399999999994"/>
  </r>
  <r>
    <n v="3455"/>
    <x v="0"/>
    <x v="502"/>
    <n v="2"/>
    <n v="4"/>
    <n v="0"/>
    <n v="3.6"/>
    <n v="177.55"/>
    <x v="4"/>
    <x v="5"/>
    <n v="1"/>
    <s v="Group"/>
    <s v="Direct"/>
    <n v="355.1"/>
  </r>
  <r>
    <n v="3456"/>
    <x v="1"/>
    <x v="37"/>
    <n v="13"/>
    <n v="4"/>
    <n v="0"/>
    <n v="1.7"/>
    <n v="419.52"/>
    <x v="4"/>
    <x v="4"/>
    <n v="0"/>
    <s v="Group"/>
    <s v="Direct"/>
    <n v="5453.76"/>
  </r>
  <r>
    <n v="3457"/>
    <x v="0"/>
    <x v="287"/>
    <n v="7"/>
    <n v="3"/>
    <n v="0"/>
    <n v="3.5"/>
    <n v="130.78"/>
    <x v="2"/>
    <x v="3"/>
    <n v="2"/>
    <s v="Repeat"/>
    <s v="Travel Agent"/>
    <n v="915.46"/>
  </r>
  <r>
    <n v="3458"/>
    <x v="1"/>
    <x v="552"/>
    <n v="7"/>
    <n v="1"/>
    <n v="0"/>
    <n v="3.4"/>
    <n v="393.25"/>
    <x v="2"/>
    <x v="5"/>
    <n v="0"/>
    <s v="Repeat"/>
    <s v="Online"/>
    <n v="2752.75"/>
  </r>
  <r>
    <n v="3459"/>
    <x v="0"/>
    <x v="578"/>
    <n v="13"/>
    <n v="3"/>
    <n v="1"/>
    <n v="1.3"/>
    <n v="161.94999999999999"/>
    <x v="1"/>
    <x v="9"/>
    <n v="1"/>
    <s v="Group"/>
    <s v="Online"/>
    <n v="2105.35"/>
  </r>
  <r>
    <n v="3460"/>
    <x v="2"/>
    <x v="199"/>
    <n v="5"/>
    <n v="1"/>
    <n v="0"/>
    <n v="2.1"/>
    <n v="184.07"/>
    <x v="0"/>
    <x v="7"/>
    <n v="0"/>
    <s v="Repeat"/>
    <s v="Travel Agent"/>
    <n v="920.34999999999991"/>
  </r>
  <r>
    <n v="3461"/>
    <x v="0"/>
    <x v="343"/>
    <n v="8"/>
    <n v="4"/>
    <n v="0"/>
    <n v="2.6"/>
    <n v="433.61"/>
    <x v="2"/>
    <x v="4"/>
    <n v="1"/>
    <s v="Group"/>
    <s v="Direct"/>
    <n v="3468.88"/>
  </r>
  <r>
    <n v="3462"/>
    <x v="0"/>
    <x v="692"/>
    <n v="14"/>
    <n v="3"/>
    <n v="1"/>
    <n v="2"/>
    <n v="239.03"/>
    <x v="0"/>
    <x v="8"/>
    <n v="1"/>
    <s v="Business"/>
    <s v="Direct"/>
    <n v="3346.42"/>
  </r>
  <r>
    <n v="3463"/>
    <x v="1"/>
    <x v="235"/>
    <n v="5"/>
    <n v="3"/>
    <n v="0"/>
    <n v="2"/>
    <n v="495.75"/>
    <x v="3"/>
    <x v="4"/>
    <n v="0"/>
    <s v="Repeat"/>
    <s v="Online"/>
    <n v="2478.75"/>
  </r>
  <r>
    <n v="3464"/>
    <x v="0"/>
    <x v="40"/>
    <n v="1"/>
    <n v="1"/>
    <n v="0"/>
    <n v="3.3"/>
    <n v="118.37"/>
    <x v="4"/>
    <x v="6"/>
    <n v="1"/>
    <s v="Leisure"/>
    <s v="Online"/>
    <n v="118.37"/>
  </r>
  <r>
    <n v="3465"/>
    <x v="2"/>
    <x v="689"/>
    <n v="9"/>
    <n v="2"/>
    <n v="0"/>
    <n v="2.9"/>
    <n v="258.51"/>
    <x v="2"/>
    <x v="2"/>
    <n v="0"/>
    <s v="Business"/>
    <s v="Travel Agent"/>
    <n v="2326.59"/>
  </r>
  <r>
    <n v="3466"/>
    <x v="1"/>
    <x v="251"/>
    <n v="4"/>
    <n v="1"/>
    <n v="0"/>
    <n v="3.7"/>
    <n v="379.6"/>
    <x v="3"/>
    <x v="3"/>
    <n v="1"/>
    <s v="Business"/>
    <s v="Online"/>
    <n v="1518.4"/>
  </r>
  <r>
    <n v="3467"/>
    <x v="1"/>
    <x v="27"/>
    <n v="13"/>
    <n v="2"/>
    <n v="1"/>
    <n v="4.8"/>
    <n v="52.42"/>
    <x v="4"/>
    <x v="8"/>
    <n v="0"/>
    <s v="Repeat"/>
    <s v="Online"/>
    <n v="681.46"/>
  </r>
  <r>
    <n v="3468"/>
    <x v="0"/>
    <x v="501"/>
    <n v="2"/>
    <n v="4"/>
    <n v="0"/>
    <n v="3.6"/>
    <n v="118.33"/>
    <x v="1"/>
    <x v="6"/>
    <n v="0"/>
    <s v="Group"/>
    <s v="Direct"/>
    <n v="236.66"/>
  </r>
  <r>
    <n v="3469"/>
    <x v="1"/>
    <x v="433"/>
    <n v="4"/>
    <n v="3"/>
    <n v="0"/>
    <n v="3.3"/>
    <n v="59.16"/>
    <x v="4"/>
    <x v="5"/>
    <n v="0"/>
    <s v="Leisure"/>
    <s v="Direct"/>
    <n v="236.64"/>
  </r>
  <r>
    <n v="3470"/>
    <x v="1"/>
    <x v="40"/>
    <n v="14"/>
    <n v="3"/>
    <n v="0"/>
    <n v="4.4000000000000004"/>
    <n v="496.8"/>
    <x v="2"/>
    <x v="7"/>
    <n v="0"/>
    <s v="Group"/>
    <s v="Online"/>
    <n v="6955.2"/>
  </r>
  <r>
    <n v="3471"/>
    <x v="1"/>
    <x v="648"/>
    <n v="13"/>
    <n v="1"/>
    <n v="0"/>
    <n v="3.5"/>
    <n v="392.28"/>
    <x v="3"/>
    <x v="6"/>
    <n v="1"/>
    <s v="Repeat"/>
    <s v="Direct"/>
    <n v="5099.6399999999994"/>
  </r>
  <r>
    <n v="3472"/>
    <x v="1"/>
    <x v="2"/>
    <n v="9"/>
    <n v="1"/>
    <n v="0"/>
    <n v="1.7"/>
    <n v="218.1"/>
    <x v="3"/>
    <x v="9"/>
    <n v="1"/>
    <s v="Group"/>
    <s v="Direct"/>
    <n v="1962.8999999999999"/>
  </r>
  <r>
    <n v="3473"/>
    <x v="1"/>
    <x v="561"/>
    <n v="2"/>
    <n v="4"/>
    <n v="0"/>
    <n v="2.2999999999999998"/>
    <n v="120.33"/>
    <x v="3"/>
    <x v="9"/>
    <n v="2"/>
    <s v="Repeat"/>
    <s v="Direct"/>
    <n v="240.66"/>
  </r>
  <r>
    <n v="3474"/>
    <x v="1"/>
    <x v="284"/>
    <n v="4"/>
    <n v="4"/>
    <n v="1"/>
    <n v="3.9"/>
    <n v="90.67"/>
    <x v="4"/>
    <x v="0"/>
    <n v="1"/>
    <s v="Repeat"/>
    <s v="Online"/>
    <n v="362.68"/>
  </r>
  <r>
    <n v="3475"/>
    <x v="2"/>
    <x v="664"/>
    <n v="2"/>
    <n v="2"/>
    <n v="0"/>
    <n v="4"/>
    <n v="289.36"/>
    <x v="0"/>
    <x v="7"/>
    <n v="0"/>
    <s v="Leisure"/>
    <s v="Direct"/>
    <n v="578.72"/>
  </r>
  <r>
    <n v="3476"/>
    <x v="0"/>
    <x v="507"/>
    <n v="5"/>
    <n v="4"/>
    <n v="0"/>
    <n v="4.9000000000000004"/>
    <n v="489.15"/>
    <x v="0"/>
    <x v="9"/>
    <n v="0"/>
    <s v="Repeat"/>
    <s v="Online"/>
    <n v="2445.75"/>
  </r>
  <r>
    <n v="3477"/>
    <x v="2"/>
    <x v="62"/>
    <n v="3"/>
    <n v="4"/>
    <n v="0"/>
    <n v="3.5"/>
    <n v="353.57"/>
    <x v="4"/>
    <x v="4"/>
    <n v="1"/>
    <s v="Leisure"/>
    <s v="Online"/>
    <n v="1060.71"/>
  </r>
  <r>
    <n v="3478"/>
    <x v="1"/>
    <x v="350"/>
    <n v="10"/>
    <n v="4"/>
    <n v="0"/>
    <n v="4.5999999999999996"/>
    <n v="214.31"/>
    <x v="2"/>
    <x v="5"/>
    <n v="1"/>
    <s v="Business"/>
    <s v="Travel Agent"/>
    <n v="2143.1"/>
  </r>
  <r>
    <n v="3479"/>
    <x v="1"/>
    <x v="5"/>
    <n v="2"/>
    <n v="4"/>
    <n v="0"/>
    <n v="1.2"/>
    <n v="275.38"/>
    <x v="4"/>
    <x v="1"/>
    <n v="0"/>
    <s v="Group"/>
    <s v="Travel Agent"/>
    <n v="550.76"/>
  </r>
  <r>
    <n v="3480"/>
    <x v="0"/>
    <x v="602"/>
    <n v="14"/>
    <n v="2"/>
    <n v="0"/>
    <n v="3.3"/>
    <n v="499.51"/>
    <x v="0"/>
    <x v="9"/>
    <n v="2"/>
    <s v="Repeat"/>
    <s v="Travel Agent"/>
    <n v="6993.1399999999994"/>
  </r>
  <r>
    <n v="3481"/>
    <x v="2"/>
    <x v="288"/>
    <n v="9"/>
    <n v="4"/>
    <n v="0"/>
    <n v="4.7"/>
    <n v="283.44"/>
    <x v="4"/>
    <x v="2"/>
    <n v="1"/>
    <s v="Group"/>
    <s v="Online"/>
    <n v="2550.96"/>
  </r>
  <r>
    <n v="3482"/>
    <x v="0"/>
    <x v="514"/>
    <n v="5"/>
    <n v="2"/>
    <n v="0"/>
    <n v="2.1"/>
    <n v="483.89"/>
    <x v="3"/>
    <x v="1"/>
    <n v="1"/>
    <s v="Group"/>
    <s v="Travel Agent"/>
    <n v="2419.4499999999998"/>
  </r>
  <r>
    <n v="3483"/>
    <x v="2"/>
    <x v="672"/>
    <n v="10"/>
    <n v="1"/>
    <n v="0"/>
    <n v="1.6"/>
    <n v="57.36"/>
    <x v="2"/>
    <x v="1"/>
    <n v="2"/>
    <s v="Leisure"/>
    <s v="Direct"/>
    <n v="573.6"/>
  </r>
  <r>
    <n v="3484"/>
    <x v="1"/>
    <x v="320"/>
    <n v="5"/>
    <n v="3"/>
    <n v="0"/>
    <n v="2.4"/>
    <n v="374.43"/>
    <x v="2"/>
    <x v="2"/>
    <n v="0"/>
    <s v="Group"/>
    <s v="Travel Agent"/>
    <n v="1872.15"/>
  </r>
  <r>
    <n v="3485"/>
    <x v="0"/>
    <x v="359"/>
    <n v="1"/>
    <n v="1"/>
    <n v="0"/>
    <n v="4.2"/>
    <n v="332.22"/>
    <x v="1"/>
    <x v="1"/>
    <n v="1"/>
    <s v="Group"/>
    <s v="Online"/>
    <n v="332.22"/>
  </r>
  <r>
    <n v="3486"/>
    <x v="0"/>
    <x v="256"/>
    <n v="6"/>
    <n v="4"/>
    <n v="1"/>
    <n v="1.3"/>
    <n v="358.4"/>
    <x v="4"/>
    <x v="4"/>
    <n v="0"/>
    <s v="Group"/>
    <s v="Direct"/>
    <n v="2150.3999999999996"/>
  </r>
  <r>
    <n v="3487"/>
    <x v="1"/>
    <x v="265"/>
    <n v="13"/>
    <n v="3"/>
    <n v="0"/>
    <n v="3.4"/>
    <n v="306.76"/>
    <x v="3"/>
    <x v="6"/>
    <n v="0"/>
    <s v="Repeat"/>
    <s v="Direct"/>
    <n v="3987.88"/>
  </r>
  <r>
    <n v="3488"/>
    <x v="0"/>
    <x v="133"/>
    <n v="7"/>
    <n v="4"/>
    <n v="1"/>
    <n v="1.5"/>
    <n v="69.88"/>
    <x v="4"/>
    <x v="9"/>
    <n v="1"/>
    <s v="Group"/>
    <s v="Direct"/>
    <n v="489.15999999999997"/>
  </r>
  <r>
    <n v="3489"/>
    <x v="2"/>
    <x v="337"/>
    <n v="1"/>
    <n v="4"/>
    <n v="0"/>
    <n v="2.7"/>
    <n v="117.3"/>
    <x v="1"/>
    <x v="8"/>
    <n v="0"/>
    <s v="Business"/>
    <s v="Travel Agent"/>
    <n v="117.3"/>
  </r>
  <r>
    <n v="3490"/>
    <x v="2"/>
    <x v="493"/>
    <n v="9"/>
    <n v="1"/>
    <n v="1"/>
    <n v="4.9000000000000004"/>
    <n v="465.01"/>
    <x v="1"/>
    <x v="9"/>
    <n v="0"/>
    <s v="Leisure"/>
    <s v="Travel Agent"/>
    <n v="4185.09"/>
  </r>
  <r>
    <n v="3491"/>
    <x v="2"/>
    <x v="705"/>
    <n v="8"/>
    <n v="4"/>
    <n v="0"/>
    <n v="1.8"/>
    <n v="154.82"/>
    <x v="4"/>
    <x v="1"/>
    <n v="0"/>
    <s v="Business"/>
    <s v="Travel Agent"/>
    <n v="1238.56"/>
  </r>
  <r>
    <n v="3492"/>
    <x v="2"/>
    <x v="347"/>
    <n v="12"/>
    <n v="1"/>
    <n v="0"/>
    <n v="1.1000000000000001"/>
    <n v="496.82"/>
    <x v="4"/>
    <x v="5"/>
    <n v="1"/>
    <s v="Leisure"/>
    <s v="Travel Agent"/>
    <n v="5961.84"/>
  </r>
  <r>
    <n v="3493"/>
    <x v="1"/>
    <x v="117"/>
    <n v="14"/>
    <n v="4"/>
    <n v="1"/>
    <n v="2.7"/>
    <n v="355.81"/>
    <x v="4"/>
    <x v="2"/>
    <n v="1"/>
    <s v="Group"/>
    <s v="Direct"/>
    <n v="4981.34"/>
  </r>
  <r>
    <n v="3494"/>
    <x v="0"/>
    <x v="724"/>
    <n v="14"/>
    <n v="2"/>
    <n v="0"/>
    <n v="3.3"/>
    <n v="249.96"/>
    <x v="0"/>
    <x v="5"/>
    <n v="0"/>
    <s v="Leisure"/>
    <s v="Online"/>
    <n v="3499.44"/>
  </r>
  <r>
    <n v="3495"/>
    <x v="2"/>
    <x v="44"/>
    <n v="8"/>
    <n v="3"/>
    <n v="0"/>
    <n v="2.2000000000000002"/>
    <n v="464.02"/>
    <x v="1"/>
    <x v="8"/>
    <n v="1"/>
    <s v="Repeat"/>
    <s v="Travel Agent"/>
    <n v="3712.16"/>
  </r>
  <r>
    <n v="3496"/>
    <x v="1"/>
    <x v="529"/>
    <n v="7"/>
    <n v="1"/>
    <n v="1"/>
    <n v="3.2"/>
    <n v="407.74"/>
    <x v="2"/>
    <x v="4"/>
    <n v="2"/>
    <s v="Repeat"/>
    <s v="Online"/>
    <n v="2854.1800000000003"/>
  </r>
  <r>
    <n v="3497"/>
    <x v="0"/>
    <x v="18"/>
    <n v="5"/>
    <n v="1"/>
    <n v="0"/>
    <n v="4.8"/>
    <n v="243.03"/>
    <x v="0"/>
    <x v="1"/>
    <n v="0"/>
    <s v="Business"/>
    <s v="Direct"/>
    <n v="1215.1500000000001"/>
  </r>
  <r>
    <n v="3498"/>
    <x v="0"/>
    <x v="678"/>
    <n v="3"/>
    <n v="3"/>
    <n v="0"/>
    <n v="2.2000000000000002"/>
    <n v="80.87"/>
    <x v="3"/>
    <x v="2"/>
    <n v="1"/>
    <s v="Repeat"/>
    <s v="Online"/>
    <n v="242.61"/>
  </r>
  <r>
    <n v="3499"/>
    <x v="1"/>
    <x v="188"/>
    <n v="12"/>
    <n v="1"/>
    <n v="0"/>
    <n v="2.2000000000000002"/>
    <n v="440.74"/>
    <x v="2"/>
    <x v="0"/>
    <n v="2"/>
    <s v="Group"/>
    <s v="Online"/>
    <n v="5288.88"/>
  </r>
  <r>
    <n v="3500"/>
    <x v="1"/>
    <x v="116"/>
    <n v="14"/>
    <n v="3"/>
    <n v="0"/>
    <n v="2.9"/>
    <n v="394.27"/>
    <x v="2"/>
    <x v="0"/>
    <n v="0"/>
    <s v="Business"/>
    <s v="Travel Agent"/>
    <n v="5519.78"/>
  </r>
  <r>
    <n v="3501"/>
    <x v="2"/>
    <x v="115"/>
    <n v="9"/>
    <n v="2"/>
    <n v="0"/>
    <n v="3.1"/>
    <n v="405.83"/>
    <x v="2"/>
    <x v="8"/>
    <n v="0"/>
    <s v="Business"/>
    <s v="Travel Agent"/>
    <n v="3652.47"/>
  </r>
  <r>
    <n v="3502"/>
    <x v="0"/>
    <x v="340"/>
    <n v="14"/>
    <n v="4"/>
    <n v="1"/>
    <n v="1"/>
    <n v="385.19"/>
    <x v="1"/>
    <x v="8"/>
    <n v="0"/>
    <s v="Business"/>
    <s v="Direct"/>
    <n v="5392.66"/>
  </r>
  <r>
    <n v="3503"/>
    <x v="0"/>
    <x v="285"/>
    <n v="7"/>
    <n v="2"/>
    <n v="0"/>
    <n v="3.5"/>
    <n v="174.09"/>
    <x v="3"/>
    <x v="7"/>
    <n v="1"/>
    <s v="Repeat"/>
    <s v="Travel Agent"/>
    <n v="1218.6300000000001"/>
  </r>
  <r>
    <n v="3504"/>
    <x v="1"/>
    <x v="717"/>
    <n v="11"/>
    <n v="4"/>
    <n v="1"/>
    <n v="5"/>
    <n v="436.48"/>
    <x v="0"/>
    <x v="8"/>
    <n v="0"/>
    <s v="Leisure"/>
    <s v="Online"/>
    <n v="4801.2800000000007"/>
  </r>
  <r>
    <n v="3505"/>
    <x v="0"/>
    <x v="19"/>
    <n v="10"/>
    <n v="3"/>
    <n v="0"/>
    <n v="2.2000000000000002"/>
    <n v="51"/>
    <x v="3"/>
    <x v="8"/>
    <n v="1"/>
    <s v="Repeat"/>
    <s v="Online"/>
    <n v="510"/>
  </r>
  <r>
    <n v="3506"/>
    <x v="2"/>
    <x v="679"/>
    <n v="10"/>
    <n v="2"/>
    <n v="1"/>
    <n v="3.5"/>
    <n v="156.77000000000001"/>
    <x v="0"/>
    <x v="4"/>
    <n v="0"/>
    <s v="Business"/>
    <s v="Online"/>
    <n v="1567.7"/>
  </r>
  <r>
    <n v="3507"/>
    <x v="0"/>
    <x v="440"/>
    <n v="8"/>
    <n v="4"/>
    <n v="0"/>
    <n v="1"/>
    <n v="70.95"/>
    <x v="1"/>
    <x v="7"/>
    <n v="0"/>
    <s v="Leisure"/>
    <s v="Online"/>
    <n v="567.6"/>
  </r>
  <r>
    <n v="3508"/>
    <x v="1"/>
    <x v="161"/>
    <n v="14"/>
    <n v="3"/>
    <n v="1"/>
    <n v="3.4"/>
    <n v="99.77"/>
    <x v="3"/>
    <x v="0"/>
    <n v="0"/>
    <s v="Business"/>
    <s v="Travel Agent"/>
    <n v="1396.78"/>
  </r>
  <r>
    <n v="3509"/>
    <x v="1"/>
    <x v="269"/>
    <n v="6"/>
    <n v="4"/>
    <n v="0"/>
    <n v="2.8"/>
    <n v="289.57"/>
    <x v="2"/>
    <x v="0"/>
    <n v="0"/>
    <s v="Business"/>
    <s v="Direct"/>
    <n v="1737.42"/>
  </r>
  <r>
    <n v="3510"/>
    <x v="2"/>
    <x v="527"/>
    <n v="12"/>
    <n v="1"/>
    <n v="1"/>
    <n v="3.1"/>
    <n v="66.77"/>
    <x v="3"/>
    <x v="2"/>
    <n v="2"/>
    <s v="Leisure"/>
    <s v="Travel Agent"/>
    <n v="801.24"/>
  </r>
  <r>
    <n v="3511"/>
    <x v="2"/>
    <x v="618"/>
    <n v="14"/>
    <n v="1"/>
    <n v="0"/>
    <n v="3.2"/>
    <n v="131.62"/>
    <x v="1"/>
    <x v="5"/>
    <n v="0"/>
    <s v="Leisure"/>
    <s v="Online"/>
    <n v="1842.68"/>
  </r>
  <r>
    <n v="3512"/>
    <x v="0"/>
    <x v="715"/>
    <n v="11"/>
    <n v="3"/>
    <n v="0"/>
    <n v="1.7"/>
    <n v="154.72999999999999"/>
    <x v="1"/>
    <x v="6"/>
    <n v="1"/>
    <s v="Business"/>
    <s v="Direct"/>
    <n v="1702.03"/>
  </r>
  <r>
    <n v="3513"/>
    <x v="0"/>
    <x v="270"/>
    <n v="14"/>
    <n v="4"/>
    <n v="0"/>
    <n v="4.0999999999999996"/>
    <n v="344.9"/>
    <x v="1"/>
    <x v="1"/>
    <n v="0"/>
    <s v="Business"/>
    <s v="Direct"/>
    <n v="4828.5999999999995"/>
  </r>
  <r>
    <n v="3514"/>
    <x v="1"/>
    <x v="154"/>
    <n v="5"/>
    <n v="1"/>
    <n v="0"/>
    <n v="3.2"/>
    <n v="260.97000000000003"/>
    <x v="0"/>
    <x v="2"/>
    <n v="2"/>
    <s v="Repeat"/>
    <s v="Online"/>
    <n v="1304.8500000000001"/>
  </r>
  <r>
    <n v="3515"/>
    <x v="2"/>
    <x v="288"/>
    <n v="8"/>
    <n v="2"/>
    <n v="0"/>
    <n v="2.1"/>
    <n v="256.29000000000002"/>
    <x v="3"/>
    <x v="2"/>
    <n v="0"/>
    <s v="Repeat"/>
    <s v="Online"/>
    <n v="2050.3200000000002"/>
  </r>
  <r>
    <n v="3516"/>
    <x v="2"/>
    <x v="317"/>
    <n v="3"/>
    <n v="4"/>
    <n v="0"/>
    <n v="4.7"/>
    <n v="395.79"/>
    <x v="2"/>
    <x v="4"/>
    <n v="1"/>
    <s v="Repeat"/>
    <s v="Travel Agent"/>
    <n v="1187.3700000000001"/>
  </r>
  <r>
    <n v="3517"/>
    <x v="2"/>
    <x v="48"/>
    <n v="12"/>
    <n v="4"/>
    <n v="0"/>
    <n v="1.1000000000000001"/>
    <n v="255.52"/>
    <x v="2"/>
    <x v="6"/>
    <n v="0"/>
    <s v="Group"/>
    <s v="Direct"/>
    <n v="3066.2400000000002"/>
  </r>
  <r>
    <n v="3518"/>
    <x v="0"/>
    <x v="599"/>
    <n v="13"/>
    <n v="1"/>
    <n v="0"/>
    <n v="3.9"/>
    <n v="206.82"/>
    <x v="4"/>
    <x v="2"/>
    <n v="0"/>
    <s v="Business"/>
    <s v="Direct"/>
    <n v="2688.66"/>
  </r>
  <r>
    <n v="3519"/>
    <x v="2"/>
    <x v="579"/>
    <n v="13"/>
    <n v="1"/>
    <n v="0"/>
    <n v="2.5"/>
    <n v="483.1"/>
    <x v="1"/>
    <x v="9"/>
    <n v="0"/>
    <s v="Repeat"/>
    <s v="Travel Agent"/>
    <n v="6280.3"/>
  </r>
  <r>
    <n v="3520"/>
    <x v="1"/>
    <x v="448"/>
    <n v="7"/>
    <n v="3"/>
    <n v="0"/>
    <n v="3.1"/>
    <n v="53.73"/>
    <x v="2"/>
    <x v="0"/>
    <n v="1"/>
    <s v="Business"/>
    <s v="Online"/>
    <n v="376.10999999999996"/>
  </r>
  <r>
    <n v="3521"/>
    <x v="1"/>
    <x v="152"/>
    <n v="2"/>
    <n v="4"/>
    <n v="1"/>
    <n v="2.2000000000000002"/>
    <n v="187.43"/>
    <x v="1"/>
    <x v="8"/>
    <n v="0"/>
    <s v="Group"/>
    <s v="Direct"/>
    <n v="374.86"/>
  </r>
  <r>
    <n v="3522"/>
    <x v="0"/>
    <x v="307"/>
    <n v="3"/>
    <n v="2"/>
    <n v="1"/>
    <n v="2.2999999999999998"/>
    <n v="324.23"/>
    <x v="2"/>
    <x v="8"/>
    <n v="1"/>
    <s v="Repeat"/>
    <s v="Travel Agent"/>
    <n v="972.69"/>
  </r>
  <r>
    <n v="3523"/>
    <x v="0"/>
    <x v="176"/>
    <n v="13"/>
    <n v="1"/>
    <n v="0"/>
    <n v="1.1000000000000001"/>
    <n v="402.26"/>
    <x v="3"/>
    <x v="3"/>
    <n v="0"/>
    <s v="Repeat"/>
    <s v="Direct"/>
    <n v="5229.38"/>
  </r>
  <r>
    <n v="3524"/>
    <x v="2"/>
    <x v="216"/>
    <n v="12"/>
    <n v="4"/>
    <n v="0"/>
    <n v="3.9"/>
    <n v="417.39"/>
    <x v="4"/>
    <x v="4"/>
    <n v="2"/>
    <s v="Business"/>
    <s v="Travel Agent"/>
    <n v="5008.68"/>
  </r>
  <r>
    <n v="3525"/>
    <x v="0"/>
    <x v="171"/>
    <n v="2"/>
    <n v="1"/>
    <n v="0"/>
    <n v="3.8"/>
    <n v="70.73"/>
    <x v="1"/>
    <x v="7"/>
    <n v="1"/>
    <s v="Business"/>
    <s v="Direct"/>
    <n v="141.46"/>
  </r>
  <r>
    <n v="3526"/>
    <x v="1"/>
    <x v="474"/>
    <n v="5"/>
    <n v="3"/>
    <n v="1"/>
    <n v="3.6"/>
    <n v="369.11"/>
    <x v="0"/>
    <x v="1"/>
    <n v="1"/>
    <s v="Leisure"/>
    <s v="Online"/>
    <n v="1845.5500000000002"/>
  </r>
  <r>
    <n v="3527"/>
    <x v="2"/>
    <x v="519"/>
    <n v="7"/>
    <n v="4"/>
    <n v="0"/>
    <n v="4.5"/>
    <n v="374.11"/>
    <x v="0"/>
    <x v="0"/>
    <n v="0"/>
    <s v="Leisure"/>
    <s v="Online"/>
    <n v="2618.77"/>
  </r>
  <r>
    <n v="3528"/>
    <x v="1"/>
    <x v="279"/>
    <n v="11"/>
    <n v="4"/>
    <n v="0"/>
    <n v="4.5999999999999996"/>
    <n v="146.34"/>
    <x v="2"/>
    <x v="9"/>
    <n v="0"/>
    <s v="Repeat"/>
    <s v="Direct"/>
    <n v="1609.74"/>
  </r>
  <r>
    <n v="3529"/>
    <x v="2"/>
    <x v="115"/>
    <n v="10"/>
    <n v="3"/>
    <n v="0"/>
    <n v="3.2"/>
    <n v="100.75"/>
    <x v="3"/>
    <x v="2"/>
    <n v="0"/>
    <s v="Leisure"/>
    <s v="Direct"/>
    <n v="1007.5"/>
  </r>
  <r>
    <n v="3530"/>
    <x v="0"/>
    <x v="8"/>
    <n v="11"/>
    <n v="2"/>
    <n v="1"/>
    <n v="3.7"/>
    <n v="387.36"/>
    <x v="1"/>
    <x v="2"/>
    <n v="0"/>
    <s v="Repeat"/>
    <s v="Direct"/>
    <n v="4260.96"/>
  </r>
  <r>
    <n v="3531"/>
    <x v="2"/>
    <x v="580"/>
    <n v="11"/>
    <n v="1"/>
    <n v="0"/>
    <n v="1"/>
    <n v="162.28"/>
    <x v="4"/>
    <x v="4"/>
    <n v="2"/>
    <s v="Business"/>
    <s v="Travel Agent"/>
    <n v="1785.08"/>
  </r>
  <r>
    <n v="3532"/>
    <x v="2"/>
    <x v="25"/>
    <n v="11"/>
    <n v="3"/>
    <n v="0"/>
    <n v="4.4000000000000004"/>
    <n v="50.75"/>
    <x v="3"/>
    <x v="1"/>
    <n v="1"/>
    <s v="Leisure"/>
    <s v="Online"/>
    <n v="558.25"/>
  </r>
  <r>
    <n v="3533"/>
    <x v="1"/>
    <x v="213"/>
    <n v="10"/>
    <n v="4"/>
    <n v="0"/>
    <n v="4.3"/>
    <n v="150.61000000000001"/>
    <x v="2"/>
    <x v="5"/>
    <n v="3"/>
    <s v="Repeat"/>
    <s v="Travel Agent"/>
    <n v="1506.1000000000001"/>
  </r>
  <r>
    <n v="3534"/>
    <x v="1"/>
    <x v="224"/>
    <n v="13"/>
    <n v="3"/>
    <n v="0"/>
    <n v="1.1000000000000001"/>
    <n v="63.98"/>
    <x v="3"/>
    <x v="9"/>
    <n v="0"/>
    <s v="Business"/>
    <s v="Online"/>
    <n v="831.74"/>
  </r>
  <r>
    <n v="3535"/>
    <x v="2"/>
    <x v="542"/>
    <n v="14"/>
    <n v="4"/>
    <n v="0"/>
    <n v="3.2"/>
    <n v="162.13"/>
    <x v="4"/>
    <x v="1"/>
    <n v="0"/>
    <s v="Repeat"/>
    <s v="Online"/>
    <n v="2269.8199999999997"/>
  </r>
  <r>
    <n v="3536"/>
    <x v="0"/>
    <x v="699"/>
    <n v="1"/>
    <n v="3"/>
    <n v="0"/>
    <n v="4.5999999999999996"/>
    <n v="200.76"/>
    <x v="3"/>
    <x v="5"/>
    <n v="0"/>
    <s v="Group"/>
    <s v="Travel Agent"/>
    <n v="200.76"/>
  </r>
  <r>
    <n v="3537"/>
    <x v="0"/>
    <x v="315"/>
    <n v="13"/>
    <n v="2"/>
    <n v="1"/>
    <n v="1.7"/>
    <n v="172.13"/>
    <x v="1"/>
    <x v="1"/>
    <n v="1"/>
    <s v="Leisure"/>
    <s v="Online"/>
    <n v="2237.69"/>
  </r>
  <r>
    <n v="3538"/>
    <x v="1"/>
    <x v="347"/>
    <n v="10"/>
    <n v="4"/>
    <n v="0"/>
    <n v="2.4"/>
    <n v="463.97"/>
    <x v="2"/>
    <x v="2"/>
    <n v="0"/>
    <s v="Group"/>
    <s v="Online"/>
    <n v="4639.7000000000007"/>
  </r>
  <r>
    <n v="3539"/>
    <x v="0"/>
    <x v="202"/>
    <n v="9"/>
    <n v="3"/>
    <n v="1"/>
    <n v="2.2999999999999998"/>
    <n v="154.63999999999999"/>
    <x v="4"/>
    <x v="2"/>
    <n v="1"/>
    <s v="Business"/>
    <s v="Direct"/>
    <n v="1391.7599999999998"/>
  </r>
  <r>
    <n v="3540"/>
    <x v="1"/>
    <x v="265"/>
    <n v="1"/>
    <n v="2"/>
    <n v="0"/>
    <n v="2.4"/>
    <n v="260.39"/>
    <x v="2"/>
    <x v="6"/>
    <n v="0"/>
    <s v="Repeat"/>
    <s v="Travel Agent"/>
    <n v="260.39"/>
  </r>
  <r>
    <n v="3541"/>
    <x v="0"/>
    <x v="635"/>
    <n v="1"/>
    <n v="2"/>
    <n v="0"/>
    <n v="1.2"/>
    <n v="480.84"/>
    <x v="1"/>
    <x v="3"/>
    <n v="1"/>
    <s v="Repeat"/>
    <s v="Travel Agent"/>
    <n v="480.84"/>
  </r>
  <r>
    <n v="3542"/>
    <x v="2"/>
    <x v="222"/>
    <n v="14"/>
    <n v="1"/>
    <n v="1"/>
    <n v="2.1"/>
    <n v="445.64"/>
    <x v="4"/>
    <x v="3"/>
    <n v="0"/>
    <s v="Business"/>
    <s v="Online"/>
    <n v="6238.96"/>
  </r>
  <r>
    <n v="3543"/>
    <x v="1"/>
    <x v="391"/>
    <n v="12"/>
    <n v="4"/>
    <n v="0"/>
    <n v="2.2000000000000002"/>
    <n v="189.17"/>
    <x v="4"/>
    <x v="4"/>
    <n v="1"/>
    <s v="Group"/>
    <s v="Travel Agent"/>
    <n v="2270.04"/>
  </r>
  <r>
    <n v="3544"/>
    <x v="1"/>
    <x v="611"/>
    <n v="10"/>
    <n v="1"/>
    <n v="0"/>
    <n v="4.5"/>
    <n v="196.92"/>
    <x v="2"/>
    <x v="5"/>
    <n v="1"/>
    <s v="Repeat"/>
    <s v="Online"/>
    <n v="1969.1999999999998"/>
  </r>
  <r>
    <n v="3545"/>
    <x v="2"/>
    <x v="116"/>
    <n v="8"/>
    <n v="2"/>
    <n v="1"/>
    <n v="2.4"/>
    <n v="317"/>
    <x v="3"/>
    <x v="2"/>
    <n v="1"/>
    <s v="Group"/>
    <s v="Online"/>
    <n v="2536"/>
  </r>
  <r>
    <n v="3546"/>
    <x v="1"/>
    <x v="65"/>
    <n v="6"/>
    <n v="1"/>
    <n v="0"/>
    <n v="2.8"/>
    <n v="463.04"/>
    <x v="3"/>
    <x v="3"/>
    <n v="0"/>
    <s v="Group"/>
    <s v="Travel Agent"/>
    <n v="2778.2400000000002"/>
  </r>
  <r>
    <n v="3547"/>
    <x v="0"/>
    <x v="188"/>
    <n v="6"/>
    <n v="1"/>
    <n v="0"/>
    <n v="2.5"/>
    <n v="54.5"/>
    <x v="0"/>
    <x v="6"/>
    <n v="1"/>
    <s v="Group"/>
    <s v="Online"/>
    <n v="327"/>
  </r>
  <r>
    <n v="3548"/>
    <x v="0"/>
    <x v="177"/>
    <n v="12"/>
    <n v="3"/>
    <n v="1"/>
    <n v="1.5"/>
    <n v="226.9"/>
    <x v="0"/>
    <x v="7"/>
    <n v="0"/>
    <s v="Leisure"/>
    <s v="Direct"/>
    <n v="2722.8"/>
  </r>
  <r>
    <n v="3549"/>
    <x v="1"/>
    <x v="328"/>
    <n v="9"/>
    <n v="1"/>
    <n v="0"/>
    <n v="5"/>
    <n v="432.4"/>
    <x v="4"/>
    <x v="2"/>
    <n v="0"/>
    <s v="Group"/>
    <s v="Travel Agent"/>
    <n v="3891.6"/>
  </r>
  <r>
    <n v="3550"/>
    <x v="0"/>
    <x v="678"/>
    <n v="4"/>
    <n v="2"/>
    <n v="0"/>
    <n v="4.3"/>
    <n v="234.71"/>
    <x v="2"/>
    <x v="6"/>
    <n v="1"/>
    <s v="Leisure"/>
    <s v="Travel Agent"/>
    <n v="938.84"/>
  </r>
  <r>
    <n v="3551"/>
    <x v="1"/>
    <x v="106"/>
    <n v="8"/>
    <n v="1"/>
    <n v="1"/>
    <n v="3.2"/>
    <n v="374.02"/>
    <x v="4"/>
    <x v="8"/>
    <n v="1"/>
    <s v="Group"/>
    <s v="Online"/>
    <n v="2992.16"/>
  </r>
  <r>
    <n v="3552"/>
    <x v="2"/>
    <x v="30"/>
    <n v="4"/>
    <n v="4"/>
    <n v="0"/>
    <n v="2.9"/>
    <n v="361.37"/>
    <x v="2"/>
    <x v="1"/>
    <n v="1"/>
    <s v="Group"/>
    <s v="Travel Agent"/>
    <n v="1445.48"/>
  </r>
  <r>
    <n v="3553"/>
    <x v="1"/>
    <x v="48"/>
    <n v="14"/>
    <n v="3"/>
    <n v="0"/>
    <n v="3.6"/>
    <n v="142.46"/>
    <x v="1"/>
    <x v="3"/>
    <n v="0"/>
    <s v="Leisure"/>
    <s v="Travel Agent"/>
    <n v="1994.44"/>
  </r>
  <r>
    <n v="3554"/>
    <x v="2"/>
    <x v="121"/>
    <n v="2"/>
    <n v="2"/>
    <n v="1"/>
    <n v="2.2999999999999998"/>
    <n v="252.32"/>
    <x v="0"/>
    <x v="7"/>
    <n v="0"/>
    <s v="Repeat"/>
    <s v="Direct"/>
    <n v="504.64"/>
  </r>
  <r>
    <n v="3555"/>
    <x v="0"/>
    <x v="167"/>
    <n v="11"/>
    <n v="1"/>
    <n v="0"/>
    <n v="1.2"/>
    <n v="304.77999999999997"/>
    <x v="4"/>
    <x v="6"/>
    <n v="0"/>
    <s v="Repeat"/>
    <s v="Direct"/>
    <n v="3352.58"/>
  </r>
  <r>
    <n v="3556"/>
    <x v="2"/>
    <x v="374"/>
    <n v="8"/>
    <n v="4"/>
    <n v="1"/>
    <n v="2.6"/>
    <n v="371.96"/>
    <x v="1"/>
    <x v="5"/>
    <n v="1"/>
    <s v="Business"/>
    <s v="Travel Agent"/>
    <n v="2975.68"/>
  </r>
  <r>
    <n v="3557"/>
    <x v="0"/>
    <x v="127"/>
    <n v="12"/>
    <n v="2"/>
    <n v="1"/>
    <n v="4.9000000000000004"/>
    <n v="420.08"/>
    <x v="3"/>
    <x v="9"/>
    <n v="0"/>
    <s v="Business"/>
    <s v="Online"/>
    <n v="5040.96"/>
  </r>
  <r>
    <n v="3558"/>
    <x v="1"/>
    <x v="630"/>
    <n v="7"/>
    <n v="1"/>
    <n v="0"/>
    <n v="1.7"/>
    <n v="391.97"/>
    <x v="0"/>
    <x v="7"/>
    <n v="0"/>
    <s v="Repeat"/>
    <s v="Direct"/>
    <n v="2743.79"/>
  </r>
  <r>
    <n v="3559"/>
    <x v="0"/>
    <x v="466"/>
    <n v="4"/>
    <n v="3"/>
    <n v="0"/>
    <n v="3.1"/>
    <n v="62.74"/>
    <x v="2"/>
    <x v="0"/>
    <n v="0"/>
    <s v="Business"/>
    <s v="Direct"/>
    <n v="250.96"/>
  </r>
  <r>
    <n v="3560"/>
    <x v="1"/>
    <x v="34"/>
    <n v="9"/>
    <n v="1"/>
    <n v="0"/>
    <n v="1"/>
    <n v="351.79"/>
    <x v="3"/>
    <x v="8"/>
    <n v="0"/>
    <s v="Repeat"/>
    <s v="Direct"/>
    <n v="3166.11"/>
  </r>
  <r>
    <n v="3561"/>
    <x v="1"/>
    <x v="75"/>
    <n v="9"/>
    <n v="2"/>
    <n v="0"/>
    <n v="1.5"/>
    <n v="273.79000000000002"/>
    <x v="3"/>
    <x v="2"/>
    <n v="0"/>
    <s v="Business"/>
    <s v="Online"/>
    <n v="2464.11"/>
  </r>
  <r>
    <n v="3562"/>
    <x v="2"/>
    <x v="422"/>
    <n v="8"/>
    <n v="2"/>
    <n v="1"/>
    <n v="3.3"/>
    <n v="308.24"/>
    <x v="1"/>
    <x v="2"/>
    <n v="0"/>
    <s v="Repeat"/>
    <s v="Travel Agent"/>
    <n v="2465.92"/>
  </r>
  <r>
    <n v="3563"/>
    <x v="2"/>
    <x v="153"/>
    <n v="14"/>
    <n v="2"/>
    <n v="0"/>
    <n v="2.2000000000000002"/>
    <n v="217.83"/>
    <x v="4"/>
    <x v="8"/>
    <n v="1"/>
    <s v="Leisure"/>
    <s v="Travel Agent"/>
    <n v="3049.6200000000003"/>
  </r>
  <r>
    <n v="3564"/>
    <x v="2"/>
    <x v="266"/>
    <n v="1"/>
    <n v="4"/>
    <n v="0"/>
    <n v="4.5999999999999996"/>
    <n v="371.31"/>
    <x v="4"/>
    <x v="2"/>
    <n v="0"/>
    <s v="Business"/>
    <s v="Direct"/>
    <n v="371.31"/>
  </r>
  <r>
    <n v="3565"/>
    <x v="2"/>
    <x v="240"/>
    <n v="7"/>
    <n v="1"/>
    <n v="0"/>
    <n v="2.6"/>
    <n v="353.25"/>
    <x v="1"/>
    <x v="9"/>
    <n v="0"/>
    <s v="Leisure"/>
    <s v="Travel Agent"/>
    <n v="2472.75"/>
  </r>
  <r>
    <n v="3566"/>
    <x v="0"/>
    <x v="20"/>
    <n v="5"/>
    <n v="1"/>
    <n v="1"/>
    <n v="1.8"/>
    <n v="310.77"/>
    <x v="3"/>
    <x v="1"/>
    <n v="0"/>
    <s v="Leisure"/>
    <s v="Direct"/>
    <n v="1553.85"/>
  </r>
  <r>
    <n v="3567"/>
    <x v="0"/>
    <x v="618"/>
    <n v="7"/>
    <n v="1"/>
    <n v="0"/>
    <n v="3.2"/>
    <n v="437.72"/>
    <x v="0"/>
    <x v="2"/>
    <n v="1"/>
    <s v="Leisure"/>
    <s v="Direct"/>
    <n v="3064.04"/>
  </r>
  <r>
    <n v="3568"/>
    <x v="0"/>
    <x v="15"/>
    <n v="12"/>
    <n v="3"/>
    <n v="1"/>
    <n v="4.2"/>
    <n v="95.86"/>
    <x v="3"/>
    <x v="8"/>
    <n v="0"/>
    <s v="Leisure"/>
    <s v="Online"/>
    <n v="1150.32"/>
  </r>
  <r>
    <n v="3569"/>
    <x v="1"/>
    <x v="241"/>
    <n v="9"/>
    <n v="4"/>
    <n v="0"/>
    <n v="1.1000000000000001"/>
    <n v="185.46"/>
    <x v="1"/>
    <x v="2"/>
    <n v="0"/>
    <s v="Leisure"/>
    <s v="Online"/>
    <n v="1669.14"/>
  </r>
  <r>
    <n v="3570"/>
    <x v="0"/>
    <x v="494"/>
    <n v="2"/>
    <n v="4"/>
    <n v="1"/>
    <n v="3"/>
    <n v="272.81"/>
    <x v="3"/>
    <x v="7"/>
    <n v="0"/>
    <s v="Group"/>
    <s v="Direct"/>
    <n v="545.62"/>
  </r>
  <r>
    <n v="3571"/>
    <x v="0"/>
    <x v="532"/>
    <n v="13"/>
    <n v="3"/>
    <n v="0"/>
    <n v="4.0999999999999996"/>
    <n v="481.37"/>
    <x v="3"/>
    <x v="8"/>
    <n v="0"/>
    <s v="Leisure"/>
    <s v="Online"/>
    <n v="6257.81"/>
  </r>
  <r>
    <n v="3572"/>
    <x v="0"/>
    <x v="641"/>
    <n v="14"/>
    <n v="4"/>
    <n v="0"/>
    <n v="1.4"/>
    <n v="82.38"/>
    <x v="3"/>
    <x v="7"/>
    <n v="1"/>
    <s v="Business"/>
    <s v="Online"/>
    <n v="1153.32"/>
  </r>
  <r>
    <n v="3573"/>
    <x v="2"/>
    <x v="59"/>
    <n v="11"/>
    <n v="3"/>
    <n v="1"/>
    <n v="4.5999999999999996"/>
    <n v="201.68"/>
    <x v="3"/>
    <x v="9"/>
    <n v="2"/>
    <s v="Leisure"/>
    <s v="Online"/>
    <n v="2218.48"/>
  </r>
  <r>
    <n v="3574"/>
    <x v="0"/>
    <x v="699"/>
    <n v="4"/>
    <n v="2"/>
    <n v="0"/>
    <n v="2.1"/>
    <n v="466.65"/>
    <x v="0"/>
    <x v="6"/>
    <n v="1"/>
    <s v="Business"/>
    <s v="Travel Agent"/>
    <n v="1866.6"/>
  </r>
  <r>
    <n v="3575"/>
    <x v="1"/>
    <x v="323"/>
    <n v="4"/>
    <n v="2"/>
    <n v="0"/>
    <n v="1.7"/>
    <n v="454.08"/>
    <x v="2"/>
    <x v="0"/>
    <n v="0"/>
    <s v="Leisure"/>
    <s v="Travel Agent"/>
    <n v="1816.32"/>
  </r>
  <r>
    <n v="3576"/>
    <x v="2"/>
    <x v="256"/>
    <n v="2"/>
    <n v="4"/>
    <n v="1"/>
    <n v="3.4"/>
    <n v="439.36"/>
    <x v="2"/>
    <x v="0"/>
    <n v="0"/>
    <s v="Business"/>
    <s v="Online"/>
    <n v="878.72"/>
  </r>
  <r>
    <n v="3577"/>
    <x v="1"/>
    <x v="601"/>
    <n v="3"/>
    <n v="2"/>
    <n v="0"/>
    <n v="1.7"/>
    <n v="188.78"/>
    <x v="4"/>
    <x v="8"/>
    <n v="0"/>
    <s v="Leisure"/>
    <s v="Travel Agent"/>
    <n v="566.34"/>
  </r>
  <r>
    <n v="3578"/>
    <x v="0"/>
    <x v="131"/>
    <n v="11"/>
    <n v="2"/>
    <n v="0"/>
    <n v="3.7"/>
    <n v="431.08"/>
    <x v="2"/>
    <x v="9"/>
    <n v="0"/>
    <s v="Repeat"/>
    <s v="Direct"/>
    <n v="4741.88"/>
  </r>
  <r>
    <n v="3579"/>
    <x v="2"/>
    <x v="129"/>
    <n v="14"/>
    <n v="2"/>
    <n v="0"/>
    <n v="3"/>
    <n v="277.39999999999998"/>
    <x v="2"/>
    <x v="2"/>
    <n v="0"/>
    <s v="Group"/>
    <s v="Direct"/>
    <n v="3883.5999999999995"/>
  </r>
  <r>
    <n v="3580"/>
    <x v="1"/>
    <x v="405"/>
    <n v="14"/>
    <n v="1"/>
    <n v="1"/>
    <n v="1.4"/>
    <n v="328.9"/>
    <x v="2"/>
    <x v="3"/>
    <n v="0"/>
    <s v="Business"/>
    <s v="Online"/>
    <n v="4604.5999999999995"/>
  </r>
  <r>
    <n v="3581"/>
    <x v="0"/>
    <x v="335"/>
    <n v="13"/>
    <n v="2"/>
    <n v="0"/>
    <n v="4.5999999999999996"/>
    <n v="157.47"/>
    <x v="3"/>
    <x v="3"/>
    <n v="0"/>
    <s v="Business"/>
    <s v="Online"/>
    <n v="2047.11"/>
  </r>
  <r>
    <n v="3582"/>
    <x v="1"/>
    <x v="214"/>
    <n v="8"/>
    <n v="1"/>
    <n v="0"/>
    <n v="3.7"/>
    <n v="368"/>
    <x v="3"/>
    <x v="8"/>
    <n v="0"/>
    <s v="Leisure"/>
    <s v="Travel Agent"/>
    <n v="2944"/>
  </r>
  <r>
    <n v="3583"/>
    <x v="1"/>
    <x v="486"/>
    <n v="12"/>
    <n v="3"/>
    <n v="0"/>
    <n v="3.2"/>
    <n v="197.46"/>
    <x v="0"/>
    <x v="1"/>
    <n v="0"/>
    <s v="Business"/>
    <s v="Online"/>
    <n v="2369.52"/>
  </r>
  <r>
    <n v="3584"/>
    <x v="1"/>
    <x v="150"/>
    <n v="9"/>
    <n v="3"/>
    <n v="0"/>
    <n v="2.5"/>
    <n v="204.75"/>
    <x v="3"/>
    <x v="1"/>
    <n v="1"/>
    <s v="Leisure"/>
    <s v="Online"/>
    <n v="1842.75"/>
  </r>
  <r>
    <n v="3585"/>
    <x v="0"/>
    <x v="700"/>
    <n v="6"/>
    <n v="3"/>
    <n v="1"/>
    <n v="1.5"/>
    <n v="336.57"/>
    <x v="3"/>
    <x v="8"/>
    <n v="2"/>
    <s v="Group"/>
    <s v="Direct"/>
    <n v="2019.42"/>
  </r>
  <r>
    <n v="3586"/>
    <x v="0"/>
    <x v="121"/>
    <n v="10"/>
    <n v="3"/>
    <n v="0"/>
    <n v="3.8"/>
    <n v="157.91999999999999"/>
    <x v="2"/>
    <x v="7"/>
    <n v="1"/>
    <s v="Repeat"/>
    <s v="Direct"/>
    <n v="1579.1999999999998"/>
  </r>
  <r>
    <n v="3587"/>
    <x v="1"/>
    <x v="452"/>
    <n v="2"/>
    <n v="3"/>
    <n v="0"/>
    <n v="4.3"/>
    <n v="151"/>
    <x v="0"/>
    <x v="1"/>
    <n v="0"/>
    <s v="Repeat"/>
    <s v="Travel Agent"/>
    <n v="302"/>
  </r>
  <r>
    <n v="3588"/>
    <x v="2"/>
    <x v="474"/>
    <n v="2"/>
    <n v="2"/>
    <n v="0"/>
    <n v="1.5"/>
    <n v="216.12"/>
    <x v="0"/>
    <x v="1"/>
    <n v="0"/>
    <s v="Group"/>
    <s v="Travel Agent"/>
    <n v="432.24"/>
  </r>
  <r>
    <n v="3589"/>
    <x v="2"/>
    <x v="636"/>
    <n v="7"/>
    <n v="2"/>
    <n v="0"/>
    <n v="3"/>
    <n v="400.13"/>
    <x v="2"/>
    <x v="1"/>
    <n v="0"/>
    <s v="Leisure"/>
    <s v="Travel Agent"/>
    <n v="2800.91"/>
  </r>
  <r>
    <n v="3590"/>
    <x v="0"/>
    <x v="551"/>
    <n v="8"/>
    <n v="2"/>
    <n v="1"/>
    <n v="2.9"/>
    <n v="151.11000000000001"/>
    <x v="2"/>
    <x v="5"/>
    <n v="1"/>
    <s v="Leisure"/>
    <s v="Online"/>
    <n v="1208.8800000000001"/>
  </r>
  <r>
    <n v="3591"/>
    <x v="0"/>
    <x v="344"/>
    <n v="8"/>
    <n v="3"/>
    <n v="0"/>
    <n v="2.4"/>
    <n v="404.29"/>
    <x v="0"/>
    <x v="2"/>
    <n v="1"/>
    <s v="Group"/>
    <s v="Online"/>
    <n v="3234.32"/>
  </r>
  <r>
    <n v="3592"/>
    <x v="0"/>
    <x v="682"/>
    <n v="14"/>
    <n v="3"/>
    <n v="0"/>
    <n v="4.2"/>
    <n v="363.02"/>
    <x v="1"/>
    <x v="3"/>
    <n v="0"/>
    <s v="Business"/>
    <s v="Online"/>
    <n v="5082.28"/>
  </r>
  <r>
    <n v="3593"/>
    <x v="0"/>
    <x v="287"/>
    <n v="6"/>
    <n v="1"/>
    <n v="0"/>
    <n v="1.4"/>
    <n v="355.59"/>
    <x v="2"/>
    <x v="1"/>
    <n v="0"/>
    <s v="Business"/>
    <s v="Online"/>
    <n v="2133.54"/>
  </r>
  <r>
    <n v="3594"/>
    <x v="0"/>
    <x v="432"/>
    <n v="10"/>
    <n v="4"/>
    <n v="1"/>
    <n v="1.8"/>
    <n v="263.64"/>
    <x v="2"/>
    <x v="4"/>
    <n v="0"/>
    <s v="Business"/>
    <s v="Direct"/>
    <n v="2636.3999999999996"/>
  </r>
  <r>
    <n v="3595"/>
    <x v="2"/>
    <x v="32"/>
    <n v="8"/>
    <n v="2"/>
    <n v="0"/>
    <n v="1"/>
    <n v="385.65"/>
    <x v="0"/>
    <x v="9"/>
    <n v="0"/>
    <s v="Group"/>
    <s v="Travel Agent"/>
    <n v="3085.2"/>
  </r>
  <r>
    <n v="3596"/>
    <x v="0"/>
    <x v="671"/>
    <n v="14"/>
    <n v="4"/>
    <n v="0"/>
    <n v="2.5"/>
    <n v="56.08"/>
    <x v="1"/>
    <x v="8"/>
    <n v="3"/>
    <s v="Repeat"/>
    <s v="Travel Agent"/>
    <n v="785.12"/>
  </r>
  <r>
    <n v="3597"/>
    <x v="1"/>
    <x v="132"/>
    <n v="1"/>
    <n v="3"/>
    <n v="1"/>
    <n v="2.2000000000000002"/>
    <n v="187.52"/>
    <x v="1"/>
    <x v="1"/>
    <n v="0"/>
    <s v="Repeat"/>
    <s v="Direct"/>
    <n v="187.52"/>
  </r>
  <r>
    <n v="3598"/>
    <x v="1"/>
    <x v="212"/>
    <n v="9"/>
    <n v="3"/>
    <n v="1"/>
    <n v="4.5"/>
    <n v="355.61"/>
    <x v="4"/>
    <x v="7"/>
    <n v="0"/>
    <s v="Repeat"/>
    <s v="Direct"/>
    <n v="3200.4900000000002"/>
  </r>
  <r>
    <n v="3599"/>
    <x v="2"/>
    <x v="725"/>
    <n v="13"/>
    <n v="3"/>
    <n v="1"/>
    <n v="4"/>
    <n v="494.28"/>
    <x v="1"/>
    <x v="9"/>
    <n v="0"/>
    <s v="Leisure"/>
    <s v="Online"/>
    <n v="6425.6399999999994"/>
  </r>
  <r>
    <n v="3600"/>
    <x v="1"/>
    <x v="44"/>
    <n v="12"/>
    <n v="4"/>
    <n v="0"/>
    <n v="1.3"/>
    <n v="51.13"/>
    <x v="2"/>
    <x v="0"/>
    <n v="0"/>
    <s v="Group"/>
    <s v="Travel Agent"/>
    <n v="613.56000000000006"/>
  </r>
  <r>
    <n v="3601"/>
    <x v="2"/>
    <x v="502"/>
    <n v="1"/>
    <n v="1"/>
    <n v="1"/>
    <n v="4"/>
    <n v="279.49"/>
    <x v="3"/>
    <x v="0"/>
    <n v="0"/>
    <s v="Business"/>
    <s v="Travel Agent"/>
    <n v="279.49"/>
  </r>
  <r>
    <n v="3602"/>
    <x v="2"/>
    <x v="724"/>
    <n v="13"/>
    <n v="3"/>
    <n v="0"/>
    <n v="3.7"/>
    <n v="465.73"/>
    <x v="0"/>
    <x v="2"/>
    <n v="2"/>
    <s v="Repeat"/>
    <s v="Direct"/>
    <n v="6054.49"/>
  </r>
  <r>
    <n v="3603"/>
    <x v="1"/>
    <x v="26"/>
    <n v="3"/>
    <n v="1"/>
    <n v="0"/>
    <n v="2.1"/>
    <n v="438.59"/>
    <x v="2"/>
    <x v="4"/>
    <n v="2"/>
    <s v="Repeat"/>
    <s v="Travel Agent"/>
    <n v="1315.77"/>
  </r>
  <r>
    <n v="3604"/>
    <x v="0"/>
    <x v="563"/>
    <n v="12"/>
    <n v="1"/>
    <n v="0"/>
    <n v="1.1000000000000001"/>
    <n v="60.41"/>
    <x v="0"/>
    <x v="2"/>
    <n v="1"/>
    <s v="Repeat"/>
    <s v="Direct"/>
    <n v="724.92"/>
  </r>
  <r>
    <n v="3605"/>
    <x v="1"/>
    <x v="403"/>
    <n v="9"/>
    <n v="2"/>
    <n v="0"/>
    <n v="1.5"/>
    <n v="288.3"/>
    <x v="1"/>
    <x v="7"/>
    <n v="0"/>
    <s v="Leisure"/>
    <s v="Travel Agent"/>
    <n v="2594.7000000000003"/>
  </r>
  <r>
    <n v="3606"/>
    <x v="1"/>
    <x v="436"/>
    <n v="11"/>
    <n v="4"/>
    <n v="1"/>
    <n v="2"/>
    <n v="51.93"/>
    <x v="0"/>
    <x v="2"/>
    <n v="0"/>
    <s v="Leisure"/>
    <s v="Direct"/>
    <n v="571.23"/>
  </r>
  <r>
    <n v="3607"/>
    <x v="2"/>
    <x v="402"/>
    <n v="5"/>
    <n v="3"/>
    <n v="0"/>
    <n v="4.3"/>
    <n v="405.31"/>
    <x v="2"/>
    <x v="4"/>
    <n v="0"/>
    <s v="Business"/>
    <s v="Online"/>
    <n v="2026.55"/>
  </r>
  <r>
    <n v="3608"/>
    <x v="1"/>
    <x v="84"/>
    <n v="9"/>
    <n v="1"/>
    <n v="1"/>
    <n v="2.9"/>
    <n v="188.99"/>
    <x v="3"/>
    <x v="9"/>
    <n v="2"/>
    <s v="Repeat"/>
    <s v="Travel Agent"/>
    <n v="1700.91"/>
  </r>
  <r>
    <n v="3609"/>
    <x v="2"/>
    <x v="317"/>
    <n v="9"/>
    <n v="4"/>
    <n v="1"/>
    <n v="4.7"/>
    <n v="394.52"/>
    <x v="2"/>
    <x v="8"/>
    <n v="0"/>
    <s v="Repeat"/>
    <s v="Online"/>
    <n v="3550.68"/>
  </r>
  <r>
    <n v="3610"/>
    <x v="0"/>
    <x v="457"/>
    <n v="6"/>
    <n v="4"/>
    <n v="0"/>
    <n v="4.2"/>
    <n v="475.16"/>
    <x v="4"/>
    <x v="1"/>
    <n v="0"/>
    <s v="Repeat"/>
    <s v="Direct"/>
    <n v="2850.96"/>
  </r>
  <r>
    <n v="3611"/>
    <x v="0"/>
    <x v="307"/>
    <n v="11"/>
    <n v="3"/>
    <n v="1"/>
    <n v="2.1"/>
    <n v="489.24"/>
    <x v="0"/>
    <x v="1"/>
    <n v="0"/>
    <s v="Leisure"/>
    <s v="Travel Agent"/>
    <n v="5381.64"/>
  </r>
  <r>
    <n v="3612"/>
    <x v="0"/>
    <x v="463"/>
    <n v="1"/>
    <n v="2"/>
    <n v="0"/>
    <n v="4.4000000000000004"/>
    <n v="452.35"/>
    <x v="2"/>
    <x v="8"/>
    <n v="0"/>
    <s v="Business"/>
    <s v="Travel Agent"/>
    <n v="452.35"/>
  </r>
  <r>
    <n v="3613"/>
    <x v="1"/>
    <x v="611"/>
    <n v="10"/>
    <n v="2"/>
    <n v="0"/>
    <n v="1.5"/>
    <n v="141.86000000000001"/>
    <x v="1"/>
    <x v="2"/>
    <n v="1"/>
    <s v="Group"/>
    <s v="Online"/>
    <n v="1418.6000000000001"/>
  </r>
  <r>
    <n v="3614"/>
    <x v="2"/>
    <x v="91"/>
    <n v="7"/>
    <n v="1"/>
    <n v="1"/>
    <n v="1.1000000000000001"/>
    <n v="137.57"/>
    <x v="1"/>
    <x v="0"/>
    <n v="0"/>
    <s v="Leisure"/>
    <s v="Online"/>
    <n v="962.99"/>
  </r>
  <r>
    <n v="3615"/>
    <x v="0"/>
    <x v="477"/>
    <n v="14"/>
    <n v="2"/>
    <n v="0"/>
    <n v="3.4"/>
    <n v="331.6"/>
    <x v="2"/>
    <x v="0"/>
    <n v="1"/>
    <s v="Repeat"/>
    <s v="Direct"/>
    <n v="4642.4000000000005"/>
  </r>
  <r>
    <n v="3616"/>
    <x v="2"/>
    <x v="654"/>
    <n v="6"/>
    <n v="2"/>
    <n v="0"/>
    <n v="2.4"/>
    <n v="294.82"/>
    <x v="4"/>
    <x v="4"/>
    <n v="2"/>
    <s v="Business"/>
    <s v="Online"/>
    <n v="1768.92"/>
  </r>
  <r>
    <n v="3617"/>
    <x v="2"/>
    <x v="366"/>
    <n v="9"/>
    <n v="2"/>
    <n v="0"/>
    <n v="2.2999999999999998"/>
    <n v="54.29"/>
    <x v="0"/>
    <x v="9"/>
    <n v="0"/>
    <s v="Business"/>
    <s v="Travel Agent"/>
    <n v="488.61"/>
  </r>
  <r>
    <n v="3618"/>
    <x v="0"/>
    <x v="96"/>
    <n v="7"/>
    <n v="4"/>
    <n v="1"/>
    <n v="3.7"/>
    <n v="226.28"/>
    <x v="4"/>
    <x v="2"/>
    <n v="1"/>
    <s v="Group"/>
    <s v="Travel Agent"/>
    <n v="1583.96"/>
  </r>
  <r>
    <n v="3619"/>
    <x v="0"/>
    <x v="283"/>
    <n v="14"/>
    <n v="3"/>
    <n v="0"/>
    <n v="4.4000000000000004"/>
    <n v="458.01"/>
    <x v="3"/>
    <x v="7"/>
    <n v="1"/>
    <s v="Repeat"/>
    <s v="Travel Agent"/>
    <n v="6412.1399999999994"/>
  </r>
  <r>
    <n v="3620"/>
    <x v="2"/>
    <x v="495"/>
    <n v="12"/>
    <n v="4"/>
    <n v="0"/>
    <n v="2.2999999999999998"/>
    <n v="454.26"/>
    <x v="2"/>
    <x v="1"/>
    <n v="1"/>
    <s v="Leisure"/>
    <s v="Travel Agent"/>
    <n v="5451.12"/>
  </r>
  <r>
    <n v="3621"/>
    <x v="0"/>
    <x v="586"/>
    <n v="11"/>
    <n v="4"/>
    <n v="0"/>
    <n v="2.2999999999999998"/>
    <n v="141.76"/>
    <x v="4"/>
    <x v="7"/>
    <n v="1"/>
    <s v="Leisure"/>
    <s v="Online"/>
    <n v="1559.36"/>
  </r>
  <r>
    <n v="3622"/>
    <x v="2"/>
    <x v="726"/>
    <n v="12"/>
    <n v="3"/>
    <n v="1"/>
    <n v="3.1"/>
    <n v="221.88"/>
    <x v="3"/>
    <x v="5"/>
    <n v="0"/>
    <s v="Leisure"/>
    <s v="Online"/>
    <n v="2662.56"/>
  </r>
  <r>
    <n v="3623"/>
    <x v="2"/>
    <x v="324"/>
    <n v="13"/>
    <n v="4"/>
    <n v="0"/>
    <n v="3.6"/>
    <n v="302.16000000000003"/>
    <x v="4"/>
    <x v="6"/>
    <n v="1"/>
    <s v="Repeat"/>
    <s v="Direct"/>
    <n v="3928.0800000000004"/>
  </r>
  <r>
    <n v="3624"/>
    <x v="0"/>
    <x v="2"/>
    <n v="4"/>
    <n v="1"/>
    <n v="0"/>
    <n v="1.8"/>
    <n v="433.75"/>
    <x v="3"/>
    <x v="4"/>
    <n v="1"/>
    <s v="Repeat"/>
    <s v="Online"/>
    <n v="1735"/>
  </r>
  <r>
    <n v="3625"/>
    <x v="1"/>
    <x v="14"/>
    <n v="7"/>
    <n v="1"/>
    <n v="0"/>
    <n v="4.7"/>
    <n v="289.39999999999998"/>
    <x v="1"/>
    <x v="4"/>
    <n v="1"/>
    <s v="Repeat"/>
    <s v="Direct"/>
    <n v="2025.7999999999997"/>
  </r>
  <r>
    <n v="3626"/>
    <x v="0"/>
    <x v="419"/>
    <n v="2"/>
    <n v="4"/>
    <n v="0"/>
    <n v="3.6"/>
    <n v="485.69"/>
    <x v="1"/>
    <x v="3"/>
    <n v="2"/>
    <s v="Leisure"/>
    <s v="Online"/>
    <n v="971.38"/>
  </r>
  <r>
    <n v="3627"/>
    <x v="1"/>
    <x v="452"/>
    <n v="6"/>
    <n v="2"/>
    <n v="0"/>
    <n v="3.5"/>
    <n v="409.57"/>
    <x v="2"/>
    <x v="9"/>
    <n v="2"/>
    <s v="Repeat"/>
    <s v="Online"/>
    <n v="2457.42"/>
  </r>
  <r>
    <n v="3628"/>
    <x v="2"/>
    <x v="95"/>
    <n v="6"/>
    <n v="4"/>
    <n v="0"/>
    <n v="4.5999999999999996"/>
    <n v="478.89"/>
    <x v="4"/>
    <x v="3"/>
    <n v="0"/>
    <s v="Repeat"/>
    <s v="Travel Agent"/>
    <n v="2873.34"/>
  </r>
  <r>
    <n v="3629"/>
    <x v="2"/>
    <x v="308"/>
    <n v="2"/>
    <n v="2"/>
    <n v="0"/>
    <n v="4.5999999999999996"/>
    <n v="379.17"/>
    <x v="1"/>
    <x v="3"/>
    <n v="2"/>
    <s v="Repeat"/>
    <s v="Online"/>
    <n v="758.34"/>
  </r>
  <r>
    <n v="3630"/>
    <x v="1"/>
    <x v="379"/>
    <n v="14"/>
    <n v="4"/>
    <n v="0"/>
    <n v="1.5"/>
    <n v="444.93"/>
    <x v="0"/>
    <x v="4"/>
    <n v="0"/>
    <s v="Group"/>
    <s v="Direct"/>
    <n v="6229.02"/>
  </r>
  <r>
    <n v="3631"/>
    <x v="2"/>
    <x v="19"/>
    <n v="4"/>
    <n v="1"/>
    <n v="0"/>
    <n v="1.6"/>
    <n v="423.95"/>
    <x v="1"/>
    <x v="9"/>
    <n v="0"/>
    <s v="Group"/>
    <s v="Travel Agent"/>
    <n v="1695.8"/>
  </r>
  <r>
    <n v="3632"/>
    <x v="1"/>
    <x v="609"/>
    <n v="8"/>
    <n v="2"/>
    <n v="0"/>
    <n v="4"/>
    <n v="164.23"/>
    <x v="1"/>
    <x v="7"/>
    <n v="0"/>
    <s v="Repeat"/>
    <s v="Online"/>
    <n v="1313.84"/>
  </r>
  <r>
    <n v="3633"/>
    <x v="1"/>
    <x v="709"/>
    <n v="8"/>
    <n v="1"/>
    <n v="0"/>
    <n v="4.8"/>
    <n v="153.29"/>
    <x v="4"/>
    <x v="1"/>
    <n v="0"/>
    <s v="Repeat"/>
    <s v="Travel Agent"/>
    <n v="1226.32"/>
  </r>
  <r>
    <n v="3634"/>
    <x v="2"/>
    <x v="378"/>
    <n v="13"/>
    <n v="4"/>
    <n v="0"/>
    <n v="3.7"/>
    <n v="438.97"/>
    <x v="3"/>
    <x v="6"/>
    <n v="0"/>
    <s v="Leisure"/>
    <s v="Travel Agent"/>
    <n v="5706.6100000000006"/>
  </r>
  <r>
    <n v="3635"/>
    <x v="1"/>
    <x v="600"/>
    <n v="8"/>
    <n v="3"/>
    <n v="0"/>
    <n v="2.6"/>
    <n v="88.1"/>
    <x v="0"/>
    <x v="7"/>
    <n v="1"/>
    <s v="Business"/>
    <s v="Travel Agent"/>
    <n v="704.8"/>
  </r>
  <r>
    <n v="3636"/>
    <x v="0"/>
    <x v="284"/>
    <n v="8"/>
    <n v="2"/>
    <n v="0"/>
    <n v="3.7"/>
    <n v="233.85"/>
    <x v="0"/>
    <x v="4"/>
    <n v="1"/>
    <s v="Repeat"/>
    <s v="Direct"/>
    <n v="1870.8"/>
  </r>
  <r>
    <n v="3637"/>
    <x v="0"/>
    <x v="384"/>
    <n v="1"/>
    <n v="2"/>
    <n v="0"/>
    <n v="1.9"/>
    <n v="419.3"/>
    <x v="3"/>
    <x v="5"/>
    <n v="1"/>
    <s v="Leisure"/>
    <s v="Direct"/>
    <n v="419.3"/>
  </r>
  <r>
    <n v="3638"/>
    <x v="2"/>
    <x v="348"/>
    <n v="2"/>
    <n v="4"/>
    <n v="0"/>
    <n v="5"/>
    <n v="415.96"/>
    <x v="4"/>
    <x v="2"/>
    <n v="0"/>
    <s v="Leisure"/>
    <s v="Online"/>
    <n v="831.92"/>
  </r>
  <r>
    <n v="3639"/>
    <x v="2"/>
    <x v="24"/>
    <n v="12"/>
    <n v="4"/>
    <n v="0"/>
    <n v="2.7"/>
    <n v="112.45"/>
    <x v="1"/>
    <x v="4"/>
    <n v="1"/>
    <s v="Business"/>
    <s v="Travel Agent"/>
    <n v="1349.4"/>
  </r>
  <r>
    <n v="3640"/>
    <x v="1"/>
    <x v="698"/>
    <n v="4"/>
    <n v="2"/>
    <n v="0"/>
    <n v="4.7"/>
    <n v="269.47000000000003"/>
    <x v="3"/>
    <x v="5"/>
    <n v="0"/>
    <s v="Leisure"/>
    <s v="Online"/>
    <n v="1077.8800000000001"/>
  </r>
  <r>
    <n v="3641"/>
    <x v="1"/>
    <x v="183"/>
    <n v="12"/>
    <n v="3"/>
    <n v="1"/>
    <n v="2.7"/>
    <n v="265.92"/>
    <x v="0"/>
    <x v="8"/>
    <n v="1"/>
    <s v="Business"/>
    <s v="Direct"/>
    <n v="3191.04"/>
  </r>
  <r>
    <n v="3642"/>
    <x v="1"/>
    <x v="556"/>
    <n v="9"/>
    <n v="4"/>
    <n v="0"/>
    <n v="4.7"/>
    <n v="195.67"/>
    <x v="0"/>
    <x v="1"/>
    <n v="1"/>
    <s v="Repeat"/>
    <s v="Travel Agent"/>
    <n v="1761.03"/>
  </r>
  <r>
    <n v="3643"/>
    <x v="1"/>
    <x v="292"/>
    <n v="3"/>
    <n v="4"/>
    <n v="1"/>
    <n v="2.2999999999999998"/>
    <n v="462.73"/>
    <x v="1"/>
    <x v="8"/>
    <n v="0"/>
    <s v="Group"/>
    <s v="Direct"/>
    <n v="1388.19"/>
  </r>
  <r>
    <n v="3644"/>
    <x v="0"/>
    <x v="156"/>
    <n v="14"/>
    <n v="4"/>
    <n v="0"/>
    <n v="4"/>
    <n v="343.9"/>
    <x v="1"/>
    <x v="4"/>
    <n v="0"/>
    <s v="Business"/>
    <s v="Travel Agent"/>
    <n v="4814.5999999999995"/>
  </r>
  <r>
    <n v="3645"/>
    <x v="0"/>
    <x v="256"/>
    <n v="6"/>
    <n v="3"/>
    <n v="0"/>
    <n v="4.8"/>
    <n v="491.08"/>
    <x v="2"/>
    <x v="5"/>
    <n v="1"/>
    <s v="Repeat"/>
    <s v="Travel Agent"/>
    <n v="2946.48"/>
  </r>
  <r>
    <n v="3646"/>
    <x v="2"/>
    <x v="710"/>
    <n v="7"/>
    <n v="2"/>
    <n v="1"/>
    <n v="3.6"/>
    <n v="80.040000000000006"/>
    <x v="3"/>
    <x v="7"/>
    <n v="1"/>
    <s v="Repeat"/>
    <s v="Travel Agent"/>
    <n v="560.28000000000009"/>
  </r>
  <r>
    <n v="3647"/>
    <x v="1"/>
    <x v="395"/>
    <n v="8"/>
    <n v="1"/>
    <n v="0"/>
    <n v="3.7"/>
    <n v="227.46"/>
    <x v="1"/>
    <x v="4"/>
    <n v="2"/>
    <s v="Group"/>
    <s v="Online"/>
    <n v="1819.68"/>
  </r>
  <r>
    <n v="3648"/>
    <x v="1"/>
    <x v="718"/>
    <n v="13"/>
    <n v="4"/>
    <n v="0"/>
    <n v="1.4"/>
    <n v="425.81"/>
    <x v="2"/>
    <x v="2"/>
    <n v="1"/>
    <s v="Leisure"/>
    <s v="Direct"/>
    <n v="5535.53"/>
  </r>
  <r>
    <n v="3649"/>
    <x v="2"/>
    <x v="71"/>
    <n v="7"/>
    <n v="3"/>
    <n v="1"/>
    <n v="2.9"/>
    <n v="240.21"/>
    <x v="4"/>
    <x v="0"/>
    <n v="0"/>
    <s v="Business"/>
    <s v="Direct"/>
    <n v="1681.47"/>
  </r>
  <r>
    <n v="3650"/>
    <x v="1"/>
    <x v="21"/>
    <n v="3"/>
    <n v="2"/>
    <n v="0"/>
    <n v="4.5"/>
    <n v="167.85"/>
    <x v="0"/>
    <x v="1"/>
    <n v="0"/>
    <s v="Business"/>
    <s v="Direct"/>
    <n v="503.54999999999995"/>
  </r>
  <r>
    <n v="3651"/>
    <x v="1"/>
    <x v="296"/>
    <n v="6"/>
    <n v="2"/>
    <n v="0"/>
    <n v="2"/>
    <n v="499.01"/>
    <x v="3"/>
    <x v="1"/>
    <n v="0"/>
    <s v="Leisure"/>
    <s v="Travel Agent"/>
    <n v="2994.06"/>
  </r>
  <r>
    <n v="3652"/>
    <x v="1"/>
    <x v="574"/>
    <n v="5"/>
    <n v="3"/>
    <n v="0"/>
    <n v="4.2"/>
    <n v="442.91"/>
    <x v="4"/>
    <x v="2"/>
    <n v="0"/>
    <s v="Group"/>
    <s v="Online"/>
    <n v="2214.5500000000002"/>
  </r>
  <r>
    <n v="3653"/>
    <x v="1"/>
    <x v="697"/>
    <n v="13"/>
    <n v="4"/>
    <n v="1"/>
    <n v="3.7"/>
    <n v="295.91000000000003"/>
    <x v="3"/>
    <x v="2"/>
    <n v="0"/>
    <s v="Business"/>
    <s v="Online"/>
    <n v="3846.8300000000004"/>
  </r>
  <r>
    <n v="3654"/>
    <x v="1"/>
    <x v="278"/>
    <n v="12"/>
    <n v="1"/>
    <n v="1"/>
    <n v="1.9"/>
    <n v="302.77"/>
    <x v="3"/>
    <x v="5"/>
    <n v="0"/>
    <s v="Business"/>
    <s v="Online"/>
    <n v="3633.24"/>
  </r>
  <r>
    <n v="3655"/>
    <x v="2"/>
    <x v="617"/>
    <n v="10"/>
    <n v="4"/>
    <n v="0"/>
    <n v="2.1"/>
    <n v="53.09"/>
    <x v="1"/>
    <x v="6"/>
    <n v="0"/>
    <s v="Leisure"/>
    <s v="Online"/>
    <n v="530.90000000000009"/>
  </r>
  <r>
    <n v="3656"/>
    <x v="1"/>
    <x v="192"/>
    <n v="4"/>
    <n v="2"/>
    <n v="0"/>
    <n v="2.7"/>
    <n v="491.45"/>
    <x v="2"/>
    <x v="1"/>
    <n v="0"/>
    <s v="Repeat"/>
    <s v="Travel Agent"/>
    <n v="1965.8"/>
  </r>
  <r>
    <n v="3657"/>
    <x v="2"/>
    <x v="319"/>
    <n v="1"/>
    <n v="1"/>
    <n v="1"/>
    <n v="1.5"/>
    <n v="412.83"/>
    <x v="3"/>
    <x v="3"/>
    <n v="0"/>
    <s v="Group"/>
    <s v="Travel Agent"/>
    <n v="412.83"/>
  </r>
  <r>
    <n v="3658"/>
    <x v="1"/>
    <x v="291"/>
    <n v="14"/>
    <n v="4"/>
    <n v="0"/>
    <n v="4.7"/>
    <n v="66.53"/>
    <x v="4"/>
    <x v="7"/>
    <n v="3"/>
    <s v="Repeat"/>
    <s v="Online"/>
    <n v="931.42000000000007"/>
  </r>
  <r>
    <n v="3659"/>
    <x v="0"/>
    <x v="584"/>
    <n v="13"/>
    <n v="1"/>
    <n v="0"/>
    <n v="4"/>
    <n v="129.35"/>
    <x v="3"/>
    <x v="7"/>
    <n v="0"/>
    <s v="Repeat"/>
    <s v="Online"/>
    <n v="1681.55"/>
  </r>
  <r>
    <n v="3660"/>
    <x v="0"/>
    <x v="80"/>
    <n v="7"/>
    <n v="3"/>
    <n v="0"/>
    <n v="2.5"/>
    <n v="419.46"/>
    <x v="2"/>
    <x v="7"/>
    <n v="0"/>
    <s v="Leisure"/>
    <s v="Direct"/>
    <n v="2936.22"/>
  </r>
  <r>
    <n v="3661"/>
    <x v="0"/>
    <x v="294"/>
    <n v="8"/>
    <n v="4"/>
    <n v="0"/>
    <n v="2.2000000000000002"/>
    <n v="89.09"/>
    <x v="0"/>
    <x v="8"/>
    <n v="0"/>
    <s v="Business"/>
    <s v="Travel Agent"/>
    <n v="712.72"/>
  </r>
  <r>
    <n v="3662"/>
    <x v="0"/>
    <x v="46"/>
    <n v="2"/>
    <n v="2"/>
    <n v="0"/>
    <n v="3.8"/>
    <n v="473.8"/>
    <x v="3"/>
    <x v="4"/>
    <n v="2"/>
    <s v="Leisure"/>
    <s v="Online"/>
    <n v="947.6"/>
  </r>
  <r>
    <n v="3663"/>
    <x v="2"/>
    <x v="640"/>
    <n v="7"/>
    <n v="2"/>
    <n v="1"/>
    <n v="2.7"/>
    <n v="499.95"/>
    <x v="4"/>
    <x v="5"/>
    <n v="0"/>
    <s v="Repeat"/>
    <s v="Travel Agent"/>
    <n v="3499.65"/>
  </r>
  <r>
    <n v="3664"/>
    <x v="2"/>
    <x v="563"/>
    <n v="6"/>
    <n v="1"/>
    <n v="1"/>
    <n v="1.9"/>
    <n v="448.89"/>
    <x v="0"/>
    <x v="9"/>
    <n v="2"/>
    <s v="Leisure"/>
    <s v="Direct"/>
    <n v="2693.34"/>
  </r>
  <r>
    <n v="3665"/>
    <x v="1"/>
    <x v="217"/>
    <n v="5"/>
    <n v="3"/>
    <n v="0"/>
    <n v="2.7"/>
    <n v="382.51"/>
    <x v="0"/>
    <x v="1"/>
    <n v="0"/>
    <s v="Group"/>
    <s v="Online"/>
    <n v="1912.55"/>
  </r>
  <r>
    <n v="3666"/>
    <x v="0"/>
    <x v="52"/>
    <n v="13"/>
    <n v="4"/>
    <n v="0"/>
    <n v="4.5"/>
    <n v="269.27999999999997"/>
    <x v="1"/>
    <x v="5"/>
    <n v="0"/>
    <s v="Repeat"/>
    <s v="Travel Agent"/>
    <n v="3500.6399999999994"/>
  </r>
  <r>
    <n v="3667"/>
    <x v="2"/>
    <x v="256"/>
    <n v="4"/>
    <n v="3"/>
    <n v="0"/>
    <n v="1.3"/>
    <n v="87.09"/>
    <x v="1"/>
    <x v="7"/>
    <n v="0"/>
    <s v="Repeat"/>
    <s v="Travel Agent"/>
    <n v="348.36"/>
  </r>
  <r>
    <n v="3668"/>
    <x v="1"/>
    <x v="666"/>
    <n v="2"/>
    <n v="3"/>
    <n v="0"/>
    <n v="2.5"/>
    <n v="378.7"/>
    <x v="3"/>
    <x v="3"/>
    <n v="1"/>
    <s v="Group"/>
    <s v="Travel Agent"/>
    <n v="757.4"/>
  </r>
  <r>
    <n v="3669"/>
    <x v="1"/>
    <x v="44"/>
    <n v="10"/>
    <n v="1"/>
    <n v="0"/>
    <n v="4.8"/>
    <n v="228.59"/>
    <x v="4"/>
    <x v="9"/>
    <n v="0"/>
    <s v="Leisure"/>
    <s v="Travel Agent"/>
    <n v="2285.9"/>
  </r>
  <r>
    <n v="3670"/>
    <x v="2"/>
    <x v="158"/>
    <n v="6"/>
    <n v="1"/>
    <n v="0"/>
    <n v="1.1000000000000001"/>
    <n v="306.60000000000002"/>
    <x v="1"/>
    <x v="4"/>
    <n v="0"/>
    <s v="Leisure"/>
    <s v="Travel Agent"/>
    <n v="1839.6000000000001"/>
  </r>
  <r>
    <n v="3671"/>
    <x v="0"/>
    <x v="292"/>
    <n v="5"/>
    <n v="4"/>
    <n v="0"/>
    <n v="4.5999999999999996"/>
    <n v="182.03"/>
    <x v="2"/>
    <x v="4"/>
    <n v="0"/>
    <s v="Leisure"/>
    <s v="Travel Agent"/>
    <n v="910.15"/>
  </r>
  <r>
    <n v="3672"/>
    <x v="1"/>
    <x v="252"/>
    <n v="2"/>
    <n v="2"/>
    <n v="0"/>
    <n v="2.5"/>
    <n v="158.97"/>
    <x v="2"/>
    <x v="0"/>
    <n v="1"/>
    <s v="Business"/>
    <s v="Direct"/>
    <n v="317.94"/>
  </r>
  <r>
    <n v="3673"/>
    <x v="0"/>
    <x v="380"/>
    <n v="10"/>
    <n v="4"/>
    <n v="0"/>
    <n v="1.8"/>
    <n v="195.93"/>
    <x v="0"/>
    <x v="1"/>
    <n v="0"/>
    <s v="Repeat"/>
    <s v="Travel Agent"/>
    <n v="1959.3000000000002"/>
  </r>
  <r>
    <n v="3674"/>
    <x v="0"/>
    <x v="72"/>
    <n v="7"/>
    <n v="3"/>
    <n v="0"/>
    <n v="1.1000000000000001"/>
    <n v="416.22"/>
    <x v="0"/>
    <x v="1"/>
    <n v="1"/>
    <s v="Group"/>
    <s v="Direct"/>
    <n v="2913.54"/>
  </r>
  <r>
    <n v="3675"/>
    <x v="0"/>
    <x v="185"/>
    <n v="6"/>
    <n v="1"/>
    <n v="0"/>
    <n v="1.3"/>
    <n v="241.92"/>
    <x v="0"/>
    <x v="9"/>
    <n v="0"/>
    <s v="Repeat"/>
    <s v="Direct"/>
    <n v="1451.52"/>
  </r>
  <r>
    <n v="3676"/>
    <x v="1"/>
    <x v="409"/>
    <n v="12"/>
    <n v="3"/>
    <n v="0"/>
    <n v="1.7"/>
    <n v="190.27"/>
    <x v="2"/>
    <x v="2"/>
    <n v="0"/>
    <s v="Business"/>
    <s v="Travel Agent"/>
    <n v="2283.2400000000002"/>
  </r>
  <r>
    <n v="3677"/>
    <x v="0"/>
    <x v="183"/>
    <n v="11"/>
    <n v="1"/>
    <n v="1"/>
    <n v="1.1000000000000001"/>
    <n v="244.84"/>
    <x v="1"/>
    <x v="1"/>
    <n v="0"/>
    <s v="Repeat"/>
    <s v="Online"/>
    <n v="2693.2400000000002"/>
  </r>
  <r>
    <n v="3678"/>
    <x v="1"/>
    <x v="97"/>
    <n v="9"/>
    <n v="2"/>
    <n v="1"/>
    <n v="2.2999999999999998"/>
    <n v="64.53"/>
    <x v="1"/>
    <x v="9"/>
    <n v="0"/>
    <s v="Group"/>
    <s v="Travel Agent"/>
    <n v="580.77"/>
  </r>
  <r>
    <n v="3679"/>
    <x v="0"/>
    <x v="501"/>
    <n v="11"/>
    <n v="3"/>
    <n v="0"/>
    <n v="1.2"/>
    <n v="450.77"/>
    <x v="3"/>
    <x v="5"/>
    <n v="0"/>
    <s v="Group"/>
    <s v="Direct"/>
    <n v="4958.4699999999993"/>
  </r>
  <r>
    <n v="3680"/>
    <x v="1"/>
    <x v="436"/>
    <n v="10"/>
    <n v="1"/>
    <n v="0"/>
    <n v="3.8"/>
    <n v="298.29000000000002"/>
    <x v="4"/>
    <x v="4"/>
    <n v="1"/>
    <s v="Repeat"/>
    <s v="Travel Agent"/>
    <n v="2982.9"/>
  </r>
  <r>
    <n v="3681"/>
    <x v="0"/>
    <x v="139"/>
    <n v="5"/>
    <n v="4"/>
    <n v="0"/>
    <n v="4.3"/>
    <n v="97.17"/>
    <x v="2"/>
    <x v="2"/>
    <n v="2"/>
    <s v="Business"/>
    <s v="Travel Agent"/>
    <n v="485.85"/>
  </r>
  <r>
    <n v="3682"/>
    <x v="2"/>
    <x v="418"/>
    <n v="9"/>
    <n v="4"/>
    <n v="0"/>
    <n v="4.5"/>
    <n v="179.78"/>
    <x v="0"/>
    <x v="5"/>
    <n v="1"/>
    <s v="Repeat"/>
    <s v="Travel Agent"/>
    <n v="1618.02"/>
  </r>
  <r>
    <n v="3683"/>
    <x v="0"/>
    <x v="86"/>
    <n v="9"/>
    <n v="4"/>
    <n v="0"/>
    <n v="3.2"/>
    <n v="492.6"/>
    <x v="4"/>
    <x v="4"/>
    <n v="1"/>
    <s v="Business"/>
    <s v="Direct"/>
    <n v="4433.4000000000005"/>
  </r>
  <r>
    <n v="3684"/>
    <x v="0"/>
    <x v="87"/>
    <n v="13"/>
    <n v="3"/>
    <n v="1"/>
    <n v="4.8"/>
    <n v="316.88"/>
    <x v="0"/>
    <x v="5"/>
    <n v="0"/>
    <s v="Leisure"/>
    <s v="Direct"/>
    <n v="4119.4399999999996"/>
  </r>
  <r>
    <n v="3685"/>
    <x v="1"/>
    <x v="410"/>
    <n v="1"/>
    <n v="1"/>
    <n v="0"/>
    <n v="1"/>
    <n v="181.13"/>
    <x v="4"/>
    <x v="1"/>
    <n v="0"/>
    <s v="Group"/>
    <s v="Direct"/>
    <n v="181.13"/>
  </r>
  <r>
    <n v="3686"/>
    <x v="1"/>
    <x v="444"/>
    <n v="5"/>
    <n v="1"/>
    <n v="0"/>
    <n v="1.5"/>
    <n v="241.86"/>
    <x v="4"/>
    <x v="7"/>
    <n v="0"/>
    <s v="Repeat"/>
    <s v="Online"/>
    <n v="1209.3000000000002"/>
  </r>
  <r>
    <n v="3687"/>
    <x v="0"/>
    <x v="312"/>
    <n v="9"/>
    <n v="1"/>
    <n v="0"/>
    <n v="2.2000000000000002"/>
    <n v="166.31"/>
    <x v="1"/>
    <x v="0"/>
    <n v="1"/>
    <s v="Group"/>
    <s v="Online"/>
    <n v="1496.79"/>
  </r>
  <r>
    <n v="3688"/>
    <x v="2"/>
    <x v="364"/>
    <n v="7"/>
    <n v="3"/>
    <n v="0"/>
    <n v="4.2"/>
    <n v="64.31"/>
    <x v="3"/>
    <x v="2"/>
    <n v="0"/>
    <s v="Group"/>
    <s v="Online"/>
    <n v="450.17"/>
  </r>
  <r>
    <n v="3689"/>
    <x v="2"/>
    <x v="716"/>
    <n v="6"/>
    <n v="1"/>
    <n v="0"/>
    <n v="4.5"/>
    <n v="428.91"/>
    <x v="3"/>
    <x v="8"/>
    <n v="1"/>
    <s v="Repeat"/>
    <s v="Online"/>
    <n v="2573.46"/>
  </r>
  <r>
    <n v="3690"/>
    <x v="1"/>
    <x v="111"/>
    <n v="6"/>
    <n v="2"/>
    <n v="0"/>
    <n v="3.5"/>
    <n v="181.62"/>
    <x v="0"/>
    <x v="9"/>
    <n v="0"/>
    <s v="Leisure"/>
    <s v="Travel Agent"/>
    <n v="1089.72"/>
  </r>
  <r>
    <n v="3691"/>
    <x v="2"/>
    <x v="119"/>
    <n v="11"/>
    <n v="3"/>
    <n v="0"/>
    <n v="2.5"/>
    <n v="427.28"/>
    <x v="2"/>
    <x v="9"/>
    <n v="2"/>
    <s v="Group"/>
    <s v="Online"/>
    <n v="4700.08"/>
  </r>
  <r>
    <n v="3692"/>
    <x v="0"/>
    <x v="491"/>
    <n v="7"/>
    <n v="2"/>
    <n v="0"/>
    <n v="3.7"/>
    <n v="265.35000000000002"/>
    <x v="3"/>
    <x v="9"/>
    <n v="0"/>
    <s v="Group"/>
    <s v="Online"/>
    <n v="1857.4500000000003"/>
  </r>
  <r>
    <n v="3693"/>
    <x v="1"/>
    <x v="655"/>
    <n v="1"/>
    <n v="2"/>
    <n v="1"/>
    <n v="1.7"/>
    <n v="132.30000000000001"/>
    <x v="2"/>
    <x v="7"/>
    <n v="0"/>
    <s v="Business"/>
    <s v="Online"/>
    <n v="132.30000000000001"/>
  </r>
  <r>
    <n v="3694"/>
    <x v="0"/>
    <x v="597"/>
    <n v="4"/>
    <n v="4"/>
    <n v="0"/>
    <n v="2.8"/>
    <n v="410.84"/>
    <x v="0"/>
    <x v="5"/>
    <n v="0"/>
    <s v="Business"/>
    <s v="Travel Agent"/>
    <n v="1643.36"/>
  </r>
  <r>
    <n v="3695"/>
    <x v="1"/>
    <x v="580"/>
    <n v="13"/>
    <n v="3"/>
    <n v="0"/>
    <n v="3"/>
    <n v="219.7"/>
    <x v="2"/>
    <x v="1"/>
    <n v="0"/>
    <s v="Leisure"/>
    <s v="Online"/>
    <n v="2856.1"/>
  </r>
  <r>
    <n v="3696"/>
    <x v="1"/>
    <x v="257"/>
    <n v="1"/>
    <n v="1"/>
    <n v="0"/>
    <n v="1.4"/>
    <n v="368.48"/>
    <x v="4"/>
    <x v="2"/>
    <n v="0"/>
    <s v="Repeat"/>
    <s v="Online"/>
    <n v="368.48"/>
  </r>
  <r>
    <n v="3697"/>
    <x v="1"/>
    <x v="696"/>
    <n v="6"/>
    <n v="2"/>
    <n v="0"/>
    <n v="1.1000000000000001"/>
    <n v="426.75"/>
    <x v="4"/>
    <x v="5"/>
    <n v="0"/>
    <s v="Group"/>
    <s v="Online"/>
    <n v="2560.5"/>
  </r>
  <r>
    <n v="3698"/>
    <x v="1"/>
    <x v="380"/>
    <n v="14"/>
    <n v="3"/>
    <n v="0"/>
    <n v="4"/>
    <n v="483.34"/>
    <x v="0"/>
    <x v="7"/>
    <n v="0"/>
    <s v="Leisure"/>
    <s v="Direct"/>
    <n v="6766.7599999999993"/>
  </r>
  <r>
    <n v="3699"/>
    <x v="2"/>
    <x v="523"/>
    <n v="13"/>
    <n v="1"/>
    <n v="0"/>
    <n v="3.1"/>
    <n v="88.62"/>
    <x v="2"/>
    <x v="4"/>
    <n v="0"/>
    <s v="Repeat"/>
    <s v="Online"/>
    <n v="1152.06"/>
  </r>
  <r>
    <n v="3700"/>
    <x v="0"/>
    <x v="575"/>
    <n v="4"/>
    <n v="4"/>
    <n v="0"/>
    <n v="2.2999999999999998"/>
    <n v="53.77"/>
    <x v="2"/>
    <x v="4"/>
    <n v="2"/>
    <s v="Business"/>
    <s v="Online"/>
    <n v="215.08"/>
  </r>
  <r>
    <n v="3701"/>
    <x v="0"/>
    <x v="717"/>
    <n v="1"/>
    <n v="3"/>
    <n v="0"/>
    <n v="2.7"/>
    <n v="296.79000000000002"/>
    <x v="0"/>
    <x v="8"/>
    <n v="0"/>
    <s v="Group"/>
    <s v="Online"/>
    <n v="296.79000000000002"/>
  </r>
  <r>
    <n v="3702"/>
    <x v="0"/>
    <x v="424"/>
    <n v="9"/>
    <n v="3"/>
    <n v="0"/>
    <n v="4.8"/>
    <n v="168.91"/>
    <x v="3"/>
    <x v="3"/>
    <n v="2"/>
    <s v="Group"/>
    <s v="Travel Agent"/>
    <n v="1520.19"/>
  </r>
  <r>
    <n v="3703"/>
    <x v="1"/>
    <x v="461"/>
    <n v="12"/>
    <n v="3"/>
    <n v="0"/>
    <n v="2.5"/>
    <n v="261.10000000000002"/>
    <x v="1"/>
    <x v="6"/>
    <n v="1"/>
    <s v="Repeat"/>
    <s v="Online"/>
    <n v="3133.2000000000003"/>
  </r>
  <r>
    <n v="3704"/>
    <x v="2"/>
    <x v="3"/>
    <n v="4"/>
    <n v="1"/>
    <n v="0"/>
    <n v="1.4"/>
    <n v="82.7"/>
    <x v="3"/>
    <x v="8"/>
    <n v="2"/>
    <s v="Leisure"/>
    <s v="Online"/>
    <n v="330.8"/>
  </r>
  <r>
    <n v="3705"/>
    <x v="0"/>
    <x v="330"/>
    <n v="12"/>
    <n v="2"/>
    <n v="0"/>
    <n v="2.9"/>
    <n v="275.72000000000003"/>
    <x v="1"/>
    <x v="1"/>
    <n v="1"/>
    <s v="Group"/>
    <s v="Direct"/>
    <n v="3308.6400000000003"/>
  </r>
  <r>
    <n v="3706"/>
    <x v="2"/>
    <x v="713"/>
    <n v="6"/>
    <n v="2"/>
    <n v="0"/>
    <n v="3.6"/>
    <n v="106.19"/>
    <x v="2"/>
    <x v="6"/>
    <n v="0"/>
    <s v="Group"/>
    <s v="Direct"/>
    <n v="637.14"/>
  </r>
  <r>
    <n v="3707"/>
    <x v="1"/>
    <x v="633"/>
    <n v="13"/>
    <n v="3"/>
    <n v="0"/>
    <n v="1"/>
    <n v="427.36"/>
    <x v="1"/>
    <x v="9"/>
    <n v="0"/>
    <s v="Business"/>
    <s v="Travel Agent"/>
    <n v="5555.68"/>
  </r>
  <r>
    <n v="3708"/>
    <x v="0"/>
    <x v="383"/>
    <n v="7"/>
    <n v="3"/>
    <n v="0"/>
    <n v="2.2999999999999998"/>
    <n v="391.77"/>
    <x v="1"/>
    <x v="9"/>
    <n v="0"/>
    <s v="Leisure"/>
    <s v="Travel Agent"/>
    <n v="2742.39"/>
  </r>
  <r>
    <n v="3709"/>
    <x v="2"/>
    <x v="357"/>
    <n v="8"/>
    <n v="1"/>
    <n v="0"/>
    <n v="2.6"/>
    <n v="83.33"/>
    <x v="2"/>
    <x v="3"/>
    <n v="2"/>
    <s v="Business"/>
    <s v="Online"/>
    <n v="666.64"/>
  </r>
  <r>
    <n v="3710"/>
    <x v="1"/>
    <x v="654"/>
    <n v="12"/>
    <n v="4"/>
    <n v="1"/>
    <n v="2.9"/>
    <n v="426.36"/>
    <x v="4"/>
    <x v="0"/>
    <n v="0"/>
    <s v="Repeat"/>
    <s v="Direct"/>
    <n v="5116.32"/>
  </r>
  <r>
    <n v="3711"/>
    <x v="2"/>
    <x v="565"/>
    <n v="13"/>
    <n v="3"/>
    <n v="0"/>
    <n v="2.2000000000000002"/>
    <n v="196.23"/>
    <x v="1"/>
    <x v="8"/>
    <n v="1"/>
    <s v="Repeat"/>
    <s v="Travel Agent"/>
    <n v="2550.9899999999998"/>
  </r>
  <r>
    <n v="3712"/>
    <x v="0"/>
    <x v="385"/>
    <n v="11"/>
    <n v="3"/>
    <n v="1"/>
    <n v="3.7"/>
    <n v="208.79"/>
    <x v="0"/>
    <x v="2"/>
    <n v="0"/>
    <s v="Leisure"/>
    <s v="Travel Agent"/>
    <n v="2296.69"/>
  </r>
  <r>
    <n v="3713"/>
    <x v="0"/>
    <x v="718"/>
    <n v="9"/>
    <n v="4"/>
    <n v="0"/>
    <n v="4.8"/>
    <n v="130.91"/>
    <x v="3"/>
    <x v="2"/>
    <n v="0"/>
    <s v="Business"/>
    <s v="Direct"/>
    <n v="1178.19"/>
  </r>
  <r>
    <n v="3714"/>
    <x v="1"/>
    <x v="136"/>
    <n v="9"/>
    <n v="3"/>
    <n v="0"/>
    <n v="4.7"/>
    <n v="425.89"/>
    <x v="2"/>
    <x v="9"/>
    <n v="0"/>
    <s v="Repeat"/>
    <s v="Online"/>
    <n v="3833.0099999999998"/>
  </r>
  <r>
    <n v="3715"/>
    <x v="1"/>
    <x v="504"/>
    <n v="8"/>
    <n v="2"/>
    <n v="0"/>
    <n v="3.7"/>
    <n v="232.12"/>
    <x v="2"/>
    <x v="4"/>
    <n v="1"/>
    <s v="Leisure"/>
    <s v="Direct"/>
    <n v="1856.96"/>
  </r>
  <r>
    <n v="3716"/>
    <x v="1"/>
    <x v="31"/>
    <n v="10"/>
    <n v="3"/>
    <n v="0"/>
    <n v="3"/>
    <n v="71.98"/>
    <x v="1"/>
    <x v="1"/>
    <n v="0"/>
    <s v="Repeat"/>
    <s v="Online"/>
    <n v="719.80000000000007"/>
  </r>
  <r>
    <n v="3717"/>
    <x v="2"/>
    <x v="485"/>
    <n v="11"/>
    <n v="2"/>
    <n v="0"/>
    <n v="4.3"/>
    <n v="484.81"/>
    <x v="4"/>
    <x v="5"/>
    <n v="1"/>
    <s v="Group"/>
    <s v="Online"/>
    <n v="5332.91"/>
  </r>
  <r>
    <n v="3718"/>
    <x v="2"/>
    <x v="55"/>
    <n v="12"/>
    <n v="1"/>
    <n v="0"/>
    <n v="4.3"/>
    <n v="165.15"/>
    <x v="4"/>
    <x v="2"/>
    <n v="0"/>
    <s v="Group"/>
    <s v="Direct"/>
    <n v="1981.8000000000002"/>
  </r>
  <r>
    <n v="3719"/>
    <x v="2"/>
    <x v="99"/>
    <n v="12"/>
    <n v="1"/>
    <n v="1"/>
    <n v="4.3"/>
    <n v="471.28"/>
    <x v="3"/>
    <x v="4"/>
    <n v="0"/>
    <s v="Leisure"/>
    <s v="Online"/>
    <n v="5655.36"/>
  </r>
  <r>
    <n v="3720"/>
    <x v="1"/>
    <x v="647"/>
    <n v="14"/>
    <n v="2"/>
    <n v="0"/>
    <n v="1.6"/>
    <n v="185.56"/>
    <x v="3"/>
    <x v="5"/>
    <n v="0"/>
    <s v="Repeat"/>
    <s v="Travel Agent"/>
    <n v="2597.84"/>
  </r>
  <r>
    <n v="3721"/>
    <x v="0"/>
    <x v="70"/>
    <n v="3"/>
    <n v="2"/>
    <n v="0"/>
    <n v="1.1000000000000001"/>
    <n v="424.14"/>
    <x v="4"/>
    <x v="6"/>
    <n v="0"/>
    <s v="Leisure"/>
    <s v="Direct"/>
    <n v="1272.42"/>
  </r>
  <r>
    <n v="3722"/>
    <x v="0"/>
    <x v="188"/>
    <n v="12"/>
    <n v="4"/>
    <n v="1"/>
    <n v="4.9000000000000004"/>
    <n v="348.9"/>
    <x v="4"/>
    <x v="7"/>
    <n v="2"/>
    <s v="Leisure"/>
    <s v="Travel Agent"/>
    <n v="4186.7999999999993"/>
  </r>
  <r>
    <n v="3723"/>
    <x v="2"/>
    <x v="152"/>
    <n v="2"/>
    <n v="2"/>
    <n v="1"/>
    <n v="4.8"/>
    <n v="437.58"/>
    <x v="4"/>
    <x v="5"/>
    <n v="0"/>
    <s v="Leisure"/>
    <s v="Online"/>
    <n v="875.16"/>
  </r>
  <r>
    <n v="3724"/>
    <x v="2"/>
    <x v="556"/>
    <n v="5"/>
    <n v="2"/>
    <n v="0"/>
    <n v="3.3"/>
    <n v="489.25"/>
    <x v="1"/>
    <x v="1"/>
    <n v="1"/>
    <s v="Group"/>
    <s v="Online"/>
    <n v="2446.25"/>
  </r>
  <r>
    <n v="3725"/>
    <x v="0"/>
    <x v="511"/>
    <n v="1"/>
    <n v="3"/>
    <n v="0"/>
    <n v="5"/>
    <n v="442.17"/>
    <x v="0"/>
    <x v="2"/>
    <n v="3"/>
    <s v="Leisure"/>
    <s v="Direct"/>
    <n v="442.17"/>
  </r>
  <r>
    <n v="3726"/>
    <x v="0"/>
    <x v="648"/>
    <n v="3"/>
    <n v="4"/>
    <n v="0"/>
    <n v="4.0999999999999996"/>
    <n v="231.65"/>
    <x v="3"/>
    <x v="7"/>
    <n v="1"/>
    <s v="Group"/>
    <s v="Direct"/>
    <n v="694.95"/>
  </r>
  <r>
    <n v="3727"/>
    <x v="2"/>
    <x v="532"/>
    <n v="1"/>
    <n v="2"/>
    <n v="0"/>
    <n v="3.1"/>
    <n v="416.53"/>
    <x v="2"/>
    <x v="3"/>
    <n v="0"/>
    <s v="Group"/>
    <s v="Online"/>
    <n v="416.53"/>
  </r>
  <r>
    <n v="3728"/>
    <x v="2"/>
    <x v="372"/>
    <n v="13"/>
    <n v="2"/>
    <n v="0"/>
    <n v="2.6"/>
    <n v="370.24"/>
    <x v="4"/>
    <x v="5"/>
    <n v="1"/>
    <s v="Repeat"/>
    <s v="Direct"/>
    <n v="4813.12"/>
  </r>
  <r>
    <n v="3729"/>
    <x v="0"/>
    <x v="479"/>
    <n v="3"/>
    <n v="2"/>
    <n v="0"/>
    <n v="3.4"/>
    <n v="77.72"/>
    <x v="4"/>
    <x v="7"/>
    <n v="0"/>
    <s v="Leisure"/>
    <s v="Online"/>
    <n v="233.16"/>
  </r>
  <r>
    <n v="3730"/>
    <x v="1"/>
    <x v="270"/>
    <n v="13"/>
    <n v="3"/>
    <n v="0"/>
    <n v="3.1"/>
    <n v="468.39"/>
    <x v="0"/>
    <x v="7"/>
    <n v="1"/>
    <s v="Repeat"/>
    <s v="Travel Agent"/>
    <n v="6089.07"/>
  </r>
  <r>
    <n v="3731"/>
    <x v="2"/>
    <x v="675"/>
    <n v="4"/>
    <n v="3"/>
    <n v="1"/>
    <n v="5"/>
    <n v="259.68"/>
    <x v="4"/>
    <x v="9"/>
    <n v="0"/>
    <s v="Group"/>
    <s v="Direct"/>
    <n v="1038.72"/>
  </r>
  <r>
    <n v="3732"/>
    <x v="0"/>
    <x v="501"/>
    <n v="7"/>
    <n v="3"/>
    <n v="1"/>
    <n v="3"/>
    <n v="110.5"/>
    <x v="3"/>
    <x v="0"/>
    <n v="0"/>
    <s v="Leisure"/>
    <s v="Travel Agent"/>
    <n v="773.5"/>
  </r>
  <r>
    <n v="3733"/>
    <x v="0"/>
    <x v="163"/>
    <n v="12"/>
    <n v="1"/>
    <n v="0"/>
    <n v="4.3"/>
    <n v="241.42"/>
    <x v="4"/>
    <x v="5"/>
    <n v="0"/>
    <s v="Group"/>
    <s v="Direct"/>
    <n v="2897.04"/>
  </r>
  <r>
    <n v="3734"/>
    <x v="0"/>
    <x v="118"/>
    <n v="12"/>
    <n v="3"/>
    <n v="0"/>
    <n v="4.3"/>
    <n v="321.41000000000003"/>
    <x v="0"/>
    <x v="0"/>
    <n v="2"/>
    <s v="Leisure"/>
    <s v="Travel Agent"/>
    <n v="3856.92"/>
  </r>
  <r>
    <n v="3735"/>
    <x v="0"/>
    <x v="356"/>
    <n v="5"/>
    <n v="2"/>
    <n v="0"/>
    <n v="1.3"/>
    <n v="307.83"/>
    <x v="1"/>
    <x v="2"/>
    <n v="0"/>
    <s v="Leisure"/>
    <s v="Online"/>
    <n v="1539.1499999999999"/>
  </r>
  <r>
    <n v="3736"/>
    <x v="1"/>
    <x v="262"/>
    <n v="5"/>
    <n v="3"/>
    <n v="0"/>
    <n v="1.3"/>
    <n v="308.66000000000003"/>
    <x v="3"/>
    <x v="4"/>
    <n v="0"/>
    <s v="Business"/>
    <s v="Online"/>
    <n v="1543.3000000000002"/>
  </r>
  <r>
    <n v="3737"/>
    <x v="0"/>
    <x v="722"/>
    <n v="13"/>
    <n v="3"/>
    <n v="0"/>
    <n v="3.6"/>
    <n v="165.13"/>
    <x v="1"/>
    <x v="4"/>
    <n v="0"/>
    <s v="Repeat"/>
    <s v="Online"/>
    <n v="2146.69"/>
  </r>
  <r>
    <n v="3738"/>
    <x v="2"/>
    <x v="188"/>
    <n v="1"/>
    <n v="4"/>
    <n v="1"/>
    <n v="2"/>
    <n v="334.72"/>
    <x v="2"/>
    <x v="2"/>
    <n v="0"/>
    <s v="Business"/>
    <s v="Online"/>
    <n v="334.72"/>
  </r>
  <r>
    <n v="3739"/>
    <x v="1"/>
    <x v="446"/>
    <n v="8"/>
    <n v="2"/>
    <n v="0"/>
    <n v="3.6"/>
    <n v="458.34"/>
    <x v="0"/>
    <x v="5"/>
    <n v="1"/>
    <s v="Leisure"/>
    <s v="Direct"/>
    <n v="3666.72"/>
  </r>
  <r>
    <n v="3740"/>
    <x v="0"/>
    <x v="105"/>
    <n v="13"/>
    <n v="3"/>
    <n v="0"/>
    <n v="1.6"/>
    <n v="224.9"/>
    <x v="2"/>
    <x v="6"/>
    <n v="0"/>
    <s v="Business"/>
    <s v="Travel Agent"/>
    <n v="2923.7000000000003"/>
  </r>
  <r>
    <n v="3741"/>
    <x v="1"/>
    <x v="104"/>
    <n v="4"/>
    <n v="1"/>
    <n v="0"/>
    <n v="2.6"/>
    <n v="333.76"/>
    <x v="2"/>
    <x v="1"/>
    <n v="0"/>
    <s v="Group"/>
    <s v="Direct"/>
    <n v="1335.04"/>
  </r>
  <r>
    <n v="3742"/>
    <x v="2"/>
    <x v="543"/>
    <n v="10"/>
    <n v="4"/>
    <n v="1"/>
    <n v="1.4"/>
    <n v="159.79"/>
    <x v="2"/>
    <x v="0"/>
    <n v="0"/>
    <s v="Leisure"/>
    <s v="Direct"/>
    <n v="1597.8999999999999"/>
  </r>
  <r>
    <n v="3743"/>
    <x v="0"/>
    <x v="98"/>
    <n v="5"/>
    <n v="3"/>
    <n v="1"/>
    <n v="2.1"/>
    <n v="71.73"/>
    <x v="2"/>
    <x v="5"/>
    <n v="1"/>
    <s v="Leisure"/>
    <s v="Online"/>
    <n v="358.65000000000003"/>
  </r>
  <r>
    <n v="3744"/>
    <x v="2"/>
    <x v="270"/>
    <n v="2"/>
    <n v="4"/>
    <n v="1"/>
    <n v="1.4"/>
    <n v="313.58"/>
    <x v="0"/>
    <x v="8"/>
    <n v="0"/>
    <s v="Leisure"/>
    <s v="Direct"/>
    <n v="627.16"/>
  </r>
  <r>
    <n v="3745"/>
    <x v="0"/>
    <x v="227"/>
    <n v="12"/>
    <n v="4"/>
    <n v="0"/>
    <n v="4.9000000000000004"/>
    <n v="71.400000000000006"/>
    <x v="1"/>
    <x v="9"/>
    <n v="0"/>
    <s v="Business"/>
    <s v="Travel Agent"/>
    <n v="856.80000000000007"/>
  </r>
  <r>
    <n v="3746"/>
    <x v="0"/>
    <x v="293"/>
    <n v="13"/>
    <n v="1"/>
    <n v="0"/>
    <n v="2.6"/>
    <n v="375.61"/>
    <x v="4"/>
    <x v="0"/>
    <n v="0"/>
    <s v="Repeat"/>
    <s v="Direct"/>
    <n v="4882.93"/>
  </r>
  <r>
    <n v="3747"/>
    <x v="0"/>
    <x v="160"/>
    <n v="1"/>
    <n v="1"/>
    <n v="0"/>
    <n v="4.5999999999999996"/>
    <n v="351.66"/>
    <x v="2"/>
    <x v="5"/>
    <n v="0"/>
    <s v="Repeat"/>
    <s v="Travel Agent"/>
    <n v="351.66"/>
  </r>
  <r>
    <n v="3748"/>
    <x v="0"/>
    <x v="614"/>
    <n v="9"/>
    <n v="1"/>
    <n v="0"/>
    <n v="4.9000000000000004"/>
    <n v="216.2"/>
    <x v="4"/>
    <x v="7"/>
    <n v="1"/>
    <s v="Repeat"/>
    <s v="Online"/>
    <n v="1945.8"/>
  </r>
  <r>
    <n v="3749"/>
    <x v="0"/>
    <x v="196"/>
    <n v="2"/>
    <n v="2"/>
    <n v="1"/>
    <n v="4.5999999999999996"/>
    <n v="235.08"/>
    <x v="4"/>
    <x v="6"/>
    <n v="0"/>
    <s v="Business"/>
    <s v="Online"/>
    <n v="470.16"/>
  </r>
  <r>
    <n v="3750"/>
    <x v="1"/>
    <x v="113"/>
    <n v="6"/>
    <n v="4"/>
    <n v="0"/>
    <n v="2.8"/>
    <n v="462.99"/>
    <x v="2"/>
    <x v="9"/>
    <n v="0"/>
    <s v="Group"/>
    <s v="Direct"/>
    <n v="2777.94"/>
  </r>
  <r>
    <n v="3751"/>
    <x v="0"/>
    <x v="435"/>
    <n v="1"/>
    <n v="3"/>
    <n v="0"/>
    <n v="4.0999999999999996"/>
    <n v="55.91"/>
    <x v="3"/>
    <x v="2"/>
    <n v="2"/>
    <s v="Business"/>
    <s v="Travel Agent"/>
    <n v="55.91"/>
  </r>
  <r>
    <n v="3752"/>
    <x v="0"/>
    <x v="354"/>
    <n v="1"/>
    <n v="1"/>
    <n v="0"/>
    <n v="1.6"/>
    <n v="303.49"/>
    <x v="4"/>
    <x v="0"/>
    <n v="0"/>
    <s v="Repeat"/>
    <s v="Online"/>
    <n v="303.49"/>
  </r>
  <r>
    <n v="3753"/>
    <x v="1"/>
    <x v="5"/>
    <n v="9"/>
    <n v="1"/>
    <n v="0"/>
    <n v="1.4"/>
    <n v="465.51"/>
    <x v="3"/>
    <x v="6"/>
    <n v="0"/>
    <s v="Business"/>
    <s v="Online"/>
    <n v="4189.59"/>
  </r>
  <r>
    <n v="3754"/>
    <x v="1"/>
    <x v="51"/>
    <n v="4"/>
    <n v="4"/>
    <n v="0"/>
    <n v="4.5"/>
    <n v="461.29"/>
    <x v="1"/>
    <x v="4"/>
    <n v="2"/>
    <s v="Group"/>
    <s v="Direct"/>
    <n v="1845.16"/>
  </r>
  <r>
    <n v="3755"/>
    <x v="1"/>
    <x v="359"/>
    <n v="9"/>
    <n v="4"/>
    <n v="0"/>
    <n v="1.1000000000000001"/>
    <n v="313.10000000000002"/>
    <x v="4"/>
    <x v="7"/>
    <n v="0"/>
    <s v="Leisure"/>
    <s v="Travel Agent"/>
    <n v="2817.9"/>
  </r>
  <r>
    <n v="3756"/>
    <x v="1"/>
    <x v="499"/>
    <n v="11"/>
    <n v="4"/>
    <n v="0"/>
    <n v="4.9000000000000004"/>
    <n v="221.55"/>
    <x v="0"/>
    <x v="8"/>
    <n v="2"/>
    <s v="Leisure"/>
    <s v="Online"/>
    <n v="2437.0500000000002"/>
  </r>
  <r>
    <n v="3757"/>
    <x v="1"/>
    <x v="110"/>
    <n v="5"/>
    <n v="3"/>
    <n v="0"/>
    <n v="3.7"/>
    <n v="94.51"/>
    <x v="1"/>
    <x v="9"/>
    <n v="2"/>
    <s v="Repeat"/>
    <s v="Online"/>
    <n v="472.55"/>
  </r>
  <r>
    <n v="3758"/>
    <x v="1"/>
    <x v="61"/>
    <n v="7"/>
    <n v="2"/>
    <n v="1"/>
    <n v="2.7"/>
    <n v="128.19999999999999"/>
    <x v="1"/>
    <x v="2"/>
    <n v="0"/>
    <s v="Repeat"/>
    <s v="Travel Agent"/>
    <n v="897.39999999999986"/>
  </r>
  <r>
    <n v="3759"/>
    <x v="0"/>
    <x v="633"/>
    <n v="1"/>
    <n v="2"/>
    <n v="0"/>
    <n v="1.6"/>
    <n v="355.85"/>
    <x v="3"/>
    <x v="2"/>
    <n v="0"/>
    <s v="Group"/>
    <s v="Direct"/>
    <n v="355.85"/>
  </r>
  <r>
    <n v="3760"/>
    <x v="0"/>
    <x v="605"/>
    <n v="6"/>
    <n v="1"/>
    <n v="0"/>
    <n v="3.9"/>
    <n v="57.49"/>
    <x v="2"/>
    <x v="7"/>
    <n v="1"/>
    <s v="Business"/>
    <s v="Direct"/>
    <n v="344.94"/>
  </r>
  <r>
    <n v="3761"/>
    <x v="2"/>
    <x v="266"/>
    <n v="8"/>
    <n v="2"/>
    <n v="0"/>
    <n v="3.3"/>
    <n v="447.57"/>
    <x v="0"/>
    <x v="6"/>
    <n v="0"/>
    <s v="Group"/>
    <s v="Online"/>
    <n v="3580.56"/>
  </r>
  <r>
    <n v="3762"/>
    <x v="0"/>
    <x v="489"/>
    <n v="14"/>
    <n v="3"/>
    <n v="0"/>
    <n v="3.8"/>
    <n v="314.57"/>
    <x v="0"/>
    <x v="2"/>
    <n v="0"/>
    <s v="Group"/>
    <s v="Online"/>
    <n v="4403.9799999999996"/>
  </r>
  <r>
    <n v="3763"/>
    <x v="0"/>
    <x v="365"/>
    <n v="1"/>
    <n v="2"/>
    <n v="1"/>
    <n v="2.7"/>
    <n v="70.319999999999993"/>
    <x v="3"/>
    <x v="9"/>
    <n v="1"/>
    <s v="Leisure"/>
    <s v="Direct"/>
    <n v="70.319999999999993"/>
  </r>
  <r>
    <n v="3764"/>
    <x v="1"/>
    <x v="73"/>
    <n v="9"/>
    <n v="3"/>
    <n v="0"/>
    <n v="1.3"/>
    <n v="157.9"/>
    <x v="3"/>
    <x v="1"/>
    <n v="0"/>
    <s v="Business"/>
    <s v="Direct"/>
    <n v="1421.1000000000001"/>
  </r>
  <r>
    <n v="3765"/>
    <x v="1"/>
    <x v="399"/>
    <n v="3"/>
    <n v="1"/>
    <n v="0"/>
    <n v="2.2999999999999998"/>
    <n v="317.39"/>
    <x v="1"/>
    <x v="2"/>
    <n v="0"/>
    <s v="Leisure"/>
    <s v="Online"/>
    <n v="952.17"/>
  </r>
  <r>
    <n v="3766"/>
    <x v="0"/>
    <x v="705"/>
    <n v="1"/>
    <n v="4"/>
    <n v="1"/>
    <n v="2.2999999999999998"/>
    <n v="66.02"/>
    <x v="3"/>
    <x v="4"/>
    <n v="0"/>
    <s v="Leisure"/>
    <s v="Travel Agent"/>
    <n v="66.02"/>
  </r>
  <r>
    <n v="3767"/>
    <x v="2"/>
    <x v="670"/>
    <n v="1"/>
    <n v="3"/>
    <n v="1"/>
    <n v="1"/>
    <n v="400.99"/>
    <x v="2"/>
    <x v="6"/>
    <n v="1"/>
    <s v="Group"/>
    <s v="Travel Agent"/>
    <n v="400.99"/>
  </r>
  <r>
    <n v="3768"/>
    <x v="1"/>
    <x v="682"/>
    <n v="13"/>
    <n v="4"/>
    <n v="0"/>
    <n v="1"/>
    <n v="463.96"/>
    <x v="1"/>
    <x v="5"/>
    <n v="0"/>
    <s v="Leisure"/>
    <s v="Online"/>
    <n v="6031.48"/>
  </r>
  <r>
    <n v="3769"/>
    <x v="0"/>
    <x v="403"/>
    <n v="14"/>
    <n v="1"/>
    <n v="0"/>
    <n v="2.2999999999999998"/>
    <n v="482.55"/>
    <x v="1"/>
    <x v="7"/>
    <n v="0"/>
    <s v="Repeat"/>
    <s v="Online"/>
    <n v="6755.7"/>
  </r>
  <r>
    <n v="3770"/>
    <x v="0"/>
    <x v="118"/>
    <n v="11"/>
    <n v="3"/>
    <n v="0"/>
    <n v="3.9"/>
    <n v="380.15"/>
    <x v="1"/>
    <x v="4"/>
    <n v="0"/>
    <s v="Repeat"/>
    <s v="Online"/>
    <n v="4181.6499999999996"/>
  </r>
  <r>
    <n v="3771"/>
    <x v="2"/>
    <x v="67"/>
    <n v="6"/>
    <n v="3"/>
    <n v="1"/>
    <n v="3.5"/>
    <n v="435.57"/>
    <x v="0"/>
    <x v="0"/>
    <n v="0"/>
    <s v="Leisure"/>
    <s v="Online"/>
    <n v="2613.42"/>
  </r>
  <r>
    <n v="3772"/>
    <x v="2"/>
    <x v="448"/>
    <n v="11"/>
    <n v="2"/>
    <n v="0"/>
    <n v="2"/>
    <n v="324.82"/>
    <x v="0"/>
    <x v="2"/>
    <n v="0"/>
    <s v="Leisure"/>
    <s v="Direct"/>
    <n v="3573.02"/>
  </r>
  <r>
    <n v="3773"/>
    <x v="1"/>
    <x v="516"/>
    <n v="6"/>
    <n v="3"/>
    <n v="0"/>
    <n v="3.4"/>
    <n v="256.33999999999997"/>
    <x v="1"/>
    <x v="8"/>
    <n v="0"/>
    <s v="Business"/>
    <s v="Travel Agent"/>
    <n v="1538.04"/>
  </r>
  <r>
    <n v="3774"/>
    <x v="2"/>
    <x v="316"/>
    <n v="1"/>
    <n v="1"/>
    <n v="0"/>
    <n v="3.6"/>
    <n v="370.91"/>
    <x v="2"/>
    <x v="4"/>
    <n v="1"/>
    <s v="Repeat"/>
    <s v="Travel Agent"/>
    <n v="370.91"/>
  </r>
  <r>
    <n v="3775"/>
    <x v="0"/>
    <x v="670"/>
    <n v="14"/>
    <n v="4"/>
    <n v="0"/>
    <n v="3.1"/>
    <n v="150.88"/>
    <x v="4"/>
    <x v="1"/>
    <n v="1"/>
    <s v="Business"/>
    <s v="Travel Agent"/>
    <n v="2112.3199999999997"/>
  </r>
  <r>
    <n v="3776"/>
    <x v="0"/>
    <x v="644"/>
    <n v="14"/>
    <n v="3"/>
    <n v="1"/>
    <n v="3.1"/>
    <n v="99.4"/>
    <x v="1"/>
    <x v="0"/>
    <n v="0"/>
    <s v="Leisure"/>
    <s v="Direct"/>
    <n v="1391.6000000000001"/>
  </r>
  <r>
    <n v="3777"/>
    <x v="2"/>
    <x v="359"/>
    <n v="3"/>
    <n v="1"/>
    <n v="1"/>
    <n v="2.5"/>
    <n v="392.83"/>
    <x v="3"/>
    <x v="9"/>
    <n v="1"/>
    <s v="Repeat"/>
    <s v="Online"/>
    <n v="1178.49"/>
  </r>
  <r>
    <n v="3778"/>
    <x v="2"/>
    <x v="304"/>
    <n v="7"/>
    <n v="1"/>
    <n v="0"/>
    <n v="1.5"/>
    <n v="481.18"/>
    <x v="4"/>
    <x v="0"/>
    <n v="1"/>
    <s v="Group"/>
    <s v="Travel Agent"/>
    <n v="3368.26"/>
  </r>
  <r>
    <n v="3779"/>
    <x v="2"/>
    <x v="715"/>
    <n v="10"/>
    <n v="3"/>
    <n v="0"/>
    <n v="2.5"/>
    <n v="309.87"/>
    <x v="0"/>
    <x v="1"/>
    <n v="0"/>
    <s v="Group"/>
    <s v="Travel Agent"/>
    <n v="3098.7"/>
  </r>
  <r>
    <n v="3780"/>
    <x v="2"/>
    <x v="32"/>
    <n v="3"/>
    <n v="2"/>
    <n v="0"/>
    <n v="2.4"/>
    <n v="267.14"/>
    <x v="0"/>
    <x v="3"/>
    <n v="1"/>
    <s v="Leisure"/>
    <s v="Direct"/>
    <n v="801.42"/>
  </r>
  <r>
    <n v="3781"/>
    <x v="1"/>
    <x v="496"/>
    <n v="3"/>
    <n v="3"/>
    <n v="1"/>
    <n v="3.4"/>
    <n v="290.48"/>
    <x v="4"/>
    <x v="7"/>
    <n v="2"/>
    <s v="Business"/>
    <s v="Online"/>
    <n v="871.44"/>
  </r>
  <r>
    <n v="3782"/>
    <x v="2"/>
    <x v="243"/>
    <n v="3"/>
    <n v="3"/>
    <n v="1"/>
    <n v="4.4000000000000004"/>
    <n v="265.31"/>
    <x v="3"/>
    <x v="3"/>
    <n v="0"/>
    <s v="Group"/>
    <s v="Online"/>
    <n v="795.93000000000006"/>
  </r>
  <r>
    <n v="3783"/>
    <x v="1"/>
    <x v="164"/>
    <n v="12"/>
    <n v="2"/>
    <n v="1"/>
    <n v="2.5"/>
    <n v="248.99"/>
    <x v="0"/>
    <x v="3"/>
    <n v="1"/>
    <s v="Group"/>
    <s v="Online"/>
    <n v="2987.88"/>
  </r>
  <r>
    <n v="3784"/>
    <x v="0"/>
    <x v="196"/>
    <n v="7"/>
    <n v="1"/>
    <n v="1"/>
    <n v="3.8"/>
    <n v="476.17"/>
    <x v="0"/>
    <x v="8"/>
    <n v="0"/>
    <s v="Repeat"/>
    <s v="Travel Agent"/>
    <n v="3333.19"/>
  </r>
  <r>
    <n v="3785"/>
    <x v="2"/>
    <x v="642"/>
    <n v="4"/>
    <n v="3"/>
    <n v="0"/>
    <n v="4.2"/>
    <n v="265.89"/>
    <x v="1"/>
    <x v="2"/>
    <n v="0"/>
    <s v="Business"/>
    <s v="Direct"/>
    <n v="1063.56"/>
  </r>
  <r>
    <n v="3786"/>
    <x v="1"/>
    <x v="493"/>
    <n v="4"/>
    <n v="2"/>
    <n v="1"/>
    <n v="1.8"/>
    <n v="86.5"/>
    <x v="2"/>
    <x v="8"/>
    <n v="1"/>
    <s v="Business"/>
    <s v="Travel Agent"/>
    <n v="346"/>
  </r>
  <r>
    <n v="3787"/>
    <x v="2"/>
    <x v="266"/>
    <n v="3"/>
    <n v="4"/>
    <n v="0"/>
    <n v="4.5999999999999996"/>
    <n v="394.48"/>
    <x v="3"/>
    <x v="0"/>
    <n v="3"/>
    <s v="Group"/>
    <s v="Direct"/>
    <n v="1183.44"/>
  </r>
  <r>
    <n v="3788"/>
    <x v="0"/>
    <x v="624"/>
    <n v="10"/>
    <n v="4"/>
    <n v="0"/>
    <n v="1.3"/>
    <n v="226.2"/>
    <x v="1"/>
    <x v="5"/>
    <n v="0"/>
    <s v="Leisure"/>
    <s v="Direct"/>
    <n v="2262"/>
  </r>
  <r>
    <n v="3789"/>
    <x v="0"/>
    <x v="22"/>
    <n v="11"/>
    <n v="2"/>
    <n v="0"/>
    <n v="4.5999999999999996"/>
    <n v="369.81"/>
    <x v="2"/>
    <x v="0"/>
    <n v="0"/>
    <s v="Group"/>
    <s v="Travel Agent"/>
    <n v="4067.91"/>
  </r>
  <r>
    <n v="3790"/>
    <x v="0"/>
    <x v="493"/>
    <n v="9"/>
    <n v="1"/>
    <n v="0"/>
    <n v="1.7"/>
    <n v="310.81"/>
    <x v="0"/>
    <x v="7"/>
    <n v="1"/>
    <s v="Business"/>
    <s v="Direct"/>
    <n v="2797.29"/>
  </r>
  <r>
    <n v="3791"/>
    <x v="2"/>
    <x v="302"/>
    <n v="2"/>
    <n v="2"/>
    <n v="1"/>
    <n v="2.2999999999999998"/>
    <n v="370.93"/>
    <x v="2"/>
    <x v="2"/>
    <n v="1"/>
    <s v="Repeat"/>
    <s v="Direct"/>
    <n v="741.86"/>
  </r>
  <r>
    <n v="3792"/>
    <x v="2"/>
    <x v="645"/>
    <n v="4"/>
    <n v="1"/>
    <n v="0"/>
    <n v="3.4"/>
    <n v="77.900000000000006"/>
    <x v="0"/>
    <x v="6"/>
    <n v="0"/>
    <s v="Business"/>
    <s v="Direct"/>
    <n v="311.60000000000002"/>
  </r>
  <r>
    <n v="3793"/>
    <x v="1"/>
    <x v="219"/>
    <n v="8"/>
    <n v="4"/>
    <n v="1"/>
    <n v="4.5999999999999996"/>
    <n v="65.239999999999995"/>
    <x v="1"/>
    <x v="5"/>
    <n v="0"/>
    <s v="Repeat"/>
    <s v="Online"/>
    <n v="521.91999999999996"/>
  </r>
  <r>
    <n v="3794"/>
    <x v="0"/>
    <x v="574"/>
    <n v="6"/>
    <n v="3"/>
    <n v="0"/>
    <n v="2"/>
    <n v="220.34"/>
    <x v="0"/>
    <x v="2"/>
    <n v="0"/>
    <s v="Repeat"/>
    <s v="Online"/>
    <n v="1322.04"/>
  </r>
  <r>
    <n v="3795"/>
    <x v="2"/>
    <x v="475"/>
    <n v="14"/>
    <n v="2"/>
    <n v="0"/>
    <n v="4.0999999999999996"/>
    <n v="361.92"/>
    <x v="2"/>
    <x v="6"/>
    <n v="1"/>
    <s v="Repeat"/>
    <s v="Online"/>
    <n v="5066.88"/>
  </r>
  <r>
    <n v="3796"/>
    <x v="0"/>
    <x v="31"/>
    <n v="7"/>
    <n v="4"/>
    <n v="0"/>
    <n v="3.8"/>
    <n v="150.66"/>
    <x v="1"/>
    <x v="3"/>
    <n v="2"/>
    <s v="Business"/>
    <s v="Online"/>
    <n v="1054.6199999999999"/>
  </r>
  <r>
    <n v="3797"/>
    <x v="0"/>
    <x v="722"/>
    <n v="13"/>
    <n v="3"/>
    <n v="0"/>
    <n v="1.6"/>
    <n v="245.03"/>
    <x v="2"/>
    <x v="9"/>
    <n v="1"/>
    <s v="Business"/>
    <s v="Travel Agent"/>
    <n v="3185.39"/>
  </r>
  <r>
    <n v="3798"/>
    <x v="1"/>
    <x v="69"/>
    <n v="7"/>
    <n v="4"/>
    <n v="0"/>
    <n v="2.9"/>
    <n v="491.36"/>
    <x v="2"/>
    <x v="2"/>
    <n v="0"/>
    <s v="Leisure"/>
    <s v="Travel Agent"/>
    <n v="3439.52"/>
  </r>
  <r>
    <n v="3799"/>
    <x v="1"/>
    <x v="366"/>
    <n v="2"/>
    <n v="2"/>
    <n v="0"/>
    <n v="2.9"/>
    <n v="146.69"/>
    <x v="4"/>
    <x v="6"/>
    <n v="0"/>
    <s v="Group"/>
    <s v="Travel Agent"/>
    <n v="293.38"/>
  </r>
  <r>
    <n v="3800"/>
    <x v="1"/>
    <x v="10"/>
    <n v="4"/>
    <n v="2"/>
    <n v="1"/>
    <n v="2.2000000000000002"/>
    <n v="431.57"/>
    <x v="0"/>
    <x v="1"/>
    <n v="1"/>
    <s v="Business"/>
    <s v="Online"/>
    <n v="1726.28"/>
  </r>
  <r>
    <n v="3801"/>
    <x v="1"/>
    <x v="241"/>
    <n v="10"/>
    <n v="3"/>
    <n v="0"/>
    <n v="4.0999999999999996"/>
    <n v="421.46"/>
    <x v="0"/>
    <x v="5"/>
    <n v="0"/>
    <s v="Repeat"/>
    <s v="Travel Agent"/>
    <n v="4214.5999999999995"/>
  </r>
  <r>
    <n v="3802"/>
    <x v="0"/>
    <x v="212"/>
    <n v="10"/>
    <n v="2"/>
    <n v="0"/>
    <n v="4.7"/>
    <n v="451.11"/>
    <x v="2"/>
    <x v="8"/>
    <n v="1"/>
    <s v="Business"/>
    <s v="Online"/>
    <n v="4511.1000000000004"/>
  </r>
  <r>
    <n v="3803"/>
    <x v="1"/>
    <x v="157"/>
    <n v="6"/>
    <n v="4"/>
    <n v="1"/>
    <n v="3.9"/>
    <n v="461.81"/>
    <x v="0"/>
    <x v="2"/>
    <n v="0"/>
    <s v="Business"/>
    <s v="Online"/>
    <n v="2770.86"/>
  </r>
  <r>
    <n v="3804"/>
    <x v="1"/>
    <x v="608"/>
    <n v="3"/>
    <n v="3"/>
    <n v="0"/>
    <n v="4.9000000000000004"/>
    <n v="278.29000000000002"/>
    <x v="3"/>
    <x v="5"/>
    <n v="1"/>
    <s v="Group"/>
    <s v="Direct"/>
    <n v="834.87000000000012"/>
  </r>
  <r>
    <n v="3805"/>
    <x v="1"/>
    <x v="532"/>
    <n v="9"/>
    <n v="3"/>
    <n v="0"/>
    <n v="1.2"/>
    <n v="356.87"/>
    <x v="0"/>
    <x v="7"/>
    <n v="0"/>
    <s v="Business"/>
    <s v="Direct"/>
    <n v="3211.83"/>
  </r>
  <r>
    <n v="3806"/>
    <x v="1"/>
    <x v="659"/>
    <n v="13"/>
    <n v="4"/>
    <n v="0"/>
    <n v="1.1000000000000001"/>
    <n v="328.5"/>
    <x v="1"/>
    <x v="9"/>
    <n v="0"/>
    <s v="Repeat"/>
    <s v="Online"/>
    <n v="4270.5"/>
  </r>
  <r>
    <n v="3807"/>
    <x v="0"/>
    <x v="712"/>
    <n v="4"/>
    <n v="1"/>
    <n v="0"/>
    <n v="4.5999999999999996"/>
    <n v="189.03"/>
    <x v="0"/>
    <x v="4"/>
    <n v="1"/>
    <s v="Group"/>
    <s v="Direct"/>
    <n v="756.12"/>
  </r>
  <r>
    <n v="3808"/>
    <x v="1"/>
    <x v="334"/>
    <n v="10"/>
    <n v="3"/>
    <n v="0"/>
    <n v="4.5999999999999996"/>
    <n v="175.9"/>
    <x v="3"/>
    <x v="1"/>
    <n v="0"/>
    <s v="Leisure"/>
    <s v="Direct"/>
    <n v="1759"/>
  </r>
  <r>
    <n v="3809"/>
    <x v="0"/>
    <x v="235"/>
    <n v="13"/>
    <n v="1"/>
    <n v="0"/>
    <n v="1.4"/>
    <n v="203.71"/>
    <x v="2"/>
    <x v="7"/>
    <n v="1"/>
    <s v="Repeat"/>
    <s v="Direct"/>
    <n v="2648.23"/>
  </r>
  <r>
    <n v="3810"/>
    <x v="2"/>
    <x v="646"/>
    <n v="2"/>
    <n v="4"/>
    <n v="0"/>
    <n v="2.4"/>
    <n v="148.31"/>
    <x v="0"/>
    <x v="8"/>
    <n v="1"/>
    <s v="Repeat"/>
    <s v="Direct"/>
    <n v="296.62"/>
  </r>
  <r>
    <n v="3811"/>
    <x v="0"/>
    <x v="323"/>
    <n v="6"/>
    <n v="4"/>
    <n v="0"/>
    <n v="4.3"/>
    <n v="390.82"/>
    <x v="1"/>
    <x v="6"/>
    <n v="0"/>
    <s v="Business"/>
    <s v="Travel Agent"/>
    <n v="2344.92"/>
  </r>
  <r>
    <n v="3812"/>
    <x v="0"/>
    <x v="672"/>
    <n v="1"/>
    <n v="3"/>
    <n v="0"/>
    <n v="1.5"/>
    <n v="484.06"/>
    <x v="3"/>
    <x v="7"/>
    <n v="0"/>
    <s v="Leisure"/>
    <s v="Direct"/>
    <n v="484.06"/>
  </r>
  <r>
    <n v="3813"/>
    <x v="1"/>
    <x v="345"/>
    <n v="6"/>
    <n v="2"/>
    <n v="0"/>
    <n v="2.1"/>
    <n v="440.5"/>
    <x v="4"/>
    <x v="2"/>
    <n v="0"/>
    <s v="Group"/>
    <s v="Online"/>
    <n v="2643"/>
  </r>
  <r>
    <n v="3814"/>
    <x v="2"/>
    <x v="534"/>
    <n v="13"/>
    <n v="3"/>
    <n v="1"/>
    <n v="3.7"/>
    <n v="148.07"/>
    <x v="2"/>
    <x v="1"/>
    <n v="1"/>
    <s v="Leisure"/>
    <s v="Direct"/>
    <n v="1924.9099999999999"/>
  </r>
  <r>
    <n v="3815"/>
    <x v="2"/>
    <x v="583"/>
    <n v="12"/>
    <n v="2"/>
    <n v="0"/>
    <n v="4.9000000000000004"/>
    <n v="73.36"/>
    <x v="2"/>
    <x v="5"/>
    <n v="1"/>
    <s v="Business"/>
    <s v="Direct"/>
    <n v="880.31999999999994"/>
  </r>
  <r>
    <n v="3816"/>
    <x v="2"/>
    <x v="307"/>
    <n v="10"/>
    <n v="1"/>
    <n v="0"/>
    <n v="4.2"/>
    <n v="390.69"/>
    <x v="2"/>
    <x v="2"/>
    <n v="0"/>
    <s v="Leisure"/>
    <s v="Travel Agent"/>
    <n v="3906.9"/>
  </r>
  <r>
    <n v="3817"/>
    <x v="2"/>
    <x v="462"/>
    <n v="1"/>
    <n v="2"/>
    <n v="1"/>
    <n v="4.0999999999999996"/>
    <n v="225.6"/>
    <x v="3"/>
    <x v="1"/>
    <n v="0"/>
    <s v="Repeat"/>
    <s v="Travel Agent"/>
    <n v="225.6"/>
  </r>
  <r>
    <n v="3818"/>
    <x v="0"/>
    <x v="274"/>
    <n v="14"/>
    <n v="3"/>
    <n v="1"/>
    <n v="2.4"/>
    <n v="421.08"/>
    <x v="0"/>
    <x v="6"/>
    <n v="0"/>
    <s v="Repeat"/>
    <s v="Travel Agent"/>
    <n v="5895.12"/>
  </r>
  <r>
    <n v="3819"/>
    <x v="2"/>
    <x v="186"/>
    <n v="8"/>
    <n v="2"/>
    <n v="1"/>
    <n v="3.6"/>
    <n v="400.66"/>
    <x v="0"/>
    <x v="3"/>
    <n v="0"/>
    <s v="Leisure"/>
    <s v="Direct"/>
    <n v="3205.28"/>
  </r>
  <r>
    <n v="3820"/>
    <x v="0"/>
    <x v="127"/>
    <n v="5"/>
    <n v="4"/>
    <n v="1"/>
    <n v="1.5"/>
    <n v="331.43"/>
    <x v="0"/>
    <x v="3"/>
    <n v="0"/>
    <s v="Leisure"/>
    <s v="Online"/>
    <n v="1657.15"/>
  </r>
  <r>
    <n v="3821"/>
    <x v="0"/>
    <x v="30"/>
    <n v="6"/>
    <n v="1"/>
    <n v="0"/>
    <n v="5"/>
    <n v="164.9"/>
    <x v="0"/>
    <x v="4"/>
    <n v="1"/>
    <s v="Repeat"/>
    <s v="Travel Agent"/>
    <n v="989.40000000000009"/>
  </r>
  <r>
    <n v="3822"/>
    <x v="0"/>
    <x v="708"/>
    <n v="2"/>
    <n v="4"/>
    <n v="0"/>
    <n v="2.9"/>
    <n v="96.82"/>
    <x v="2"/>
    <x v="8"/>
    <n v="1"/>
    <s v="Leisure"/>
    <s v="Direct"/>
    <n v="193.64"/>
  </r>
  <r>
    <n v="3823"/>
    <x v="2"/>
    <x v="452"/>
    <n v="2"/>
    <n v="4"/>
    <n v="0"/>
    <n v="3.6"/>
    <n v="163.69"/>
    <x v="4"/>
    <x v="0"/>
    <n v="0"/>
    <s v="Repeat"/>
    <s v="Direct"/>
    <n v="327.38"/>
  </r>
  <r>
    <n v="3824"/>
    <x v="1"/>
    <x v="486"/>
    <n v="12"/>
    <n v="4"/>
    <n v="0"/>
    <n v="4.5"/>
    <n v="279.39"/>
    <x v="2"/>
    <x v="9"/>
    <n v="1"/>
    <s v="Leisure"/>
    <s v="Direct"/>
    <n v="3352.68"/>
  </r>
  <r>
    <n v="3825"/>
    <x v="1"/>
    <x v="564"/>
    <n v="9"/>
    <n v="4"/>
    <n v="0"/>
    <n v="1"/>
    <n v="490.76"/>
    <x v="4"/>
    <x v="7"/>
    <n v="0"/>
    <s v="Group"/>
    <s v="Travel Agent"/>
    <n v="4416.84"/>
  </r>
  <r>
    <n v="3826"/>
    <x v="2"/>
    <x v="633"/>
    <n v="3"/>
    <n v="2"/>
    <n v="0"/>
    <n v="4.9000000000000004"/>
    <n v="78.66"/>
    <x v="4"/>
    <x v="6"/>
    <n v="0"/>
    <s v="Group"/>
    <s v="Direct"/>
    <n v="235.98"/>
  </r>
  <r>
    <n v="3827"/>
    <x v="1"/>
    <x v="603"/>
    <n v="6"/>
    <n v="4"/>
    <n v="1"/>
    <n v="2.4"/>
    <n v="140.03"/>
    <x v="0"/>
    <x v="3"/>
    <n v="0"/>
    <s v="Business"/>
    <s v="Travel Agent"/>
    <n v="840.18000000000006"/>
  </r>
  <r>
    <n v="3828"/>
    <x v="1"/>
    <x v="181"/>
    <n v="10"/>
    <n v="2"/>
    <n v="0"/>
    <n v="2.4"/>
    <n v="332.28"/>
    <x v="1"/>
    <x v="6"/>
    <n v="1"/>
    <s v="Repeat"/>
    <s v="Direct"/>
    <n v="3322.7999999999997"/>
  </r>
  <r>
    <n v="3829"/>
    <x v="0"/>
    <x v="673"/>
    <n v="5"/>
    <n v="4"/>
    <n v="0"/>
    <n v="1.6"/>
    <n v="186.96"/>
    <x v="3"/>
    <x v="5"/>
    <n v="0"/>
    <s v="Group"/>
    <s v="Online"/>
    <n v="934.80000000000007"/>
  </r>
  <r>
    <n v="3830"/>
    <x v="0"/>
    <x v="43"/>
    <n v="14"/>
    <n v="3"/>
    <n v="0"/>
    <n v="4.4000000000000004"/>
    <n v="436.33"/>
    <x v="1"/>
    <x v="5"/>
    <n v="1"/>
    <s v="Repeat"/>
    <s v="Online"/>
    <n v="6108.62"/>
  </r>
  <r>
    <n v="3831"/>
    <x v="2"/>
    <x v="487"/>
    <n v="12"/>
    <n v="4"/>
    <n v="0"/>
    <n v="4.5"/>
    <n v="112.74"/>
    <x v="4"/>
    <x v="6"/>
    <n v="1"/>
    <s v="Group"/>
    <s v="Direct"/>
    <n v="1352.8799999999999"/>
  </r>
  <r>
    <n v="3832"/>
    <x v="2"/>
    <x v="558"/>
    <n v="4"/>
    <n v="3"/>
    <n v="1"/>
    <n v="1.1000000000000001"/>
    <n v="483.42"/>
    <x v="1"/>
    <x v="6"/>
    <n v="0"/>
    <s v="Business"/>
    <s v="Travel Agent"/>
    <n v="1933.68"/>
  </r>
  <r>
    <n v="3833"/>
    <x v="1"/>
    <x v="31"/>
    <n v="10"/>
    <n v="2"/>
    <n v="1"/>
    <n v="1.2"/>
    <n v="460.57"/>
    <x v="4"/>
    <x v="8"/>
    <n v="1"/>
    <s v="Repeat"/>
    <s v="Direct"/>
    <n v="4605.7"/>
  </r>
  <r>
    <n v="3834"/>
    <x v="0"/>
    <x v="657"/>
    <n v="2"/>
    <n v="1"/>
    <n v="1"/>
    <n v="4.7"/>
    <n v="449.39"/>
    <x v="2"/>
    <x v="8"/>
    <n v="1"/>
    <s v="Group"/>
    <s v="Online"/>
    <n v="898.78"/>
  </r>
  <r>
    <n v="3835"/>
    <x v="2"/>
    <x v="691"/>
    <n v="8"/>
    <n v="2"/>
    <n v="0"/>
    <n v="1.5"/>
    <n v="127.88"/>
    <x v="2"/>
    <x v="6"/>
    <n v="0"/>
    <s v="Repeat"/>
    <s v="Direct"/>
    <n v="1023.04"/>
  </r>
  <r>
    <n v="3836"/>
    <x v="2"/>
    <x v="678"/>
    <n v="10"/>
    <n v="1"/>
    <n v="1"/>
    <n v="3.5"/>
    <n v="198.27"/>
    <x v="0"/>
    <x v="5"/>
    <n v="0"/>
    <s v="Business"/>
    <s v="Travel Agent"/>
    <n v="1982.7"/>
  </r>
  <r>
    <n v="3837"/>
    <x v="2"/>
    <x v="404"/>
    <n v="7"/>
    <n v="1"/>
    <n v="0"/>
    <n v="3.5"/>
    <n v="411.84"/>
    <x v="3"/>
    <x v="8"/>
    <n v="0"/>
    <s v="Business"/>
    <s v="Travel Agent"/>
    <n v="2882.8799999999997"/>
  </r>
  <r>
    <n v="3838"/>
    <x v="2"/>
    <x v="303"/>
    <n v="11"/>
    <n v="4"/>
    <n v="1"/>
    <n v="4.5"/>
    <n v="413.51"/>
    <x v="2"/>
    <x v="9"/>
    <n v="2"/>
    <s v="Group"/>
    <s v="Travel Agent"/>
    <n v="4548.6099999999997"/>
  </r>
  <r>
    <n v="3839"/>
    <x v="2"/>
    <x v="144"/>
    <n v="2"/>
    <n v="1"/>
    <n v="0"/>
    <n v="3.3"/>
    <n v="367.33"/>
    <x v="3"/>
    <x v="7"/>
    <n v="0"/>
    <s v="Leisure"/>
    <s v="Travel Agent"/>
    <n v="734.66"/>
  </r>
  <r>
    <n v="3840"/>
    <x v="2"/>
    <x v="114"/>
    <n v="6"/>
    <n v="2"/>
    <n v="0"/>
    <n v="2.7"/>
    <n v="251.62"/>
    <x v="0"/>
    <x v="3"/>
    <n v="0"/>
    <s v="Business"/>
    <s v="Online"/>
    <n v="1509.72"/>
  </r>
  <r>
    <n v="3841"/>
    <x v="1"/>
    <x v="493"/>
    <n v="14"/>
    <n v="4"/>
    <n v="1"/>
    <n v="4.9000000000000004"/>
    <n v="190.22"/>
    <x v="3"/>
    <x v="8"/>
    <n v="0"/>
    <s v="Leisure"/>
    <s v="Travel Agent"/>
    <n v="2663.08"/>
  </r>
  <r>
    <n v="3842"/>
    <x v="0"/>
    <x v="386"/>
    <n v="8"/>
    <n v="1"/>
    <n v="0"/>
    <n v="1.9"/>
    <n v="483.33"/>
    <x v="2"/>
    <x v="8"/>
    <n v="1"/>
    <s v="Business"/>
    <s v="Travel Agent"/>
    <n v="3866.64"/>
  </r>
  <r>
    <n v="3843"/>
    <x v="0"/>
    <x v="87"/>
    <n v="7"/>
    <n v="2"/>
    <n v="1"/>
    <n v="2.1"/>
    <n v="112.67"/>
    <x v="2"/>
    <x v="4"/>
    <n v="0"/>
    <s v="Group"/>
    <s v="Online"/>
    <n v="788.69"/>
  </r>
  <r>
    <n v="3844"/>
    <x v="2"/>
    <x v="66"/>
    <n v="1"/>
    <n v="1"/>
    <n v="0"/>
    <n v="1.3"/>
    <n v="69.69"/>
    <x v="1"/>
    <x v="1"/>
    <n v="0"/>
    <s v="Leisure"/>
    <s v="Travel Agent"/>
    <n v="69.69"/>
  </r>
  <r>
    <n v="3845"/>
    <x v="0"/>
    <x v="581"/>
    <n v="5"/>
    <n v="1"/>
    <n v="1"/>
    <n v="4.9000000000000004"/>
    <n v="54.11"/>
    <x v="1"/>
    <x v="7"/>
    <n v="0"/>
    <s v="Repeat"/>
    <s v="Online"/>
    <n v="270.55"/>
  </r>
  <r>
    <n v="3846"/>
    <x v="0"/>
    <x v="666"/>
    <n v="2"/>
    <n v="4"/>
    <n v="1"/>
    <n v="3.8"/>
    <n v="398.76"/>
    <x v="1"/>
    <x v="0"/>
    <n v="0"/>
    <s v="Business"/>
    <s v="Travel Agent"/>
    <n v="797.52"/>
  </r>
  <r>
    <n v="3847"/>
    <x v="0"/>
    <x v="201"/>
    <n v="6"/>
    <n v="4"/>
    <n v="0"/>
    <n v="1"/>
    <n v="75.52"/>
    <x v="3"/>
    <x v="4"/>
    <n v="1"/>
    <s v="Group"/>
    <s v="Travel Agent"/>
    <n v="453.12"/>
  </r>
  <r>
    <n v="3848"/>
    <x v="2"/>
    <x v="109"/>
    <n v="7"/>
    <n v="2"/>
    <n v="0"/>
    <n v="3.8"/>
    <n v="292.39"/>
    <x v="2"/>
    <x v="3"/>
    <n v="0"/>
    <s v="Repeat"/>
    <s v="Travel Agent"/>
    <n v="2046.73"/>
  </r>
  <r>
    <n v="3849"/>
    <x v="2"/>
    <x v="533"/>
    <n v="14"/>
    <n v="4"/>
    <n v="0"/>
    <n v="2.6"/>
    <n v="215.28"/>
    <x v="0"/>
    <x v="0"/>
    <n v="0"/>
    <s v="Leisure"/>
    <s v="Travel Agent"/>
    <n v="3013.92"/>
  </r>
  <r>
    <n v="3850"/>
    <x v="0"/>
    <x v="336"/>
    <n v="14"/>
    <n v="4"/>
    <n v="1"/>
    <n v="4.9000000000000004"/>
    <n v="116.11"/>
    <x v="4"/>
    <x v="3"/>
    <n v="0"/>
    <s v="Group"/>
    <s v="Direct"/>
    <n v="1625.54"/>
  </r>
  <r>
    <n v="3851"/>
    <x v="0"/>
    <x v="558"/>
    <n v="7"/>
    <n v="3"/>
    <n v="0"/>
    <n v="2.1"/>
    <n v="383.27"/>
    <x v="2"/>
    <x v="2"/>
    <n v="0"/>
    <s v="Repeat"/>
    <s v="Direct"/>
    <n v="2682.89"/>
  </r>
  <r>
    <n v="3852"/>
    <x v="2"/>
    <x v="319"/>
    <n v="3"/>
    <n v="3"/>
    <n v="0"/>
    <n v="3.8"/>
    <n v="74.75"/>
    <x v="1"/>
    <x v="8"/>
    <n v="2"/>
    <s v="Group"/>
    <s v="Travel Agent"/>
    <n v="224.25"/>
  </r>
  <r>
    <n v="3853"/>
    <x v="1"/>
    <x v="291"/>
    <n v="7"/>
    <n v="2"/>
    <n v="0"/>
    <n v="3.5"/>
    <n v="193.28"/>
    <x v="1"/>
    <x v="3"/>
    <n v="0"/>
    <s v="Leisure"/>
    <s v="Travel Agent"/>
    <n v="1352.96"/>
  </r>
  <r>
    <n v="3854"/>
    <x v="0"/>
    <x v="410"/>
    <n v="5"/>
    <n v="4"/>
    <n v="0"/>
    <n v="1"/>
    <n v="302.99"/>
    <x v="3"/>
    <x v="5"/>
    <n v="3"/>
    <s v="Repeat"/>
    <s v="Travel Agent"/>
    <n v="1514.95"/>
  </r>
  <r>
    <n v="3855"/>
    <x v="1"/>
    <x v="198"/>
    <n v="8"/>
    <n v="2"/>
    <n v="0"/>
    <n v="4.5"/>
    <n v="231.09"/>
    <x v="1"/>
    <x v="2"/>
    <n v="0"/>
    <s v="Business"/>
    <s v="Direct"/>
    <n v="1848.72"/>
  </r>
  <r>
    <n v="3856"/>
    <x v="0"/>
    <x v="219"/>
    <n v="12"/>
    <n v="3"/>
    <n v="0"/>
    <n v="1.6"/>
    <n v="166.62"/>
    <x v="3"/>
    <x v="1"/>
    <n v="0"/>
    <s v="Business"/>
    <s v="Travel Agent"/>
    <n v="1999.44"/>
  </r>
  <r>
    <n v="3857"/>
    <x v="1"/>
    <x v="618"/>
    <n v="8"/>
    <n v="3"/>
    <n v="1"/>
    <n v="3.7"/>
    <n v="466.7"/>
    <x v="0"/>
    <x v="4"/>
    <n v="0"/>
    <s v="Group"/>
    <s v="Online"/>
    <n v="3733.6"/>
  </r>
  <r>
    <n v="3858"/>
    <x v="1"/>
    <x v="347"/>
    <n v="7"/>
    <n v="3"/>
    <n v="0"/>
    <n v="4.0999999999999996"/>
    <n v="468.94"/>
    <x v="1"/>
    <x v="7"/>
    <n v="0"/>
    <s v="Business"/>
    <s v="Direct"/>
    <n v="3282.58"/>
  </r>
  <r>
    <n v="3859"/>
    <x v="1"/>
    <x v="336"/>
    <n v="6"/>
    <n v="2"/>
    <n v="0"/>
    <n v="3.5"/>
    <n v="237.24"/>
    <x v="3"/>
    <x v="2"/>
    <n v="2"/>
    <s v="Leisure"/>
    <s v="Direct"/>
    <n v="1423.44"/>
  </r>
  <r>
    <n v="3860"/>
    <x v="2"/>
    <x v="153"/>
    <n v="2"/>
    <n v="4"/>
    <n v="0"/>
    <n v="1.4"/>
    <n v="227.18"/>
    <x v="1"/>
    <x v="6"/>
    <n v="0"/>
    <s v="Leisure"/>
    <s v="Direct"/>
    <n v="454.36"/>
  </r>
  <r>
    <n v="3861"/>
    <x v="1"/>
    <x v="47"/>
    <n v="6"/>
    <n v="1"/>
    <n v="0"/>
    <n v="4.9000000000000004"/>
    <n v="188.32"/>
    <x v="3"/>
    <x v="6"/>
    <n v="0"/>
    <s v="Repeat"/>
    <s v="Travel Agent"/>
    <n v="1129.92"/>
  </r>
  <r>
    <n v="3862"/>
    <x v="1"/>
    <x v="79"/>
    <n v="13"/>
    <n v="4"/>
    <n v="1"/>
    <n v="1.9"/>
    <n v="435.09"/>
    <x v="2"/>
    <x v="0"/>
    <n v="0"/>
    <s v="Repeat"/>
    <s v="Online"/>
    <n v="5656.17"/>
  </r>
  <r>
    <n v="3863"/>
    <x v="1"/>
    <x v="286"/>
    <n v="12"/>
    <n v="2"/>
    <n v="0"/>
    <n v="3.5"/>
    <n v="305.56"/>
    <x v="3"/>
    <x v="7"/>
    <n v="0"/>
    <s v="Repeat"/>
    <s v="Direct"/>
    <n v="3666.7200000000003"/>
  </r>
  <r>
    <n v="3864"/>
    <x v="0"/>
    <x v="378"/>
    <n v="11"/>
    <n v="3"/>
    <n v="0"/>
    <n v="4.2"/>
    <n v="90.28"/>
    <x v="4"/>
    <x v="4"/>
    <n v="0"/>
    <s v="Group"/>
    <s v="Online"/>
    <n v="993.08"/>
  </r>
  <r>
    <n v="3865"/>
    <x v="1"/>
    <x v="598"/>
    <n v="9"/>
    <n v="1"/>
    <n v="0"/>
    <n v="4.8"/>
    <n v="433.99"/>
    <x v="0"/>
    <x v="9"/>
    <n v="0"/>
    <s v="Group"/>
    <s v="Online"/>
    <n v="3905.91"/>
  </r>
  <r>
    <n v="3866"/>
    <x v="0"/>
    <x v="555"/>
    <n v="2"/>
    <n v="2"/>
    <n v="1"/>
    <n v="3.4"/>
    <n v="290.7"/>
    <x v="2"/>
    <x v="6"/>
    <n v="1"/>
    <s v="Leisure"/>
    <s v="Online"/>
    <n v="581.4"/>
  </r>
  <r>
    <n v="3867"/>
    <x v="1"/>
    <x v="665"/>
    <n v="1"/>
    <n v="3"/>
    <n v="1"/>
    <n v="2"/>
    <n v="237.02"/>
    <x v="0"/>
    <x v="7"/>
    <n v="0"/>
    <s v="Leisure"/>
    <s v="Travel Agent"/>
    <n v="237.02"/>
  </r>
  <r>
    <n v="3868"/>
    <x v="1"/>
    <x v="503"/>
    <n v="11"/>
    <n v="2"/>
    <n v="0"/>
    <n v="4.3"/>
    <n v="202.04"/>
    <x v="2"/>
    <x v="0"/>
    <n v="1"/>
    <s v="Group"/>
    <s v="Travel Agent"/>
    <n v="2222.44"/>
  </r>
  <r>
    <n v="3869"/>
    <x v="2"/>
    <x v="122"/>
    <n v="13"/>
    <n v="1"/>
    <n v="0"/>
    <n v="1.7"/>
    <n v="94.74"/>
    <x v="1"/>
    <x v="2"/>
    <n v="0"/>
    <s v="Repeat"/>
    <s v="Travel Agent"/>
    <n v="1231.6199999999999"/>
  </r>
  <r>
    <n v="3870"/>
    <x v="0"/>
    <x v="600"/>
    <n v="5"/>
    <n v="3"/>
    <n v="0"/>
    <n v="1.1000000000000001"/>
    <n v="480.52"/>
    <x v="3"/>
    <x v="8"/>
    <n v="1"/>
    <s v="Group"/>
    <s v="Direct"/>
    <n v="2402.6"/>
  </r>
  <r>
    <n v="3871"/>
    <x v="1"/>
    <x v="601"/>
    <n v="11"/>
    <n v="4"/>
    <n v="1"/>
    <n v="4.5999999999999996"/>
    <n v="383.56"/>
    <x v="1"/>
    <x v="3"/>
    <n v="0"/>
    <s v="Repeat"/>
    <s v="Direct"/>
    <n v="4219.16"/>
  </r>
  <r>
    <n v="3872"/>
    <x v="0"/>
    <x v="557"/>
    <n v="6"/>
    <n v="2"/>
    <n v="0"/>
    <n v="3.3"/>
    <n v="109.3"/>
    <x v="0"/>
    <x v="7"/>
    <n v="2"/>
    <s v="Leisure"/>
    <s v="Online"/>
    <n v="655.8"/>
  </r>
  <r>
    <n v="3873"/>
    <x v="0"/>
    <x v="593"/>
    <n v="3"/>
    <n v="1"/>
    <n v="1"/>
    <n v="1.3"/>
    <n v="280.07"/>
    <x v="0"/>
    <x v="2"/>
    <n v="1"/>
    <s v="Repeat"/>
    <s v="Direct"/>
    <n v="840.21"/>
  </r>
  <r>
    <n v="3874"/>
    <x v="2"/>
    <x v="455"/>
    <n v="8"/>
    <n v="4"/>
    <n v="1"/>
    <n v="3.3"/>
    <n v="300.01"/>
    <x v="2"/>
    <x v="3"/>
    <n v="1"/>
    <s v="Group"/>
    <s v="Travel Agent"/>
    <n v="2400.08"/>
  </r>
  <r>
    <n v="3875"/>
    <x v="2"/>
    <x v="237"/>
    <n v="7"/>
    <n v="1"/>
    <n v="1"/>
    <n v="1.6"/>
    <n v="125.55"/>
    <x v="0"/>
    <x v="7"/>
    <n v="0"/>
    <s v="Business"/>
    <s v="Travel Agent"/>
    <n v="878.85"/>
  </r>
  <r>
    <n v="3876"/>
    <x v="2"/>
    <x v="179"/>
    <n v="2"/>
    <n v="2"/>
    <n v="0"/>
    <n v="1.1000000000000001"/>
    <n v="242.25"/>
    <x v="3"/>
    <x v="9"/>
    <n v="0"/>
    <s v="Leisure"/>
    <s v="Travel Agent"/>
    <n v="484.5"/>
  </r>
  <r>
    <n v="3877"/>
    <x v="2"/>
    <x v="246"/>
    <n v="12"/>
    <n v="1"/>
    <n v="0"/>
    <n v="1.5"/>
    <n v="340.59"/>
    <x v="0"/>
    <x v="4"/>
    <n v="3"/>
    <s v="Leisure"/>
    <s v="Travel Agent"/>
    <n v="4087.08"/>
  </r>
  <r>
    <n v="3878"/>
    <x v="2"/>
    <x v="229"/>
    <n v="7"/>
    <n v="3"/>
    <n v="1"/>
    <n v="4.0999999999999996"/>
    <n v="177.8"/>
    <x v="1"/>
    <x v="4"/>
    <n v="0"/>
    <s v="Group"/>
    <s v="Online"/>
    <n v="1244.6000000000001"/>
  </r>
  <r>
    <n v="3879"/>
    <x v="2"/>
    <x v="422"/>
    <n v="1"/>
    <n v="1"/>
    <n v="0"/>
    <n v="4"/>
    <n v="199.22"/>
    <x v="3"/>
    <x v="7"/>
    <n v="0"/>
    <s v="Group"/>
    <s v="Direct"/>
    <n v="199.22"/>
  </r>
  <r>
    <n v="3880"/>
    <x v="2"/>
    <x v="24"/>
    <n v="9"/>
    <n v="2"/>
    <n v="0"/>
    <n v="3.4"/>
    <n v="104.91"/>
    <x v="0"/>
    <x v="4"/>
    <n v="0"/>
    <s v="Leisure"/>
    <s v="Travel Agent"/>
    <n v="944.18999999999994"/>
  </r>
  <r>
    <n v="3881"/>
    <x v="2"/>
    <x v="277"/>
    <n v="13"/>
    <n v="3"/>
    <n v="0"/>
    <n v="1.8"/>
    <n v="235.96"/>
    <x v="4"/>
    <x v="2"/>
    <n v="0"/>
    <s v="Group"/>
    <s v="Online"/>
    <n v="3067.48"/>
  </r>
  <r>
    <n v="3882"/>
    <x v="1"/>
    <x v="328"/>
    <n v="7"/>
    <n v="1"/>
    <n v="0"/>
    <n v="4"/>
    <n v="312.74"/>
    <x v="4"/>
    <x v="9"/>
    <n v="2"/>
    <s v="Repeat"/>
    <s v="Direct"/>
    <n v="2189.1800000000003"/>
  </r>
  <r>
    <n v="3883"/>
    <x v="0"/>
    <x v="5"/>
    <n v="6"/>
    <n v="1"/>
    <n v="0"/>
    <n v="2.6"/>
    <n v="102.44"/>
    <x v="1"/>
    <x v="4"/>
    <n v="1"/>
    <s v="Repeat"/>
    <s v="Online"/>
    <n v="614.64"/>
  </r>
  <r>
    <n v="3884"/>
    <x v="2"/>
    <x v="418"/>
    <n v="13"/>
    <n v="3"/>
    <n v="0"/>
    <n v="3"/>
    <n v="326.64999999999998"/>
    <x v="2"/>
    <x v="8"/>
    <n v="0"/>
    <s v="Repeat"/>
    <s v="Travel Agent"/>
    <n v="4246.45"/>
  </r>
  <r>
    <n v="3885"/>
    <x v="2"/>
    <x v="597"/>
    <n v="2"/>
    <n v="4"/>
    <n v="0"/>
    <n v="4.5999999999999996"/>
    <n v="229.01"/>
    <x v="2"/>
    <x v="7"/>
    <n v="1"/>
    <s v="Business"/>
    <s v="Travel Agent"/>
    <n v="458.02"/>
  </r>
  <r>
    <n v="3886"/>
    <x v="0"/>
    <x v="117"/>
    <n v="3"/>
    <n v="4"/>
    <n v="0"/>
    <n v="2.8"/>
    <n v="355.18"/>
    <x v="0"/>
    <x v="9"/>
    <n v="1"/>
    <s v="Group"/>
    <s v="Travel Agent"/>
    <n v="1065.54"/>
  </r>
  <r>
    <n v="3887"/>
    <x v="1"/>
    <x v="649"/>
    <n v="1"/>
    <n v="3"/>
    <n v="0"/>
    <n v="3.5"/>
    <n v="191.68"/>
    <x v="3"/>
    <x v="8"/>
    <n v="0"/>
    <s v="Repeat"/>
    <s v="Direct"/>
    <n v="191.68"/>
  </r>
  <r>
    <n v="3888"/>
    <x v="0"/>
    <x v="12"/>
    <n v="10"/>
    <n v="1"/>
    <n v="0"/>
    <n v="4.8"/>
    <n v="305.82"/>
    <x v="2"/>
    <x v="9"/>
    <n v="0"/>
    <s v="Leisure"/>
    <s v="Travel Agent"/>
    <n v="3058.2"/>
  </r>
  <r>
    <n v="3889"/>
    <x v="0"/>
    <x v="326"/>
    <n v="13"/>
    <n v="4"/>
    <n v="0"/>
    <n v="2.8"/>
    <n v="325.76"/>
    <x v="4"/>
    <x v="7"/>
    <n v="1"/>
    <s v="Repeat"/>
    <s v="Direct"/>
    <n v="4234.88"/>
  </r>
  <r>
    <n v="3890"/>
    <x v="2"/>
    <x v="702"/>
    <n v="5"/>
    <n v="3"/>
    <n v="1"/>
    <n v="3.2"/>
    <n v="360.73"/>
    <x v="2"/>
    <x v="6"/>
    <n v="0"/>
    <s v="Repeat"/>
    <s v="Online"/>
    <n v="1803.65"/>
  </r>
  <r>
    <n v="3891"/>
    <x v="0"/>
    <x v="380"/>
    <n v="9"/>
    <n v="2"/>
    <n v="1"/>
    <n v="3.3"/>
    <n v="390.62"/>
    <x v="4"/>
    <x v="9"/>
    <n v="1"/>
    <s v="Group"/>
    <s v="Direct"/>
    <n v="3515.58"/>
  </r>
  <r>
    <n v="3892"/>
    <x v="0"/>
    <x v="467"/>
    <n v="13"/>
    <n v="1"/>
    <n v="1"/>
    <n v="2"/>
    <n v="111.36"/>
    <x v="2"/>
    <x v="2"/>
    <n v="0"/>
    <s v="Leisure"/>
    <s v="Online"/>
    <n v="1447.68"/>
  </r>
  <r>
    <n v="3893"/>
    <x v="2"/>
    <x v="622"/>
    <n v="6"/>
    <n v="2"/>
    <n v="1"/>
    <n v="3.9"/>
    <n v="484.36"/>
    <x v="1"/>
    <x v="0"/>
    <n v="0"/>
    <s v="Business"/>
    <s v="Direct"/>
    <n v="2906.16"/>
  </r>
  <r>
    <n v="3894"/>
    <x v="2"/>
    <x v="642"/>
    <n v="5"/>
    <n v="1"/>
    <n v="0"/>
    <n v="3.9"/>
    <n v="429.64"/>
    <x v="3"/>
    <x v="5"/>
    <n v="0"/>
    <s v="Leisure"/>
    <s v="Travel Agent"/>
    <n v="2148.1999999999998"/>
  </r>
  <r>
    <n v="3895"/>
    <x v="2"/>
    <x v="402"/>
    <n v="12"/>
    <n v="4"/>
    <n v="0"/>
    <n v="1.9"/>
    <n v="303.04000000000002"/>
    <x v="0"/>
    <x v="2"/>
    <n v="2"/>
    <s v="Repeat"/>
    <s v="Travel Agent"/>
    <n v="3636.4800000000005"/>
  </r>
  <r>
    <n v="3896"/>
    <x v="2"/>
    <x v="588"/>
    <n v="3"/>
    <n v="2"/>
    <n v="0"/>
    <n v="1.1000000000000001"/>
    <n v="450.66"/>
    <x v="4"/>
    <x v="5"/>
    <n v="0"/>
    <s v="Business"/>
    <s v="Online"/>
    <n v="1351.98"/>
  </r>
  <r>
    <n v="3897"/>
    <x v="0"/>
    <x v="559"/>
    <n v="5"/>
    <n v="2"/>
    <n v="0"/>
    <n v="5"/>
    <n v="222.09"/>
    <x v="2"/>
    <x v="1"/>
    <n v="0"/>
    <s v="Business"/>
    <s v="Direct"/>
    <n v="1110.45"/>
  </r>
  <r>
    <n v="3898"/>
    <x v="0"/>
    <x v="286"/>
    <n v="8"/>
    <n v="3"/>
    <n v="0"/>
    <n v="3.3"/>
    <n v="65.430000000000007"/>
    <x v="0"/>
    <x v="4"/>
    <n v="0"/>
    <s v="Business"/>
    <s v="Direct"/>
    <n v="523.44000000000005"/>
  </r>
  <r>
    <n v="3899"/>
    <x v="1"/>
    <x v="643"/>
    <n v="12"/>
    <n v="4"/>
    <n v="0"/>
    <n v="1.7"/>
    <n v="377.16"/>
    <x v="4"/>
    <x v="3"/>
    <n v="0"/>
    <s v="Business"/>
    <s v="Online"/>
    <n v="4525.92"/>
  </r>
  <r>
    <n v="3900"/>
    <x v="1"/>
    <x v="418"/>
    <n v="2"/>
    <n v="4"/>
    <n v="1"/>
    <n v="2.1"/>
    <n v="474.5"/>
    <x v="4"/>
    <x v="6"/>
    <n v="1"/>
    <s v="Business"/>
    <s v="Direct"/>
    <n v="949"/>
  </r>
  <r>
    <n v="3901"/>
    <x v="0"/>
    <x v="252"/>
    <n v="5"/>
    <n v="1"/>
    <n v="0"/>
    <n v="3.5"/>
    <n v="122.83"/>
    <x v="1"/>
    <x v="5"/>
    <n v="0"/>
    <s v="Group"/>
    <s v="Direct"/>
    <n v="614.15"/>
  </r>
  <r>
    <n v="3902"/>
    <x v="1"/>
    <x v="283"/>
    <n v="6"/>
    <n v="3"/>
    <n v="0"/>
    <n v="1.6"/>
    <n v="339.74"/>
    <x v="2"/>
    <x v="7"/>
    <n v="1"/>
    <s v="Repeat"/>
    <s v="Online"/>
    <n v="2038.44"/>
  </r>
  <r>
    <n v="3903"/>
    <x v="0"/>
    <x v="259"/>
    <n v="10"/>
    <n v="3"/>
    <n v="1"/>
    <n v="1.1000000000000001"/>
    <n v="416.04"/>
    <x v="0"/>
    <x v="6"/>
    <n v="1"/>
    <s v="Business"/>
    <s v="Online"/>
    <n v="4160.4000000000005"/>
  </r>
  <r>
    <n v="3904"/>
    <x v="1"/>
    <x v="199"/>
    <n v="8"/>
    <n v="1"/>
    <n v="1"/>
    <n v="4.2"/>
    <n v="457.28"/>
    <x v="2"/>
    <x v="2"/>
    <n v="2"/>
    <s v="Repeat"/>
    <s v="Online"/>
    <n v="3658.24"/>
  </r>
  <r>
    <n v="3905"/>
    <x v="2"/>
    <x v="332"/>
    <n v="8"/>
    <n v="2"/>
    <n v="0"/>
    <n v="3.9"/>
    <n v="174.44"/>
    <x v="2"/>
    <x v="8"/>
    <n v="0"/>
    <s v="Group"/>
    <s v="Direct"/>
    <n v="1395.52"/>
  </r>
  <r>
    <n v="3906"/>
    <x v="1"/>
    <x v="516"/>
    <n v="5"/>
    <n v="1"/>
    <n v="1"/>
    <n v="2.2000000000000002"/>
    <n v="107.93"/>
    <x v="3"/>
    <x v="6"/>
    <n v="1"/>
    <s v="Group"/>
    <s v="Online"/>
    <n v="539.65000000000009"/>
  </r>
  <r>
    <n v="3907"/>
    <x v="2"/>
    <x v="540"/>
    <n v="9"/>
    <n v="1"/>
    <n v="0"/>
    <n v="1.2"/>
    <n v="161.53"/>
    <x v="4"/>
    <x v="6"/>
    <n v="0"/>
    <s v="Group"/>
    <s v="Online"/>
    <n v="1453.77"/>
  </r>
  <r>
    <n v="3908"/>
    <x v="2"/>
    <x v="268"/>
    <n v="4"/>
    <n v="1"/>
    <n v="1"/>
    <n v="2.9"/>
    <n v="309.97000000000003"/>
    <x v="4"/>
    <x v="1"/>
    <n v="1"/>
    <s v="Leisure"/>
    <s v="Online"/>
    <n v="1239.8800000000001"/>
  </r>
  <r>
    <n v="3909"/>
    <x v="2"/>
    <x v="568"/>
    <n v="12"/>
    <n v="3"/>
    <n v="0"/>
    <n v="2.1"/>
    <n v="463.43"/>
    <x v="3"/>
    <x v="3"/>
    <n v="0"/>
    <s v="Leisure"/>
    <s v="Online"/>
    <n v="5561.16"/>
  </r>
  <r>
    <n v="3910"/>
    <x v="2"/>
    <x v="717"/>
    <n v="9"/>
    <n v="1"/>
    <n v="0"/>
    <n v="2.6"/>
    <n v="312.14"/>
    <x v="3"/>
    <x v="1"/>
    <n v="0"/>
    <s v="Business"/>
    <s v="Travel Agent"/>
    <n v="2809.2599999999998"/>
  </r>
  <r>
    <n v="3911"/>
    <x v="1"/>
    <x v="437"/>
    <n v="11"/>
    <n v="1"/>
    <n v="1"/>
    <n v="2.1"/>
    <n v="463.83"/>
    <x v="2"/>
    <x v="6"/>
    <n v="0"/>
    <s v="Group"/>
    <s v="Travel Agent"/>
    <n v="5102.13"/>
  </r>
  <r>
    <n v="3912"/>
    <x v="0"/>
    <x v="653"/>
    <n v="7"/>
    <n v="1"/>
    <n v="0"/>
    <n v="1.7"/>
    <n v="396.52"/>
    <x v="4"/>
    <x v="1"/>
    <n v="1"/>
    <s v="Leisure"/>
    <s v="Travel Agent"/>
    <n v="2775.64"/>
  </r>
  <r>
    <n v="3913"/>
    <x v="2"/>
    <x v="313"/>
    <n v="6"/>
    <n v="4"/>
    <n v="0"/>
    <n v="2.5"/>
    <n v="319.27999999999997"/>
    <x v="0"/>
    <x v="3"/>
    <n v="3"/>
    <s v="Group"/>
    <s v="Online"/>
    <n v="1915.6799999999998"/>
  </r>
  <r>
    <n v="3914"/>
    <x v="1"/>
    <x v="279"/>
    <n v="4"/>
    <n v="2"/>
    <n v="0"/>
    <n v="4.9000000000000004"/>
    <n v="59.81"/>
    <x v="1"/>
    <x v="4"/>
    <n v="0"/>
    <s v="Leisure"/>
    <s v="Direct"/>
    <n v="239.24"/>
  </r>
  <r>
    <n v="3915"/>
    <x v="2"/>
    <x v="484"/>
    <n v="2"/>
    <n v="2"/>
    <n v="0"/>
    <n v="2.1"/>
    <n v="199.88"/>
    <x v="3"/>
    <x v="8"/>
    <n v="0"/>
    <s v="Group"/>
    <s v="Travel Agent"/>
    <n v="399.76"/>
  </r>
  <r>
    <n v="3916"/>
    <x v="1"/>
    <x v="572"/>
    <n v="8"/>
    <n v="2"/>
    <n v="1"/>
    <n v="2.2999999999999998"/>
    <n v="75.86"/>
    <x v="0"/>
    <x v="2"/>
    <n v="0"/>
    <s v="Leisure"/>
    <s v="Online"/>
    <n v="606.88"/>
  </r>
  <r>
    <n v="3917"/>
    <x v="1"/>
    <x v="212"/>
    <n v="6"/>
    <n v="2"/>
    <n v="0"/>
    <n v="2.2999999999999998"/>
    <n v="195.01"/>
    <x v="0"/>
    <x v="0"/>
    <n v="1"/>
    <s v="Repeat"/>
    <s v="Travel Agent"/>
    <n v="1170.06"/>
  </r>
  <r>
    <n v="3918"/>
    <x v="1"/>
    <x v="13"/>
    <n v="12"/>
    <n v="3"/>
    <n v="0"/>
    <n v="2.9"/>
    <n v="78.05"/>
    <x v="2"/>
    <x v="6"/>
    <n v="0"/>
    <s v="Business"/>
    <s v="Travel Agent"/>
    <n v="936.59999999999991"/>
  </r>
  <r>
    <n v="3919"/>
    <x v="0"/>
    <x v="267"/>
    <n v="3"/>
    <n v="3"/>
    <n v="0"/>
    <n v="4.4000000000000004"/>
    <n v="125.52"/>
    <x v="3"/>
    <x v="6"/>
    <n v="0"/>
    <s v="Business"/>
    <s v="Online"/>
    <n v="376.56"/>
  </r>
  <r>
    <n v="3920"/>
    <x v="1"/>
    <x v="20"/>
    <n v="7"/>
    <n v="1"/>
    <n v="0"/>
    <n v="2.6"/>
    <n v="234.81"/>
    <x v="0"/>
    <x v="0"/>
    <n v="0"/>
    <s v="Repeat"/>
    <s v="Online"/>
    <n v="1643.67"/>
  </r>
  <r>
    <n v="3921"/>
    <x v="1"/>
    <x v="53"/>
    <n v="10"/>
    <n v="3"/>
    <n v="0"/>
    <n v="4.2"/>
    <n v="281.7"/>
    <x v="1"/>
    <x v="3"/>
    <n v="0"/>
    <s v="Business"/>
    <s v="Travel Agent"/>
    <n v="2817"/>
  </r>
  <r>
    <n v="3922"/>
    <x v="0"/>
    <x v="129"/>
    <n v="7"/>
    <n v="2"/>
    <n v="0"/>
    <n v="1.5"/>
    <n v="147.71"/>
    <x v="0"/>
    <x v="0"/>
    <n v="1"/>
    <s v="Group"/>
    <s v="Online"/>
    <n v="1033.97"/>
  </r>
  <r>
    <n v="3923"/>
    <x v="0"/>
    <x v="639"/>
    <n v="6"/>
    <n v="4"/>
    <n v="1"/>
    <n v="4.5999999999999996"/>
    <n v="379.66"/>
    <x v="1"/>
    <x v="0"/>
    <n v="1"/>
    <s v="Business"/>
    <s v="Travel Agent"/>
    <n v="2277.96"/>
  </r>
  <r>
    <n v="3924"/>
    <x v="1"/>
    <x v="594"/>
    <n v="2"/>
    <n v="1"/>
    <n v="0"/>
    <n v="1.7"/>
    <n v="315.66000000000003"/>
    <x v="1"/>
    <x v="4"/>
    <n v="1"/>
    <s v="Business"/>
    <s v="Travel Agent"/>
    <n v="631.32000000000005"/>
  </r>
  <r>
    <n v="3925"/>
    <x v="0"/>
    <x v="333"/>
    <n v="8"/>
    <n v="1"/>
    <n v="0"/>
    <n v="1.2"/>
    <n v="361.29"/>
    <x v="1"/>
    <x v="8"/>
    <n v="2"/>
    <s v="Leisure"/>
    <s v="Travel Agent"/>
    <n v="2890.32"/>
  </r>
  <r>
    <n v="3926"/>
    <x v="2"/>
    <x v="533"/>
    <n v="1"/>
    <n v="2"/>
    <n v="0"/>
    <n v="1.6"/>
    <n v="379.74"/>
    <x v="3"/>
    <x v="6"/>
    <n v="0"/>
    <s v="Leisure"/>
    <s v="Travel Agent"/>
    <n v="379.74"/>
  </r>
  <r>
    <n v="3927"/>
    <x v="2"/>
    <x v="249"/>
    <n v="13"/>
    <n v="2"/>
    <n v="0"/>
    <n v="1.8"/>
    <n v="377.11"/>
    <x v="1"/>
    <x v="0"/>
    <n v="1"/>
    <s v="Repeat"/>
    <s v="Direct"/>
    <n v="4902.43"/>
  </r>
  <r>
    <n v="3928"/>
    <x v="0"/>
    <x v="556"/>
    <n v="1"/>
    <n v="2"/>
    <n v="0"/>
    <n v="3"/>
    <n v="471.31"/>
    <x v="3"/>
    <x v="9"/>
    <n v="0"/>
    <s v="Leisure"/>
    <s v="Direct"/>
    <n v="471.31"/>
  </r>
  <r>
    <n v="3929"/>
    <x v="0"/>
    <x v="520"/>
    <n v="6"/>
    <n v="3"/>
    <n v="1"/>
    <n v="2.8"/>
    <n v="156.75"/>
    <x v="0"/>
    <x v="8"/>
    <n v="0"/>
    <s v="Repeat"/>
    <s v="Online"/>
    <n v="940.5"/>
  </r>
  <r>
    <n v="3930"/>
    <x v="1"/>
    <x v="79"/>
    <n v="5"/>
    <n v="1"/>
    <n v="1"/>
    <n v="3.9"/>
    <n v="171.57"/>
    <x v="1"/>
    <x v="8"/>
    <n v="0"/>
    <s v="Business"/>
    <s v="Direct"/>
    <n v="857.84999999999991"/>
  </r>
  <r>
    <n v="3931"/>
    <x v="0"/>
    <x v="377"/>
    <n v="9"/>
    <n v="2"/>
    <n v="0"/>
    <n v="1.2"/>
    <n v="92.39"/>
    <x v="4"/>
    <x v="9"/>
    <n v="0"/>
    <s v="Leisure"/>
    <s v="Direct"/>
    <n v="831.51"/>
  </r>
  <r>
    <n v="3932"/>
    <x v="1"/>
    <x v="147"/>
    <n v="13"/>
    <n v="4"/>
    <n v="0"/>
    <n v="3"/>
    <n v="316.66000000000003"/>
    <x v="0"/>
    <x v="4"/>
    <n v="1"/>
    <s v="Leisure"/>
    <s v="Online"/>
    <n v="4116.58"/>
  </r>
  <r>
    <n v="3933"/>
    <x v="2"/>
    <x v="623"/>
    <n v="12"/>
    <n v="1"/>
    <n v="1"/>
    <n v="2.2999999999999998"/>
    <n v="227.83"/>
    <x v="4"/>
    <x v="5"/>
    <n v="1"/>
    <s v="Business"/>
    <s v="Travel Agent"/>
    <n v="2733.96"/>
  </r>
  <r>
    <n v="3934"/>
    <x v="0"/>
    <x v="399"/>
    <n v="7"/>
    <n v="1"/>
    <n v="0"/>
    <n v="3.5"/>
    <n v="273.29000000000002"/>
    <x v="4"/>
    <x v="1"/>
    <n v="0"/>
    <s v="Leisure"/>
    <s v="Direct"/>
    <n v="1913.0300000000002"/>
  </r>
  <r>
    <n v="3935"/>
    <x v="1"/>
    <x v="170"/>
    <n v="2"/>
    <n v="3"/>
    <n v="0"/>
    <n v="1.2"/>
    <n v="126.42"/>
    <x v="2"/>
    <x v="8"/>
    <n v="0"/>
    <s v="Group"/>
    <s v="Direct"/>
    <n v="252.84"/>
  </r>
  <r>
    <n v="3936"/>
    <x v="1"/>
    <x v="134"/>
    <n v="13"/>
    <n v="1"/>
    <n v="1"/>
    <n v="1.1000000000000001"/>
    <n v="342.08"/>
    <x v="3"/>
    <x v="3"/>
    <n v="1"/>
    <s v="Leisure"/>
    <s v="Direct"/>
    <n v="4447.04"/>
  </r>
  <r>
    <n v="3937"/>
    <x v="2"/>
    <x v="612"/>
    <n v="12"/>
    <n v="2"/>
    <n v="1"/>
    <n v="2.7"/>
    <n v="328.56"/>
    <x v="2"/>
    <x v="7"/>
    <n v="1"/>
    <s v="Group"/>
    <s v="Direct"/>
    <n v="3942.7200000000003"/>
  </r>
  <r>
    <n v="3938"/>
    <x v="0"/>
    <x v="347"/>
    <n v="7"/>
    <n v="2"/>
    <n v="0"/>
    <n v="4.2"/>
    <n v="169.15"/>
    <x v="3"/>
    <x v="3"/>
    <n v="1"/>
    <s v="Repeat"/>
    <s v="Travel Agent"/>
    <n v="1184.05"/>
  </r>
  <r>
    <n v="3939"/>
    <x v="2"/>
    <x v="647"/>
    <n v="3"/>
    <n v="4"/>
    <n v="0"/>
    <n v="3.7"/>
    <n v="259.44"/>
    <x v="2"/>
    <x v="6"/>
    <n v="0"/>
    <s v="Leisure"/>
    <s v="Online"/>
    <n v="778.31999999999994"/>
  </r>
  <r>
    <n v="3940"/>
    <x v="1"/>
    <x v="61"/>
    <n v="1"/>
    <n v="1"/>
    <n v="0"/>
    <n v="1.1000000000000001"/>
    <n v="452.44"/>
    <x v="0"/>
    <x v="2"/>
    <n v="1"/>
    <s v="Leisure"/>
    <s v="Direct"/>
    <n v="452.44"/>
  </r>
  <r>
    <n v="3941"/>
    <x v="1"/>
    <x v="620"/>
    <n v="11"/>
    <n v="1"/>
    <n v="0"/>
    <n v="1.7"/>
    <n v="398.07"/>
    <x v="4"/>
    <x v="8"/>
    <n v="1"/>
    <s v="Group"/>
    <s v="Direct"/>
    <n v="4378.7699999999995"/>
  </r>
  <r>
    <n v="3942"/>
    <x v="0"/>
    <x v="473"/>
    <n v="8"/>
    <n v="3"/>
    <n v="1"/>
    <n v="1.9"/>
    <n v="152.12"/>
    <x v="0"/>
    <x v="0"/>
    <n v="0"/>
    <s v="Business"/>
    <s v="Direct"/>
    <n v="1216.96"/>
  </r>
  <r>
    <n v="3943"/>
    <x v="1"/>
    <x v="150"/>
    <n v="14"/>
    <n v="2"/>
    <n v="0"/>
    <n v="2.7"/>
    <n v="445.48"/>
    <x v="3"/>
    <x v="1"/>
    <n v="1"/>
    <s v="Repeat"/>
    <s v="Direct"/>
    <n v="6236.72"/>
  </r>
  <r>
    <n v="3944"/>
    <x v="0"/>
    <x v="235"/>
    <n v="12"/>
    <n v="4"/>
    <n v="0"/>
    <n v="3.3"/>
    <n v="80.290000000000006"/>
    <x v="4"/>
    <x v="5"/>
    <n v="0"/>
    <s v="Repeat"/>
    <s v="Online"/>
    <n v="963.48"/>
  </r>
  <r>
    <n v="3945"/>
    <x v="2"/>
    <x v="682"/>
    <n v="3"/>
    <n v="2"/>
    <n v="0"/>
    <n v="1.9"/>
    <n v="236.27"/>
    <x v="4"/>
    <x v="7"/>
    <n v="0"/>
    <s v="Group"/>
    <s v="Travel Agent"/>
    <n v="708.81000000000006"/>
  </r>
  <r>
    <n v="3946"/>
    <x v="0"/>
    <x v="257"/>
    <n v="11"/>
    <n v="1"/>
    <n v="0"/>
    <n v="2.5"/>
    <n v="86.05"/>
    <x v="3"/>
    <x v="7"/>
    <n v="0"/>
    <s v="Business"/>
    <s v="Online"/>
    <n v="946.55"/>
  </r>
  <r>
    <n v="3947"/>
    <x v="0"/>
    <x v="468"/>
    <n v="8"/>
    <n v="1"/>
    <n v="0"/>
    <n v="3.3"/>
    <n v="465.9"/>
    <x v="0"/>
    <x v="1"/>
    <n v="0"/>
    <s v="Leisure"/>
    <s v="Direct"/>
    <n v="3727.2"/>
  </r>
  <r>
    <n v="3948"/>
    <x v="1"/>
    <x v="29"/>
    <n v="7"/>
    <n v="4"/>
    <n v="1"/>
    <n v="2.5"/>
    <n v="68.319999999999993"/>
    <x v="4"/>
    <x v="3"/>
    <n v="0"/>
    <s v="Business"/>
    <s v="Direct"/>
    <n v="478.23999999999995"/>
  </r>
  <r>
    <n v="3949"/>
    <x v="1"/>
    <x v="452"/>
    <n v="12"/>
    <n v="1"/>
    <n v="0"/>
    <n v="1.6"/>
    <n v="118.06"/>
    <x v="0"/>
    <x v="5"/>
    <n v="0"/>
    <s v="Business"/>
    <s v="Online"/>
    <n v="1416.72"/>
  </r>
  <r>
    <n v="3950"/>
    <x v="0"/>
    <x v="504"/>
    <n v="2"/>
    <n v="4"/>
    <n v="0"/>
    <n v="3"/>
    <n v="461.77"/>
    <x v="0"/>
    <x v="7"/>
    <n v="1"/>
    <s v="Group"/>
    <s v="Travel Agent"/>
    <n v="923.54"/>
  </r>
  <r>
    <n v="3951"/>
    <x v="1"/>
    <x v="359"/>
    <n v="13"/>
    <n v="4"/>
    <n v="0"/>
    <n v="2.2999999999999998"/>
    <n v="311.97000000000003"/>
    <x v="0"/>
    <x v="8"/>
    <n v="1"/>
    <s v="Business"/>
    <s v="Travel Agent"/>
    <n v="4055.6100000000006"/>
  </r>
  <r>
    <n v="3952"/>
    <x v="1"/>
    <x v="93"/>
    <n v="14"/>
    <n v="2"/>
    <n v="1"/>
    <n v="4.5"/>
    <n v="407.83"/>
    <x v="4"/>
    <x v="1"/>
    <n v="0"/>
    <s v="Business"/>
    <s v="Travel Agent"/>
    <n v="5709.62"/>
  </r>
  <r>
    <n v="3953"/>
    <x v="1"/>
    <x v="539"/>
    <n v="14"/>
    <n v="4"/>
    <n v="0"/>
    <n v="4.0999999999999996"/>
    <n v="57.38"/>
    <x v="1"/>
    <x v="4"/>
    <n v="1"/>
    <s v="Group"/>
    <s v="Travel Agent"/>
    <n v="803.32"/>
  </r>
  <r>
    <n v="3954"/>
    <x v="0"/>
    <x v="480"/>
    <n v="1"/>
    <n v="1"/>
    <n v="0"/>
    <n v="1.8"/>
    <n v="238.59"/>
    <x v="2"/>
    <x v="6"/>
    <n v="0"/>
    <s v="Business"/>
    <s v="Online"/>
    <n v="238.59"/>
  </r>
  <r>
    <n v="3955"/>
    <x v="1"/>
    <x v="435"/>
    <n v="7"/>
    <n v="3"/>
    <n v="0"/>
    <n v="1.6"/>
    <n v="493.01"/>
    <x v="3"/>
    <x v="8"/>
    <n v="0"/>
    <s v="Business"/>
    <s v="Online"/>
    <n v="3451.0699999999997"/>
  </r>
  <r>
    <n v="3956"/>
    <x v="0"/>
    <x v="138"/>
    <n v="13"/>
    <n v="3"/>
    <n v="0"/>
    <n v="2.4"/>
    <n v="310.92"/>
    <x v="0"/>
    <x v="4"/>
    <n v="0"/>
    <s v="Repeat"/>
    <s v="Travel Agent"/>
    <n v="4041.96"/>
  </r>
  <r>
    <n v="3957"/>
    <x v="1"/>
    <x v="483"/>
    <n v="1"/>
    <n v="1"/>
    <n v="1"/>
    <n v="2.6"/>
    <n v="432.36"/>
    <x v="4"/>
    <x v="7"/>
    <n v="2"/>
    <s v="Group"/>
    <s v="Online"/>
    <n v="432.36"/>
  </r>
  <r>
    <n v="3958"/>
    <x v="2"/>
    <x v="322"/>
    <n v="6"/>
    <n v="3"/>
    <n v="0"/>
    <n v="4.7"/>
    <n v="483.6"/>
    <x v="3"/>
    <x v="3"/>
    <n v="1"/>
    <s v="Group"/>
    <s v="Online"/>
    <n v="2901.6000000000004"/>
  </r>
  <r>
    <n v="3959"/>
    <x v="1"/>
    <x v="354"/>
    <n v="13"/>
    <n v="3"/>
    <n v="1"/>
    <n v="2.2000000000000002"/>
    <n v="358.27"/>
    <x v="1"/>
    <x v="8"/>
    <n v="1"/>
    <s v="Group"/>
    <s v="Direct"/>
    <n v="4657.51"/>
  </r>
  <r>
    <n v="3960"/>
    <x v="1"/>
    <x v="232"/>
    <n v="11"/>
    <n v="4"/>
    <n v="1"/>
    <n v="4.5"/>
    <n v="197.43"/>
    <x v="1"/>
    <x v="0"/>
    <n v="0"/>
    <s v="Business"/>
    <s v="Online"/>
    <n v="2171.73"/>
  </r>
  <r>
    <n v="3961"/>
    <x v="0"/>
    <x v="11"/>
    <n v="10"/>
    <n v="3"/>
    <n v="1"/>
    <n v="3"/>
    <n v="188.87"/>
    <x v="4"/>
    <x v="4"/>
    <n v="0"/>
    <s v="Repeat"/>
    <s v="Online"/>
    <n v="1888.7"/>
  </r>
  <r>
    <n v="3962"/>
    <x v="0"/>
    <x v="446"/>
    <n v="11"/>
    <n v="3"/>
    <n v="0"/>
    <n v="4.5"/>
    <n v="82.07"/>
    <x v="0"/>
    <x v="0"/>
    <n v="1"/>
    <s v="Repeat"/>
    <s v="Travel Agent"/>
    <n v="902.77"/>
  </r>
  <r>
    <n v="3963"/>
    <x v="1"/>
    <x v="675"/>
    <n v="10"/>
    <n v="3"/>
    <n v="0"/>
    <n v="3.8"/>
    <n v="242.5"/>
    <x v="1"/>
    <x v="5"/>
    <n v="1"/>
    <s v="Leisure"/>
    <s v="Online"/>
    <n v="2425"/>
  </r>
  <r>
    <n v="3964"/>
    <x v="2"/>
    <x v="325"/>
    <n v="8"/>
    <n v="2"/>
    <n v="0"/>
    <n v="3.8"/>
    <n v="461.93"/>
    <x v="1"/>
    <x v="2"/>
    <n v="0"/>
    <s v="Group"/>
    <s v="Travel Agent"/>
    <n v="3695.44"/>
  </r>
  <r>
    <n v="3965"/>
    <x v="1"/>
    <x v="513"/>
    <n v="7"/>
    <n v="1"/>
    <n v="0"/>
    <n v="3.1"/>
    <n v="265.13"/>
    <x v="1"/>
    <x v="1"/>
    <n v="1"/>
    <s v="Repeat"/>
    <s v="Direct"/>
    <n v="1855.9099999999999"/>
  </r>
  <r>
    <n v="3966"/>
    <x v="1"/>
    <x v="605"/>
    <n v="4"/>
    <n v="4"/>
    <n v="1"/>
    <n v="4.4000000000000004"/>
    <n v="459.95"/>
    <x v="4"/>
    <x v="6"/>
    <n v="0"/>
    <s v="Repeat"/>
    <s v="Direct"/>
    <n v="1839.8"/>
  </r>
  <r>
    <n v="3967"/>
    <x v="2"/>
    <x v="415"/>
    <n v="1"/>
    <n v="3"/>
    <n v="1"/>
    <n v="2"/>
    <n v="417.71"/>
    <x v="3"/>
    <x v="2"/>
    <n v="1"/>
    <s v="Repeat"/>
    <s v="Online"/>
    <n v="417.71"/>
  </r>
  <r>
    <n v="3968"/>
    <x v="0"/>
    <x v="280"/>
    <n v="1"/>
    <n v="1"/>
    <n v="0"/>
    <n v="4.5999999999999996"/>
    <n v="492.88"/>
    <x v="2"/>
    <x v="6"/>
    <n v="0"/>
    <s v="Group"/>
    <s v="Online"/>
    <n v="492.88"/>
  </r>
  <r>
    <n v="3969"/>
    <x v="1"/>
    <x v="147"/>
    <n v="4"/>
    <n v="3"/>
    <n v="0"/>
    <n v="3.5"/>
    <n v="476.46"/>
    <x v="4"/>
    <x v="1"/>
    <n v="0"/>
    <s v="Business"/>
    <s v="Travel Agent"/>
    <n v="1905.84"/>
  </r>
  <r>
    <n v="3970"/>
    <x v="0"/>
    <x v="190"/>
    <n v="5"/>
    <n v="2"/>
    <n v="0"/>
    <n v="2.8"/>
    <n v="367.92"/>
    <x v="0"/>
    <x v="4"/>
    <n v="0"/>
    <s v="Leisure"/>
    <s v="Direct"/>
    <n v="1839.6000000000001"/>
  </r>
  <r>
    <n v="3971"/>
    <x v="0"/>
    <x v="238"/>
    <n v="12"/>
    <n v="2"/>
    <n v="0"/>
    <n v="4.9000000000000004"/>
    <n v="442.05"/>
    <x v="4"/>
    <x v="1"/>
    <n v="0"/>
    <s v="Leisure"/>
    <s v="Travel Agent"/>
    <n v="5304.6"/>
  </r>
  <r>
    <n v="3972"/>
    <x v="2"/>
    <x v="637"/>
    <n v="7"/>
    <n v="3"/>
    <n v="1"/>
    <n v="4.4000000000000004"/>
    <n v="386.63"/>
    <x v="4"/>
    <x v="8"/>
    <n v="1"/>
    <s v="Business"/>
    <s v="Online"/>
    <n v="2706.41"/>
  </r>
  <r>
    <n v="3973"/>
    <x v="2"/>
    <x v="389"/>
    <n v="14"/>
    <n v="3"/>
    <n v="0"/>
    <n v="4.0999999999999996"/>
    <n v="366.53"/>
    <x v="2"/>
    <x v="1"/>
    <n v="0"/>
    <s v="Group"/>
    <s v="Direct"/>
    <n v="5131.42"/>
  </r>
  <r>
    <n v="3974"/>
    <x v="0"/>
    <x v="109"/>
    <n v="4"/>
    <n v="3"/>
    <n v="0"/>
    <n v="2.1"/>
    <n v="372"/>
    <x v="2"/>
    <x v="1"/>
    <n v="0"/>
    <s v="Repeat"/>
    <s v="Online"/>
    <n v="1488"/>
  </r>
  <r>
    <n v="3975"/>
    <x v="1"/>
    <x v="277"/>
    <n v="10"/>
    <n v="2"/>
    <n v="0"/>
    <n v="4.9000000000000004"/>
    <n v="374.47"/>
    <x v="2"/>
    <x v="5"/>
    <n v="0"/>
    <s v="Business"/>
    <s v="Direct"/>
    <n v="3744.7000000000003"/>
  </r>
  <r>
    <n v="3976"/>
    <x v="0"/>
    <x v="599"/>
    <n v="14"/>
    <n v="2"/>
    <n v="1"/>
    <n v="4"/>
    <n v="220.74"/>
    <x v="3"/>
    <x v="9"/>
    <n v="0"/>
    <s v="Leisure"/>
    <s v="Travel Agent"/>
    <n v="3090.36"/>
  </r>
  <r>
    <n v="3977"/>
    <x v="1"/>
    <x v="93"/>
    <n v="12"/>
    <n v="1"/>
    <n v="0"/>
    <n v="3.4"/>
    <n v="240.6"/>
    <x v="4"/>
    <x v="8"/>
    <n v="1"/>
    <s v="Group"/>
    <s v="Online"/>
    <n v="2887.2"/>
  </r>
  <r>
    <n v="3978"/>
    <x v="1"/>
    <x v="236"/>
    <n v="1"/>
    <n v="4"/>
    <n v="1"/>
    <n v="4.7"/>
    <n v="182.33"/>
    <x v="0"/>
    <x v="3"/>
    <n v="0"/>
    <s v="Repeat"/>
    <s v="Online"/>
    <n v="182.33"/>
  </r>
  <r>
    <n v="3979"/>
    <x v="2"/>
    <x v="339"/>
    <n v="11"/>
    <n v="4"/>
    <n v="1"/>
    <n v="1.6"/>
    <n v="116.72"/>
    <x v="2"/>
    <x v="3"/>
    <n v="1"/>
    <s v="Leisure"/>
    <s v="Direct"/>
    <n v="1283.92"/>
  </r>
  <r>
    <n v="3980"/>
    <x v="1"/>
    <x v="295"/>
    <n v="10"/>
    <n v="2"/>
    <n v="0"/>
    <n v="1.6"/>
    <n v="256.3"/>
    <x v="2"/>
    <x v="3"/>
    <n v="0"/>
    <s v="Leisure"/>
    <s v="Travel Agent"/>
    <n v="2563"/>
  </r>
  <r>
    <n v="3981"/>
    <x v="1"/>
    <x v="120"/>
    <n v="7"/>
    <n v="4"/>
    <n v="0"/>
    <n v="3.3"/>
    <n v="454.98"/>
    <x v="4"/>
    <x v="5"/>
    <n v="0"/>
    <s v="Leisure"/>
    <s v="Direct"/>
    <n v="3184.86"/>
  </r>
  <r>
    <n v="3982"/>
    <x v="0"/>
    <x v="117"/>
    <n v="2"/>
    <n v="3"/>
    <n v="0"/>
    <n v="1.2"/>
    <n v="343.07"/>
    <x v="0"/>
    <x v="3"/>
    <n v="0"/>
    <s v="Repeat"/>
    <s v="Direct"/>
    <n v="686.14"/>
  </r>
  <r>
    <n v="3983"/>
    <x v="2"/>
    <x v="446"/>
    <n v="13"/>
    <n v="1"/>
    <n v="0"/>
    <n v="3.7"/>
    <n v="75.28"/>
    <x v="2"/>
    <x v="7"/>
    <n v="0"/>
    <s v="Leisure"/>
    <s v="Direct"/>
    <n v="978.64"/>
  </r>
  <r>
    <n v="3984"/>
    <x v="1"/>
    <x v="724"/>
    <n v="11"/>
    <n v="2"/>
    <n v="1"/>
    <n v="2"/>
    <n v="415.04"/>
    <x v="4"/>
    <x v="1"/>
    <n v="0"/>
    <s v="Group"/>
    <s v="Online"/>
    <n v="4565.4400000000005"/>
  </r>
  <r>
    <n v="3985"/>
    <x v="1"/>
    <x v="489"/>
    <n v="2"/>
    <n v="2"/>
    <n v="0"/>
    <n v="1.5"/>
    <n v="470.93"/>
    <x v="1"/>
    <x v="1"/>
    <n v="0"/>
    <s v="Group"/>
    <s v="Travel Agent"/>
    <n v="941.86"/>
  </r>
  <r>
    <n v="3986"/>
    <x v="2"/>
    <x v="713"/>
    <n v="8"/>
    <n v="4"/>
    <n v="0"/>
    <n v="2.6"/>
    <n v="423.24"/>
    <x v="3"/>
    <x v="6"/>
    <n v="0"/>
    <s v="Repeat"/>
    <s v="Travel Agent"/>
    <n v="3385.92"/>
  </r>
  <r>
    <n v="3987"/>
    <x v="0"/>
    <x v="42"/>
    <n v="12"/>
    <n v="3"/>
    <n v="0"/>
    <n v="2.9"/>
    <n v="377.39"/>
    <x v="4"/>
    <x v="5"/>
    <n v="0"/>
    <s v="Group"/>
    <s v="Travel Agent"/>
    <n v="4528.68"/>
  </r>
  <r>
    <n v="3988"/>
    <x v="2"/>
    <x v="555"/>
    <n v="10"/>
    <n v="1"/>
    <n v="0"/>
    <n v="1.7"/>
    <n v="117.55"/>
    <x v="2"/>
    <x v="2"/>
    <n v="0"/>
    <s v="Business"/>
    <s v="Direct"/>
    <n v="1175.5"/>
  </r>
  <r>
    <n v="3989"/>
    <x v="2"/>
    <x v="114"/>
    <n v="10"/>
    <n v="4"/>
    <n v="0"/>
    <n v="1.2"/>
    <n v="207.05"/>
    <x v="0"/>
    <x v="9"/>
    <n v="1"/>
    <s v="Group"/>
    <s v="Travel Agent"/>
    <n v="2070.5"/>
  </r>
  <r>
    <n v="3990"/>
    <x v="1"/>
    <x v="437"/>
    <n v="10"/>
    <n v="2"/>
    <n v="0"/>
    <n v="2.7"/>
    <n v="304.38"/>
    <x v="1"/>
    <x v="3"/>
    <n v="0"/>
    <s v="Leisure"/>
    <s v="Travel Agent"/>
    <n v="3043.8"/>
  </r>
  <r>
    <n v="3991"/>
    <x v="1"/>
    <x v="69"/>
    <n v="5"/>
    <n v="2"/>
    <n v="0"/>
    <n v="4"/>
    <n v="84.59"/>
    <x v="0"/>
    <x v="1"/>
    <n v="0"/>
    <s v="Leisure"/>
    <s v="Online"/>
    <n v="422.95000000000005"/>
  </r>
  <r>
    <n v="3992"/>
    <x v="0"/>
    <x v="468"/>
    <n v="10"/>
    <n v="4"/>
    <n v="0"/>
    <n v="4.5"/>
    <n v="97.82"/>
    <x v="0"/>
    <x v="3"/>
    <n v="1"/>
    <s v="Group"/>
    <s v="Online"/>
    <n v="978.19999999999993"/>
  </r>
  <r>
    <n v="3993"/>
    <x v="1"/>
    <x v="5"/>
    <n v="2"/>
    <n v="3"/>
    <n v="0"/>
    <n v="1.4"/>
    <n v="470.41"/>
    <x v="0"/>
    <x v="8"/>
    <n v="1"/>
    <s v="Group"/>
    <s v="Online"/>
    <n v="940.82"/>
  </r>
  <r>
    <n v="3994"/>
    <x v="1"/>
    <x v="317"/>
    <n v="5"/>
    <n v="1"/>
    <n v="0"/>
    <n v="3.1"/>
    <n v="366.21"/>
    <x v="4"/>
    <x v="1"/>
    <n v="0"/>
    <s v="Repeat"/>
    <s v="Direct"/>
    <n v="1831.05"/>
  </r>
  <r>
    <n v="3995"/>
    <x v="2"/>
    <x v="697"/>
    <n v="8"/>
    <n v="1"/>
    <n v="0"/>
    <n v="2.1"/>
    <n v="173.79"/>
    <x v="4"/>
    <x v="8"/>
    <n v="2"/>
    <s v="Repeat"/>
    <s v="Online"/>
    <n v="1390.32"/>
  </r>
  <r>
    <n v="3996"/>
    <x v="1"/>
    <x v="215"/>
    <n v="6"/>
    <n v="1"/>
    <n v="1"/>
    <n v="2.5"/>
    <n v="197.31"/>
    <x v="3"/>
    <x v="5"/>
    <n v="1"/>
    <s v="Business"/>
    <s v="Travel Agent"/>
    <n v="1183.8600000000001"/>
  </r>
  <r>
    <n v="3997"/>
    <x v="0"/>
    <x v="532"/>
    <n v="3"/>
    <n v="1"/>
    <n v="0"/>
    <n v="4.7"/>
    <n v="222.99"/>
    <x v="1"/>
    <x v="2"/>
    <n v="1"/>
    <s v="Group"/>
    <s v="Online"/>
    <n v="668.97"/>
  </r>
  <r>
    <n v="3998"/>
    <x v="2"/>
    <x v="221"/>
    <n v="8"/>
    <n v="3"/>
    <n v="0"/>
    <n v="2.4"/>
    <n v="83.78"/>
    <x v="0"/>
    <x v="2"/>
    <n v="0"/>
    <s v="Business"/>
    <s v="Direct"/>
    <n v="670.24"/>
  </r>
  <r>
    <n v="3999"/>
    <x v="0"/>
    <x v="261"/>
    <n v="14"/>
    <n v="2"/>
    <n v="0"/>
    <n v="2.5"/>
    <n v="382.63"/>
    <x v="2"/>
    <x v="3"/>
    <n v="1"/>
    <s v="Group"/>
    <s v="Online"/>
    <n v="5356.82"/>
  </r>
  <r>
    <n v="4000"/>
    <x v="2"/>
    <x v="373"/>
    <n v="9"/>
    <n v="2"/>
    <n v="0"/>
    <n v="1.8"/>
    <n v="129.58000000000001"/>
    <x v="0"/>
    <x v="6"/>
    <n v="0"/>
    <s v="Business"/>
    <s v="Travel Agent"/>
    <n v="1166.22"/>
  </r>
  <r>
    <n v="4001"/>
    <x v="1"/>
    <x v="62"/>
    <n v="5"/>
    <n v="1"/>
    <n v="0"/>
    <n v="4.8"/>
    <n v="412.3"/>
    <x v="1"/>
    <x v="5"/>
    <n v="0"/>
    <s v="Group"/>
    <s v="Online"/>
    <n v="2061.5"/>
  </r>
  <r>
    <n v="4002"/>
    <x v="2"/>
    <x v="503"/>
    <n v="13"/>
    <n v="1"/>
    <n v="1"/>
    <n v="2.8"/>
    <n v="430.64"/>
    <x v="0"/>
    <x v="6"/>
    <n v="0"/>
    <s v="Group"/>
    <s v="Online"/>
    <n v="5598.32"/>
  </r>
  <r>
    <n v="4003"/>
    <x v="2"/>
    <x v="113"/>
    <n v="2"/>
    <n v="1"/>
    <n v="0"/>
    <n v="3.3"/>
    <n v="337.3"/>
    <x v="4"/>
    <x v="5"/>
    <n v="0"/>
    <s v="Group"/>
    <s v="Online"/>
    <n v="674.6"/>
  </r>
  <r>
    <n v="4004"/>
    <x v="1"/>
    <x v="27"/>
    <n v="2"/>
    <n v="4"/>
    <n v="0"/>
    <n v="2.8"/>
    <n v="396.43"/>
    <x v="4"/>
    <x v="6"/>
    <n v="0"/>
    <s v="Business"/>
    <s v="Direct"/>
    <n v="792.86"/>
  </r>
  <r>
    <n v="4005"/>
    <x v="1"/>
    <x v="430"/>
    <n v="7"/>
    <n v="4"/>
    <n v="0"/>
    <n v="2"/>
    <n v="127.33"/>
    <x v="1"/>
    <x v="1"/>
    <n v="0"/>
    <s v="Leisure"/>
    <s v="Direct"/>
    <n v="891.31"/>
  </r>
  <r>
    <n v="4006"/>
    <x v="0"/>
    <x v="85"/>
    <n v="1"/>
    <n v="2"/>
    <n v="0"/>
    <n v="4.2"/>
    <n v="309.17"/>
    <x v="3"/>
    <x v="1"/>
    <n v="1"/>
    <s v="Repeat"/>
    <s v="Direct"/>
    <n v="309.17"/>
  </r>
  <r>
    <n v="4007"/>
    <x v="0"/>
    <x v="573"/>
    <n v="10"/>
    <n v="2"/>
    <n v="0"/>
    <n v="1.1000000000000001"/>
    <n v="354.56"/>
    <x v="0"/>
    <x v="2"/>
    <n v="0"/>
    <s v="Repeat"/>
    <s v="Direct"/>
    <n v="3545.6"/>
  </r>
  <r>
    <n v="4008"/>
    <x v="1"/>
    <x v="561"/>
    <n v="12"/>
    <n v="1"/>
    <n v="0"/>
    <n v="3.8"/>
    <n v="347.7"/>
    <x v="1"/>
    <x v="1"/>
    <n v="1"/>
    <s v="Business"/>
    <s v="Direct"/>
    <n v="4172.3999999999996"/>
  </r>
  <r>
    <n v="4009"/>
    <x v="1"/>
    <x v="727"/>
    <n v="2"/>
    <n v="4"/>
    <n v="1"/>
    <n v="3.4"/>
    <n v="102.78"/>
    <x v="2"/>
    <x v="3"/>
    <n v="0"/>
    <s v="Group"/>
    <s v="Online"/>
    <n v="205.56"/>
  </r>
  <r>
    <n v="4010"/>
    <x v="1"/>
    <x v="609"/>
    <n v="10"/>
    <n v="3"/>
    <n v="0"/>
    <n v="1.6"/>
    <n v="204.97"/>
    <x v="2"/>
    <x v="9"/>
    <n v="0"/>
    <s v="Leisure"/>
    <s v="Online"/>
    <n v="2049.6999999999998"/>
  </r>
  <r>
    <n v="4011"/>
    <x v="2"/>
    <x v="356"/>
    <n v="4"/>
    <n v="4"/>
    <n v="0"/>
    <n v="1.7"/>
    <n v="196.27"/>
    <x v="3"/>
    <x v="2"/>
    <n v="1"/>
    <s v="Business"/>
    <s v="Direct"/>
    <n v="785.08"/>
  </r>
  <r>
    <n v="4012"/>
    <x v="2"/>
    <x v="284"/>
    <n v="1"/>
    <n v="2"/>
    <n v="1"/>
    <n v="3.6"/>
    <n v="307.64"/>
    <x v="4"/>
    <x v="5"/>
    <n v="2"/>
    <s v="Business"/>
    <s v="Direct"/>
    <n v="307.64"/>
  </r>
  <r>
    <n v="4013"/>
    <x v="2"/>
    <x v="619"/>
    <n v="4"/>
    <n v="4"/>
    <n v="1"/>
    <n v="2.2000000000000002"/>
    <n v="394.36"/>
    <x v="1"/>
    <x v="2"/>
    <n v="1"/>
    <s v="Repeat"/>
    <s v="Online"/>
    <n v="1577.44"/>
  </r>
  <r>
    <n v="4014"/>
    <x v="1"/>
    <x v="191"/>
    <n v="13"/>
    <n v="2"/>
    <n v="1"/>
    <n v="2.1"/>
    <n v="306.77"/>
    <x v="0"/>
    <x v="8"/>
    <n v="0"/>
    <s v="Repeat"/>
    <s v="Travel Agent"/>
    <n v="3988.0099999999998"/>
  </r>
  <r>
    <n v="4015"/>
    <x v="0"/>
    <x v="141"/>
    <n v="12"/>
    <n v="1"/>
    <n v="0"/>
    <n v="1.2"/>
    <n v="389.67"/>
    <x v="1"/>
    <x v="2"/>
    <n v="0"/>
    <s v="Leisure"/>
    <s v="Online"/>
    <n v="4676.04"/>
  </r>
  <r>
    <n v="4016"/>
    <x v="1"/>
    <x v="175"/>
    <n v="11"/>
    <n v="3"/>
    <n v="0"/>
    <n v="4.0999999999999996"/>
    <n v="94.54"/>
    <x v="3"/>
    <x v="1"/>
    <n v="0"/>
    <s v="Group"/>
    <s v="Direct"/>
    <n v="1039.94"/>
  </r>
  <r>
    <n v="4017"/>
    <x v="2"/>
    <x v="342"/>
    <n v="13"/>
    <n v="1"/>
    <n v="1"/>
    <n v="4.5"/>
    <n v="445.16"/>
    <x v="1"/>
    <x v="5"/>
    <n v="1"/>
    <s v="Leisure"/>
    <s v="Online"/>
    <n v="5787.08"/>
  </r>
  <r>
    <n v="4018"/>
    <x v="2"/>
    <x v="506"/>
    <n v="10"/>
    <n v="1"/>
    <n v="0"/>
    <n v="4.3"/>
    <n v="291.48"/>
    <x v="3"/>
    <x v="3"/>
    <n v="0"/>
    <s v="Repeat"/>
    <s v="Direct"/>
    <n v="2914.8"/>
  </r>
  <r>
    <n v="4019"/>
    <x v="1"/>
    <x v="35"/>
    <n v="5"/>
    <n v="3"/>
    <n v="0"/>
    <n v="2.9"/>
    <n v="66.87"/>
    <x v="3"/>
    <x v="8"/>
    <n v="0"/>
    <s v="Group"/>
    <s v="Online"/>
    <n v="334.35"/>
  </r>
  <r>
    <n v="4020"/>
    <x v="1"/>
    <x v="513"/>
    <n v="9"/>
    <n v="3"/>
    <n v="1"/>
    <n v="3.1"/>
    <n v="339.45"/>
    <x v="3"/>
    <x v="8"/>
    <n v="1"/>
    <s v="Leisure"/>
    <s v="Online"/>
    <n v="3055.0499999999997"/>
  </r>
  <r>
    <n v="4021"/>
    <x v="2"/>
    <x v="385"/>
    <n v="1"/>
    <n v="3"/>
    <n v="0"/>
    <n v="2"/>
    <n v="282.81"/>
    <x v="1"/>
    <x v="8"/>
    <n v="0"/>
    <s v="Business"/>
    <s v="Online"/>
    <n v="282.81"/>
  </r>
  <r>
    <n v="4022"/>
    <x v="2"/>
    <x v="402"/>
    <n v="12"/>
    <n v="2"/>
    <n v="1"/>
    <n v="1.7"/>
    <n v="149.16999999999999"/>
    <x v="2"/>
    <x v="3"/>
    <n v="0"/>
    <s v="Business"/>
    <s v="Travel Agent"/>
    <n v="1790.04"/>
  </r>
  <r>
    <n v="4023"/>
    <x v="2"/>
    <x v="554"/>
    <n v="5"/>
    <n v="1"/>
    <n v="1"/>
    <n v="4.3"/>
    <n v="393.99"/>
    <x v="0"/>
    <x v="4"/>
    <n v="1"/>
    <s v="Business"/>
    <s v="Online"/>
    <n v="1969.95"/>
  </r>
  <r>
    <n v="4024"/>
    <x v="1"/>
    <x v="296"/>
    <n v="2"/>
    <n v="2"/>
    <n v="1"/>
    <n v="4.2"/>
    <n v="470.11"/>
    <x v="3"/>
    <x v="5"/>
    <n v="0"/>
    <s v="Group"/>
    <s v="Online"/>
    <n v="940.22"/>
  </r>
  <r>
    <n v="4025"/>
    <x v="2"/>
    <x v="154"/>
    <n v="9"/>
    <n v="3"/>
    <n v="0"/>
    <n v="4.0999999999999996"/>
    <n v="195.21"/>
    <x v="4"/>
    <x v="8"/>
    <n v="0"/>
    <s v="Group"/>
    <s v="Travel Agent"/>
    <n v="1756.89"/>
  </r>
  <r>
    <n v="4026"/>
    <x v="2"/>
    <x v="681"/>
    <n v="6"/>
    <n v="2"/>
    <n v="0"/>
    <n v="2.9"/>
    <n v="272.26"/>
    <x v="3"/>
    <x v="0"/>
    <n v="1"/>
    <s v="Repeat"/>
    <s v="Online"/>
    <n v="1633.56"/>
  </r>
  <r>
    <n v="4027"/>
    <x v="0"/>
    <x v="520"/>
    <n v="2"/>
    <n v="3"/>
    <n v="1"/>
    <n v="4.5"/>
    <n v="107.68"/>
    <x v="1"/>
    <x v="2"/>
    <n v="1"/>
    <s v="Leisure"/>
    <s v="Travel Agent"/>
    <n v="215.36"/>
  </r>
  <r>
    <n v="4028"/>
    <x v="1"/>
    <x v="337"/>
    <n v="14"/>
    <n v="4"/>
    <n v="1"/>
    <n v="4.7"/>
    <n v="468.41"/>
    <x v="3"/>
    <x v="0"/>
    <n v="1"/>
    <s v="Group"/>
    <s v="Travel Agent"/>
    <n v="6557.7400000000007"/>
  </r>
  <r>
    <n v="4029"/>
    <x v="0"/>
    <x v="631"/>
    <n v="3"/>
    <n v="3"/>
    <n v="0"/>
    <n v="2.2999999999999998"/>
    <n v="193.46"/>
    <x v="4"/>
    <x v="8"/>
    <n v="1"/>
    <s v="Group"/>
    <s v="Travel Agent"/>
    <n v="580.38"/>
  </r>
  <r>
    <n v="4030"/>
    <x v="0"/>
    <x v="2"/>
    <n v="14"/>
    <n v="1"/>
    <n v="0"/>
    <n v="1.9"/>
    <n v="137.65"/>
    <x v="2"/>
    <x v="1"/>
    <n v="0"/>
    <s v="Leisure"/>
    <s v="Online"/>
    <n v="1927.1000000000001"/>
  </r>
  <r>
    <n v="4031"/>
    <x v="2"/>
    <x v="673"/>
    <n v="8"/>
    <n v="1"/>
    <n v="1"/>
    <n v="2.9"/>
    <n v="265.29000000000002"/>
    <x v="1"/>
    <x v="8"/>
    <n v="1"/>
    <s v="Repeat"/>
    <s v="Direct"/>
    <n v="2122.3200000000002"/>
  </r>
  <r>
    <n v="4032"/>
    <x v="1"/>
    <x v="236"/>
    <n v="1"/>
    <n v="1"/>
    <n v="0"/>
    <n v="1.7"/>
    <n v="69.48"/>
    <x v="1"/>
    <x v="2"/>
    <n v="0"/>
    <s v="Group"/>
    <s v="Online"/>
    <n v="69.48"/>
  </r>
  <r>
    <n v="4033"/>
    <x v="2"/>
    <x v="365"/>
    <n v="12"/>
    <n v="2"/>
    <n v="0"/>
    <n v="4.5"/>
    <n v="163.78"/>
    <x v="1"/>
    <x v="1"/>
    <n v="0"/>
    <s v="Leisure"/>
    <s v="Direct"/>
    <n v="1965.3600000000001"/>
  </r>
  <r>
    <n v="4034"/>
    <x v="1"/>
    <x v="378"/>
    <n v="3"/>
    <n v="1"/>
    <n v="0"/>
    <n v="2.4"/>
    <n v="80.45"/>
    <x v="4"/>
    <x v="6"/>
    <n v="1"/>
    <s v="Group"/>
    <s v="Direct"/>
    <n v="241.35000000000002"/>
  </r>
  <r>
    <n v="4035"/>
    <x v="0"/>
    <x v="565"/>
    <n v="13"/>
    <n v="3"/>
    <n v="0"/>
    <n v="3.3"/>
    <n v="107.32"/>
    <x v="1"/>
    <x v="5"/>
    <n v="0"/>
    <s v="Group"/>
    <s v="Travel Agent"/>
    <n v="1395.1599999999999"/>
  </r>
  <r>
    <n v="4036"/>
    <x v="1"/>
    <x v="63"/>
    <n v="10"/>
    <n v="4"/>
    <n v="1"/>
    <n v="3.4"/>
    <n v="100.47"/>
    <x v="2"/>
    <x v="2"/>
    <n v="1"/>
    <s v="Repeat"/>
    <s v="Travel Agent"/>
    <n v="1004.7"/>
  </r>
  <r>
    <n v="4037"/>
    <x v="2"/>
    <x v="661"/>
    <n v="1"/>
    <n v="1"/>
    <n v="0"/>
    <n v="3.1"/>
    <n v="442.59"/>
    <x v="0"/>
    <x v="1"/>
    <n v="0"/>
    <s v="Business"/>
    <s v="Travel Agent"/>
    <n v="442.59"/>
  </r>
  <r>
    <n v="4038"/>
    <x v="2"/>
    <x v="466"/>
    <n v="11"/>
    <n v="2"/>
    <n v="0"/>
    <n v="1.6"/>
    <n v="468.7"/>
    <x v="0"/>
    <x v="2"/>
    <n v="2"/>
    <s v="Group"/>
    <s v="Travel Agent"/>
    <n v="5155.7"/>
  </r>
  <r>
    <n v="4039"/>
    <x v="2"/>
    <x v="493"/>
    <n v="11"/>
    <n v="4"/>
    <n v="0"/>
    <n v="5"/>
    <n v="263.52999999999997"/>
    <x v="3"/>
    <x v="2"/>
    <n v="1"/>
    <s v="Repeat"/>
    <s v="Online"/>
    <n v="2898.83"/>
  </r>
  <r>
    <n v="4040"/>
    <x v="1"/>
    <x v="161"/>
    <n v="8"/>
    <n v="1"/>
    <n v="0"/>
    <n v="1.7"/>
    <n v="333.69"/>
    <x v="0"/>
    <x v="4"/>
    <n v="0"/>
    <s v="Leisure"/>
    <s v="Online"/>
    <n v="2669.52"/>
  </r>
  <r>
    <n v="4041"/>
    <x v="0"/>
    <x v="655"/>
    <n v="1"/>
    <n v="1"/>
    <n v="0"/>
    <n v="4"/>
    <n v="363.16"/>
    <x v="4"/>
    <x v="0"/>
    <n v="2"/>
    <s v="Leisure"/>
    <s v="Direct"/>
    <n v="363.16"/>
  </r>
  <r>
    <n v="4042"/>
    <x v="0"/>
    <x v="708"/>
    <n v="13"/>
    <n v="4"/>
    <n v="1"/>
    <n v="4.2"/>
    <n v="226.09"/>
    <x v="0"/>
    <x v="8"/>
    <n v="2"/>
    <s v="Business"/>
    <s v="Online"/>
    <n v="2939.17"/>
  </r>
  <r>
    <n v="4043"/>
    <x v="1"/>
    <x v="43"/>
    <n v="5"/>
    <n v="1"/>
    <n v="0"/>
    <n v="1.6"/>
    <n v="216.59"/>
    <x v="4"/>
    <x v="1"/>
    <n v="0"/>
    <s v="Leisure"/>
    <s v="Online"/>
    <n v="1082.95"/>
  </r>
  <r>
    <n v="4044"/>
    <x v="2"/>
    <x v="458"/>
    <n v="4"/>
    <n v="2"/>
    <n v="0"/>
    <n v="4.7"/>
    <n v="354.01"/>
    <x v="4"/>
    <x v="3"/>
    <n v="1"/>
    <s v="Business"/>
    <s v="Direct"/>
    <n v="1416.04"/>
  </r>
  <r>
    <n v="4045"/>
    <x v="0"/>
    <x v="235"/>
    <n v="7"/>
    <n v="3"/>
    <n v="0"/>
    <n v="3"/>
    <n v="219.52"/>
    <x v="3"/>
    <x v="8"/>
    <n v="0"/>
    <s v="Group"/>
    <s v="Online"/>
    <n v="1536.64"/>
  </r>
  <r>
    <n v="4046"/>
    <x v="2"/>
    <x v="140"/>
    <n v="14"/>
    <n v="3"/>
    <n v="0"/>
    <n v="3.5"/>
    <n v="311.45"/>
    <x v="0"/>
    <x v="7"/>
    <n v="0"/>
    <s v="Business"/>
    <s v="Online"/>
    <n v="4360.3"/>
  </r>
  <r>
    <n v="4047"/>
    <x v="1"/>
    <x v="44"/>
    <n v="5"/>
    <n v="4"/>
    <n v="0"/>
    <n v="3.6"/>
    <n v="281.83999999999997"/>
    <x v="3"/>
    <x v="8"/>
    <n v="2"/>
    <s v="Group"/>
    <s v="Travel Agent"/>
    <n v="1409.1999999999998"/>
  </r>
  <r>
    <n v="4048"/>
    <x v="2"/>
    <x v="578"/>
    <n v="8"/>
    <n v="3"/>
    <n v="0"/>
    <n v="3"/>
    <n v="286.01"/>
    <x v="1"/>
    <x v="3"/>
    <n v="0"/>
    <s v="Leisure"/>
    <s v="Travel Agent"/>
    <n v="2288.08"/>
  </r>
  <r>
    <n v="4049"/>
    <x v="0"/>
    <x v="688"/>
    <n v="12"/>
    <n v="1"/>
    <n v="0"/>
    <n v="1.6"/>
    <n v="423.21"/>
    <x v="2"/>
    <x v="3"/>
    <n v="0"/>
    <s v="Business"/>
    <s v="Direct"/>
    <n v="5078.5199999999995"/>
  </r>
  <r>
    <n v="4050"/>
    <x v="0"/>
    <x v="515"/>
    <n v="14"/>
    <n v="1"/>
    <n v="0"/>
    <n v="4"/>
    <n v="366.83"/>
    <x v="0"/>
    <x v="6"/>
    <n v="1"/>
    <s v="Repeat"/>
    <s v="Travel Agent"/>
    <n v="5135.62"/>
  </r>
  <r>
    <n v="4051"/>
    <x v="2"/>
    <x v="658"/>
    <n v="11"/>
    <n v="2"/>
    <n v="0"/>
    <n v="3.3"/>
    <n v="482.31"/>
    <x v="1"/>
    <x v="2"/>
    <n v="1"/>
    <s v="Leisure"/>
    <s v="Online"/>
    <n v="5305.41"/>
  </r>
  <r>
    <n v="4052"/>
    <x v="1"/>
    <x v="257"/>
    <n v="1"/>
    <n v="3"/>
    <n v="1"/>
    <n v="1.5"/>
    <n v="405.94"/>
    <x v="1"/>
    <x v="0"/>
    <n v="1"/>
    <s v="Leisure"/>
    <s v="Travel Agent"/>
    <n v="405.94"/>
  </r>
  <r>
    <n v="4053"/>
    <x v="2"/>
    <x v="627"/>
    <n v="5"/>
    <n v="4"/>
    <n v="1"/>
    <n v="3.8"/>
    <n v="115.61"/>
    <x v="3"/>
    <x v="9"/>
    <n v="1"/>
    <s v="Leisure"/>
    <s v="Travel Agent"/>
    <n v="578.04999999999995"/>
  </r>
  <r>
    <n v="4054"/>
    <x v="1"/>
    <x v="503"/>
    <n v="4"/>
    <n v="1"/>
    <n v="0"/>
    <n v="3.8"/>
    <n v="382.32"/>
    <x v="3"/>
    <x v="8"/>
    <n v="3"/>
    <s v="Leisure"/>
    <s v="Direct"/>
    <n v="1529.28"/>
  </r>
  <r>
    <n v="4055"/>
    <x v="2"/>
    <x v="497"/>
    <n v="3"/>
    <n v="4"/>
    <n v="0"/>
    <n v="3.2"/>
    <n v="349.54"/>
    <x v="2"/>
    <x v="6"/>
    <n v="1"/>
    <s v="Leisure"/>
    <s v="Online"/>
    <n v="1048.6200000000001"/>
  </r>
  <r>
    <n v="4056"/>
    <x v="0"/>
    <x v="629"/>
    <n v="5"/>
    <n v="1"/>
    <n v="1"/>
    <n v="1.4"/>
    <n v="340.72"/>
    <x v="2"/>
    <x v="1"/>
    <n v="0"/>
    <s v="Repeat"/>
    <s v="Direct"/>
    <n v="1703.6000000000001"/>
  </r>
  <r>
    <n v="4057"/>
    <x v="1"/>
    <x v="42"/>
    <n v="10"/>
    <n v="1"/>
    <n v="0"/>
    <n v="2.4"/>
    <n v="266.33999999999997"/>
    <x v="2"/>
    <x v="7"/>
    <n v="2"/>
    <s v="Repeat"/>
    <s v="Online"/>
    <n v="2663.3999999999996"/>
  </r>
  <r>
    <n v="4058"/>
    <x v="1"/>
    <x v="459"/>
    <n v="3"/>
    <n v="2"/>
    <n v="1"/>
    <n v="1.2"/>
    <n v="78.11"/>
    <x v="2"/>
    <x v="4"/>
    <n v="0"/>
    <s v="Repeat"/>
    <s v="Online"/>
    <n v="234.32999999999998"/>
  </r>
  <r>
    <n v="4059"/>
    <x v="1"/>
    <x v="514"/>
    <n v="8"/>
    <n v="3"/>
    <n v="0"/>
    <n v="2.9"/>
    <n v="478.17"/>
    <x v="3"/>
    <x v="1"/>
    <n v="0"/>
    <s v="Business"/>
    <s v="Online"/>
    <n v="3825.36"/>
  </r>
  <r>
    <n v="4060"/>
    <x v="0"/>
    <x v="29"/>
    <n v="13"/>
    <n v="2"/>
    <n v="0"/>
    <n v="4.5999999999999996"/>
    <n v="433.37"/>
    <x v="4"/>
    <x v="4"/>
    <n v="0"/>
    <s v="Leisure"/>
    <s v="Travel Agent"/>
    <n v="5633.81"/>
  </r>
  <r>
    <n v="4061"/>
    <x v="2"/>
    <x v="260"/>
    <n v="3"/>
    <n v="3"/>
    <n v="1"/>
    <n v="1"/>
    <n v="269.06"/>
    <x v="3"/>
    <x v="6"/>
    <n v="0"/>
    <s v="Business"/>
    <s v="Direct"/>
    <n v="807.18000000000006"/>
  </r>
  <r>
    <n v="4062"/>
    <x v="0"/>
    <x v="360"/>
    <n v="1"/>
    <n v="4"/>
    <n v="0"/>
    <n v="2.1"/>
    <n v="121.36"/>
    <x v="4"/>
    <x v="8"/>
    <n v="0"/>
    <s v="Business"/>
    <s v="Online"/>
    <n v="121.36"/>
  </r>
  <r>
    <n v="4063"/>
    <x v="1"/>
    <x v="63"/>
    <n v="9"/>
    <n v="3"/>
    <n v="0"/>
    <n v="4.2"/>
    <n v="421.01"/>
    <x v="3"/>
    <x v="2"/>
    <n v="2"/>
    <s v="Business"/>
    <s v="Travel Agent"/>
    <n v="3789.09"/>
  </r>
  <r>
    <n v="4064"/>
    <x v="2"/>
    <x v="698"/>
    <n v="9"/>
    <n v="4"/>
    <n v="1"/>
    <n v="1"/>
    <n v="243.8"/>
    <x v="3"/>
    <x v="8"/>
    <n v="1"/>
    <s v="Leisure"/>
    <s v="Direct"/>
    <n v="2194.2000000000003"/>
  </r>
  <r>
    <n v="4065"/>
    <x v="0"/>
    <x v="53"/>
    <n v="6"/>
    <n v="1"/>
    <n v="1"/>
    <n v="1"/>
    <n v="225.55"/>
    <x v="2"/>
    <x v="8"/>
    <n v="0"/>
    <s v="Leisure"/>
    <s v="Travel Agent"/>
    <n v="1353.3000000000002"/>
  </r>
  <r>
    <n v="4066"/>
    <x v="1"/>
    <x v="57"/>
    <n v="10"/>
    <n v="4"/>
    <n v="0"/>
    <n v="3.4"/>
    <n v="349.42"/>
    <x v="4"/>
    <x v="1"/>
    <n v="1"/>
    <s v="Business"/>
    <s v="Travel Agent"/>
    <n v="3494.2000000000003"/>
  </r>
  <r>
    <n v="4067"/>
    <x v="1"/>
    <x v="168"/>
    <n v="1"/>
    <n v="4"/>
    <n v="0"/>
    <n v="4.2"/>
    <n v="391.4"/>
    <x v="1"/>
    <x v="3"/>
    <n v="1"/>
    <s v="Leisure"/>
    <s v="Online"/>
    <n v="391.4"/>
  </r>
  <r>
    <n v="4068"/>
    <x v="0"/>
    <x v="273"/>
    <n v="8"/>
    <n v="1"/>
    <n v="0"/>
    <n v="4.0999999999999996"/>
    <n v="78.28"/>
    <x v="1"/>
    <x v="3"/>
    <n v="1"/>
    <s v="Business"/>
    <s v="Direct"/>
    <n v="626.24"/>
  </r>
  <r>
    <n v="4069"/>
    <x v="0"/>
    <x v="642"/>
    <n v="2"/>
    <n v="4"/>
    <n v="1"/>
    <n v="4.0999999999999996"/>
    <n v="395.4"/>
    <x v="1"/>
    <x v="3"/>
    <n v="0"/>
    <s v="Leisure"/>
    <s v="Travel Agent"/>
    <n v="790.8"/>
  </r>
  <r>
    <n v="4070"/>
    <x v="0"/>
    <x v="358"/>
    <n v="9"/>
    <n v="4"/>
    <n v="1"/>
    <n v="2.4"/>
    <n v="380.27"/>
    <x v="2"/>
    <x v="3"/>
    <n v="1"/>
    <s v="Leisure"/>
    <s v="Travel Agent"/>
    <n v="3422.43"/>
  </r>
  <r>
    <n v="4071"/>
    <x v="1"/>
    <x v="568"/>
    <n v="14"/>
    <n v="1"/>
    <n v="1"/>
    <n v="4.5"/>
    <n v="315.14"/>
    <x v="1"/>
    <x v="6"/>
    <n v="2"/>
    <s v="Business"/>
    <s v="Travel Agent"/>
    <n v="4411.96"/>
  </r>
  <r>
    <n v="4072"/>
    <x v="0"/>
    <x v="43"/>
    <n v="8"/>
    <n v="1"/>
    <n v="1"/>
    <n v="1.1000000000000001"/>
    <n v="202.29"/>
    <x v="3"/>
    <x v="0"/>
    <n v="1"/>
    <s v="Repeat"/>
    <s v="Travel Agent"/>
    <n v="1618.32"/>
  </r>
  <r>
    <n v="4073"/>
    <x v="1"/>
    <x v="572"/>
    <n v="3"/>
    <n v="1"/>
    <n v="0"/>
    <n v="2.2000000000000002"/>
    <n v="124.16"/>
    <x v="2"/>
    <x v="6"/>
    <n v="2"/>
    <s v="Leisure"/>
    <s v="Online"/>
    <n v="372.48"/>
  </r>
  <r>
    <n v="4074"/>
    <x v="0"/>
    <x v="508"/>
    <n v="13"/>
    <n v="3"/>
    <n v="1"/>
    <n v="2.2999999999999998"/>
    <n v="96.19"/>
    <x v="1"/>
    <x v="5"/>
    <n v="1"/>
    <s v="Business"/>
    <s v="Online"/>
    <n v="1250.47"/>
  </r>
  <r>
    <n v="4075"/>
    <x v="1"/>
    <x v="399"/>
    <n v="5"/>
    <n v="1"/>
    <n v="1"/>
    <n v="1.7"/>
    <n v="50.53"/>
    <x v="2"/>
    <x v="3"/>
    <n v="0"/>
    <s v="Business"/>
    <s v="Direct"/>
    <n v="252.65"/>
  </r>
  <r>
    <n v="4076"/>
    <x v="1"/>
    <x v="284"/>
    <n v="9"/>
    <n v="1"/>
    <n v="1"/>
    <n v="2.2999999999999998"/>
    <n v="142.91"/>
    <x v="3"/>
    <x v="8"/>
    <n v="1"/>
    <s v="Leisure"/>
    <s v="Travel Agent"/>
    <n v="1286.19"/>
  </r>
  <r>
    <n v="4077"/>
    <x v="2"/>
    <x v="557"/>
    <n v="13"/>
    <n v="4"/>
    <n v="0"/>
    <n v="3.3"/>
    <n v="235.1"/>
    <x v="2"/>
    <x v="5"/>
    <n v="0"/>
    <s v="Leisure"/>
    <s v="Online"/>
    <n v="3056.2999999999997"/>
  </r>
  <r>
    <n v="4078"/>
    <x v="0"/>
    <x v="728"/>
    <n v="1"/>
    <n v="2"/>
    <n v="1"/>
    <n v="3.1"/>
    <n v="159.63999999999999"/>
    <x v="1"/>
    <x v="6"/>
    <n v="1"/>
    <s v="Business"/>
    <s v="Direct"/>
    <n v="159.63999999999999"/>
  </r>
  <r>
    <n v="4079"/>
    <x v="0"/>
    <x v="644"/>
    <n v="9"/>
    <n v="2"/>
    <n v="0"/>
    <n v="2.2999999999999998"/>
    <n v="189.04"/>
    <x v="2"/>
    <x v="7"/>
    <n v="0"/>
    <s v="Business"/>
    <s v="Direct"/>
    <n v="1701.36"/>
  </r>
  <r>
    <n v="4080"/>
    <x v="1"/>
    <x v="494"/>
    <n v="4"/>
    <n v="3"/>
    <n v="0"/>
    <n v="4"/>
    <n v="225.7"/>
    <x v="0"/>
    <x v="2"/>
    <n v="0"/>
    <s v="Business"/>
    <s v="Online"/>
    <n v="902.8"/>
  </r>
  <r>
    <n v="4081"/>
    <x v="1"/>
    <x v="146"/>
    <n v="4"/>
    <n v="3"/>
    <n v="0"/>
    <n v="3.9"/>
    <n v="188.72"/>
    <x v="1"/>
    <x v="9"/>
    <n v="0"/>
    <s v="Group"/>
    <s v="Online"/>
    <n v="754.88"/>
  </r>
  <r>
    <n v="4082"/>
    <x v="1"/>
    <x v="503"/>
    <n v="4"/>
    <n v="2"/>
    <n v="0"/>
    <n v="2.1"/>
    <n v="376.08"/>
    <x v="3"/>
    <x v="7"/>
    <n v="0"/>
    <s v="Leisure"/>
    <s v="Travel Agent"/>
    <n v="1504.32"/>
  </r>
  <r>
    <n v="4083"/>
    <x v="2"/>
    <x v="675"/>
    <n v="10"/>
    <n v="2"/>
    <n v="0"/>
    <n v="2.2999999999999998"/>
    <n v="271.27999999999997"/>
    <x v="4"/>
    <x v="4"/>
    <n v="1"/>
    <s v="Group"/>
    <s v="Online"/>
    <n v="2712.7999999999997"/>
  </r>
  <r>
    <n v="4084"/>
    <x v="2"/>
    <x v="352"/>
    <n v="12"/>
    <n v="1"/>
    <n v="1"/>
    <n v="2.2000000000000002"/>
    <n v="58.7"/>
    <x v="2"/>
    <x v="9"/>
    <n v="0"/>
    <s v="Business"/>
    <s v="Online"/>
    <n v="704.40000000000009"/>
  </r>
  <r>
    <n v="4085"/>
    <x v="1"/>
    <x v="619"/>
    <n v="9"/>
    <n v="4"/>
    <n v="0"/>
    <n v="1.5"/>
    <n v="152"/>
    <x v="2"/>
    <x v="6"/>
    <n v="0"/>
    <s v="Group"/>
    <s v="Online"/>
    <n v="1368"/>
  </r>
  <r>
    <n v="4086"/>
    <x v="0"/>
    <x v="403"/>
    <n v="14"/>
    <n v="1"/>
    <n v="0"/>
    <n v="4"/>
    <n v="369.35"/>
    <x v="1"/>
    <x v="4"/>
    <n v="2"/>
    <s v="Repeat"/>
    <s v="Direct"/>
    <n v="5170.9000000000005"/>
  </r>
  <r>
    <n v="4087"/>
    <x v="0"/>
    <x v="474"/>
    <n v="6"/>
    <n v="3"/>
    <n v="0"/>
    <n v="1.2"/>
    <n v="185.42"/>
    <x v="1"/>
    <x v="3"/>
    <n v="1"/>
    <s v="Business"/>
    <s v="Online"/>
    <n v="1112.52"/>
  </r>
  <r>
    <n v="4088"/>
    <x v="2"/>
    <x v="464"/>
    <n v="11"/>
    <n v="2"/>
    <n v="1"/>
    <n v="1.6"/>
    <n v="464.06"/>
    <x v="0"/>
    <x v="8"/>
    <n v="0"/>
    <s v="Repeat"/>
    <s v="Direct"/>
    <n v="5104.66"/>
  </r>
  <r>
    <n v="4089"/>
    <x v="2"/>
    <x v="368"/>
    <n v="8"/>
    <n v="3"/>
    <n v="0"/>
    <n v="1.4"/>
    <n v="370.7"/>
    <x v="3"/>
    <x v="1"/>
    <n v="0"/>
    <s v="Group"/>
    <s v="Direct"/>
    <n v="2965.6"/>
  </r>
  <r>
    <n v="4090"/>
    <x v="1"/>
    <x v="207"/>
    <n v="12"/>
    <n v="1"/>
    <n v="0"/>
    <n v="4.3"/>
    <n v="180.47"/>
    <x v="2"/>
    <x v="8"/>
    <n v="1"/>
    <s v="Repeat"/>
    <s v="Online"/>
    <n v="2165.64"/>
  </r>
  <r>
    <n v="4091"/>
    <x v="0"/>
    <x v="539"/>
    <n v="14"/>
    <n v="3"/>
    <n v="0"/>
    <n v="1.2"/>
    <n v="282.38"/>
    <x v="2"/>
    <x v="1"/>
    <n v="1"/>
    <s v="Group"/>
    <s v="Direct"/>
    <n v="3953.3199999999997"/>
  </r>
  <r>
    <n v="4092"/>
    <x v="1"/>
    <x v="434"/>
    <n v="4"/>
    <n v="3"/>
    <n v="0"/>
    <n v="3.7"/>
    <n v="350.26"/>
    <x v="4"/>
    <x v="9"/>
    <n v="0"/>
    <s v="Leisure"/>
    <s v="Travel Agent"/>
    <n v="1401.04"/>
  </r>
  <r>
    <n v="4093"/>
    <x v="2"/>
    <x v="17"/>
    <n v="3"/>
    <n v="4"/>
    <n v="1"/>
    <n v="1.2"/>
    <n v="137.01"/>
    <x v="2"/>
    <x v="2"/>
    <n v="0"/>
    <s v="Leisure"/>
    <s v="Travel Agent"/>
    <n v="411.03"/>
  </r>
  <r>
    <n v="4094"/>
    <x v="0"/>
    <x v="75"/>
    <n v="14"/>
    <n v="3"/>
    <n v="1"/>
    <n v="4.0999999999999996"/>
    <n v="160.78"/>
    <x v="2"/>
    <x v="5"/>
    <n v="0"/>
    <s v="Group"/>
    <s v="Direct"/>
    <n v="2250.92"/>
  </r>
  <r>
    <n v="4095"/>
    <x v="0"/>
    <x v="500"/>
    <n v="1"/>
    <n v="1"/>
    <n v="1"/>
    <n v="4.7"/>
    <n v="278.20999999999998"/>
    <x v="0"/>
    <x v="4"/>
    <n v="1"/>
    <s v="Business"/>
    <s v="Online"/>
    <n v="278.20999999999998"/>
  </r>
  <r>
    <n v="4096"/>
    <x v="2"/>
    <x v="622"/>
    <n v="10"/>
    <n v="4"/>
    <n v="0"/>
    <n v="2.9"/>
    <n v="466.2"/>
    <x v="4"/>
    <x v="7"/>
    <n v="0"/>
    <s v="Leisure"/>
    <s v="Online"/>
    <n v="4662"/>
  </r>
  <r>
    <n v="4097"/>
    <x v="1"/>
    <x v="355"/>
    <n v="7"/>
    <n v="3"/>
    <n v="0"/>
    <n v="4.2"/>
    <n v="204.8"/>
    <x v="2"/>
    <x v="1"/>
    <n v="1"/>
    <s v="Group"/>
    <s v="Direct"/>
    <n v="1433.6000000000001"/>
  </r>
  <r>
    <n v="4098"/>
    <x v="1"/>
    <x v="670"/>
    <n v="4"/>
    <n v="1"/>
    <n v="0"/>
    <n v="3.8"/>
    <n v="230.96"/>
    <x v="2"/>
    <x v="0"/>
    <n v="0"/>
    <s v="Business"/>
    <s v="Online"/>
    <n v="923.84"/>
  </r>
  <r>
    <n v="4099"/>
    <x v="0"/>
    <x v="152"/>
    <n v="14"/>
    <n v="2"/>
    <n v="0"/>
    <n v="4.2"/>
    <n v="135.78"/>
    <x v="3"/>
    <x v="7"/>
    <n v="0"/>
    <s v="Leisure"/>
    <s v="Direct"/>
    <n v="1900.92"/>
  </r>
  <r>
    <n v="4100"/>
    <x v="2"/>
    <x v="300"/>
    <n v="8"/>
    <n v="4"/>
    <n v="0"/>
    <n v="4.0999999999999996"/>
    <n v="316.94"/>
    <x v="2"/>
    <x v="8"/>
    <n v="1"/>
    <s v="Group"/>
    <s v="Travel Agent"/>
    <n v="2535.52"/>
  </r>
  <r>
    <n v="4101"/>
    <x v="0"/>
    <x v="643"/>
    <n v="14"/>
    <n v="3"/>
    <n v="0"/>
    <n v="1.8"/>
    <n v="383.07"/>
    <x v="0"/>
    <x v="6"/>
    <n v="2"/>
    <s v="Business"/>
    <s v="Direct"/>
    <n v="5362.98"/>
  </r>
  <r>
    <n v="4102"/>
    <x v="2"/>
    <x v="557"/>
    <n v="3"/>
    <n v="3"/>
    <n v="0"/>
    <n v="3"/>
    <n v="248.29"/>
    <x v="2"/>
    <x v="4"/>
    <n v="0"/>
    <s v="Business"/>
    <s v="Direct"/>
    <n v="744.87"/>
  </r>
  <r>
    <n v="4103"/>
    <x v="1"/>
    <x v="727"/>
    <n v="1"/>
    <n v="4"/>
    <n v="1"/>
    <n v="4.8"/>
    <n v="387.61"/>
    <x v="2"/>
    <x v="9"/>
    <n v="1"/>
    <s v="Group"/>
    <s v="Travel Agent"/>
    <n v="387.61"/>
  </r>
  <r>
    <n v="4104"/>
    <x v="2"/>
    <x v="483"/>
    <n v="5"/>
    <n v="1"/>
    <n v="1"/>
    <n v="2.4"/>
    <n v="186.17"/>
    <x v="1"/>
    <x v="7"/>
    <n v="0"/>
    <s v="Repeat"/>
    <s v="Travel Agent"/>
    <n v="930.84999999999991"/>
  </r>
  <r>
    <n v="4105"/>
    <x v="1"/>
    <x v="175"/>
    <n v="14"/>
    <n v="3"/>
    <n v="0"/>
    <n v="4.9000000000000004"/>
    <n v="368.14"/>
    <x v="2"/>
    <x v="7"/>
    <n v="0"/>
    <s v="Repeat"/>
    <s v="Direct"/>
    <n v="5153.96"/>
  </r>
  <r>
    <n v="4106"/>
    <x v="2"/>
    <x v="29"/>
    <n v="2"/>
    <n v="1"/>
    <n v="0"/>
    <n v="3.3"/>
    <n v="166.26"/>
    <x v="4"/>
    <x v="1"/>
    <n v="0"/>
    <s v="Repeat"/>
    <s v="Travel Agent"/>
    <n v="332.52"/>
  </r>
  <r>
    <n v="4107"/>
    <x v="0"/>
    <x v="208"/>
    <n v="3"/>
    <n v="4"/>
    <n v="1"/>
    <n v="2.8"/>
    <n v="401.29"/>
    <x v="1"/>
    <x v="7"/>
    <n v="0"/>
    <s v="Repeat"/>
    <s v="Travel Agent"/>
    <n v="1203.8700000000001"/>
  </r>
  <r>
    <n v="4108"/>
    <x v="1"/>
    <x v="723"/>
    <n v="14"/>
    <n v="3"/>
    <n v="0"/>
    <n v="3.6"/>
    <n v="423.79"/>
    <x v="4"/>
    <x v="6"/>
    <n v="0"/>
    <s v="Business"/>
    <s v="Online"/>
    <n v="5933.06"/>
  </r>
  <r>
    <n v="4109"/>
    <x v="0"/>
    <x v="576"/>
    <n v="6"/>
    <n v="2"/>
    <n v="1"/>
    <n v="4.3"/>
    <n v="408.98"/>
    <x v="4"/>
    <x v="1"/>
    <n v="2"/>
    <s v="Repeat"/>
    <s v="Travel Agent"/>
    <n v="2453.88"/>
  </r>
  <r>
    <n v="4110"/>
    <x v="0"/>
    <x v="724"/>
    <n v="3"/>
    <n v="2"/>
    <n v="0"/>
    <n v="2.6"/>
    <n v="146.96"/>
    <x v="0"/>
    <x v="8"/>
    <n v="0"/>
    <s v="Group"/>
    <s v="Travel Agent"/>
    <n v="440.88"/>
  </r>
  <r>
    <n v="4111"/>
    <x v="1"/>
    <x v="657"/>
    <n v="3"/>
    <n v="2"/>
    <n v="1"/>
    <n v="1.1000000000000001"/>
    <n v="362.41"/>
    <x v="2"/>
    <x v="5"/>
    <n v="1"/>
    <s v="Business"/>
    <s v="Direct"/>
    <n v="1087.23"/>
  </r>
  <r>
    <n v="4112"/>
    <x v="1"/>
    <x v="593"/>
    <n v="12"/>
    <n v="4"/>
    <n v="1"/>
    <n v="3.8"/>
    <n v="292.33999999999997"/>
    <x v="4"/>
    <x v="3"/>
    <n v="2"/>
    <s v="Repeat"/>
    <s v="Travel Agent"/>
    <n v="3508.08"/>
  </r>
  <r>
    <n v="4113"/>
    <x v="0"/>
    <x v="725"/>
    <n v="6"/>
    <n v="3"/>
    <n v="0"/>
    <n v="4.8"/>
    <n v="493.72"/>
    <x v="2"/>
    <x v="2"/>
    <n v="0"/>
    <s v="Group"/>
    <s v="Direct"/>
    <n v="2962.32"/>
  </r>
  <r>
    <n v="4114"/>
    <x v="0"/>
    <x v="335"/>
    <n v="5"/>
    <n v="4"/>
    <n v="0"/>
    <n v="3.5"/>
    <n v="212.71"/>
    <x v="2"/>
    <x v="2"/>
    <n v="0"/>
    <s v="Leisure"/>
    <s v="Online"/>
    <n v="1063.55"/>
  </r>
  <r>
    <n v="4115"/>
    <x v="0"/>
    <x v="324"/>
    <n v="10"/>
    <n v="3"/>
    <n v="0"/>
    <n v="1.8"/>
    <n v="397.06"/>
    <x v="0"/>
    <x v="0"/>
    <n v="0"/>
    <s v="Business"/>
    <s v="Direct"/>
    <n v="3970.6"/>
  </r>
  <r>
    <n v="4116"/>
    <x v="0"/>
    <x v="473"/>
    <n v="9"/>
    <n v="2"/>
    <n v="1"/>
    <n v="2"/>
    <n v="216.54"/>
    <x v="0"/>
    <x v="5"/>
    <n v="1"/>
    <s v="Group"/>
    <s v="Direct"/>
    <n v="1948.86"/>
  </r>
  <r>
    <n v="4117"/>
    <x v="1"/>
    <x v="367"/>
    <n v="1"/>
    <n v="2"/>
    <n v="0"/>
    <n v="4.5999999999999996"/>
    <n v="228.59"/>
    <x v="4"/>
    <x v="1"/>
    <n v="0"/>
    <s v="Repeat"/>
    <s v="Online"/>
    <n v="228.59"/>
  </r>
  <r>
    <n v="4118"/>
    <x v="1"/>
    <x v="404"/>
    <n v="13"/>
    <n v="1"/>
    <n v="0"/>
    <n v="1.1000000000000001"/>
    <n v="99.95"/>
    <x v="4"/>
    <x v="0"/>
    <n v="1"/>
    <s v="Group"/>
    <s v="Online"/>
    <n v="1299.3500000000001"/>
  </r>
  <r>
    <n v="4119"/>
    <x v="0"/>
    <x v="395"/>
    <n v="3"/>
    <n v="4"/>
    <n v="0"/>
    <n v="3.2"/>
    <n v="157.85"/>
    <x v="1"/>
    <x v="4"/>
    <n v="0"/>
    <s v="Business"/>
    <s v="Travel Agent"/>
    <n v="473.54999999999995"/>
  </r>
  <r>
    <n v="4120"/>
    <x v="2"/>
    <x v="527"/>
    <n v="3"/>
    <n v="4"/>
    <n v="1"/>
    <n v="1.6"/>
    <n v="124.02"/>
    <x v="2"/>
    <x v="8"/>
    <n v="0"/>
    <s v="Leisure"/>
    <s v="Direct"/>
    <n v="372.06"/>
  </r>
  <r>
    <n v="4121"/>
    <x v="2"/>
    <x v="372"/>
    <n v="11"/>
    <n v="1"/>
    <n v="1"/>
    <n v="2.1"/>
    <n v="121.64"/>
    <x v="2"/>
    <x v="9"/>
    <n v="1"/>
    <s v="Repeat"/>
    <s v="Direct"/>
    <n v="1338.04"/>
  </r>
  <r>
    <n v="4122"/>
    <x v="1"/>
    <x v="594"/>
    <n v="6"/>
    <n v="2"/>
    <n v="0"/>
    <n v="2.2000000000000002"/>
    <n v="54.06"/>
    <x v="0"/>
    <x v="7"/>
    <n v="0"/>
    <s v="Group"/>
    <s v="Direct"/>
    <n v="324.36"/>
  </r>
  <r>
    <n v="4123"/>
    <x v="0"/>
    <x v="316"/>
    <n v="8"/>
    <n v="2"/>
    <n v="0"/>
    <n v="1.9"/>
    <n v="407.2"/>
    <x v="0"/>
    <x v="9"/>
    <n v="1"/>
    <s v="Leisure"/>
    <s v="Online"/>
    <n v="3257.6"/>
  </r>
  <r>
    <n v="4124"/>
    <x v="0"/>
    <x v="8"/>
    <n v="3"/>
    <n v="4"/>
    <n v="0"/>
    <n v="4.2"/>
    <n v="260.57"/>
    <x v="4"/>
    <x v="1"/>
    <n v="0"/>
    <s v="Business"/>
    <s v="Direct"/>
    <n v="781.71"/>
  </r>
  <r>
    <n v="4125"/>
    <x v="1"/>
    <x v="245"/>
    <n v="3"/>
    <n v="3"/>
    <n v="0"/>
    <n v="2.2999999999999998"/>
    <n v="411.88"/>
    <x v="1"/>
    <x v="0"/>
    <n v="1"/>
    <s v="Repeat"/>
    <s v="Travel Agent"/>
    <n v="1235.6399999999999"/>
  </r>
  <r>
    <n v="4126"/>
    <x v="2"/>
    <x v="566"/>
    <n v="6"/>
    <n v="2"/>
    <n v="0"/>
    <n v="2.4"/>
    <n v="325.64999999999998"/>
    <x v="1"/>
    <x v="7"/>
    <n v="0"/>
    <s v="Leisure"/>
    <s v="Online"/>
    <n v="1953.8999999999999"/>
  </r>
  <r>
    <n v="4127"/>
    <x v="2"/>
    <x v="159"/>
    <n v="8"/>
    <n v="1"/>
    <n v="0"/>
    <n v="2.8"/>
    <n v="424.1"/>
    <x v="0"/>
    <x v="1"/>
    <n v="0"/>
    <s v="Business"/>
    <s v="Direct"/>
    <n v="3392.8"/>
  </r>
  <r>
    <n v="4128"/>
    <x v="2"/>
    <x v="115"/>
    <n v="6"/>
    <n v="1"/>
    <n v="1"/>
    <n v="4.5999999999999996"/>
    <n v="276.69"/>
    <x v="0"/>
    <x v="6"/>
    <n v="0"/>
    <s v="Repeat"/>
    <s v="Online"/>
    <n v="1660.1399999999999"/>
  </r>
  <r>
    <n v="4129"/>
    <x v="1"/>
    <x v="295"/>
    <n v="13"/>
    <n v="1"/>
    <n v="0"/>
    <n v="3.8"/>
    <n v="92.32"/>
    <x v="1"/>
    <x v="6"/>
    <n v="2"/>
    <s v="Group"/>
    <s v="Online"/>
    <n v="1200.1599999999999"/>
  </r>
  <r>
    <n v="4130"/>
    <x v="2"/>
    <x v="247"/>
    <n v="12"/>
    <n v="4"/>
    <n v="1"/>
    <n v="1.2"/>
    <n v="327.54000000000002"/>
    <x v="1"/>
    <x v="0"/>
    <n v="0"/>
    <s v="Leisure"/>
    <s v="Online"/>
    <n v="3930.4800000000005"/>
  </r>
  <r>
    <n v="4131"/>
    <x v="1"/>
    <x v="604"/>
    <n v="14"/>
    <n v="4"/>
    <n v="0"/>
    <n v="1.2"/>
    <n v="354.99"/>
    <x v="4"/>
    <x v="7"/>
    <n v="1"/>
    <s v="Business"/>
    <s v="Direct"/>
    <n v="4969.8600000000006"/>
  </r>
  <r>
    <n v="4132"/>
    <x v="1"/>
    <x v="16"/>
    <n v="10"/>
    <n v="4"/>
    <n v="0"/>
    <n v="3.3"/>
    <n v="331.93"/>
    <x v="1"/>
    <x v="2"/>
    <n v="2"/>
    <s v="Group"/>
    <s v="Direct"/>
    <n v="3319.3"/>
  </r>
  <r>
    <n v="4133"/>
    <x v="0"/>
    <x v="215"/>
    <n v="3"/>
    <n v="4"/>
    <n v="0"/>
    <n v="4.5"/>
    <n v="410.6"/>
    <x v="2"/>
    <x v="6"/>
    <n v="0"/>
    <s v="Repeat"/>
    <s v="Travel Agent"/>
    <n v="1231.8000000000002"/>
  </r>
  <r>
    <n v="4134"/>
    <x v="2"/>
    <x v="171"/>
    <n v="4"/>
    <n v="1"/>
    <n v="0"/>
    <n v="2.2999999999999998"/>
    <n v="379.17"/>
    <x v="1"/>
    <x v="4"/>
    <n v="0"/>
    <s v="Leisure"/>
    <s v="Online"/>
    <n v="1516.68"/>
  </r>
  <r>
    <n v="4135"/>
    <x v="1"/>
    <x v="569"/>
    <n v="1"/>
    <n v="1"/>
    <n v="0"/>
    <n v="2"/>
    <n v="244.68"/>
    <x v="3"/>
    <x v="0"/>
    <n v="0"/>
    <s v="Business"/>
    <s v="Direct"/>
    <n v="244.68"/>
  </r>
  <r>
    <n v="4136"/>
    <x v="2"/>
    <x v="594"/>
    <n v="13"/>
    <n v="4"/>
    <n v="1"/>
    <n v="4"/>
    <n v="418.6"/>
    <x v="1"/>
    <x v="6"/>
    <n v="0"/>
    <s v="Leisure"/>
    <s v="Direct"/>
    <n v="5441.8"/>
  </r>
  <r>
    <n v="4137"/>
    <x v="2"/>
    <x v="368"/>
    <n v="8"/>
    <n v="4"/>
    <n v="0"/>
    <n v="3.4"/>
    <n v="361.3"/>
    <x v="0"/>
    <x v="6"/>
    <n v="0"/>
    <s v="Group"/>
    <s v="Travel Agent"/>
    <n v="2890.4"/>
  </r>
  <r>
    <n v="4138"/>
    <x v="0"/>
    <x v="425"/>
    <n v="4"/>
    <n v="1"/>
    <n v="0"/>
    <n v="3.3"/>
    <n v="104.17"/>
    <x v="0"/>
    <x v="0"/>
    <n v="0"/>
    <s v="Group"/>
    <s v="Direct"/>
    <n v="416.68"/>
  </r>
  <r>
    <n v="4139"/>
    <x v="2"/>
    <x v="348"/>
    <n v="6"/>
    <n v="4"/>
    <n v="1"/>
    <n v="1.6"/>
    <n v="292.94"/>
    <x v="3"/>
    <x v="4"/>
    <n v="0"/>
    <s v="Business"/>
    <s v="Direct"/>
    <n v="1757.6399999999999"/>
  </r>
  <r>
    <n v="4140"/>
    <x v="0"/>
    <x v="392"/>
    <n v="11"/>
    <n v="4"/>
    <n v="0"/>
    <n v="1.7"/>
    <n v="377.85"/>
    <x v="2"/>
    <x v="0"/>
    <n v="1"/>
    <s v="Leisure"/>
    <s v="Direct"/>
    <n v="4156.3500000000004"/>
  </r>
  <r>
    <n v="4141"/>
    <x v="1"/>
    <x v="667"/>
    <n v="3"/>
    <n v="4"/>
    <n v="0"/>
    <n v="2.1"/>
    <n v="298.98"/>
    <x v="1"/>
    <x v="8"/>
    <n v="0"/>
    <s v="Leisure"/>
    <s v="Online"/>
    <n v="896.94"/>
  </r>
  <r>
    <n v="4142"/>
    <x v="2"/>
    <x v="729"/>
    <n v="11"/>
    <n v="4"/>
    <n v="0"/>
    <n v="1.8"/>
    <n v="477.06"/>
    <x v="1"/>
    <x v="2"/>
    <n v="0"/>
    <s v="Group"/>
    <s v="Travel Agent"/>
    <n v="5247.66"/>
  </r>
  <r>
    <n v="4143"/>
    <x v="1"/>
    <x v="207"/>
    <n v="12"/>
    <n v="2"/>
    <n v="1"/>
    <n v="4.9000000000000004"/>
    <n v="95.67"/>
    <x v="3"/>
    <x v="9"/>
    <n v="1"/>
    <s v="Leisure"/>
    <s v="Travel Agent"/>
    <n v="1148.04"/>
  </r>
  <r>
    <n v="4144"/>
    <x v="2"/>
    <x v="153"/>
    <n v="11"/>
    <n v="4"/>
    <n v="1"/>
    <n v="1.1000000000000001"/>
    <n v="375.04"/>
    <x v="4"/>
    <x v="3"/>
    <n v="0"/>
    <s v="Leisure"/>
    <s v="Travel Agent"/>
    <n v="4125.4400000000005"/>
  </r>
  <r>
    <n v="4145"/>
    <x v="1"/>
    <x v="332"/>
    <n v="6"/>
    <n v="1"/>
    <n v="0"/>
    <n v="3.5"/>
    <n v="421"/>
    <x v="4"/>
    <x v="4"/>
    <n v="1"/>
    <s v="Leisure"/>
    <s v="Direct"/>
    <n v="2526"/>
  </r>
  <r>
    <n v="4146"/>
    <x v="2"/>
    <x v="86"/>
    <n v="12"/>
    <n v="1"/>
    <n v="0"/>
    <n v="3.1"/>
    <n v="366.19"/>
    <x v="2"/>
    <x v="3"/>
    <n v="1"/>
    <s v="Business"/>
    <s v="Direct"/>
    <n v="4394.28"/>
  </r>
  <r>
    <n v="4147"/>
    <x v="2"/>
    <x v="83"/>
    <n v="11"/>
    <n v="1"/>
    <n v="1"/>
    <n v="2.2999999999999998"/>
    <n v="223.51"/>
    <x v="1"/>
    <x v="4"/>
    <n v="0"/>
    <s v="Group"/>
    <s v="Direct"/>
    <n v="2458.6099999999997"/>
  </r>
  <r>
    <n v="4148"/>
    <x v="2"/>
    <x v="728"/>
    <n v="9"/>
    <n v="1"/>
    <n v="1"/>
    <n v="4.5999999999999996"/>
    <n v="223.47"/>
    <x v="1"/>
    <x v="8"/>
    <n v="0"/>
    <s v="Repeat"/>
    <s v="Online"/>
    <n v="2011.23"/>
  </r>
  <r>
    <n v="4149"/>
    <x v="2"/>
    <x v="713"/>
    <n v="9"/>
    <n v="4"/>
    <n v="0"/>
    <n v="3.7"/>
    <n v="313.95999999999998"/>
    <x v="1"/>
    <x v="3"/>
    <n v="0"/>
    <s v="Business"/>
    <s v="Online"/>
    <n v="2825.64"/>
  </r>
  <r>
    <n v="4150"/>
    <x v="2"/>
    <x v="323"/>
    <n v="10"/>
    <n v="2"/>
    <n v="1"/>
    <n v="5"/>
    <n v="228.69"/>
    <x v="0"/>
    <x v="4"/>
    <n v="1"/>
    <s v="Group"/>
    <s v="Travel Agent"/>
    <n v="2286.9"/>
  </r>
  <r>
    <n v="4151"/>
    <x v="2"/>
    <x v="655"/>
    <n v="3"/>
    <n v="3"/>
    <n v="0"/>
    <n v="1.7"/>
    <n v="447.43"/>
    <x v="4"/>
    <x v="3"/>
    <n v="2"/>
    <s v="Business"/>
    <s v="Online"/>
    <n v="1342.29"/>
  </r>
  <r>
    <n v="4152"/>
    <x v="2"/>
    <x v="110"/>
    <n v="3"/>
    <n v="3"/>
    <n v="0"/>
    <n v="1.4"/>
    <n v="99.47"/>
    <x v="3"/>
    <x v="8"/>
    <n v="0"/>
    <s v="Repeat"/>
    <s v="Online"/>
    <n v="298.40999999999997"/>
  </r>
  <r>
    <n v="4153"/>
    <x v="2"/>
    <x v="366"/>
    <n v="4"/>
    <n v="3"/>
    <n v="0"/>
    <n v="1.6"/>
    <n v="337.62"/>
    <x v="0"/>
    <x v="1"/>
    <n v="2"/>
    <s v="Business"/>
    <s v="Direct"/>
    <n v="1350.48"/>
  </r>
  <r>
    <n v="4154"/>
    <x v="2"/>
    <x v="383"/>
    <n v="12"/>
    <n v="3"/>
    <n v="0"/>
    <n v="2.1"/>
    <n v="110.35"/>
    <x v="0"/>
    <x v="7"/>
    <n v="2"/>
    <s v="Business"/>
    <s v="Direct"/>
    <n v="1324.1999999999998"/>
  </r>
  <r>
    <n v="4155"/>
    <x v="1"/>
    <x v="690"/>
    <n v="7"/>
    <n v="1"/>
    <n v="0"/>
    <n v="2.7"/>
    <n v="293.07"/>
    <x v="4"/>
    <x v="9"/>
    <n v="0"/>
    <s v="Repeat"/>
    <s v="Travel Agent"/>
    <n v="2051.4899999999998"/>
  </r>
  <r>
    <n v="4156"/>
    <x v="0"/>
    <x v="479"/>
    <n v="3"/>
    <n v="4"/>
    <n v="1"/>
    <n v="4.5"/>
    <n v="372.01"/>
    <x v="1"/>
    <x v="8"/>
    <n v="0"/>
    <s v="Leisure"/>
    <s v="Direct"/>
    <n v="1116.03"/>
  </r>
  <r>
    <n v="4157"/>
    <x v="2"/>
    <x v="202"/>
    <n v="10"/>
    <n v="4"/>
    <n v="0"/>
    <n v="2.1"/>
    <n v="124.48"/>
    <x v="2"/>
    <x v="8"/>
    <n v="1"/>
    <s v="Group"/>
    <s v="Direct"/>
    <n v="1244.8"/>
  </r>
  <r>
    <n v="4158"/>
    <x v="0"/>
    <x v="447"/>
    <n v="8"/>
    <n v="3"/>
    <n v="0"/>
    <n v="4.7"/>
    <n v="366.81"/>
    <x v="3"/>
    <x v="7"/>
    <n v="1"/>
    <s v="Repeat"/>
    <s v="Online"/>
    <n v="2934.48"/>
  </r>
  <r>
    <n v="4159"/>
    <x v="2"/>
    <x v="481"/>
    <n v="11"/>
    <n v="3"/>
    <n v="0"/>
    <n v="2.9"/>
    <n v="112.99"/>
    <x v="4"/>
    <x v="2"/>
    <n v="2"/>
    <s v="Business"/>
    <s v="Travel Agent"/>
    <n v="1242.8899999999999"/>
  </r>
  <r>
    <n v="4160"/>
    <x v="2"/>
    <x v="713"/>
    <n v="8"/>
    <n v="2"/>
    <n v="1"/>
    <n v="3.6"/>
    <n v="329.25"/>
    <x v="2"/>
    <x v="5"/>
    <n v="0"/>
    <s v="Leisure"/>
    <s v="Online"/>
    <n v="2634"/>
  </r>
  <r>
    <n v="4161"/>
    <x v="1"/>
    <x v="230"/>
    <n v="6"/>
    <n v="2"/>
    <n v="1"/>
    <n v="2.1"/>
    <n v="277.5"/>
    <x v="4"/>
    <x v="1"/>
    <n v="4"/>
    <s v="Business"/>
    <s v="Travel Agent"/>
    <n v="1665"/>
  </r>
  <r>
    <n v="4162"/>
    <x v="1"/>
    <x v="371"/>
    <n v="4"/>
    <n v="2"/>
    <n v="0"/>
    <n v="1.6"/>
    <n v="184.13"/>
    <x v="4"/>
    <x v="2"/>
    <n v="1"/>
    <s v="Leisure"/>
    <s v="Travel Agent"/>
    <n v="736.52"/>
  </r>
  <r>
    <n v="4163"/>
    <x v="0"/>
    <x v="440"/>
    <n v="11"/>
    <n v="1"/>
    <n v="0"/>
    <n v="4.5"/>
    <n v="100.2"/>
    <x v="4"/>
    <x v="2"/>
    <n v="1"/>
    <s v="Business"/>
    <s v="Direct"/>
    <n v="1102.2"/>
  </r>
  <r>
    <n v="4164"/>
    <x v="1"/>
    <x v="37"/>
    <n v="12"/>
    <n v="4"/>
    <n v="0"/>
    <n v="1.4"/>
    <n v="381.13"/>
    <x v="4"/>
    <x v="1"/>
    <n v="0"/>
    <s v="Group"/>
    <s v="Online"/>
    <n v="4573.5599999999995"/>
  </r>
  <r>
    <n v="4165"/>
    <x v="1"/>
    <x v="712"/>
    <n v="11"/>
    <n v="1"/>
    <n v="0"/>
    <n v="4.0999999999999996"/>
    <n v="221.81"/>
    <x v="1"/>
    <x v="6"/>
    <n v="3"/>
    <s v="Group"/>
    <s v="Online"/>
    <n v="2439.91"/>
  </r>
  <r>
    <n v="4166"/>
    <x v="0"/>
    <x v="26"/>
    <n v="5"/>
    <n v="1"/>
    <n v="0"/>
    <n v="3.3"/>
    <n v="88.94"/>
    <x v="0"/>
    <x v="4"/>
    <n v="0"/>
    <s v="Business"/>
    <s v="Direct"/>
    <n v="444.7"/>
  </r>
  <r>
    <n v="4167"/>
    <x v="1"/>
    <x v="133"/>
    <n v="12"/>
    <n v="4"/>
    <n v="0"/>
    <n v="4.4000000000000004"/>
    <n v="397.76"/>
    <x v="4"/>
    <x v="7"/>
    <n v="0"/>
    <s v="Repeat"/>
    <s v="Travel Agent"/>
    <n v="4773.12"/>
  </r>
  <r>
    <n v="4168"/>
    <x v="2"/>
    <x v="137"/>
    <n v="2"/>
    <n v="2"/>
    <n v="1"/>
    <n v="3.9"/>
    <n v="154.80000000000001"/>
    <x v="2"/>
    <x v="5"/>
    <n v="2"/>
    <s v="Business"/>
    <s v="Travel Agent"/>
    <n v="309.60000000000002"/>
  </r>
  <r>
    <n v="4169"/>
    <x v="0"/>
    <x v="589"/>
    <n v="13"/>
    <n v="4"/>
    <n v="0"/>
    <n v="2.1"/>
    <n v="381.4"/>
    <x v="2"/>
    <x v="7"/>
    <n v="0"/>
    <s v="Business"/>
    <s v="Travel Agent"/>
    <n v="4958.2"/>
  </r>
  <r>
    <n v="4170"/>
    <x v="0"/>
    <x v="369"/>
    <n v="6"/>
    <n v="3"/>
    <n v="0"/>
    <n v="3.3"/>
    <n v="304.2"/>
    <x v="2"/>
    <x v="9"/>
    <n v="0"/>
    <s v="Repeat"/>
    <s v="Travel Agent"/>
    <n v="1825.1999999999998"/>
  </r>
  <r>
    <n v="4171"/>
    <x v="2"/>
    <x v="469"/>
    <n v="3"/>
    <n v="2"/>
    <n v="0"/>
    <n v="1.1000000000000001"/>
    <n v="137.54"/>
    <x v="0"/>
    <x v="2"/>
    <n v="1"/>
    <s v="Repeat"/>
    <s v="Direct"/>
    <n v="412.62"/>
  </r>
  <r>
    <n v="4172"/>
    <x v="1"/>
    <x v="703"/>
    <n v="6"/>
    <n v="4"/>
    <n v="0"/>
    <n v="2.9"/>
    <n v="84.38"/>
    <x v="0"/>
    <x v="3"/>
    <n v="0"/>
    <s v="Business"/>
    <s v="Travel Agent"/>
    <n v="506.28"/>
  </r>
  <r>
    <n v="4173"/>
    <x v="0"/>
    <x v="607"/>
    <n v="12"/>
    <n v="1"/>
    <n v="0"/>
    <n v="1.3"/>
    <n v="316.95999999999998"/>
    <x v="2"/>
    <x v="8"/>
    <n v="0"/>
    <s v="Leisure"/>
    <s v="Online"/>
    <n v="3803.5199999999995"/>
  </r>
  <r>
    <n v="4174"/>
    <x v="0"/>
    <x v="497"/>
    <n v="5"/>
    <n v="4"/>
    <n v="0"/>
    <n v="2.7"/>
    <n v="61.35"/>
    <x v="1"/>
    <x v="3"/>
    <n v="1"/>
    <s v="Group"/>
    <s v="Travel Agent"/>
    <n v="306.75"/>
  </r>
  <r>
    <n v="4175"/>
    <x v="2"/>
    <x v="716"/>
    <n v="14"/>
    <n v="2"/>
    <n v="1"/>
    <n v="1.4"/>
    <n v="79.459999999999994"/>
    <x v="0"/>
    <x v="1"/>
    <n v="2"/>
    <s v="Leisure"/>
    <s v="Travel Agent"/>
    <n v="1112.4399999999998"/>
  </r>
  <r>
    <n v="4176"/>
    <x v="2"/>
    <x v="126"/>
    <n v="2"/>
    <n v="3"/>
    <n v="0"/>
    <n v="4.8"/>
    <n v="366"/>
    <x v="0"/>
    <x v="8"/>
    <n v="0"/>
    <s v="Repeat"/>
    <s v="Travel Agent"/>
    <n v="732"/>
  </r>
  <r>
    <n v="4177"/>
    <x v="1"/>
    <x v="442"/>
    <n v="12"/>
    <n v="1"/>
    <n v="0"/>
    <n v="3.1"/>
    <n v="292.49"/>
    <x v="1"/>
    <x v="8"/>
    <n v="0"/>
    <s v="Group"/>
    <s v="Direct"/>
    <n v="3509.88"/>
  </r>
  <r>
    <n v="4178"/>
    <x v="0"/>
    <x v="376"/>
    <n v="13"/>
    <n v="3"/>
    <n v="0"/>
    <n v="4.7"/>
    <n v="196.83"/>
    <x v="4"/>
    <x v="0"/>
    <n v="0"/>
    <s v="Business"/>
    <s v="Travel Agent"/>
    <n v="2558.79"/>
  </r>
  <r>
    <n v="4179"/>
    <x v="1"/>
    <x v="643"/>
    <n v="14"/>
    <n v="3"/>
    <n v="1"/>
    <n v="1.1000000000000001"/>
    <n v="292.64999999999998"/>
    <x v="0"/>
    <x v="4"/>
    <n v="0"/>
    <s v="Group"/>
    <s v="Direct"/>
    <n v="4097.0999999999995"/>
  </r>
  <r>
    <n v="4180"/>
    <x v="1"/>
    <x v="107"/>
    <n v="5"/>
    <n v="1"/>
    <n v="0"/>
    <n v="3.6"/>
    <n v="316.24"/>
    <x v="2"/>
    <x v="2"/>
    <n v="0"/>
    <s v="Business"/>
    <s v="Online"/>
    <n v="1581.2"/>
  </r>
  <r>
    <n v="4181"/>
    <x v="2"/>
    <x v="461"/>
    <n v="5"/>
    <n v="4"/>
    <n v="1"/>
    <n v="2.2000000000000002"/>
    <n v="304.38"/>
    <x v="2"/>
    <x v="4"/>
    <n v="0"/>
    <s v="Business"/>
    <s v="Travel Agent"/>
    <n v="1521.9"/>
  </r>
  <r>
    <n v="4182"/>
    <x v="0"/>
    <x v="32"/>
    <n v="14"/>
    <n v="4"/>
    <n v="0"/>
    <n v="2.7"/>
    <n v="339.15"/>
    <x v="1"/>
    <x v="7"/>
    <n v="0"/>
    <s v="Repeat"/>
    <s v="Travel Agent"/>
    <n v="4748.0999999999995"/>
  </r>
  <r>
    <n v="4183"/>
    <x v="0"/>
    <x v="697"/>
    <n v="9"/>
    <n v="3"/>
    <n v="0"/>
    <n v="4.5"/>
    <n v="473.13"/>
    <x v="2"/>
    <x v="5"/>
    <n v="1"/>
    <s v="Leisure"/>
    <s v="Online"/>
    <n v="4258.17"/>
  </r>
  <r>
    <n v="4184"/>
    <x v="0"/>
    <x v="525"/>
    <n v="11"/>
    <n v="4"/>
    <n v="1"/>
    <n v="4.9000000000000004"/>
    <n v="224.95"/>
    <x v="3"/>
    <x v="6"/>
    <n v="0"/>
    <s v="Repeat"/>
    <s v="Travel Agent"/>
    <n v="2474.4499999999998"/>
  </r>
  <r>
    <n v="4185"/>
    <x v="2"/>
    <x v="670"/>
    <n v="8"/>
    <n v="2"/>
    <n v="0"/>
    <n v="2"/>
    <n v="185.52"/>
    <x v="2"/>
    <x v="5"/>
    <n v="1"/>
    <s v="Repeat"/>
    <s v="Travel Agent"/>
    <n v="1484.16"/>
  </r>
  <r>
    <n v="4186"/>
    <x v="2"/>
    <x v="53"/>
    <n v="12"/>
    <n v="3"/>
    <n v="0"/>
    <n v="4.8"/>
    <n v="67.3"/>
    <x v="1"/>
    <x v="8"/>
    <n v="0"/>
    <s v="Group"/>
    <s v="Direct"/>
    <n v="807.59999999999991"/>
  </r>
  <r>
    <n v="4187"/>
    <x v="2"/>
    <x v="90"/>
    <n v="12"/>
    <n v="3"/>
    <n v="0"/>
    <n v="3.8"/>
    <n v="116.18"/>
    <x v="1"/>
    <x v="3"/>
    <n v="0"/>
    <s v="Leisure"/>
    <s v="Direct"/>
    <n v="1394.16"/>
  </r>
  <r>
    <n v="4188"/>
    <x v="2"/>
    <x v="677"/>
    <n v="7"/>
    <n v="3"/>
    <n v="1"/>
    <n v="4.8"/>
    <n v="97.81"/>
    <x v="1"/>
    <x v="7"/>
    <n v="1"/>
    <s v="Leisure"/>
    <s v="Online"/>
    <n v="684.67000000000007"/>
  </r>
  <r>
    <n v="4189"/>
    <x v="2"/>
    <x v="348"/>
    <n v="12"/>
    <n v="2"/>
    <n v="0"/>
    <n v="3.2"/>
    <n v="200.95"/>
    <x v="3"/>
    <x v="8"/>
    <n v="0"/>
    <s v="Leisure"/>
    <s v="Direct"/>
    <n v="2411.3999999999996"/>
  </r>
  <r>
    <n v="4190"/>
    <x v="0"/>
    <x v="306"/>
    <n v="13"/>
    <n v="3"/>
    <n v="0"/>
    <n v="4.8"/>
    <n v="324.5"/>
    <x v="0"/>
    <x v="8"/>
    <n v="1"/>
    <s v="Leisure"/>
    <s v="Direct"/>
    <n v="4218.5"/>
  </r>
  <r>
    <n v="4191"/>
    <x v="1"/>
    <x v="490"/>
    <n v="14"/>
    <n v="4"/>
    <n v="0"/>
    <n v="4.5999999999999996"/>
    <n v="70.849999999999994"/>
    <x v="4"/>
    <x v="1"/>
    <n v="0"/>
    <s v="Group"/>
    <s v="Online"/>
    <n v="991.89999999999986"/>
  </r>
  <r>
    <n v="4192"/>
    <x v="0"/>
    <x v="342"/>
    <n v="3"/>
    <n v="4"/>
    <n v="0"/>
    <n v="1.5"/>
    <n v="377.45"/>
    <x v="2"/>
    <x v="3"/>
    <n v="1"/>
    <s v="Group"/>
    <s v="Online"/>
    <n v="1132.3499999999999"/>
  </r>
  <r>
    <n v="4193"/>
    <x v="1"/>
    <x v="224"/>
    <n v="10"/>
    <n v="4"/>
    <n v="0"/>
    <n v="2.2000000000000002"/>
    <n v="228.84"/>
    <x v="0"/>
    <x v="5"/>
    <n v="0"/>
    <s v="Repeat"/>
    <s v="Travel Agent"/>
    <n v="2288.4"/>
  </r>
  <r>
    <n v="4194"/>
    <x v="2"/>
    <x v="407"/>
    <n v="4"/>
    <n v="4"/>
    <n v="0"/>
    <n v="2"/>
    <n v="483.58"/>
    <x v="1"/>
    <x v="5"/>
    <n v="0"/>
    <s v="Repeat"/>
    <s v="Travel Agent"/>
    <n v="1934.32"/>
  </r>
  <r>
    <n v="4195"/>
    <x v="1"/>
    <x v="297"/>
    <n v="6"/>
    <n v="3"/>
    <n v="0"/>
    <n v="3.3"/>
    <n v="305.77"/>
    <x v="0"/>
    <x v="6"/>
    <n v="1"/>
    <s v="Leisure"/>
    <s v="Travel Agent"/>
    <n v="1834.62"/>
  </r>
  <r>
    <n v="4196"/>
    <x v="0"/>
    <x v="275"/>
    <n v="3"/>
    <n v="2"/>
    <n v="0"/>
    <n v="4.2"/>
    <n v="397.11"/>
    <x v="0"/>
    <x v="1"/>
    <n v="1"/>
    <s v="Repeat"/>
    <s v="Travel Agent"/>
    <n v="1191.33"/>
  </r>
  <r>
    <n v="4197"/>
    <x v="0"/>
    <x v="628"/>
    <n v="11"/>
    <n v="1"/>
    <n v="0"/>
    <n v="4"/>
    <n v="437.53"/>
    <x v="3"/>
    <x v="7"/>
    <n v="1"/>
    <s v="Group"/>
    <s v="Direct"/>
    <n v="4812.83"/>
  </r>
  <r>
    <n v="4198"/>
    <x v="1"/>
    <x v="299"/>
    <n v="9"/>
    <n v="4"/>
    <n v="0"/>
    <n v="3.9"/>
    <n v="449.98"/>
    <x v="1"/>
    <x v="1"/>
    <n v="0"/>
    <s v="Repeat"/>
    <s v="Direct"/>
    <n v="4049.82"/>
  </r>
  <r>
    <n v="4199"/>
    <x v="2"/>
    <x v="224"/>
    <n v="8"/>
    <n v="1"/>
    <n v="0"/>
    <n v="2.5"/>
    <n v="283.31"/>
    <x v="1"/>
    <x v="3"/>
    <n v="0"/>
    <s v="Business"/>
    <s v="Online"/>
    <n v="2266.48"/>
  </r>
  <r>
    <n v="4200"/>
    <x v="2"/>
    <x v="310"/>
    <n v="6"/>
    <n v="1"/>
    <n v="1"/>
    <n v="1.6"/>
    <n v="228.53"/>
    <x v="2"/>
    <x v="4"/>
    <n v="2"/>
    <s v="Repeat"/>
    <s v="Online"/>
    <n v="1371.18"/>
  </r>
  <r>
    <n v="4201"/>
    <x v="0"/>
    <x v="87"/>
    <n v="4"/>
    <n v="3"/>
    <n v="1"/>
    <n v="1.8"/>
    <n v="302.23"/>
    <x v="2"/>
    <x v="0"/>
    <n v="1"/>
    <s v="Group"/>
    <s v="Direct"/>
    <n v="1208.92"/>
  </r>
  <r>
    <n v="4202"/>
    <x v="1"/>
    <x v="63"/>
    <n v="7"/>
    <n v="4"/>
    <n v="0"/>
    <n v="4"/>
    <n v="230.93"/>
    <x v="2"/>
    <x v="9"/>
    <n v="0"/>
    <s v="Leisure"/>
    <s v="Travel Agent"/>
    <n v="1616.51"/>
  </r>
  <r>
    <n v="4203"/>
    <x v="2"/>
    <x v="149"/>
    <n v="13"/>
    <n v="4"/>
    <n v="1"/>
    <n v="1.6"/>
    <n v="158.32"/>
    <x v="2"/>
    <x v="6"/>
    <n v="1"/>
    <s v="Business"/>
    <s v="Travel Agent"/>
    <n v="2058.16"/>
  </r>
  <r>
    <n v="4204"/>
    <x v="2"/>
    <x v="613"/>
    <n v="11"/>
    <n v="4"/>
    <n v="1"/>
    <n v="1.9"/>
    <n v="195.76"/>
    <x v="0"/>
    <x v="6"/>
    <n v="1"/>
    <s v="Business"/>
    <s v="Travel Agent"/>
    <n v="2153.3599999999997"/>
  </r>
  <r>
    <n v="4205"/>
    <x v="0"/>
    <x v="120"/>
    <n v="3"/>
    <n v="1"/>
    <n v="0"/>
    <n v="2.7"/>
    <n v="154.75"/>
    <x v="0"/>
    <x v="8"/>
    <n v="1"/>
    <s v="Business"/>
    <s v="Travel Agent"/>
    <n v="464.25"/>
  </r>
  <r>
    <n v="4206"/>
    <x v="2"/>
    <x v="318"/>
    <n v="10"/>
    <n v="4"/>
    <n v="0"/>
    <n v="1.3"/>
    <n v="171.25"/>
    <x v="2"/>
    <x v="5"/>
    <n v="0"/>
    <s v="Repeat"/>
    <s v="Online"/>
    <n v="1712.5"/>
  </r>
  <r>
    <n v="4207"/>
    <x v="1"/>
    <x v="635"/>
    <n v="8"/>
    <n v="4"/>
    <n v="0"/>
    <n v="1.9"/>
    <n v="92.12"/>
    <x v="2"/>
    <x v="1"/>
    <n v="1"/>
    <s v="Repeat"/>
    <s v="Direct"/>
    <n v="736.96"/>
  </r>
  <r>
    <n v="4208"/>
    <x v="0"/>
    <x v="393"/>
    <n v="1"/>
    <n v="2"/>
    <n v="1"/>
    <n v="1.6"/>
    <n v="241.91"/>
    <x v="2"/>
    <x v="2"/>
    <n v="0"/>
    <s v="Business"/>
    <s v="Online"/>
    <n v="241.91"/>
  </r>
  <r>
    <n v="4209"/>
    <x v="0"/>
    <x v="419"/>
    <n v="3"/>
    <n v="3"/>
    <n v="0"/>
    <n v="4.8"/>
    <n v="155.88"/>
    <x v="4"/>
    <x v="7"/>
    <n v="3"/>
    <s v="Business"/>
    <s v="Direct"/>
    <n v="467.64"/>
  </r>
  <r>
    <n v="4210"/>
    <x v="1"/>
    <x v="123"/>
    <n v="11"/>
    <n v="4"/>
    <n v="0"/>
    <n v="1.8"/>
    <n v="251.76"/>
    <x v="2"/>
    <x v="8"/>
    <n v="0"/>
    <s v="Leisure"/>
    <s v="Travel Agent"/>
    <n v="2769.3599999999997"/>
  </r>
  <r>
    <n v="4211"/>
    <x v="0"/>
    <x v="553"/>
    <n v="5"/>
    <n v="4"/>
    <n v="0"/>
    <n v="4.4000000000000004"/>
    <n v="406.49"/>
    <x v="4"/>
    <x v="4"/>
    <n v="3"/>
    <s v="Leisure"/>
    <s v="Online"/>
    <n v="2032.45"/>
  </r>
  <r>
    <n v="4212"/>
    <x v="2"/>
    <x v="510"/>
    <n v="5"/>
    <n v="3"/>
    <n v="1"/>
    <n v="1.5"/>
    <n v="251.74"/>
    <x v="2"/>
    <x v="9"/>
    <n v="2"/>
    <s v="Business"/>
    <s v="Direct"/>
    <n v="1258.7"/>
  </r>
  <r>
    <n v="4213"/>
    <x v="2"/>
    <x v="477"/>
    <n v="10"/>
    <n v="3"/>
    <n v="0"/>
    <n v="4.5"/>
    <n v="479.58"/>
    <x v="1"/>
    <x v="2"/>
    <n v="0"/>
    <s v="Leisure"/>
    <s v="Direct"/>
    <n v="4795.8"/>
  </r>
  <r>
    <n v="4214"/>
    <x v="1"/>
    <x v="389"/>
    <n v="14"/>
    <n v="1"/>
    <n v="1"/>
    <n v="3.4"/>
    <n v="116.53"/>
    <x v="3"/>
    <x v="5"/>
    <n v="1"/>
    <s v="Group"/>
    <s v="Direct"/>
    <n v="1631.42"/>
  </r>
  <r>
    <n v="4215"/>
    <x v="2"/>
    <x v="239"/>
    <n v="2"/>
    <n v="1"/>
    <n v="1"/>
    <n v="4.4000000000000004"/>
    <n v="432.62"/>
    <x v="0"/>
    <x v="4"/>
    <n v="0"/>
    <s v="Repeat"/>
    <s v="Direct"/>
    <n v="865.24"/>
  </r>
  <r>
    <n v="4216"/>
    <x v="1"/>
    <x v="406"/>
    <n v="10"/>
    <n v="1"/>
    <n v="0"/>
    <n v="4.5"/>
    <n v="161.72"/>
    <x v="1"/>
    <x v="1"/>
    <n v="0"/>
    <s v="Leisure"/>
    <s v="Travel Agent"/>
    <n v="1617.2"/>
  </r>
  <r>
    <n v="4217"/>
    <x v="1"/>
    <x v="458"/>
    <n v="8"/>
    <n v="3"/>
    <n v="0"/>
    <n v="3.4"/>
    <n v="470.27"/>
    <x v="3"/>
    <x v="1"/>
    <n v="0"/>
    <s v="Group"/>
    <s v="Travel Agent"/>
    <n v="3762.16"/>
  </r>
  <r>
    <n v="4218"/>
    <x v="2"/>
    <x v="660"/>
    <n v="5"/>
    <n v="2"/>
    <n v="0"/>
    <n v="4.7"/>
    <n v="152.22"/>
    <x v="4"/>
    <x v="0"/>
    <n v="0"/>
    <s v="Repeat"/>
    <s v="Direct"/>
    <n v="761.1"/>
  </r>
  <r>
    <n v="4219"/>
    <x v="1"/>
    <x v="468"/>
    <n v="7"/>
    <n v="4"/>
    <n v="1"/>
    <n v="3.3"/>
    <n v="386.13"/>
    <x v="0"/>
    <x v="2"/>
    <n v="0"/>
    <s v="Leisure"/>
    <s v="Direct"/>
    <n v="2702.91"/>
  </r>
  <r>
    <n v="4220"/>
    <x v="2"/>
    <x v="61"/>
    <n v="7"/>
    <n v="3"/>
    <n v="1"/>
    <n v="3.9"/>
    <n v="77.95"/>
    <x v="4"/>
    <x v="6"/>
    <n v="0"/>
    <s v="Repeat"/>
    <s v="Direct"/>
    <n v="545.65"/>
  </r>
  <r>
    <n v="4221"/>
    <x v="0"/>
    <x v="289"/>
    <n v="14"/>
    <n v="2"/>
    <n v="1"/>
    <n v="2.7"/>
    <n v="333.42"/>
    <x v="4"/>
    <x v="6"/>
    <n v="1"/>
    <s v="Group"/>
    <s v="Travel Agent"/>
    <n v="4667.88"/>
  </r>
  <r>
    <n v="4222"/>
    <x v="0"/>
    <x v="313"/>
    <n v="5"/>
    <n v="3"/>
    <n v="0"/>
    <n v="4.7"/>
    <n v="148.4"/>
    <x v="0"/>
    <x v="3"/>
    <n v="0"/>
    <s v="Group"/>
    <s v="Online"/>
    <n v="742"/>
  </r>
  <r>
    <n v="4223"/>
    <x v="1"/>
    <x v="495"/>
    <n v="8"/>
    <n v="2"/>
    <n v="0"/>
    <n v="4.3"/>
    <n v="351.58"/>
    <x v="3"/>
    <x v="4"/>
    <n v="0"/>
    <s v="Repeat"/>
    <s v="Direct"/>
    <n v="2812.64"/>
  </r>
  <r>
    <n v="4224"/>
    <x v="2"/>
    <x v="633"/>
    <n v="9"/>
    <n v="3"/>
    <n v="0"/>
    <n v="1.7"/>
    <n v="336.12"/>
    <x v="0"/>
    <x v="5"/>
    <n v="1"/>
    <s v="Business"/>
    <s v="Online"/>
    <n v="3025.08"/>
  </r>
  <r>
    <n v="4225"/>
    <x v="2"/>
    <x v="308"/>
    <n v="4"/>
    <n v="3"/>
    <n v="0"/>
    <n v="3.3"/>
    <n v="465.66"/>
    <x v="2"/>
    <x v="2"/>
    <n v="0"/>
    <s v="Leisure"/>
    <s v="Travel Agent"/>
    <n v="1862.64"/>
  </r>
  <r>
    <n v="4226"/>
    <x v="0"/>
    <x v="397"/>
    <n v="4"/>
    <n v="2"/>
    <n v="1"/>
    <n v="4.5999999999999996"/>
    <n v="332"/>
    <x v="4"/>
    <x v="0"/>
    <n v="0"/>
    <s v="Business"/>
    <s v="Travel Agent"/>
    <n v="1328"/>
  </r>
  <r>
    <n v="4227"/>
    <x v="0"/>
    <x v="243"/>
    <n v="8"/>
    <n v="2"/>
    <n v="0"/>
    <n v="4.2"/>
    <n v="233.71"/>
    <x v="2"/>
    <x v="0"/>
    <n v="2"/>
    <s v="Group"/>
    <s v="Travel Agent"/>
    <n v="1869.68"/>
  </r>
  <r>
    <n v="4228"/>
    <x v="2"/>
    <x v="436"/>
    <n v="1"/>
    <n v="2"/>
    <n v="0"/>
    <n v="4.9000000000000004"/>
    <n v="137.11000000000001"/>
    <x v="0"/>
    <x v="3"/>
    <n v="1"/>
    <s v="Repeat"/>
    <s v="Travel Agent"/>
    <n v="137.11000000000001"/>
  </r>
  <r>
    <n v="4229"/>
    <x v="1"/>
    <x v="136"/>
    <n v="4"/>
    <n v="2"/>
    <n v="0"/>
    <n v="1.9"/>
    <n v="345.85"/>
    <x v="0"/>
    <x v="5"/>
    <n v="0"/>
    <s v="Leisure"/>
    <s v="Travel Agent"/>
    <n v="1383.4"/>
  </r>
  <r>
    <n v="4230"/>
    <x v="0"/>
    <x v="80"/>
    <n v="6"/>
    <n v="2"/>
    <n v="0"/>
    <n v="2.5"/>
    <n v="102.36"/>
    <x v="3"/>
    <x v="5"/>
    <n v="0"/>
    <s v="Leisure"/>
    <s v="Online"/>
    <n v="614.16"/>
  </r>
  <r>
    <n v="4231"/>
    <x v="1"/>
    <x v="187"/>
    <n v="13"/>
    <n v="2"/>
    <n v="0"/>
    <n v="3"/>
    <n v="422.83"/>
    <x v="4"/>
    <x v="9"/>
    <n v="0"/>
    <s v="Business"/>
    <s v="Online"/>
    <n v="5496.79"/>
  </r>
  <r>
    <n v="4232"/>
    <x v="1"/>
    <x v="120"/>
    <n v="4"/>
    <n v="2"/>
    <n v="0"/>
    <n v="1.9"/>
    <n v="161.30000000000001"/>
    <x v="1"/>
    <x v="9"/>
    <n v="1"/>
    <s v="Leisure"/>
    <s v="Online"/>
    <n v="645.20000000000005"/>
  </r>
  <r>
    <n v="4233"/>
    <x v="0"/>
    <x v="75"/>
    <n v="6"/>
    <n v="2"/>
    <n v="1"/>
    <n v="2.6"/>
    <n v="285.87"/>
    <x v="0"/>
    <x v="0"/>
    <n v="1"/>
    <s v="Leisure"/>
    <s v="Online"/>
    <n v="1715.22"/>
  </r>
  <r>
    <n v="4234"/>
    <x v="1"/>
    <x v="692"/>
    <n v="5"/>
    <n v="3"/>
    <n v="0"/>
    <n v="3.2"/>
    <n v="318.18"/>
    <x v="1"/>
    <x v="2"/>
    <n v="0"/>
    <s v="Leisure"/>
    <s v="Direct"/>
    <n v="1590.9"/>
  </r>
  <r>
    <n v="4235"/>
    <x v="1"/>
    <x v="243"/>
    <n v="14"/>
    <n v="2"/>
    <n v="0"/>
    <n v="1.8"/>
    <n v="213.12"/>
    <x v="4"/>
    <x v="2"/>
    <n v="2"/>
    <s v="Group"/>
    <s v="Travel Agent"/>
    <n v="2983.6800000000003"/>
  </r>
  <r>
    <n v="4236"/>
    <x v="2"/>
    <x v="274"/>
    <n v="9"/>
    <n v="2"/>
    <n v="0"/>
    <n v="2"/>
    <n v="348.74"/>
    <x v="2"/>
    <x v="5"/>
    <n v="0"/>
    <s v="Business"/>
    <s v="Online"/>
    <n v="3138.66"/>
  </r>
  <r>
    <n v="4237"/>
    <x v="1"/>
    <x v="471"/>
    <n v="10"/>
    <n v="3"/>
    <n v="1"/>
    <n v="1.5"/>
    <n v="162.6"/>
    <x v="4"/>
    <x v="2"/>
    <n v="1"/>
    <s v="Group"/>
    <s v="Online"/>
    <n v="1626"/>
  </r>
  <r>
    <n v="4238"/>
    <x v="2"/>
    <x v="544"/>
    <n v="9"/>
    <n v="3"/>
    <n v="0"/>
    <n v="3.9"/>
    <n v="65.58"/>
    <x v="3"/>
    <x v="0"/>
    <n v="0"/>
    <s v="Repeat"/>
    <s v="Direct"/>
    <n v="590.22"/>
  </r>
  <r>
    <n v="4239"/>
    <x v="0"/>
    <x v="684"/>
    <n v="4"/>
    <n v="1"/>
    <n v="1"/>
    <n v="2.4"/>
    <n v="481.67"/>
    <x v="1"/>
    <x v="7"/>
    <n v="0"/>
    <s v="Repeat"/>
    <s v="Direct"/>
    <n v="1926.68"/>
  </r>
  <r>
    <n v="4240"/>
    <x v="0"/>
    <x v="537"/>
    <n v="13"/>
    <n v="1"/>
    <n v="0"/>
    <n v="1.9"/>
    <n v="194.02"/>
    <x v="1"/>
    <x v="3"/>
    <n v="1"/>
    <s v="Business"/>
    <s v="Travel Agent"/>
    <n v="2522.2600000000002"/>
  </r>
  <r>
    <n v="4241"/>
    <x v="2"/>
    <x v="653"/>
    <n v="14"/>
    <n v="2"/>
    <n v="0"/>
    <n v="3"/>
    <n v="371.06"/>
    <x v="2"/>
    <x v="6"/>
    <n v="0"/>
    <s v="Repeat"/>
    <s v="Travel Agent"/>
    <n v="5194.84"/>
  </r>
  <r>
    <n v="4242"/>
    <x v="0"/>
    <x v="597"/>
    <n v="4"/>
    <n v="2"/>
    <n v="0"/>
    <n v="1.3"/>
    <n v="278.39"/>
    <x v="2"/>
    <x v="6"/>
    <n v="0"/>
    <s v="Group"/>
    <s v="Direct"/>
    <n v="1113.56"/>
  </r>
  <r>
    <n v="4243"/>
    <x v="1"/>
    <x v="322"/>
    <n v="12"/>
    <n v="1"/>
    <n v="0"/>
    <n v="4.7"/>
    <n v="351.05"/>
    <x v="0"/>
    <x v="0"/>
    <n v="2"/>
    <s v="Group"/>
    <s v="Direct"/>
    <n v="4212.6000000000004"/>
  </r>
  <r>
    <n v="4244"/>
    <x v="1"/>
    <x v="66"/>
    <n v="8"/>
    <n v="1"/>
    <n v="1"/>
    <n v="2.2000000000000002"/>
    <n v="99.92"/>
    <x v="4"/>
    <x v="0"/>
    <n v="0"/>
    <s v="Group"/>
    <s v="Direct"/>
    <n v="799.36"/>
  </r>
  <r>
    <n v="4245"/>
    <x v="1"/>
    <x v="404"/>
    <n v="10"/>
    <n v="4"/>
    <n v="0"/>
    <n v="4.5"/>
    <n v="283.48"/>
    <x v="3"/>
    <x v="9"/>
    <n v="1"/>
    <s v="Group"/>
    <s v="Travel Agent"/>
    <n v="2834.8"/>
  </r>
  <r>
    <n v="4246"/>
    <x v="0"/>
    <x v="309"/>
    <n v="4"/>
    <n v="4"/>
    <n v="0"/>
    <n v="3"/>
    <n v="226.5"/>
    <x v="0"/>
    <x v="6"/>
    <n v="0"/>
    <s v="Business"/>
    <s v="Direct"/>
    <n v="906"/>
  </r>
  <r>
    <n v="4247"/>
    <x v="1"/>
    <x v="542"/>
    <n v="2"/>
    <n v="2"/>
    <n v="0"/>
    <n v="4.4000000000000004"/>
    <n v="253.33"/>
    <x v="4"/>
    <x v="5"/>
    <n v="0"/>
    <s v="Leisure"/>
    <s v="Online"/>
    <n v="506.66"/>
  </r>
  <r>
    <n v="4248"/>
    <x v="0"/>
    <x v="529"/>
    <n v="13"/>
    <n v="4"/>
    <n v="1"/>
    <n v="2"/>
    <n v="484.79"/>
    <x v="2"/>
    <x v="6"/>
    <n v="1"/>
    <s v="Repeat"/>
    <s v="Travel Agent"/>
    <n v="6302.27"/>
  </r>
  <r>
    <n v="4249"/>
    <x v="1"/>
    <x v="275"/>
    <n v="13"/>
    <n v="1"/>
    <n v="1"/>
    <n v="1.7"/>
    <n v="111.33"/>
    <x v="3"/>
    <x v="0"/>
    <n v="0"/>
    <s v="Business"/>
    <s v="Travel Agent"/>
    <n v="1447.29"/>
  </r>
  <r>
    <n v="4250"/>
    <x v="2"/>
    <x v="142"/>
    <n v="14"/>
    <n v="2"/>
    <n v="0"/>
    <n v="4.4000000000000004"/>
    <n v="389.62"/>
    <x v="2"/>
    <x v="3"/>
    <n v="1"/>
    <s v="Leisure"/>
    <s v="Online"/>
    <n v="5454.68"/>
  </r>
  <r>
    <n v="4251"/>
    <x v="0"/>
    <x v="691"/>
    <n v="2"/>
    <n v="3"/>
    <n v="0"/>
    <n v="1.9"/>
    <n v="198.65"/>
    <x v="2"/>
    <x v="4"/>
    <n v="1"/>
    <s v="Business"/>
    <s v="Online"/>
    <n v="397.3"/>
  </r>
  <r>
    <n v="4252"/>
    <x v="0"/>
    <x v="73"/>
    <n v="1"/>
    <n v="3"/>
    <n v="1"/>
    <n v="4"/>
    <n v="180.66"/>
    <x v="1"/>
    <x v="3"/>
    <n v="1"/>
    <s v="Repeat"/>
    <s v="Travel Agent"/>
    <n v="180.66"/>
  </r>
  <r>
    <n v="4253"/>
    <x v="1"/>
    <x v="432"/>
    <n v="5"/>
    <n v="1"/>
    <n v="1"/>
    <n v="2.4"/>
    <n v="171.85"/>
    <x v="4"/>
    <x v="6"/>
    <n v="0"/>
    <s v="Business"/>
    <s v="Travel Agent"/>
    <n v="859.25"/>
  </r>
  <r>
    <n v="4254"/>
    <x v="0"/>
    <x v="425"/>
    <n v="6"/>
    <n v="4"/>
    <n v="0"/>
    <n v="4"/>
    <n v="206.95"/>
    <x v="0"/>
    <x v="9"/>
    <n v="0"/>
    <s v="Repeat"/>
    <s v="Direct"/>
    <n v="1241.6999999999998"/>
  </r>
  <r>
    <n v="4255"/>
    <x v="0"/>
    <x v="366"/>
    <n v="9"/>
    <n v="3"/>
    <n v="0"/>
    <n v="4.5999999999999996"/>
    <n v="210.7"/>
    <x v="1"/>
    <x v="4"/>
    <n v="0"/>
    <s v="Business"/>
    <s v="Direct"/>
    <n v="1896.3"/>
  </r>
  <r>
    <n v="4256"/>
    <x v="2"/>
    <x v="504"/>
    <n v="5"/>
    <n v="4"/>
    <n v="1"/>
    <n v="4.9000000000000004"/>
    <n v="171.84"/>
    <x v="4"/>
    <x v="2"/>
    <n v="0"/>
    <s v="Business"/>
    <s v="Online"/>
    <n v="859.2"/>
  </r>
  <r>
    <n v="4257"/>
    <x v="2"/>
    <x v="444"/>
    <n v="13"/>
    <n v="3"/>
    <n v="0"/>
    <n v="2.4"/>
    <n v="350.37"/>
    <x v="4"/>
    <x v="1"/>
    <n v="0"/>
    <s v="Group"/>
    <s v="Online"/>
    <n v="4554.8100000000004"/>
  </r>
  <r>
    <n v="4258"/>
    <x v="1"/>
    <x v="254"/>
    <n v="6"/>
    <n v="4"/>
    <n v="0"/>
    <n v="2.5"/>
    <n v="71.47"/>
    <x v="4"/>
    <x v="7"/>
    <n v="0"/>
    <s v="Business"/>
    <s v="Online"/>
    <n v="428.82"/>
  </r>
  <r>
    <n v="4259"/>
    <x v="2"/>
    <x v="96"/>
    <n v="6"/>
    <n v="3"/>
    <n v="1"/>
    <n v="4.9000000000000004"/>
    <n v="199.53"/>
    <x v="3"/>
    <x v="0"/>
    <n v="0"/>
    <s v="Business"/>
    <s v="Online"/>
    <n v="1197.18"/>
  </r>
  <r>
    <n v="4260"/>
    <x v="1"/>
    <x v="50"/>
    <n v="3"/>
    <n v="3"/>
    <n v="0"/>
    <n v="4.4000000000000004"/>
    <n v="176.09"/>
    <x v="1"/>
    <x v="6"/>
    <n v="2"/>
    <s v="Leisure"/>
    <s v="Direct"/>
    <n v="528.27"/>
  </r>
  <r>
    <n v="4261"/>
    <x v="1"/>
    <x v="243"/>
    <n v="12"/>
    <n v="2"/>
    <n v="1"/>
    <n v="1.2"/>
    <n v="388.14"/>
    <x v="0"/>
    <x v="5"/>
    <n v="2"/>
    <s v="Group"/>
    <s v="Travel Agent"/>
    <n v="4657.68"/>
  </r>
  <r>
    <n v="4262"/>
    <x v="1"/>
    <x v="68"/>
    <n v="4"/>
    <n v="2"/>
    <n v="0"/>
    <n v="3.3"/>
    <n v="115.92"/>
    <x v="1"/>
    <x v="4"/>
    <n v="1"/>
    <s v="Repeat"/>
    <s v="Direct"/>
    <n v="463.68"/>
  </r>
  <r>
    <n v="4263"/>
    <x v="0"/>
    <x v="548"/>
    <n v="1"/>
    <n v="1"/>
    <n v="1"/>
    <n v="1.7"/>
    <n v="473.31"/>
    <x v="2"/>
    <x v="5"/>
    <n v="3"/>
    <s v="Group"/>
    <s v="Online"/>
    <n v="473.31"/>
  </r>
  <r>
    <n v="4264"/>
    <x v="2"/>
    <x v="46"/>
    <n v="4"/>
    <n v="3"/>
    <n v="0"/>
    <n v="5"/>
    <n v="126.73"/>
    <x v="4"/>
    <x v="6"/>
    <n v="1"/>
    <s v="Business"/>
    <s v="Direct"/>
    <n v="506.92"/>
  </r>
  <r>
    <n v="4265"/>
    <x v="1"/>
    <x v="364"/>
    <n v="1"/>
    <n v="4"/>
    <n v="1"/>
    <n v="1.6"/>
    <n v="216.51"/>
    <x v="2"/>
    <x v="7"/>
    <n v="0"/>
    <s v="Repeat"/>
    <s v="Online"/>
    <n v="216.51"/>
  </r>
  <r>
    <n v="4266"/>
    <x v="2"/>
    <x v="51"/>
    <n v="5"/>
    <n v="3"/>
    <n v="0"/>
    <n v="3.2"/>
    <n v="139.87"/>
    <x v="1"/>
    <x v="7"/>
    <n v="0"/>
    <s v="Business"/>
    <s v="Direct"/>
    <n v="699.35"/>
  </r>
  <r>
    <n v="4267"/>
    <x v="1"/>
    <x v="514"/>
    <n v="11"/>
    <n v="4"/>
    <n v="0"/>
    <n v="3.7"/>
    <n v="179.01"/>
    <x v="0"/>
    <x v="3"/>
    <n v="0"/>
    <s v="Group"/>
    <s v="Travel Agent"/>
    <n v="1969.11"/>
  </r>
  <r>
    <n v="4268"/>
    <x v="2"/>
    <x v="710"/>
    <n v="11"/>
    <n v="4"/>
    <n v="0"/>
    <n v="4.7"/>
    <n v="392.46"/>
    <x v="2"/>
    <x v="5"/>
    <n v="3"/>
    <s v="Group"/>
    <s v="Online"/>
    <n v="4317.0599999999995"/>
  </r>
  <r>
    <n v="4269"/>
    <x v="2"/>
    <x v="305"/>
    <n v="8"/>
    <n v="3"/>
    <n v="1"/>
    <n v="4.4000000000000004"/>
    <n v="264.38"/>
    <x v="2"/>
    <x v="6"/>
    <n v="1"/>
    <s v="Business"/>
    <s v="Direct"/>
    <n v="2115.04"/>
  </r>
  <r>
    <n v="4270"/>
    <x v="1"/>
    <x v="81"/>
    <n v="8"/>
    <n v="4"/>
    <n v="0"/>
    <n v="2"/>
    <n v="123.16"/>
    <x v="3"/>
    <x v="1"/>
    <n v="0"/>
    <s v="Business"/>
    <s v="Online"/>
    <n v="985.28"/>
  </r>
  <r>
    <n v="4271"/>
    <x v="0"/>
    <x v="242"/>
    <n v="5"/>
    <n v="1"/>
    <n v="0"/>
    <n v="3.3"/>
    <n v="70.989999999999995"/>
    <x v="1"/>
    <x v="2"/>
    <n v="0"/>
    <s v="Business"/>
    <s v="Travel Agent"/>
    <n v="354.95"/>
  </r>
  <r>
    <n v="4272"/>
    <x v="2"/>
    <x v="252"/>
    <n v="14"/>
    <n v="2"/>
    <n v="0"/>
    <n v="4.8"/>
    <n v="153.46"/>
    <x v="2"/>
    <x v="5"/>
    <n v="0"/>
    <s v="Leisure"/>
    <s v="Online"/>
    <n v="2148.44"/>
  </r>
  <r>
    <n v="4273"/>
    <x v="0"/>
    <x v="394"/>
    <n v="10"/>
    <n v="4"/>
    <n v="0"/>
    <n v="3.9"/>
    <n v="475.52"/>
    <x v="1"/>
    <x v="1"/>
    <n v="3"/>
    <s v="Group"/>
    <s v="Travel Agent"/>
    <n v="4755.2"/>
  </r>
  <r>
    <n v="4274"/>
    <x v="0"/>
    <x v="465"/>
    <n v="2"/>
    <n v="3"/>
    <n v="0"/>
    <n v="3.8"/>
    <n v="430.39"/>
    <x v="0"/>
    <x v="4"/>
    <n v="0"/>
    <s v="Leisure"/>
    <s v="Direct"/>
    <n v="860.78"/>
  </r>
  <r>
    <n v="4275"/>
    <x v="1"/>
    <x v="291"/>
    <n v="12"/>
    <n v="2"/>
    <n v="1"/>
    <n v="4"/>
    <n v="248.08"/>
    <x v="2"/>
    <x v="9"/>
    <n v="1"/>
    <s v="Group"/>
    <s v="Travel Agent"/>
    <n v="2976.96"/>
  </r>
  <r>
    <n v="4276"/>
    <x v="1"/>
    <x v="295"/>
    <n v="6"/>
    <n v="1"/>
    <n v="0"/>
    <n v="2.2999999999999998"/>
    <n v="266.89999999999998"/>
    <x v="0"/>
    <x v="5"/>
    <n v="0"/>
    <s v="Group"/>
    <s v="Online"/>
    <n v="1601.3999999999999"/>
  </r>
  <r>
    <n v="4277"/>
    <x v="1"/>
    <x v="267"/>
    <n v="1"/>
    <n v="4"/>
    <n v="0"/>
    <n v="3.9"/>
    <n v="454.71"/>
    <x v="2"/>
    <x v="8"/>
    <n v="0"/>
    <s v="Repeat"/>
    <s v="Direct"/>
    <n v="454.71"/>
  </r>
  <r>
    <n v="4278"/>
    <x v="2"/>
    <x v="497"/>
    <n v="7"/>
    <n v="4"/>
    <n v="1"/>
    <n v="1.9"/>
    <n v="316.11"/>
    <x v="4"/>
    <x v="0"/>
    <n v="1"/>
    <s v="Repeat"/>
    <s v="Online"/>
    <n v="2212.77"/>
  </r>
  <r>
    <n v="4279"/>
    <x v="1"/>
    <x v="225"/>
    <n v="11"/>
    <n v="2"/>
    <n v="0"/>
    <n v="2.7"/>
    <n v="446.35"/>
    <x v="3"/>
    <x v="5"/>
    <n v="0"/>
    <s v="Group"/>
    <s v="Online"/>
    <n v="4909.8500000000004"/>
  </r>
  <r>
    <n v="4280"/>
    <x v="1"/>
    <x v="438"/>
    <n v="4"/>
    <n v="4"/>
    <n v="0"/>
    <n v="4.5999999999999996"/>
    <n v="271.33"/>
    <x v="3"/>
    <x v="8"/>
    <n v="1"/>
    <s v="Repeat"/>
    <s v="Direct"/>
    <n v="1085.32"/>
  </r>
  <r>
    <n v="4281"/>
    <x v="2"/>
    <x v="82"/>
    <n v="5"/>
    <n v="3"/>
    <n v="0"/>
    <n v="1.1000000000000001"/>
    <n v="140.04"/>
    <x v="3"/>
    <x v="3"/>
    <n v="1"/>
    <s v="Group"/>
    <s v="Travel Agent"/>
    <n v="700.19999999999993"/>
  </r>
  <r>
    <n v="4282"/>
    <x v="2"/>
    <x v="175"/>
    <n v="6"/>
    <n v="2"/>
    <n v="0"/>
    <n v="2.7"/>
    <n v="376.67"/>
    <x v="0"/>
    <x v="5"/>
    <n v="2"/>
    <s v="Group"/>
    <s v="Travel Agent"/>
    <n v="2260.02"/>
  </r>
  <r>
    <n v="4283"/>
    <x v="1"/>
    <x v="106"/>
    <n v="11"/>
    <n v="2"/>
    <n v="0"/>
    <n v="2.1"/>
    <n v="286.88"/>
    <x v="1"/>
    <x v="8"/>
    <n v="1"/>
    <s v="Business"/>
    <s v="Direct"/>
    <n v="3155.68"/>
  </r>
  <r>
    <n v="4284"/>
    <x v="1"/>
    <x v="341"/>
    <n v="1"/>
    <n v="4"/>
    <n v="0"/>
    <n v="1.8"/>
    <n v="350.8"/>
    <x v="3"/>
    <x v="9"/>
    <n v="0"/>
    <s v="Repeat"/>
    <s v="Direct"/>
    <n v="350.8"/>
  </r>
  <r>
    <n v="4285"/>
    <x v="1"/>
    <x v="114"/>
    <n v="9"/>
    <n v="1"/>
    <n v="1"/>
    <n v="4.4000000000000004"/>
    <n v="120.75"/>
    <x v="2"/>
    <x v="8"/>
    <n v="0"/>
    <s v="Leisure"/>
    <s v="Online"/>
    <n v="1086.75"/>
  </r>
  <r>
    <n v="4286"/>
    <x v="1"/>
    <x v="120"/>
    <n v="10"/>
    <n v="1"/>
    <n v="0"/>
    <n v="3.8"/>
    <n v="341.42"/>
    <x v="2"/>
    <x v="9"/>
    <n v="0"/>
    <s v="Leisure"/>
    <s v="Online"/>
    <n v="3414.2000000000003"/>
  </r>
  <r>
    <n v="4287"/>
    <x v="0"/>
    <x v="279"/>
    <n v="4"/>
    <n v="1"/>
    <n v="0"/>
    <n v="1.5"/>
    <n v="222.02"/>
    <x v="4"/>
    <x v="2"/>
    <n v="1"/>
    <s v="Repeat"/>
    <s v="Direct"/>
    <n v="888.08"/>
  </r>
  <r>
    <n v="4288"/>
    <x v="0"/>
    <x v="711"/>
    <n v="8"/>
    <n v="1"/>
    <n v="1"/>
    <n v="3"/>
    <n v="199.4"/>
    <x v="0"/>
    <x v="2"/>
    <n v="0"/>
    <s v="Group"/>
    <s v="Direct"/>
    <n v="1595.2"/>
  </r>
  <r>
    <n v="4289"/>
    <x v="1"/>
    <x v="698"/>
    <n v="5"/>
    <n v="2"/>
    <n v="0"/>
    <n v="2.9"/>
    <n v="352.16"/>
    <x v="2"/>
    <x v="4"/>
    <n v="0"/>
    <s v="Leisure"/>
    <s v="Online"/>
    <n v="1760.8000000000002"/>
  </r>
  <r>
    <n v="4290"/>
    <x v="0"/>
    <x v="442"/>
    <n v="11"/>
    <n v="2"/>
    <n v="1"/>
    <n v="1.6"/>
    <n v="316.51"/>
    <x v="2"/>
    <x v="4"/>
    <n v="1"/>
    <s v="Repeat"/>
    <s v="Online"/>
    <n v="3481.6099999999997"/>
  </r>
  <r>
    <n v="4291"/>
    <x v="2"/>
    <x v="676"/>
    <n v="8"/>
    <n v="4"/>
    <n v="0"/>
    <n v="4.2"/>
    <n v="342.1"/>
    <x v="4"/>
    <x v="2"/>
    <n v="1"/>
    <s v="Leisure"/>
    <s v="Travel Agent"/>
    <n v="2736.8"/>
  </r>
  <r>
    <n v="4292"/>
    <x v="0"/>
    <x v="559"/>
    <n v="1"/>
    <n v="1"/>
    <n v="0"/>
    <n v="2.5"/>
    <n v="484.4"/>
    <x v="4"/>
    <x v="9"/>
    <n v="2"/>
    <s v="Business"/>
    <s v="Direct"/>
    <n v="484.4"/>
  </r>
  <r>
    <n v="4293"/>
    <x v="0"/>
    <x v="216"/>
    <n v="8"/>
    <n v="1"/>
    <n v="0"/>
    <n v="4"/>
    <n v="365.54"/>
    <x v="1"/>
    <x v="6"/>
    <n v="1"/>
    <s v="Group"/>
    <s v="Online"/>
    <n v="2924.32"/>
  </r>
  <r>
    <n v="4294"/>
    <x v="1"/>
    <x v="166"/>
    <n v="11"/>
    <n v="4"/>
    <n v="0"/>
    <n v="1.8"/>
    <n v="338.4"/>
    <x v="1"/>
    <x v="2"/>
    <n v="1"/>
    <s v="Business"/>
    <s v="Travel Agent"/>
    <n v="3722.3999999999996"/>
  </r>
  <r>
    <n v="4295"/>
    <x v="0"/>
    <x v="227"/>
    <n v="13"/>
    <n v="4"/>
    <n v="0"/>
    <n v="2.2999999999999998"/>
    <n v="326.10000000000002"/>
    <x v="1"/>
    <x v="6"/>
    <n v="0"/>
    <s v="Leisure"/>
    <s v="Online"/>
    <n v="4239.3"/>
  </r>
  <r>
    <n v="4296"/>
    <x v="0"/>
    <x v="473"/>
    <n v="11"/>
    <n v="4"/>
    <n v="0"/>
    <n v="1.4"/>
    <n v="229.42"/>
    <x v="2"/>
    <x v="7"/>
    <n v="2"/>
    <s v="Group"/>
    <s v="Direct"/>
    <n v="2523.62"/>
  </r>
  <r>
    <n v="4297"/>
    <x v="0"/>
    <x v="42"/>
    <n v="4"/>
    <n v="3"/>
    <n v="0"/>
    <n v="1.6"/>
    <n v="427.64"/>
    <x v="4"/>
    <x v="5"/>
    <n v="2"/>
    <s v="Group"/>
    <s v="Travel Agent"/>
    <n v="1710.56"/>
  </r>
  <r>
    <n v="4298"/>
    <x v="0"/>
    <x v="594"/>
    <n v="2"/>
    <n v="4"/>
    <n v="0"/>
    <n v="4.5"/>
    <n v="221.42"/>
    <x v="0"/>
    <x v="1"/>
    <n v="0"/>
    <s v="Group"/>
    <s v="Online"/>
    <n v="442.84"/>
  </r>
  <r>
    <n v="4299"/>
    <x v="2"/>
    <x v="189"/>
    <n v="11"/>
    <n v="4"/>
    <n v="0"/>
    <n v="1.4"/>
    <n v="365.11"/>
    <x v="1"/>
    <x v="5"/>
    <n v="0"/>
    <s v="Repeat"/>
    <s v="Direct"/>
    <n v="4016.21"/>
  </r>
  <r>
    <n v="4300"/>
    <x v="1"/>
    <x v="150"/>
    <n v="6"/>
    <n v="3"/>
    <n v="0"/>
    <n v="1.4"/>
    <n v="181.91"/>
    <x v="3"/>
    <x v="3"/>
    <n v="1"/>
    <s v="Repeat"/>
    <s v="Direct"/>
    <n v="1091.46"/>
  </r>
  <r>
    <n v="4301"/>
    <x v="1"/>
    <x v="715"/>
    <n v="2"/>
    <n v="1"/>
    <n v="0"/>
    <n v="4.8"/>
    <n v="116.49"/>
    <x v="2"/>
    <x v="3"/>
    <n v="0"/>
    <s v="Group"/>
    <s v="Direct"/>
    <n v="232.98"/>
  </r>
  <r>
    <n v="4302"/>
    <x v="2"/>
    <x v="18"/>
    <n v="5"/>
    <n v="2"/>
    <n v="0"/>
    <n v="3.6"/>
    <n v="108.39"/>
    <x v="0"/>
    <x v="1"/>
    <n v="1"/>
    <s v="Group"/>
    <s v="Direct"/>
    <n v="541.95000000000005"/>
  </r>
  <r>
    <n v="4303"/>
    <x v="0"/>
    <x v="729"/>
    <n v="2"/>
    <n v="1"/>
    <n v="0"/>
    <n v="1.4"/>
    <n v="335.55"/>
    <x v="2"/>
    <x v="3"/>
    <n v="0"/>
    <s v="Group"/>
    <s v="Travel Agent"/>
    <n v="671.1"/>
  </r>
  <r>
    <n v="4304"/>
    <x v="2"/>
    <x v="179"/>
    <n v="3"/>
    <n v="2"/>
    <n v="0"/>
    <n v="4.9000000000000004"/>
    <n v="197.58"/>
    <x v="1"/>
    <x v="1"/>
    <n v="0"/>
    <s v="Business"/>
    <s v="Online"/>
    <n v="592.74"/>
  </r>
  <r>
    <n v="4305"/>
    <x v="0"/>
    <x v="354"/>
    <n v="11"/>
    <n v="2"/>
    <n v="0"/>
    <n v="1.6"/>
    <n v="173.77"/>
    <x v="2"/>
    <x v="1"/>
    <n v="0"/>
    <s v="Business"/>
    <s v="Online"/>
    <n v="1911.47"/>
  </r>
  <r>
    <n v="4306"/>
    <x v="2"/>
    <x v="431"/>
    <n v="6"/>
    <n v="4"/>
    <n v="0"/>
    <n v="4.0999999999999996"/>
    <n v="316.43"/>
    <x v="1"/>
    <x v="3"/>
    <n v="0"/>
    <s v="Leisure"/>
    <s v="Direct"/>
    <n v="1898.58"/>
  </r>
  <r>
    <n v="4307"/>
    <x v="1"/>
    <x v="364"/>
    <n v="1"/>
    <n v="4"/>
    <n v="0"/>
    <n v="1.1000000000000001"/>
    <n v="61.55"/>
    <x v="2"/>
    <x v="8"/>
    <n v="0"/>
    <s v="Group"/>
    <s v="Online"/>
    <n v="61.55"/>
  </r>
  <r>
    <n v="4308"/>
    <x v="1"/>
    <x v="725"/>
    <n v="6"/>
    <n v="3"/>
    <n v="1"/>
    <n v="3.5"/>
    <n v="160.80000000000001"/>
    <x v="1"/>
    <x v="1"/>
    <n v="1"/>
    <s v="Group"/>
    <s v="Direct"/>
    <n v="964.80000000000007"/>
  </r>
  <r>
    <n v="4309"/>
    <x v="1"/>
    <x v="511"/>
    <n v="3"/>
    <n v="1"/>
    <n v="0"/>
    <n v="3.2"/>
    <n v="203.25"/>
    <x v="4"/>
    <x v="9"/>
    <n v="1"/>
    <s v="Business"/>
    <s v="Online"/>
    <n v="609.75"/>
  </r>
  <r>
    <n v="4310"/>
    <x v="0"/>
    <x v="191"/>
    <n v="7"/>
    <n v="1"/>
    <n v="0"/>
    <n v="1.8"/>
    <n v="368.77"/>
    <x v="4"/>
    <x v="9"/>
    <n v="0"/>
    <s v="Leisure"/>
    <s v="Online"/>
    <n v="2581.39"/>
  </r>
  <r>
    <n v="4311"/>
    <x v="0"/>
    <x v="172"/>
    <n v="2"/>
    <n v="2"/>
    <n v="1"/>
    <n v="3.6"/>
    <n v="295.25"/>
    <x v="4"/>
    <x v="3"/>
    <n v="0"/>
    <s v="Leisure"/>
    <s v="Online"/>
    <n v="590.5"/>
  </r>
  <r>
    <n v="4312"/>
    <x v="2"/>
    <x v="606"/>
    <n v="14"/>
    <n v="4"/>
    <n v="1"/>
    <n v="3.5"/>
    <n v="435.19"/>
    <x v="4"/>
    <x v="1"/>
    <n v="0"/>
    <s v="Group"/>
    <s v="Travel Agent"/>
    <n v="6092.66"/>
  </r>
  <r>
    <n v="4313"/>
    <x v="2"/>
    <x v="281"/>
    <n v="6"/>
    <n v="4"/>
    <n v="1"/>
    <n v="4.2"/>
    <n v="200.53"/>
    <x v="4"/>
    <x v="0"/>
    <n v="0"/>
    <s v="Repeat"/>
    <s v="Direct"/>
    <n v="1203.18"/>
  </r>
  <r>
    <n v="4314"/>
    <x v="1"/>
    <x v="614"/>
    <n v="8"/>
    <n v="1"/>
    <n v="0"/>
    <n v="4.5"/>
    <n v="183.4"/>
    <x v="3"/>
    <x v="5"/>
    <n v="2"/>
    <s v="Leisure"/>
    <s v="Travel Agent"/>
    <n v="1467.2"/>
  </r>
  <r>
    <n v="4315"/>
    <x v="0"/>
    <x v="273"/>
    <n v="1"/>
    <n v="3"/>
    <n v="0"/>
    <n v="3"/>
    <n v="64.94"/>
    <x v="2"/>
    <x v="2"/>
    <n v="1"/>
    <s v="Leisure"/>
    <s v="Online"/>
    <n v="64.94"/>
  </r>
  <r>
    <n v="4316"/>
    <x v="2"/>
    <x v="445"/>
    <n v="11"/>
    <n v="4"/>
    <n v="1"/>
    <n v="3"/>
    <n v="478.27"/>
    <x v="4"/>
    <x v="0"/>
    <n v="0"/>
    <s v="Group"/>
    <s v="Travel Agent"/>
    <n v="5260.9699999999993"/>
  </r>
  <r>
    <n v="4317"/>
    <x v="0"/>
    <x v="532"/>
    <n v="11"/>
    <n v="3"/>
    <n v="1"/>
    <n v="3.5"/>
    <n v="275.67"/>
    <x v="3"/>
    <x v="1"/>
    <n v="0"/>
    <s v="Group"/>
    <s v="Travel Agent"/>
    <n v="3032.3700000000003"/>
  </r>
  <r>
    <n v="4318"/>
    <x v="0"/>
    <x v="466"/>
    <n v="13"/>
    <n v="1"/>
    <n v="0"/>
    <n v="3.9"/>
    <n v="276.14"/>
    <x v="3"/>
    <x v="1"/>
    <n v="0"/>
    <s v="Group"/>
    <s v="Travel Agent"/>
    <n v="3589.8199999999997"/>
  </r>
  <r>
    <n v="4319"/>
    <x v="1"/>
    <x v="114"/>
    <n v="9"/>
    <n v="1"/>
    <n v="0"/>
    <n v="2.4"/>
    <n v="465.55"/>
    <x v="2"/>
    <x v="6"/>
    <n v="0"/>
    <s v="Business"/>
    <s v="Online"/>
    <n v="4189.95"/>
  </r>
  <r>
    <n v="4320"/>
    <x v="1"/>
    <x v="166"/>
    <n v="5"/>
    <n v="3"/>
    <n v="1"/>
    <n v="3"/>
    <n v="180.46"/>
    <x v="2"/>
    <x v="9"/>
    <n v="0"/>
    <s v="Group"/>
    <s v="Travel Agent"/>
    <n v="902.30000000000007"/>
  </r>
  <r>
    <n v="4321"/>
    <x v="0"/>
    <x v="317"/>
    <n v="5"/>
    <n v="4"/>
    <n v="0"/>
    <n v="3.3"/>
    <n v="199.45"/>
    <x v="1"/>
    <x v="7"/>
    <n v="0"/>
    <s v="Repeat"/>
    <s v="Online"/>
    <n v="997.25"/>
  </r>
  <r>
    <n v="4322"/>
    <x v="0"/>
    <x v="469"/>
    <n v="13"/>
    <n v="1"/>
    <n v="0"/>
    <n v="5"/>
    <n v="345.36"/>
    <x v="1"/>
    <x v="2"/>
    <n v="0"/>
    <s v="Repeat"/>
    <s v="Direct"/>
    <n v="4489.68"/>
  </r>
  <r>
    <n v="4323"/>
    <x v="0"/>
    <x v="105"/>
    <n v="12"/>
    <n v="2"/>
    <n v="0"/>
    <n v="3.4"/>
    <n v="403.33"/>
    <x v="4"/>
    <x v="4"/>
    <n v="0"/>
    <s v="Leisure"/>
    <s v="Online"/>
    <n v="4839.96"/>
  </r>
  <r>
    <n v="4324"/>
    <x v="0"/>
    <x v="204"/>
    <n v="5"/>
    <n v="1"/>
    <n v="0"/>
    <n v="1.9"/>
    <n v="364.69"/>
    <x v="0"/>
    <x v="1"/>
    <n v="0"/>
    <s v="Business"/>
    <s v="Online"/>
    <n v="1823.45"/>
  </r>
  <r>
    <n v="4325"/>
    <x v="1"/>
    <x v="468"/>
    <n v="6"/>
    <n v="4"/>
    <n v="0"/>
    <n v="3.4"/>
    <n v="404.92"/>
    <x v="1"/>
    <x v="7"/>
    <n v="0"/>
    <s v="Leisure"/>
    <s v="Online"/>
    <n v="2429.52"/>
  </r>
  <r>
    <n v="4326"/>
    <x v="2"/>
    <x v="707"/>
    <n v="2"/>
    <n v="2"/>
    <n v="0"/>
    <n v="4.3"/>
    <n v="308.8"/>
    <x v="0"/>
    <x v="5"/>
    <n v="0"/>
    <s v="Business"/>
    <s v="Direct"/>
    <n v="617.6"/>
  </r>
  <r>
    <n v="4327"/>
    <x v="1"/>
    <x v="96"/>
    <n v="6"/>
    <n v="1"/>
    <n v="1"/>
    <n v="4.4000000000000004"/>
    <n v="438.27"/>
    <x v="1"/>
    <x v="1"/>
    <n v="0"/>
    <s v="Group"/>
    <s v="Direct"/>
    <n v="2629.62"/>
  </r>
  <r>
    <n v="4328"/>
    <x v="2"/>
    <x v="19"/>
    <n v="14"/>
    <n v="4"/>
    <n v="0"/>
    <n v="4.2"/>
    <n v="297.55"/>
    <x v="3"/>
    <x v="0"/>
    <n v="0"/>
    <s v="Leisure"/>
    <s v="Online"/>
    <n v="4165.7"/>
  </r>
  <r>
    <n v="4329"/>
    <x v="0"/>
    <x v="350"/>
    <n v="11"/>
    <n v="4"/>
    <n v="0"/>
    <n v="4.5999999999999996"/>
    <n v="153.19999999999999"/>
    <x v="3"/>
    <x v="9"/>
    <n v="0"/>
    <s v="Repeat"/>
    <s v="Online"/>
    <n v="1685.1999999999998"/>
  </r>
  <r>
    <n v="4330"/>
    <x v="2"/>
    <x v="615"/>
    <n v="4"/>
    <n v="1"/>
    <n v="1"/>
    <n v="2.2999999999999998"/>
    <n v="293.77"/>
    <x v="3"/>
    <x v="2"/>
    <n v="0"/>
    <s v="Business"/>
    <s v="Direct"/>
    <n v="1175.08"/>
  </r>
  <r>
    <n v="4331"/>
    <x v="1"/>
    <x v="677"/>
    <n v="8"/>
    <n v="4"/>
    <n v="0"/>
    <n v="3"/>
    <n v="370.83"/>
    <x v="0"/>
    <x v="9"/>
    <n v="0"/>
    <s v="Leisure"/>
    <s v="Direct"/>
    <n v="2966.64"/>
  </r>
  <r>
    <n v="4332"/>
    <x v="1"/>
    <x v="730"/>
    <n v="13"/>
    <n v="3"/>
    <n v="0"/>
    <n v="4.0999999999999996"/>
    <n v="344.11"/>
    <x v="4"/>
    <x v="5"/>
    <n v="1"/>
    <s v="Repeat"/>
    <s v="Online"/>
    <n v="4473.43"/>
  </r>
  <r>
    <n v="4333"/>
    <x v="0"/>
    <x v="288"/>
    <n v="11"/>
    <n v="2"/>
    <n v="0"/>
    <n v="2.1"/>
    <n v="159.36000000000001"/>
    <x v="1"/>
    <x v="5"/>
    <n v="1"/>
    <s v="Repeat"/>
    <s v="Direct"/>
    <n v="1752.96"/>
  </r>
  <r>
    <n v="4334"/>
    <x v="1"/>
    <x v="134"/>
    <n v="9"/>
    <n v="3"/>
    <n v="0"/>
    <n v="2.5"/>
    <n v="68.489999999999995"/>
    <x v="1"/>
    <x v="7"/>
    <n v="0"/>
    <s v="Group"/>
    <s v="Online"/>
    <n v="616.41"/>
  </r>
  <r>
    <n v="4335"/>
    <x v="0"/>
    <x v="511"/>
    <n v="9"/>
    <n v="1"/>
    <n v="0"/>
    <n v="4.3"/>
    <n v="163.62"/>
    <x v="0"/>
    <x v="9"/>
    <n v="1"/>
    <s v="Business"/>
    <s v="Online"/>
    <n v="1472.58"/>
  </r>
  <r>
    <n v="4336"/>
    <x v="1"/>
    <x v="624"/>
    <n v="8"/>
    <n v="3"/>
    <n v="0"/>
    <n v="4.0999999999999996"/>
    <n v="492.82"/>
    <x v="3"/>
    <x v="4"/>
    <n v="0"/>
    <s v="Leisure"/>
    <s v="Online"/>
    <n v="3942.56"/>
  </r>
  <r>
    <n v="4337"/>
    <x v="1"/>
    <x v="577"/>
    <n v="3"/>
    <n v="1"/>
    <n v="1"/>
    <n v="4.9000000000000004"/>
    <n v="133.01"/>
    <x v="4"/>
    <x v="4"/>
    <n v="0"/>
    <s v="Repeat"/>
    <s v="Direct"/>
    <n v="399.03"/>
  </r>
  <r>
    <n v="4338"/>
    <x v="0"/>
    <x v="241"/>
    <n v="10"/>
    <n v="1"/>
    <n v="1"/>
    <n v="5"/>
    <n v="258.97000000000003"/>
    <x v="1"/>
    <x v="1"/>
    <n v="1"/>
    <s v="Business"/>
    <s v="Direct"/>
    <n v="2589.7000000000003"/>
  </r>
  <r>
    <n v="4339"/>
    <x v="2"/>
    <x v="729"/>
    <n v="11"/>
    <n v="4"/>
    <n v="0"/>
    <n v="2"/>
    <n v="337.26"/>
    <x v="4"/>
    <x v="6"/>
    <n v="0"/>
    <s v="Group"/>
    <s v="Direct"/>
    <n v="3709.8599999999997"/>
  </r>
  <r>
    <n v="4340"/>
    <x v="1"/>
    <x v="464"/>
    <n v="11"/>
    <n v="4"/>
    <n v="0"/>
    <n v="4.5999999999999996"/>
    <n v="445.76"/>
    <x v="4"/>
    <x v="6"/>
    <n v="1"/>
    <s v="Business"/>
    <s v="Online"/>
    <n v="4903.3599999999997"/>
  </r>
  <r>
    <n v="4341"/>
    <x v="2"/>
    <x v="672"/>
    <n v="4"/>
    <n v="1"/>
    <n v="0"/>
    <n v="1.4"/>
    <n v="392.12"/>
    <x v="2"/>
    <x v="2"/>
    <n v="0"/>
    <s v="Business"/>
    <s v="Online"/>
    <n v="1568.48"/>
  </r>
  <r>
    <n v="4342"/>
    <x v="1"/>
    <x v="444"/>
    <n v="1"/>
    <n v="2"/>
    <n v="0"/>
    <n v="3.8"/>
    <n v="459.03"/>
    <x v="4"/>
    <x v="5"/>
    <n v="0"/>
    <s v="Leisure"/>
    <s v="Travel Agent"/>
    <n v="459.03"/>
  </r>
  <r>
    <n v="4343"/>
    <x v="1"/>
    <x v="368"/>
    <n v="9"/>
    <n v="2"/>
    <n v="0"/>
    <n v="1.9"/>
    <n v="321.97000000000003"/>
    <x v="2"/>
    <x v="7"/>
    <n v="0"/>
    <s v="Business"/>
    <s v="Online"/>
    <n v="2897.7300000000005"/>
  </r>
  <r>
    <n v="4344"/>
    <x v="1"/>
    <x v="98"/>
    <n v="5"/>
    <n v="2"/>
    <n v="1"/>
    <n v="2.2000000000000002"/>
    <n v="439.39"/>
    <x v="0"/>
    <x v="6"/>
    <n v="1"/>
    <s v="Group"/>
    <s v="Online"/>
    <n v="2196.9499999999998"/>
  </r>
  <r>
    <n v="4345"/>
    <x v="1"/>
    <x v="43"/>
    <n v="6"/>
    <n v="3"/>
    <n v="0"/>
    <n v="4.8"/>
    <n v="168.73"/>
    <x v="3"/>
    <x v="8"/>
    <n v="0"/>
    <s v="Repeat"/>
    <s v="Travel Agent"/>
    <n v="1012.3799999999999"/>
  </r>
  <r>
    <n v="4346"/>
    <x v="2"/>
    <x v="501"/>
    <n v="3"/>
    <n v="1"/>
    <n v="0"/>
    <n v="2.1"/>
    <n v="243.75"/>
    <x v="2"/>
    <x v="4"/>
    <n v="0"/>
    <s v="Leisure"/>
    <s v="Online"/>
    <n v="731.25"/>
  </r>
  <r>
    <n v="4347"/>
    <x v="2"/>
    <x v="494"/>
    <n v="11"/>
    <n v="4"/>
    <n v="0"/>
    <n v="3.7"/>
    <n v="429.7"/>
    <x v="4"/>
    <x v="6"/>
    <n v="0"/>
    <s v="Repeat"/>
    <s v="Online"/>
    <n v="4726.7"/>
  </r>
  <r>
    <n v="4348"/>
    <x v="1"/>
    <x v="294"/>
    <n v="10"/>
    <n v="3"/>
    <n v="0"/>
    <n v="1.7"/>
    <n v="196.5"/>
    <x v="3"/>
    <x v="5"/>
    <n v="1"/>
    <s v="Business"/>
    <s v="Direct"/>
    <n v="1965"/>
  </r>
  <r>
    <n v="4349"/>
    <x v="1"/>
    <x v="63"/>
    <n v="8"/>
    <n v="3"/>
    <n v="1"/>
    <n v="1.4"/>
    <n v="442.05"/>
    <x v="4"/>
    <x v="6"/>
    <n v="0"/>
    <s v="Group"/>
    <s v="Travel Agent"/>
    <n v="3536.4"/>
  </r>
  <r>
    <n v="4350"/>
    <x v="2"/>
    <x v="391"/>
    <n v="7"/>
    <n v="4"/>
    <n v="1"/>
    <n v="2.4"/>
    <n v="213.4"/>
    <x v="4"/>
    <x v="7"/>
    <n v="0"/>
    <s v="Repeat"/>
    <s v="Direct"/>
    <n v="1493.8"/>
  </r>
  <r>
    <n v="4351"/>
    <x v="0"/>
    <x v="48"/>
    <n v="1"/>
    <n v="1"/>
    <n v="0"/>
    <n v="3.5"/>
    <n v="213.53"/>
    <x v="2"/>
    <x v="7"/>
    <n v="0"/>
    <s v="Group"/>
    <s v="Travel Agent"/>
    <n v="213.53"/>
  </r>
  <r>
    <n v="4352"/>
    <x v="0"/>
    <x v="325"/>
    <n v="10"/>
    <n v="3"/>
    <n v="0"/>
    <n v="2"/>
    <n v="189.06"/>
    <x v="0"/>
    <x v="4"/>
    <n v="1"/>
    <s v="Business"/>
    <s v="Online"/>
    <n v="1890.6"/>
  </r>
  <r>
    <n v="4353"/>
    <x v="2"/>
    <x v="263"/>
    <n v="12"/>
    <n v="1"/>
    <n v="1"/>
    <n v="2.2000000000000002"/>
    <n v="296.12"/>
    <x v="4"/>
    <x v="3"/>
    <n v="0"/>
    <s v="Business"/>
    <s v="Travel Agent"/>
    <n v="3553.44"/>
  </r>
  <r>
    <n v="4354"/>
    <x v="1"/>
    <x v="423"/>
    <n v="5"/>
    <n v="1"/>
    <n v="1"/>
    <n v="3.8"/>
    <n v="108.08"/>
    <x v="2"/>
    <x v="0"/>
    <n v="0"/>
    <s v="Repeat"/>
    <s v="Direct"/>
    <n v="540.4"/>
  </r>
  <r>
    <n v="4355"/>
    <x v="1"/>
    <x v="371"/>
    <n v="10"/>
    <n v="1"/>
    <n v="1"/>
    <n v="1.4"/>
    <n v="66.47"/>
    <x v="4"/>
    <x v="1"/>
    <n v="1"/>
    <s v="Leisure"/>
    <s v="Online"/>
    <n v="664.7"/>
  </r>
  <r>
    <n v="4356"/>
    <x v="0"/>
    <x v="112"/>
    <n v="9"/>
    <n v="4"/>
    <n v="0"/>
    <n v="2.8"/>
    <n v="453.84"/>
    <x v="3"/>
    <x v="1"/>
    <n v="0"/>
    <s v="Group"/>
    <s v="Direct"/>
    <n v="4084.56"/>
  </r>
  <r>
    <n v="4357"/>
    <x v="0"/>
    <x v="478"/>
    <n v="12"/>
    <n v="1"/>
    <n v="0"/>
    <n v="4.8"/>
    <n v="468.02"/>
    <x v="0"/>
    <x v="1"/>
    <n v="0"/>
    <s v="Group"/>
    <s v="Travel Agent"/>
    <n v="5616.24"/>
  </r>
  <r>
    <n v="4358"/>
    <x v="2"/>
    <x v="68"/>
    <n v="11"/>
    <n v="3"/>
    <n v="0"/>
    <n v="2.6"/>
    <n v="84.28"/>
    <x v="4"/>
    <x v="6"/>
    <n v="0"/>
    <s v="Group"/>
    <s v="Travel Agent"/>
    <n v="927.08"/>
  </r>
  <r>
    <n v="4359"/>
    <x v="0"/>
    <x v="580"/>
    <n v="12"/>
    <n v="4"/>
    <n v="0"/>
    <n v="2.7"/>
    <n v="297.36"/>
    <x v="0"/>
    <x v="0"/>
    <n v="0"/>
    <s v="Business"/>
    <s v="Travel Agent"/>
    <n v="3568.32"/>
  </r>
  <r>
    <n v="4360"/>
    <x v="2"/>
    <x v="720"/>
    <n v="6"/>
    <n v="4"/>
    <n v="1"/>
    <n v="4"/>
    <n v="292.86"/>
    <x v="0"/>
    <x v="8"/>
    <n v="0"/>
    <s v="Business"/>
    <s v="Direct"/>
    <n v="1757.16"/>
  </r>
  <r>
    <n v="4361"/>
    <x v="0"/>
    <x v="635"/>
    <n v="8"/>
    <n v="3"/>
    <n v="0"/>
    <n v="4.0999999999999996"/>
    <n v="217.59"/>
    <x v="3"/>
    <x v="5"/>
    <n v="1"/>
    <s v="Repeat"/>
    <s v="Online"/>
    <n v="1740.72"/>
  </r>
  <r>
    <n v="4362"/>
    <x v="0"/>
    <x v="320"/>
    <n v="10"/>
    <n v="4"/>
    <n v="0"/>
    <n v="4.0999999999999996"/>
    <n v="306.01"/>
    <x v="3"/>
    <x v="5"/>
    <n v="1"/>
    <s v="Repeat"/>
    <s v="Online"/>
    <n v="3060.1"/>
  </r>
  <r>
    <n v="4363"/>
    <x v="0"/>
    <x v="65"/>
    <n v="1"/>
    <n v="3"/>
    <n v="0"/>
    <n v="5"/>
    <n v="256.14999999999998"/>
    <x v="1"/>
    <x v="0"/>
    <n v="0"/>
    <s v="Business"/>
    <s v="Direct"/>
    <n v="256.14999999999998"/>
  </r>
  <r>
    <n v="4364"/>
    <x v="1"/>
    <x v="251"/>
    <n v="10"/>
    <n v="2"/>
    <n v="1"/>
    <n v="1.3"/>
    <n v="270.33999999999997"/>
    <x v="0"/>
    <x v="6"/>
    <n v="1"/>
    <s v="Leisure"/>
    <s v="Direct"/>
    <n v="2703.3999999999996"/>
  </r>
  <r>
    <n v="4365"/>
    <x v="1"/>
    <x v="478"/>
    <n v="11"/>
    <n v="3"/>
    <n v="0"/>
    <n v="4.9000000000000004"/>
    <n v="389.9"/>
    <x v="4"/>
    <x v="3"/>
    <n v="0"/>
    <s v="Group"/>
    <s v="Direct"/>
    <n v="4288.8999999999996"/>
  </r>
  <r>
    <n v="4366"/>
    <x v="1"/>
    <x v="351"/>
    <n v="7"/>
    <n v="4"/>
    <n v="0"/>
    <n v="4.8"/>
    <n v="286.68"/>
    <x v="3"/>
    <x v="2"/>
    <n v="0"/>
    <s v="Group"/>
    <s v="Online"/>
    <n v="2006.76"/>
  </r>
  <r>
    <n v="4367"/>
    <x v="0"/>
    <x v="471"/>
    <n v="3"/>
    <n v="3"/>
    <n v="0"/>
    <n v="4.4000000000000004"/>
    <n v="195.65"/>
    <x v="4"/>
    <x v="3"/>
    <n v="1"/>
    <s v="Business"/>
    <s v="Travel Agent"/>
    <n v="586.95000000000005"/>
  </r>
  <r>
    <n v="4368"/>
    <x v="2"/>
    <x v="360"/>
    <n v="9"/>
    <n v="2"/>
    <n v="0"/>
    <n v="2.8"/>
    <n v="311.66000000000003"/>
    <x v="0"/>
    <x v="5"/>
    <n v="1"/>
    <s v="Leisure"/>
    <s v="Direct"/>
    <n v="2804.94"/>
  </r>
  <r>
    <n v="4369"/>
    <x v="2"/>
    <x v="109"/>
    <n v="6"/>
    <n v="1"/>
    <n v="0"/>
    <n v="4.5"/>
    <n v="338.34"/>
    <x v="3"/>
    <x v="8"/>
    <n v="1"/>
    <s v="Leisure"/>
    <s v="Direct"/>
    <n v="2030.04"/>
  </r>
  <r>
    <n v="4370"/>
    <x v="2"/>
    <x v="705"/>
    <n v="5"/>
    <n v="1"/>
    <n v="0"/>
    <n v="1.9"/>
    <n v="348.04"/>
    <x v="1"/>
    <x v="2"/>
    <n v="0"/>
    <s v="Leisure"/>
    <s v="Travel Agent"/>
    <n v="1740.2"/>
  </r>
  <r>
    <n v="4371"/>
    <x v="2"/>
    <x v="463"/>
    <n v="8"/>
    <n v="1"/>
    <n v="1"/>
    <n v="4.2"/>
    <n v="328.24"/>
    <x v="0"/>
    <x v="3"/>
    <n v="0"/>
    <s v="Leisure"/>
    <s v="Online"/>
    <n v="2625.92"/>
  </r>
  <r>
    <n v="4372"/>
    <x v="1"/>
    <x v="15"/>
    <n v="8"/>
    <n v="4"/>
    <n v="0"/>
    <n v="1.7"/>
    <n v="349.07"/>
    <x v="4"/>
    <x v="0"/>
    <n v="0"/>
    <s v="Leisure"/>
    <s v="Direct"/>
    <n v="2792.56"/>
  </r>
  <r>
    <n v="4373"/>
    <x v="1"/>
    <x v="607"/>
    <n v="12"/>
    <n v="2"/>
    <n v="0"/>
    <n v="4.3"/>
    <n v="189.54"/>
    <x v="1"/>
    <x v="4"/>
    <n v="1"/>
    <s v="Repeat"/>
    <s v="Direct"/>
    <n v="2274.48"/>
  </r>
  <r>
    <n v="4374"/>
    <x v="0"/>
    <x v="694"/>
    <n v="12"/>
    <n v="3"/>
    <n v="1"/>
    <n v="3.5"/>
    <n v="250.76"/>
    <x v="0"/>
    <x v="1"/>
    <n v="0"/>
    <s v="Business"/>
    <s v="Direct"/>
    <n v="3009.12"/>
  </r>
  <r>
    <n v="4375"/>
    <x v="0"/>
    <x v="676"/>
    <n v="3"/>
    <n v="3"/>
    <n v="1"/>
    <n v="1.4"/>
    <n v="350.92"/>
    <x v="3"/>
    <x v="9"/>
    <n v="1"/>
    <s v="Business"/>
    <s v="Travel Agent"/>
    <n v="1052.76"/>
  </r>
  <r>
    <n v="4376"/>
    <x v="2"/>
    <x v="116"/>
    <n v="2"/>
    <n v="3"/>
    <n v="0"/>
    <n v="4.5999999999999996"/>
    <n v="389.47"/>
    <x v="0"/>
    <x v="4"/>
    <n v="0"/>
    <s v="Business"/>
    <s v="Travel Agent"/>
    <n v="778.94"/>
  </r>
  <r>
    <n v="4377"/>
    <x v="1"/>
    <x v="583"/>
    <n v="2"/>
    <n v="3"/>
    <n v="0"/>
    <n v="3.3"/>
    <n v="245.37"/>
    <x v="2"/>
    <x v="1"/>
    <n v="0"/>
    <s v="Group"/>
    <s v="Travel Agent"/>
    <n v="490.74"/>
  </r>
  <r>
    <n v="4378"/>
    <x v="2"/>
    <x v="24"/>
    <n v="14"/>
    <n v="4"/>
    <n v="0"/>
    <n v="3.6"/>
    <n v="214.4"/>
    <x v="4"/>
    <x v="8"/>
    <n v="0"/>
    <s v="Leisure"/>
    <s v="Travel Agent"/>
    <n v="3001.6"/>
  </r>
  <r>
    <n v="4379"/>
    <x v="0"/>
    <x v="253"/>
    <n v="5"/>
    <n v="4"/>
    <n v="0"/>
    <n v="2.1"/>
    <n v="372.15"/>
    <x v="3"/>
    <x v="0"/>
    <n v="0"/>
    <s v="Leisure"/>
    <s v="Online"/>
    <n v="1860.75"/>
  </r>
  <r>
    <n v="4380"/>
    <x v="0"/>
    <x v="122"/>
    <n v="10"/>
    <n v="2"/>
    <n v="1"/>
    <n v="4.5"/>
    <n v="149.97999999999999"/>
    <x v="3"/>
    <x v="3"/>
    <n v="1"/>
    <s v="Group"/>
    <s v="Travel Agent"/>
    <n v="1499.8"/>
  </r>
  <r>
    <n v="4381"/>
    <x v="2"/>
    <x v="540"/>
    <n v="12"/>
    <n v="3"/>
    <n v="1"/>
    <n v="3.2"/>
    <n v="54.27"/>
    <x v="2"/>
    <x v="0"/>
    <n v="1"/>
    <s v="Leisure"/>
    <s v="Direct"/>
    <n v="651.24"/>
  </r>
  <r>
    <n v="4382"/>
    <x v="0"/>
    <x v="239"/>
    <n v="7"/>
    <n v="1"/>
    <n v="0"/>
    <n v="2.7"/>
    <n v="262.02"/>
    <x v="1"/>
    <x v="2"/>
    <n v="1"/>
    <s v="Leisure"/>
    <s v="Direct"/>
    <n v="1834.1399999999999"/>
  </r>
  <r>
    <n v="4383"/>
    <x v="2"/>
    <x v="85"/>
    <n v="8"/>
    <n v="4"/>
    <n v="0"/>
    <n v="3.1"/>
    <n v="128.02000000000001"/>
    <x v="3"/>
    <x v="4"/>
    <n v="0"/>
    <s v="Leisure"/>
    <s v="Direct"/>
    <n v="1024.1600000000001"/>
  </r>
  <r>
    <n v="4384"/>
    <x v="1"/>
    <x v="113"/>
    <n v="10"/>
    <n v="2"/>
    <n v="0"/>
    <n v="3.8"/>
    <n v="220.23"/>
    <x v="1"/>
    <x v="7"/>
    <n v="1"/>
    <s v="Leisure"/>
    <s v="Direct"/>
    <n v="2202.2999999999997"/>
  </r>
  <r>
    <n v="4385"/>
    <x v="2"/>
    <x v="94"/>
    <n v="8"/>
    <n v="2"/>
    <n v="0"/>
    <n v="3.8"/>
    <n v="181.06"/>
    <x v="1"/>
    <x v="1"/>
    <n v="1"/>
    <s v="Leisure"/>
    <s v="Online"/>
    <n v="1448.48"/>
  </r>
  <r>
    <n v="4386"/>
    <x v="1"/>
    <x v="195"/>
    <n v="13"/>
    <n v="4"/>
    <n v="0"/>
    <n v="2.4"/>
    <n v="399.77"/>
    <x v="1"/>
    <x v="0"/>
    <n v="2"/>
    <s v="Repeat"/>
    <s v="Online"/>
    <n v="5197.01"/>
  </r>
  <r>
    <n v="4387"/>
    <x v="1"/>
    <x v="659"/>
    <n v="12"/>
    <n v="1"/>
    <n v="0"/>
    <n v="2.5"/>
    <n v="199.13"/>
    <x v="0"/>
    <x v="1"/>
    <n v="0"/>
    <s v="Business"/>
    <s v="Online"/>
    <n v="2389.56"/>
  </r>
  <r>
    <n v="4388"/>
    <x v="0"/>
    <x v="459"/>
    <n v="8"/>
    <n v="1"/>
    <n v="0"/>
    <n v="3.2"/>
    <n v="338.3"/>
    <x v="2"/>
    <x v="1"/>
    <n v="0"/>
    <s v="Repeat"/>
    <s v="Online"/>
    <n v="2706.4"/>
  </r>
  <r>
    <n v="4389"/>
    <x v="0"/>
    <x v="430"/>
    <n v="10"/>
    <n v="3"/>
    <n v="0"/>
    <n v="4.7"/>
    <n v="353.26"/>
    <x v="4"/>
    <x v="8"/>
    <n v="2"/>
    <s v="Leisure"/>
    <s v="Online"/>
    <n v="3532.6"/>
  </r>
  <r>
    <n v="4390"/>
    <x v="0"/>
    <x v="275"/>
    <n v="12"/>
    <n v="4"/>
    <n v="0"/>
    <n v="4"/>
    <n v="255.4"/>
    <x v="2"/>
    <x v="2"/>
    <n v="1"/>
    <s v="Business"/>
    <s v="Online"/>
    <n v="3064.8"/>
  </r>
  <r>
    <n v="4391"/>
    <x v="2"/>
    <x v="558"/>
    <n v="11"/>
    <n v="1"/>
    <n v="0"/>
    <n v="2.6"/>
    <n v="86.49"/>
    <x v="3"/>
    <x v="8"/>
    <n v="2"/>
    <s v="Business"/>
    <s v="Travel Agent"/>
    <n v="951.39"/>
  </r>
  <r>
    <n v="4392"/>
    <x v="2"/>
    <x v="262"/>
    <n v="3"/>
    <n v="4"/>
    <n v="0"/>
    <n v="2.2999999999999998"/>
    <n v="365.16"/>
    <x v="2"/>
    <x v="8"/>
    <n v="1"/>
    <s v="Business"/>
    <s v="Online"/>
    <n v="1095.48"/>
  </r>
  <r>
    <n v="4393"/>
    <x v="0"/>
    <x v="597"/>
    <n v="14"/>
    <n v="2"/>
    <n v="1"/>
    <n v="3.1"/>
    <n v="83.83"/>
    <x v="4"/>
    <x v="8"/>
    <n v="1"/>
    <s v="Business"/>
    <s v="Online"/>
    <n v="1173.6199999999999"/>
  </r>
  <r>
    <n v="4394"/>
    <x v="2"/>
    <x v="426"/>
    <n v="11"/>
    <n v="2"/>
    <n v="0"/>
    <n v="4.5"/>
    <n v="94.65"/>
    <x v="0"/>
    <x v="3"/>
    <n v="0"/>
    <s v="Group"/>
    <s v="Direct"/>
    <n v="1041.1500000000001"/>
  </r>
  <r>
    <n v="4395"/>
    <x v="0"/>
    <x v="80"/>
    <n v="2"/>
    <n v="2"/>
    <n v="0"/>
    <n v="1"/>
    <n v="138.19999999999999"/>
    <x v="3"/>
    <x v="2"/>
    <n v="1"/>
    <s v="Business"/>
    <s v="Direct"/>
    <n v="276.39999999999998"/>
  </r>
  <r>
    <n v="4396"/>
    <x v="2"/>
    <x v="42"/>
    <n v="13"/>
    <n v="4"/>
    <n v="0"/>
    <n v="3.8"/>
    <n v="176.17"/>
    <x v="0"/>
    <x v="1"/>
    <n v="1"/>
    <s v="Group"/>
    <s v="Online"/>
    <n v="2290.21"/>
  </r>
  <r>
    <n v="4397"/>
    <x v="1"/>
    <x v="74"/>
    <n v="4"/>
    <n v="3"/>
    <n v="0"/>
    <n v="2.2000000000000002"/>
    <n v="430.9"/>
    <x v="3"/>
    <x v="1"/>
    <n v="0"/>
    <s v="Group"/>
    <s v="Travel Agent"/>
    <n v="1723.6"/>
  </r>
  <r>
    <n v="4398"/>
    <x v="1"/>
    <x v="473"/>
    <n v="1"/>
    <n v="3"/>
    <n v="0"/>
    <n v="1.8"/>
    <n v="353.71"/>
    <x v="4"/>
    <x v="2"/>
    <n v="0"/>
    <s v="Business"/>
    <s v="Travel Agent"/>
    <n v="353.71"/>
  </r>
  <r>
    <n v="4399"/>
    <x v="0"/>
    <x v="652"/>
    <n v="3"/>
    <n v="1"/>
    <n v="0"/>
    <n v="1"/>
    <n v="224.25"/>
    <x v="0"/>
    <x v="2"/>
    <n v="0"/>
    <s v="Leisure"/>
    <s v="Travel Agent"/>
    <n v="672.75"/>
  </r>
  <r>
    <n v="4400"/>
    <x v="2"/>
    <x v="282"/>
    <n v="11"/>
    <n v="4"/>
    <n v="0"/>
    <n v="4.5999999999999996"/>
    <n v="490.38"/>
    <x v="4"/>
    <x v="4"/>
    <n v="0"/>
    <s v="Leisure"/>
    <s v="Travel Agent"/>
    <n v="5394.18"/>
  </r>
  <r>
    <n v="4401"/>
    <x v="2"/>
    <x v="627"/>
    <n v="9"/>
    <n v="3"/>
    <n v="0"/>
    <n v="4.5999999999999996"/>
    <n v="159.62"/>
    <x v="4"/>
    <x v="5"/>
    <n v="0"/>
    <s v="Business"/>
    <s v="Online"/>
    <n v="1436.58"/>
  </r>
  <r>
    <n v="4402"/>
    <x v="1"/>
    <x v="480"/>
    <n v="7"/>
    <n v="4"/>
    <n v="0"/>
    <n v="1.2"/>
    <n v="324.42"/>
    <x v="2"/>
    <x v="1"/>
    <n v="0"/>
    <s v="Business"/>
    <s v="Travel Agent"/>
    <n v="2270.94"/>
  </r>
  <r>
    <n v="4403"/>
    <x v="1"/>
    <x v="224"/>
    <n v="7"/>
    <n v="3"/>
    <n v="0"/>
    <n v="3.1"/>
    <n v="431.25"/>
    <x v="3"/>
    <x v="6"/>
    <n v="1"/>
    <s v="Group"/>
    <s v="Online"/>
    <n v="3018.75"/>
  </r>
  <r>
    <n v="4404"/>
    <x v="0"/>
    <x v="524"/>
    <n v="1"/>
    <n v="2"/>
    <n v="1"/>
    <n v="1.6"/>
    <n v="410.91"/>
    <x v="1"/>
    <x v="2"/>
    <n v="1"/>
    <s v="Repeat"/>
    <s v="Online"/>
    <n v="410.91"/>
  </r>
  <r>
    <n v="4405"/>
    <x v="1"/>
    <x v="500"/>
    <n v="7"/>
    <n v="2"/>
    <n v="0"/>
    <n v="4"/>
    <n v="90.64"/>
    <x v="1"/>
    <x v="6"/>
    <n v="2"/>
    <s v="Group"/>
    <s v="Online"/>
    <n v="634.48"/>
  </r>
  <r>
    <n v="4406"/>
    <x v="0"/>
    <x v="401"/>
    <n v="10"/>
    <n v="1"/>
    <n v="0"/>
    <n v="3.7"/>
    <n v="363.77"/>
    <x v="0"/>
    <x v="0"/>
    <n v="0"/>
    <s v="Leisure"/>
    <s v="Online"/>
    <n v="3637.7"/>
  </r>
  <r>
    <n v="4407"/>
    <x v="1"/>
    <x v="257"/>
    <n v="7"/>
    <n v="2"/>
    <n v="0"/>
    <n v="2.2000000000000002"/>
    <n v="166.04"/>
    <x v="4"/>
    <x v="6"/>
    <n v="3"/>
    <s v="Repeat"/>
    <s v="Online"/>
    <n v="1162.28"/>
  </r>
  <r>
    <n v="4408"/>
    <x v="1"/>
    <x v="89"/>
    <n v="4"/>
    <n v="3"/>
    <n v="0"/>
    <n v="1.5"/>
    <n v="210.08"/>
    <x v="2"/>
    <x v="6"/>
    <n v="0"/>
    <s v="Repeat"/>
    <s v="Direct"/>
    <n v="840.32"/>
  </r>
  <r>
    <n v="4409"/>
    <x v="2"/>
    <x v="93"/>
    <n v="7"/>
    <n v="1"/>
    <n v="0"/>
    <n v="4.3"/>
    <n v="270.05"/>
    <x v="3"/>
    <x v="3"/>
    <n v="0"/>
    <s v="Repeat"/>
    <s v="Online"/>
    <n v="1890.3500000000001"/>
  </r>
  <r>
    <n v="4410"/>
    <x v="1"/>
    <x v="456"/>
    <n v="8"/>
    <n v="1"/>
    <n v="0"/>
    <n v="3.7"/>
    <n v="405.84"/>
    <x v="0"/>
    <x v="9"/>
    <n v="0"/>
    <s v="Group"/>
    <s v="Online"/>
    <n v="3246.72"/>
  </r>
  <r>
    <n v="4411"/>
    <x v="1"/>
    <x v="45"/>
    <n v="3"/>
    <n v="2"/>
    <n v="1"/>
    <n v="1"/>
    <n v="124.79"/>
    <x v="4"/>
    <x v="4"/>
    <n v="0"/>
    <s v="Group"/>
    <s v="Online"/>
    <n v="374.37"/>
  </r>
  <r>
    <n v="4412"/>
    <x v="0"/>
    <x v="383"/>
    <n v="13"/>
    <n v="4"/>
    <n v="0"/>
    <n v="3.5"/>
    <n v="98.85"/>
    <x v="1"/>
    <x v="4"/>
    <n v="0"/>
    <s v="Business"/>
    <s v="Direct"/>
    <n v="1285.05"/>
  </r>
  <r>
    <n v="4413"/>
    <x v="1"/>
    <x v="507"/>
    <n v="10"/>
    <n v="2"/>
    <n v="0"/>
    <n v="4.2"/>
    <n v="119.05"/>
    <x v="1"/>
    <x v="5"/>
    <n v="0"/>
    <s v="Group"/>
    <s v="Direct"/>
    <n v="1190.5"/>
  </r>
  <r>
    <n v="4414"/>
    <x v="0"/>
    <x v="68"/>
    <n v="2"/>
    <n v="2"/>
    <n v="0"/>
    <n v="3.4"/>
    <n v="148.19999999999999"/>
    <x v="3"/>
    <x v="2"/>
    <n v="1"/>
    <s v="Group"/>
    <s v="Online"/>
    <n v="296.39999999999998"/>
  </r>
  <r>
    <n v="4415"/>
    <x v="1"/>
    <x v="244"/>
    <n v="7"/>
    <n v="1"/>
    <n v="0"/>
    <n v="2.7"/>
    <n v="76.78"/>
    <x v="3"/>
    <x v="6"/>
    <n v="0"/>
    <s v="Repeat"/>
    <s v="Travel Agent"/>
    <n v="537.46"/>
  </r>
  <r>
    <n v="4416"/>
    <x v="1"/>
    <x v="236"/>
    <n v="5"/>
    <n v="2"/>
    <n v="0"/>
    <n v="3.3"/>
    <n v="466.86"/>
    <x v="3"/>
    <x v="2"/>
    <n v="0"/>
    <s v="Repeat"/>
    <s v="Online"/>
    <n v="2334.3000000000002"/>
  </r>
  <r>
    <n v="4417"/>
    <x v="0"/>
    <x v="114"/>
    <n v="5"/>
    <n v="3"/>
    <n v="1"/>
    <n v="3.5"/>
    <n v="193.59"/>
    <x v="0"/>
    <x v="0"/>
    <n v="2"/>
    <s v="Group"/>
    <s v="Travel Agent"/>
    <n v="967.95"/>
  </r>
  <r>
    <n v="4418"/>
    <x v="2"/>
    <x v="716"/>
    <n v="14"/>
    <n v="1"/>
    <n v="0"/>
    <n v="3.6"/>
    <n v="129.63999999999999"/>
    <x v="3"/>
    <x v="1"/>
    <n v="0"/>
    <s v="Leisure"/>
    <s v="Travel Agent"/>
    <n v="1814.9599999999998"/>
  </r>
  <r>
    <n v="4419"/>
    <x v="0"/>
    <x v="382"/>
    <n v="5"/>
    <n v="2"/>
    <n v="1"/>
    <n v="4.9000000000000004"/>
    <n v="337.03"/>
    <x v="0"/>
    <x v="0"/>
    <n v="0"/>
    <s v="Repeat"/>
    <s v="Online"/>
    <n v="1685.1499999999999"/>
  </r>
  <r>
    <n v="4420"/>
    <x v="0"/>
    <x v="708"/>
    <n v="7"/>
    <n v="4"/>
    <n v="0"/>
    <n v="1.7"/>
    <n v="404.15"/>
    <x v="2"/>
    <x v="6"/>
    <n v="0"/>
    <s v="Business"/>
    <s v="Travel Agent"/>
    <n v="2829.0499999999997"/>
  </r>
  <r>
    <n v="4421"/>
    <x v="0"/>
    <x v="111"/>
    <n v="9"/>
    <n v="3"/>
    <n v="1"/>
    <n v="3.5"/>
    <n v="388.96"/>
    <x v="4"/>
    <x v="1"/>
    <n v="0"/>
    <s v="Leisure"/>
    <s v="Direct"/>
    <n v="3500.64"/>
  </r>
  <r>
    <n v="4422"/>
    <x v="2"/>
    <x v="647"/>
    <n v="11"/>
    <n v="4"/>
    <n v="1"/>
    <n v="1.8"/>
    <n v="373.42"/>
    <x v="1"/>
    <x v="3"/>
    <n v="0"/>
    <s v="Repeat"/>
    <s v="Online"/>
    <n v="4107.62"/>
  </r>
  <r>
    <n v="4423"/>
    <x v="1"/>
    <x v="526"/>
    <n v="8"/>
    <n v="3"/>
    <n v="1"/>
    <n v="1.8"/>
    <n v="72.739999999999995"/>
    <x v="0"/>
    <x v="5"/>
    <n v="0"/>
    <s v="Business"/>
    <s v="Direct"/>
    <n v="581.91999999999996"/>
  </r>
  <r>
    <n v="4424"/>
    <x v="0"/>
    <x v="718"/>
    <n v="6"/>
    <n v="4"/>
    <n v="1"/>
    <n v="3.7"/>
    <n v="401.97"/>
    <x v="4"/>
    <x v="4"/>
    <n v="1"/>
    <s v="Repeat"/>
    <s v="Direct"/>
    <n v="2411.8200000000002"/>
  </r>
  <r>
    <n v="4425"/>
    <x v="0"/>
    <x v="347"/>
    <n v="7"/>
    <n v="2"/>
    <n v="0"/>
    <n v="4.7"/>
    <n v="275.85000000000002"/>
    <x v="3"/>
    <x v="8"/>
    <n v="0"/>
    <s v="Business"/>
    <s v="Online"/>
    <n v="1930.9500000000003"/>
  </r>
  <r>
    <n v="4426"/>
    <x v="2"/>
    <x v="498"/>
    <n v="9"/>
    <n v="3"/>
    <n v="0"/>
    <n v="1.6"/>
    <n v="342.09"/>
    <x v="1"/>
    <x v="9"/>
    <n v="0"/>
    <s v="Repeat"/>
    <s v="Online"/>
    <n v="3078.81"/>
  </r>
  <r>
    <n v="4427"/>
    <x v="0"/>
    <x v="84"/>
    <n v="14"/>
    <n v="1"/>
    <n v="0"/>
    <n v="4.8"/>
    <n v="480.39"/>
    <x v="0"/>
    <x v="1"/>
    <n v="1"/>
    <s v="Repeat"/>
    <s v="Online"/>
    <n v="6725.46"/>
  </r>
  <r>
    <n v="4428"/>
    <x v="1"/>
    <x v="525"/>
    <n v="11"/>
    <n v="1"/>
    <n v="0"/>
    <n v="2.2999999999999998"/>
    <n v="414.8"/>
    <x v="3"/>
    <x v="8"/>
    <n v="0"/>
    <s v="Group"/>
    <s v="Direct"/>
    <n v="4562.8"/>
  </r>
  <r>
    <n v="4429"/>
    <x v="2"/>
    <x v="182"/>
    <n v="6"/>
    <n v="4"/>
    <n v="1"/>
    <n v="2.6"/>
    <n v="421.42"/>
    <x v="4"/>
    <x v="4"/>
    <n v="1"/>
    <s v="Leisure"/>
    <s v="Online"/>
    <n v="2528.52"/>
  </r>
  <r>
    <n v="4430"/>
    <x v="1"/>
    <x v="591"/>
    <n v="1"/>
    <n v="4"/>
    <n v="0"/>
    <n v="1.6"/>
    <n v="131.66"/>
    <x v="2"/>
    <x v="9"/>
    <n v="0"/>
    <s v="Leisure"/>
    <s v="Direct"/>
    <n v="131.66"/>
  </r>
  <r>
    <n v="4431"/>
    <x v="1"/>
    <x v="227"/>
    <n v="4"/>
    <n v="4"/>
    <n v="0"/>
    <n v="3.5"/>
    <n v="264.39"/>
    <x v="4"/>
    <x v="0"/>
    <n v="0"/>
    <s v="Group"/>
    <s v="Travel Agent"/>
    <n v="1057.56"/>
  </r>
  <r>
    <n v="4432"/>
    <x v="2"/>
    <x v="25"/>
    <n v="8"/>
    <n v="3"/>
    <n v="0"/>
    <n v="3.4"/>
    <n v="477.2"/>
    <x v="0"/>
    <x v="1"/>
    <n v="1"/>
    <s v="Repeat"/>
    <s v="Online"/>
    <n v="3817.6"/>
  </r>
  <r>
    <n v="4433"/>
    <x v="0"/>
    <x v="670"/>
    <n v="7"/>
    <n v="1"/>
    <n v="1"/>
    <n v="2.8"/>
    <n v="312.20999999999998"/>
    <x v="2"/>
    <x v="5"/>
    <n v="1"/>
    <s v="Leisure"/>
    <s v="Direct"/>
    <n v="2185.4699999999998"/>
  </r>
  <r>
    <n v="4434"/>
    <x v="1"/>
    <x v="630"/>
    <n v="3"/>
    <n v="2"/>
    <n v="1"/>
    <n v="2.9"/>
    <n v="96.16"/>
    <x v="2"/>
    <x v="3"/>
    <n v="0"/>
    <s v="Business"/>
    <s v="Online"/>
    <n v="288.48"/>
  </r>
  <r>
    <n v="4435"/>
    <x v="1"/>
    <x v="499"/>
    <n v="10"/>
    <n v="3"/>
    <n v="0"/>
    <n v="3.5"/>
    <n v="379.32"/>
    <x v="3"/>
    <x v="1"/>
    <n v="0"/>
    <s v="Business"/>
    <s v="Direct"/>
    <n v="3793.2"/>
  </r>
  <r>
    <n v="4436"/>
    <x v="1"/>
    <x v="230"/>
    <n v="3"/>
    <n v="4"/>
    <n v="0"/>
    <n v="3.3"/>
    <n v="69.319999999999993"/>
    <x v="4"/>
    <x v="0"/>
    <n v="0"/>
    <s v="Repeat"/>
    <s v="Direct"/>
    <n v="207.95999999999998"/>
  </r>
  <r>
    <n v="4437"/>
    <x v="1"/>
    <x v="372"/>
    <n v="11"/>
    <n v="1"/>
    <n v="0"/>
    <n v="2.5"/>
    <n v="384.03"/>
    <x v="0"/>
    <x v="4"/>
    <n v="0"/>
    <s v="Repeat"/>
    <s v="Travel Agent"/>
    <n v="4224.33"/>
  </r>
  <r>
    <n v="4438"/>
    <x v="2"/>
    <x v="79"/>
    <n v="3"/>
    <n v="4"/>
    <n v="0"/>
    <n v="4.5"/>
    <n v="445.9"/>
    <x v="2"/>
    <x v="3"/>
    <n v="0"/>
    <s v="Business"/>
    <s v="Online"/>
    <n v="1337.6999999999998"/>
  </r>
  <r>
    <n v="4439"/>
    <x v="2"/>
    <x v="405"/>
    <n v="12"/>
    <n v="2"/>
    <n v="0"/>
    <n v="3.7"/>
    <n v="241.36"/>
    <x v="3"/>
    <x v="4"/>
    <n v="0"/>
    <s v="Repeat"/>
    <s v="Direct"/>
    <n v="2896.32"/>
  </r>
  <r>
    <n v="4440"/>
    <x v="1"/>
    <x v="92"/>
    <n v="1"/>
    <n v="2"/>
    <n v="0"/>
    <n v="1.8"/>
    <n v="236.13"/>
    <x v="2"/>
    <x v="6"/>
    <n v="0"/>
    <s v="Group"/>
    <s v="Online"/>
    <n v="236.13"/>
  </r>
  <r>
    <n v="4441"/>
    <x v="0"/>
    <x v="87"/>
    <n v="10"/>
    <n v="1"/>
    <n v="0"/>
    <n v="2.2999999999999998"/>
    <n v="186.9"/>
    <x v="4"/>
    <x v="6"/>
    <n v="0"/>
    <s v="Leisure"/>
    <s v="Direct"/>
    <n v="1869"/>
  </r>
  <r>
    <n v="4442"/>
    <x v="1"/>
    <x v="66"/>
    <n v="1"/>
    <n v="3"/>
    <n v="0"/>
    <n v="4.2"/>
    <n v="444.62"/>
    <x v="1"/>
    <x v="4"/>
    <n v="1"/>
    <s v="Business"/>
    <s v="Travel Agent"/>
    <n v="444.62"/>
  </r>
  <r>
    <n v="4443"/>
    <x v="0"/>
    <x v="607"/>
    <n v="6"/>
    <n v="2"/>
    <n v="0"/>
    <n v="1.4"/>
    <n v="296.5"/>
    <x v="0"/>
    <x v="4"/>
    <n v="0"/>
    <s v="Group"/>
    <s v="Direct"/>
    <n v="1779"/>
  </r>
  <r>
    <n v="4444"/>
    <x v="1"/>
    <x v="23"/>
    <n v="14"/>
    <n v="2"/>
    <n v="1"/>
    <n v="4"/>
    <n v="310.67"/>
    <x v="1"/>
    <x v="2"/>
    <n v="0"/>
    <s v="Business"/>
    <s v="Direct"/>
    <n v="4349.38"/>
  </r>
  <r>
    <n v="4445"/>
    <x v="0"/>
    <x v="523"/>
    <n v="14"/>
    <n v="2"/>
    <n v="1"/>
    <n v="2.4"/>
    <n v="347.77"/>
    <x v="4"/>
    <x v="2"/>
    <n v="0"/>
    <s v="Business"/>
    <s v="Online"/>
    <n v="4868.78"/>
  </r>
  <r>
    <n v="4446"/>
    <x v="1"/>
    <x v="420"/>
    <n v="1"/>
    <n v="2"/>
    <n v="0"/>
    <n v="3.2"/>
    <n v="185.1"/>
    <x v="1"/>
    <x v="3"/>
    <n v="2"/>
    <s v="Repeat"/>
    <s v="Travel Agent"/>
    <n v="185.1"/>
  </r>
  <r>
    <n v="4447"/>
    <x v="0"/>
    <x v="142"/>
    <n v="5"/>
    <n v="4"/>
    <n v="1"/>
    <n v="2.1"/>
    <n v="244.75"/>
    <x v="4"/>
    <x v="4"/>
    <n v="5"/>
    <s v="Leisure"/>
    <s v="Direct"/>
    <n v="1223.75"/>
  </r>
  <r>
    <n v="4448"/>
    <x v="1"/>
    <x v="45"/>
    <n v="4"/>
    <n v="4"/>
    <n v="0"/>
    <n v="4.9000000000000004"/>
    <n v="383.72"/>
    <x v="4"/>
    <x v="8"/>
    <n v="0"/>
    <s v="Group"/>
    <s v="Online"/>
    <n v="1534.88"/>
  </r>
  <r>
    <n v="4449"/>
    <x v="1"/>
    <x v="730"/>
    <n v="5"/>
    <n v="3"/>
    <n v="0"/>
    <n v="4.5999999999999996"/>
    <n v="493.47"/>
    <x v="3"/>
    <x v="5"/>
    <n v="1"/>
    <s v="Business"/>
    <s v="Direct"/>
    <n v="2467.3500000000004"/>
  </r>
  <r>
    <n v="4450"/>
    <x v="0"/>
    <x v="563"/>
    <n v="7"/>
    <n v="1"/>
    <n v="0"/>
    <n v="4.7"/>
    <n v="65.44"/>
    <x v="1"/>
    <x v="6"/>
    <n v="0"/>
    <s v="Business"/>
    <s v="Online"/>
    <n v="458.08"/>
  </r>
  <r>
    <n v="4451"/>
    <x v="2"/>
    <x v="698"/>
    <n v="6"/>
    <n v="1"/>
    <n v="1"/>
    <n v="1.7"/>
    <n v="69.19"/>
    <x v="2"/>
    <x v="3"/>
    <n v="0"/>
    <s v="Repeat"/>
    <s v="Travel Agent"/>
    <n v="415.14"/>
  </r>
  <r>
    <n v="4452"/>
    <x v="0"/>
    <x v="175"/>
    <n v="12"/>
    <n v="1"/>
    <n v="0"/>
    <n v="4.4000000000000004"/>
    <n v="242.64"/>
    <x v="4"/>
    <x v="9"/>
    <n v="1"/>
    <s v="Group"/>
    <s v="Travel Agent"/>
    <n v="2911.68"/>
  </r>
  <r>
    <n v="4453"/>
    <x v="2"/>
    <x v="332"/>
    <n v="9"/>
    <n v="2"/>
    <n v="0"/>
    <n v="3.1"/>
    <n v="346.83"/>
    <x v="1"/>
    <x v="8"/>
    <n v="0"/>
    <s v="Repeat"/>
    <s v="Online"/>
    <n v="3121.47"/>
  </r>
  <r>
    <n v="4454"/>
    <x v="1"/>
    <x v="177"/>
    <n v="6"/>
    <n v="4"/>
    <n v="0"/>
    <n v="3.8"/>
    <n v="223.86"/>
    <x v="2"/>
    <x v="6"/>
    <n v="2"/>
    <s v="Repeat"/>
    <s v="Travel Agent"/>
    <n v="1343.16"/>
  </r>
  <r>
    <n v="4455"/>
    <x v="0"/>
    <x v="201"/>
    <n v="9"/>
    <n v="4"/>
    <n v="1"/>
    <n v="1.9"/>
    <n v="499.84"/>
    <x v="0"/>
    <x v="7"/>
    <n v="0"/>
    <s v="Group"/>
    <s v="Online"/>
    <n v="4498.5599999999995"/>
  </r>
  <r>
    <n v="4456"/>
    <x v="0"/>
    <x v="719"/>
    <n v="4"/>
    <n v="3"/>
    <n v="1"/>
    <n v="3.8"/>
    <n v="137.91"/>
    <x v="2"/>
    <x v="4"/>
    <n v="0"/>
    <s v="Leisure"/>
    <s v="Online"/>
    <n v="551.64"/>
  </r>
  <r>
    <n v="4457"/>
    <x v="0"/>
    <x v="142"/>
    <n v="1"/>
    <n v="1"/>
    <n v="0"/>
    <n v="4.7"/>
    <n v="53.57"/>
    <x v="1"/>
    <x v="3"/>
    <n v="0"/>
    <s v="Repeat"/>
    <s v="Travel Agent"/>
    <n v="53.57"/>
  </r>
  <r>
    <n v="4458"/>
    <x v="2"/>
    <x v="4"/>
    <n v="1"/>
    <n v="4"/>
    <n v="1"/>
    <n v="2.1"/>
    <n v="135.56"/>
    <x v="1"/>
    <x v="2"/>
    <n v="0"/>
    <s v="Business"/>
    <s v="Travel Agent"/>
    <n v="135.56"/>
  </r>
  <r>
    <n v="4459"/>
    <x v="2"/>
    <x v="250"/>
    <n v="10"/>
    <n v="3"/>
    <n v="0"/>
    <n v="1.9"/>
    <n v="449.08"/>
    <x v="2"/>
    <x v="4"/>
    <n v="2"/>
    <s v="Leisure"/>
    <s v="Online"/>
    <n v="4490.8"/>
  </r>
  <r>
    <n v="4460"/>
    <x v="1"/>
    <x v="642"/>
    <n v="7"/>
    <n v="1"/>
    <n v="1"/>
    <n v="1.4"/>
    <n v="115.32"/>
    <x v="2"/>
    <x v="1"/>
    <n v="0"/>
    <s v="Business"/>
    <s v="Online"/>
    <n v="807.24"/>
  </r>
  <r>
    <n v="4461"/>
    <x v="2"/>
    <x v="716"/>
    <n v="13"/>
    <n v="2"/>
    <n v="1"/>
    <n v="2.1"/>
    <n v="265.54000000000002"/>
    <x v="4"/>
    <x v="8"/>
    <n v="1"/>
    <s v="Leisure"/>
    <s v="Travel Agent"/>
    <n v="3452.0200000000004"/>
  </r>
  <r>
    <n v="4462"/>
    <x v="2"/>
    <x v="688"/>
    <n v="13"/>
    <n v="4"/>
    <n v="0"/>
    <n v="3.1"/>
    <n v="238.67"/>
    <x v="1"/>
    <x v="7"/>
    <n v="0"/>
    <s v="Business"/>
    <s v="Travel Agent"/>
    <n v="3102.71"/>
  </r>
  <r>
    <n v="4463"/>
    <x v="1"/>
    <x v="194"/>
    <n v="13"/>
    <n v="4"/>
    <n v="1"/>
    <n v="4.3"/>
    <n v="349.58"/>
    <x v="4"/>
    <x v="5"/>
    <n v="1"/>
    <s v="Repeat"/>
    <s v="Online"/>
    <n v="4544.54"/>
  </r>
  <r>
    <n v="4464"/>
    <x v="0"/>
    <x v="429"/>
    <n v="3"/>
    <n v="1"/>
    <n v="0"/>
    <n v="2.1"/>
    <n v="74.569999999999993"/>
    <x v="4"/>
    <x v="5"/>
    <n v="1"/>
    <s v="Repeat"/>
    <s v="Online"/>
    <n v="223.70999999999998"/>
  </r>
  <r>
    <n v="4465"/>
    <x v="0"/>
    <x v="684"/>
    <n v="2"/>
    <n v="2"/>
    <n v="1"/>
    <n v="3.5"/>
    <n v="346.44"/>
    <x v="0"/>
    <x v="1"/>
    <n v="1"/>
    <s v="Repeat"/>
    <s v="Online"/>
    <n v="692.88"/>
  </r>
  <r>
    <n v="4466"/>
    <x v="1"/>
    <x v="424"/>
    <n v="14"/>
    <n v="2"/>
    <n v="1"/>
    <n v="2.9"/>
    <n v="209.64"/>
    <x v="1"/>
    <x v="5"/>
    <n v="0"/>
    <s v="Group"/>
    <s v="Travel Agent"/>
    <n v="2934.96"/>
  </r>
  <r>
    <n v="4467"/>
    <x v="0"/>
    <x v="138"/>
    <n v="6"/>
    <n v="4"/>
    <n v="0"/>
    <n v="2.2000000000000002"/>
    <n v="466.72"/>
    <x v="4"/>
    <x v="9"/>
    <n v="1"/>
    <s v="Repeat"/>
    <s v="Direct"/>
    <n v="2800.32"/>
  </r>
  <r>
    <n v="4468"/>
    <x v="2"/>
    <x v="305"/>
    <n v="6"/>
    <n v="1"/>
    <n v="0"/>
    <n v="3"/>
    <n v="432"/>
    <x v="0"/>
    <x v="2"/>
    <n v="0"/>
    <s v="Leisure"/>
    <s v="Online"/>
    <n v="2592"/>
  </r>
  <r>
    <n v="4469"/>
    <x v="1"/>
    <x v="377"/>
    <n v="13"/>
    <n v="3"/>
    <n v="0"/>
    <n v="1.7"/>
    <n v="229.78"/>
    <x v="4"/>
    <x v="2"/>
    <n v="2"/>
    <s v="Repeat"/>
    <s v="Direct"/>
    <n v="2987.14"/>
  </r>
  <r>
    <n v="4470"/>
    <x v="1"/>
    <x v="513"/>
    <n v="7"/>
    <n v="4"/>
    <n v="1"/>
    <n v="3.6"/>
    <n v="496.8"/>
    <x v="4"/>
    <x v="0"/>
    <n v="0"/>
    <s v="Group"/>
    <s v="Travel Agent"/>
    <n v="3477.6"/>
  </r>
  <r>
    <n v="4471"/>
    <x v="1"/>
    <x v="293"/>
    <n v="5"/>
    <n v="2"/>
    <n v="1"/>
    <n v="1.5"/>
    <n v="73.37"/>
    <x v="1"/>
    <x v="1"/>
    <n v="1"/>
    <s v="Business"/>
    <s v="Direct"/>
    <n v="366.85"/>
  </r>
  <r>
    <n v="4472"/>
    <x v="0"/>
    <x v="22"/>
    <n v="8"/>
    <n v="3"/>
    <n v="0"/>
    <n v="3.9"/>
    <n v="404.88"/>
    <x v="2"/>
    <x v="1"/>
    <n v="1"/>
    <s v="Group"/>
    <s v="Direct"/>
    <n v="3239.04"/>
  </r>
  <r>
    <n v="4473"/>
    <x v="1"/>
    <x v="670"/>
    <n v="7"/>
    <n v="1"/>
    <n v="0"/>
    <n v="1.7"/>
    <n v="245.23"/>
    <x v="2"/>
    <x v="5"/>
    <n v="0"/>
    <s v="Leisure"/>
    <s v="Online"/>
    <n v="1716.61"/>
  </r>
  <r>
    <n v="4474"/>
    <x v="1"/>
    <x v="610"/>
    <n v="2"/>
    <n v="2"/>
    <n v="0"/>
    <n v="5"/>
    <n v="244.99"/>
    <x v="1"/>
    <x v="9"/>
    <n v="0"/>
    <s v="Leisure"/>
    <s v="Direct"/>
    <n v="489.98"/>
  </r>
  <r>
    <n v="4475"/>
    <x v="1"/>
    <x v="308"/>
    <n v="1"/>
    <n v="3"/>
    <n v="0"/>
    <n v="4.3"/>
    <n v="126.56"/>
    <x v="2"/>
    <x v="1"/>
    <n v="0"/>
    <s v="Group"/>
    <s v="Travel Agent"/>
    <n v="126.56"/>
  </r>
  <r>
    <n v="4476"/>
    <x v="0"/>
    <x v="404"/>
    <n v="13"/>
    <n v="4"/>
    <n v="0"/>
    <n v="2.4"/>
    <n v="281.7"/>
    <x v="3"/>
    <x v="2"/>
    <n v="0"/>
    <s v="Business"/>
    <s v="Online"/>
    <n v="3662.1"/>
  </r>
  <r>
    <n v="4477"/>
    <x v="2"/>
    <x v="728"/>
    <n v="14"/>
    <n v="2"/>
    <n v="0"/>
    <n v="2.7"/>
    <n v="88.12"/>
    <x v="2"/>
    <x v="4"/>
    <n v="0"/>
    <s v="Repeat"/>
    <s v="Direct"/>
    <n v="1233.68"/>
  </r>
  <r>
    <n v="4478"/>
    <x v="1"/>
    <x v="615"/>
    <n v="9"/>
    <n v="1"/>
    <n v="0"/>
    <n v="2"/>
    <n v="327.45999999999998"/>
    <x v="4"/>
    <x v="5"/>
    <n v="0"/>
    <s v="Leisure"/>
    <s v="Direct"/>
    <n v="2947.14"/>
  </r>
  <r>
    <n v="4479"/>
    <x v="2"/>
    <x v="445"/>
    <n v="5"/>
    <n v="2"/>
    <n v="0"/>
    <n v="4.0999999999999996"/>
    <n v="158.72"/>
    <x v="4"/>
    <x v="2"/>
    <n v="0"/>
    <s v="Repeat"/>
    <s v="Direct"/>
    <n v="793.6"/>
  </r>
  <r>
    <n v="4480"/>
    <x v="0"/>
    <x v="65"/>
    <n v="12"/>
    <n v="4"/>
    <n v="0"/>
    <n v="2.5"/>
    <n v="376.19"/>
    <x v="0"/>
    <x v="5"/>
    <n v="0"/>
    <s v="Business"/>
    <s v="Direct"/>
    <n v="4514.28"/>
  </r>
  <r>
    <n v="4481"/>
    <x v="0"/>
    <x v="703"/>
    <n v="11"/>
    <n v="1"/>
    <n v="1"/>
    <n v="4"/>
    <n v="323.31"/>
    <x v="1"/>
    <x v="3"/>
    <n v="0"/>
    <s v="Leisure"/>
    <s v="Online"/>
    <n v="3556.41"/>
  </r>
  <r>
    <n v="4482"/>
    <x v="0"/>
    <x v="419"/>
    <n v="5"/>
    <n v="4"/>
    <n v="0"/>
    <n v="1.1000000000000001"/>
    <n v="385.88"/>
    <x v="0"/>
    <x v="9"/>
    <n v="0"/>
    <s v="Business"/>
    <s v="Online"/>
    <n v="1929.4"/>
  </r>
  <r>
    <n v="4483"/>
    <x v="0"/>
    <x v="633"/>
    <n v="12"/>
    <n v="3"/>
    <n v="0"/>
    <n v="1.5"/>
    <n v="387.38"/>
    <x v="4"/>
    <x v="4"/>
    <n v="0"/>
    <s v="Business"/>
    <s v="Online"/>
    <n v="4648.5599999999995"/>
  </r>
  <r>
    <n v="4484"/>
    <x v="2"/>
    <x v="664"/>
    <n v="10"/>
    <n v="2"/>
    <n v="0"/>
    <n v="2.5"/>
    <n v="138.52000000000001"/>
    <x v="4"/>
    <x v="5"/>
    <n v="0"/>
    <s v="Group"/>
    <s v="Travel Agent"/>
    <n v="1385.2"/>
  </r>
  <r>
    <n v="4485"/>
    <x v="1"/>
    <x v="195"/>
    <n v="4"/>
    <n v="4"/>
    <n v="0"/>
    <n v="1.4"/>
    <n v="50.3"/>
    <x v="0"/>
    <x v="4"/>
    <n v="0"/>
    <s v="Business"/>
    <s v="Travel Agent"/>
    <n v="201.2"/>
  </r>
  <r>
    <n v="4486"/>
    <x v="0"/>
    <x v="108"/>
    <n v="2"/>
    <n v="3"/>
    <n v="0"/>
    <n v="3.4"/>
    <n v="214.59"/>
    <x v="3"/>
    <x v="0"/>
    <n v="0"/>
    <s v="Leisure"/>
    <s v="Online"/>
    <n v="429.18"/>
  </r>
  <r>
    <n v="4487"/>
    <x v="0"/>
    <x v="599"/>
    <n v="5"/>
    <n v="1"/>
    <n v="0"/>
    <n v="1.2"/>
    <n v="463.58"/>
    <x v="2"/>
    <x v="2"/>
    <n v="2"/>
    <s v="Group"/>
    <s v="Online"/>
    <n v="2317.9"/>
  </r>
  <r>
    <n v="4488"/>
    <x v="2"/>
    <x v="379"/>
    <n v="2"/>
    <n v="1"/>
    <n v="0"/>
    <n v="4.4000000000000004"/>
    <n v="310.05"/>
    <x v="3"/>
    <x v="4"/>
    <n v="1"/>
    <s v="Leisure"/>
    <s v="Travel Agent"/>
    <n v="620.1"/>
  </r>
  <r>
    <n v="4489"/>
    <x v="2"/>
    <x v="417"/>
    <n v="12"/>
    <n v="3"/>
    <n v="1"/>
    <n v="4"/>
    <n v="377.38"/>
    <x v="3"/>
    <x v="0"/>
    <n v="0"/>
    <s v="Group"/>
    <s v="Direct"/>
    <n v="4528.5599999999995"/>
  </r>
  <r>
    <n v="4490"/>
    <x v="0"/>
    <x v="508"/>
    <n v="7"/>
    <n v="3"/>
    <n v="0"/>
    <n v="1.9"/>
    <n v="445.81"/>
    <x v="3"/>
    <x v="3"/>
    <n v="1"/>
    <s v="Group"/>
    <s v="Online"/>
    <n v="3120.67"/>
  </r>
  <r>
    <n v="4491"/>
    <x v="1"/>
    <x v="581"/>
    <n v="11"/>
    <n v="1"/>
    <n v="0"/>
    <n v="2.9"/>
    <n v="457.73"/>
    <x v="3"/>
    <x v="1"/>
    <n v="0"/>
    <s v="Business"/>
    <s v="Online"/>
    <n v="5035.0300000000007"/>
  </r>
  <r>
    <n v="4492"/>
    <x v="1"/>
    <x v="729"/>
    <n v="9"/>
    <n v="4"/>
    <n v="0"/>
    <n v="2.8"/>
    <n v="288.06"/>
    <x v="2"/>
    <x v="3"/>
    <n v="4"/>
    <s v="Business"/>
    <s v="Direct"/>
    <n v="2592.54"/>
  </r>
  <r>
    <n v="4493"/>
    <x v="0"/>
    <x v="345"/>
    <n v="9"/>
    <n v="3"/>
    <n v="0"/>
    <n v="3.9"/>
    <n v="293.42"/>
    <x v="1"/>
    <x v="6"/>
    <n v="0"/>
    <s v="Repeat"/>
    <s v="Travel Agent"/>
    <n v="2640.78"/>
  </r>
  <r>
    <n v="4494"/>
    <x v="2"/>
    <x v="131"/>
    <n v="11"/>
    <n v="4"/>
    <n v="1"/>
    <n v="2.6"/>
    <n v="432.92"/>
    <x v="0"/>
    <x v="1"/>
    <n v="0"/>
    <s v="Leisure"/>
    <s v="Travel Agent"/>
    <n v="4762.12"/>
  </r>
  <r>
    <n v="4495"/>
    <x v="0"/>
    <x v="681"/>
    <n v="6"/>
    <n v="1"/>
    <n v="1"/>
    <n v="1.1000000000000001"/>
    <n v="413.37"/>
    <x v="3"/>
    <x v="4"/>
    <n v="0"/>
    <s v="Leisure"/>
    <s v="Online"/>
    <n v="2480.2200000000003"/>
  </r>
  <r>
    <n v="4496"/>
    <x v="0"/>
    <x v="688"/>
    <n v="1"/>
    <n v="4"/>
    <n v="0"/>
    <n v="2.1"/>
    <n v="364.49"/>
    <x v="3"/>
    <x v="5"/>
    <n v="0"/>
    <s v="Repeat"/>
    <s v="Direct"/>
    <n v="364.49"/>
  </r>
  <r>
    <n v="4497"/>
    <x v="2"/>
    <x v="710"/>
    <n v="13"/>
    <n v="4"/>
    <n v="0"/>
    <n v="2.9"/>
    <n v="322.01"/>
    <x v="0"/>
    <x v="5"/>
    <n v="1"/>
    <s v="Business"/>
    <s v="Travel Agent"/>
    <n v="4186.13"/>
  </r>
  <r>
    <n v="4498"/>
    <x v="0"/>
    <x v="42"/>
    <n v="6"/>
    <n v="3"/>
    <n v="1"/>
    <n v="4.9000000000000004"/>
    <n v="327.75"/>
    <x v="0"/>
    <x v="6"/>
    <n v="0"/>
    <s v="Leisure"/>
    <s v="Direct"/>
    <n v="1966.5"/>
  </r>
  <r>
    <n v="4499"/>
    <x v="0"/>
    <x v="125"/>
    <n v="5"/>
    <n v="4"/>
    <n v="0"/>
    <n v="4.5"/>
    <n v="213.31"/>
    <x v="1"/>
    <x v="9"/>
    <n v="0"/>
    <s v="Leisure"/>
    <s v="Direct"/>
    <n v="1066.55"/>
  </r>
  <r>
    <n v="4500"/>
    <x v="0"/>
    <x v="55"/>
    <n v="4"/>
    <n v="4"/>
    <n v="0"/>
    <n v="1.7"/>
    <n v="428.41"/>
    <x v="4"/>
    <x v="7"/>
    <n v="0"/>
    <s v="Business"/>
    <s v="Online"/>
    <n v="1713.64"/>
  </r>
  <r>
    <n v="4501"/>
    <x v="2"/>
    <x v="231"/>
    <n v="12"/>
    <n v="4"/>
    <n v="0"/>
    <n v="3.9"/>
    <n v="328"/>
    <x v="1"/>
    <x v="8"/>
    <n v="1"/>
    <s v="Group"/>
    <s v="Direct"/>
    <n v="3936"/>
  </r>
  <r>
    <n v="4502"/>
    <x v="1"/>
    <x v="375"/>
    <n v="6"/>
    <n v="1"/>
    <n v="0"/>
    <n v="4.7"/>
    <n v="150.59"/>
    <x v="4"/>
    <x v="7"/>
    <n v="1"/>
    <s v="Business"/>
    <s v="Direct"/>
    <n v="903.54"/>
  </r>
  <r>
    <n v="4503"/>
    <x v="1"/>
    <x v="372"/>
    <n v="6"/>
    <n v="1"/>
    <n v="1"/>
    <n v="1"/>
    <n v="157.93"/>
    <x v="2"/>
    <x v="7"/>
    <n v="0"/>
    <s v="Repeat"/>
    <s v="Direct"/>
    <n v="947.58"/>
  </r>
  <r>
    <n v="4504"/>
    <x v="2"/>
    <x v="190"/>
    <n v="14"/>
    <n v="2"/>
    <n v="0"/>
    <n v="3.9"/>
    <n v="437.72"/>
    <x v="1"/>
    <x v="4"/>
    <n v="0"/>
    <s v="Leisure"/>
    <s v="Direct"/>
    <n v="6128.08"/>
  </r>
  <r>
    <n v="4505"/>
    <x v="1"/>
    <x v="683"/>
    <n v="6"/>
    <n v="1"/>
    <n v="0"/>
    <n v="2.8"/>
    <n v="331.57"/>
    <x v="2"/>
    <x v="6"/>
    <n v="0"/>
    <s v="Group"/>
    <s v="Direct"/>
    <n v="1989.42"/>
  </r>
  <r>
    <n v="4506"/>
    <x v="0"/>
    <x v="422"/>
    <n v="2"/>
    <n v="1"/>
    <n v="0"/>
    <n v="3.7"/>
    <n v="229.42"/>
    <x v="0"/>
    <x v="4"/>
    <n v="1"/>
    <s v="Repeat"/>
    <s v="Online"/>
    <n v="458.84"/>
  </r>
  <r>
    <n v="4507"/>
    <x v="1"/>
    <x v="127"/>
    <n v="14"/>
    <n v="2"/>
    <n v="1"/>
    <n v="3.4"/>
    <n v="134.19999999999999"/>
    <x v="1"/>
    <x v="3"/>
    <n v="1"/>
    <s v="Business"/>
    <s v="Travel Agent"/>
    <n v="1878.7999999999997"/>
  </r>
  <r>
    <n v="4508"/>
    <x v="0"/>
    <x v="316"/>
    <n v="7"/>
    <n v="2"/>
    <n v="0"/>
    <n v="4.9000000000000004"/>
    <n v="324.60000000000002"/>
    <x v="0"/>
    <x v="3"/>
    <n v="1"/>
    <s v="Group"/>
    <s v="Travel Agent"/>
    <n v="2272.2000000000003"/>
  </r>
  <r>
    <n v="4509"/>
    <x v="1"/>
    <x v="202"/>
    <n v="14"/>
    <n v="3"/>
    <n v="1"/>
    <n v="2.2000000000000002"/>
    <n v="132.94"/>
    <x v="3"/>
    <x v="4"/>
    <n v="0"/>
    <s v="Leisure"/>
    <s v="Direct"/>
    <n v="1861.1599999999999"/>
  </r>
  <r>
    <n v="4510"/>
    <x v="2"/>
    <x v="441"/>
    <n v="4"/>
    <n v="3"/>
    <n v="0"/>
    <n v="4.0999999999999996"/>
    <n v="261.58"/>
    <x v="0"/>
    <x v="5"/>
    <n v="0"/>
    <s v="Group"/>
    <s v="Online"/>
    <n v="1046.32"/>
  </r>
  <r>
    <n v="4511"/>
    <x v="1"/>
    <x v="622"/>
    <n v="13"/>
    <n v="1"/>
    <n v="1"/>
    <n v="1.9"/>
    <n v="354.88"/>
    <x v="3"/>
    <x v="6"/>
    <n v="1"/>
    <s v="Leisure"/>
    <s v="Online"/>
    <n v="4613.4399999999996"/>
  </r>
  <r>
    <n v="4512"/>
    <x v="1"/>
    <x v="180"/>
    <n v="12"/>
    <n v="4"/>
    <n v="0"/>
    <n v="2.7"/>
    <n v="304.44"/>
    <x v="4"/>
    <x v="9"/>
    <n v="0"/>
    <s v="Business"/>
    <s v="Direct"/>
    <n v="3653.2799999999997"/>
  </r>
  <r>
    <n v="4513"/>
    <x v="1"/>
    <x v="276"/>
    <n v="9"/>
    <n v="3"/>
    <n v="0"/>
    <n v="4.9000000000000004"/>
    <n v="464.94"/>
    <x v="3"/>
    <x v="4"/>
    <n v="0"/>
    <s v="Group"/>
    <s v="Direct"/>
    <n v="4184.46"/>
  </r>
  <r>
    <n v="4514"/>
    <x v="2"/>
    <x v="490"/>
    <n v="10"/>
    <n v="3"/>
    <n v="0"/>
    <n v="4.0999999999999996"/>
    <n v="67.87"/>
    <x v="4"/>
    <x v="9"/>
    <n v="1"/>
    <s v="Group"/>
    <s v="Travel Agent"/>
    <n v="678.7"/>
  </r>
  <r>
    <n v="4515"/>
    <x v="1"/>
    <x v="242"/>
    <n v="2"/>
    <n v="1"/>
    <n v="1"/>
    <n v="2.2999999999999998"/>
    <n v="175.91"/>
    <x v="3"/>
    <x v="8"/>
    <n v="0"/>
    <s v="Group"/>
    <s v="Travel Agent"/>
    <n v="351.82"/>
  </r>
  <r>
    <n v="4516"/>
    <x v="2"/>
    <x v="654"/>
    <n v="5"/>
    <n v="4"/>
    <n v="0"/>
    <n v="3.5"/>
    <n v="75.69"/>
    <x v="3"/>
    <x v="6"/>
    <n v="1"/>
    <s v="Leisure"/>
    <s v="Travel Agent"/>
    <n v="378.45"/>
  </r>
  <r>
    <n v="4517"/>
    <x v="0"/>
    <x v="514"/>
    <n v="14"/>
    <n v="2"/>
    <n v="0"/>
    <n v="1.2"/>
    <n v="137.57"/>
    <x v="2"/>
    <x v="6"/>
    <n v="0"/>
    <s v="Business"/>
    <s v="Direct"/>
    <n v="1925.98"/>
  </r>
  <r>
    <n v="4518"/>
    <x v="1"/>
    <x v="626"/>
    <n v="4"/>
    <n v="2"/>
    <n v="0"/>
    <n v="2.1"/>
    <n v="105.79"/>
    <x v="2"/>
    <x v="4"/>
    <n v="0"/>
    <s v="Business"/>
    <s v="Travel Agent"/>
    <n v="423.16"/>
  </r>
  <r>
    <n v="4519"/>
    <x v="2"/>
    <x v="272"/>
    <n v="9"/>
    <n v="1"/>
    <n v="0"/>
    <n v="3.9"/>
    <n v="379.7"/>
    <x v="0"/>
    <x v="0"/>
    <n v="0"/>
    <s v="Leisure"/>
    <s v="Online"/>
    <n v="3417.2999999999997"/>
  </r>
  <r>
    <n v="4520"/>
    <x v="2"/>
    <x v="485"/>
    <n v="4"/>
    <n v="1"/>
    <n v="1"/>
    <n v="3.3"/>
    <n v="216.22"/>
    <x v="2"/>
    <x v="0"/>
    <n v="1"/>
    <s v="Group"/>
    <s v="Online"/>
    <n v="864.88"/>
  </r>
  <r>
    <n v="4521"/>
    <x v="1"/>
    <x v="10"/>
    <n v="8"/>
    <n v="4"/>
    <n v="0"/>
    <n v="2.9"/>
    <n v="466.27"/>
    <x v="4"/>
    <x v="8"/>
    <n v="0"/>
    <s v="Leisure"/>
    <s v="Direct"/>
    <n v="3730.16"/>
  </r>
  <r>
    <n v="4522"/>
    <x v="0"/>
    <x v="527"/>
    <n v="8"/>
    <n v="1"/>
    <n v="1"/>
    <n v="3.8"/>
    <n v="60.52"/>
    <x v="2"/>
    <x v="7"/>
    <n v="0"/>
    <s v="Leisure"/>
    <s v="Direct"/>
    <n v="484.16"/>
  </r>
  <r>
    <n v="4523"/>
    <x v="2"/>
    <x v="444"/>
    <n v="6"/>
    <n v="1"/>
    <n v="0"/>
    <n v="2.6"/>
    <n v="343.82"/>
    <x v="0"/>
    <x v="3"/>
    <n v="1"/>
    <s v="Repeat"/>
    <s v="Travel Agent"/>
    <n v="2062.92"/>
  </r>
  <r>
    <n v="4524"/>
    <x v="1"/>
    <x v="685"/>
    <n v="6"/>
    <n v="1"/>
    <n v="1"/>
    <n v="1.1000000000000001"/>
    <n v="486.75"/>
    <x v="1"/>
    <x v="8"/>
    <n v="0"/>
    <s v="Business"/>
    <s v="Online"/>
    <n v="2920.5"/>
  </r>
  <r>
    <n v="4525"/>
    <x v="0"/>
    <x v="667"/>
    <n v="11"/>
    <n v="4"/>
    <n v="0"/>
    <n v="2.8"/>
    <n v="129.13"/>
    <x v="4"/>
    <x v="1"/>
    <n v="0"/>
    <s v="Leisure"/>
    <s v="Travel Agent"/>
    <n v="1420.4299999999998"/>
  </r>
  <r>
    <n v="4526"/>
    <x v="2"/>
    <x v="284"/>
    <n v="8"/>
    <n v="1"/>
    <n v="0"/>
    <n v="4.5999999999999996"/>
    <n v="249.09"/>
    <x v="1"/>
    <x v="7"/>
    <n v="2"/>
    <s v="Group"/>
    <s v="Online"/>
    <n v="1992.72"/>
  </r>
  <r>
    <n v="4527"/>
    <x v="2"/>
    <x v="572"/>
    <n v="12"/>
    <n v="3"/>
    <n v="0"/>
    <n v="4.4000000000000004"/>
    <n v="365.85"/>
    <x v="4"/>
    <x v="1"/>
    <n v="1"/>
    <s v="Leisure"/>
    <s v="Travel Agent"/>
    <n v="4390.2000000000007"/>
  </r>
  <r>
    <n v="4528"/>
    <x v="0"/>
    <x v="711"/>
    <n v="13"/>
    <n v="4"/>
    <n v="1"/>
    <n v="2.6"/>
    <n v="334.91"/>
    <x v="0"/>
    <x v="6"/>
    <n v="1"/>
    <s v="Leisure"/>
    <s v="Direct"/>
    <n v="4353.83"/>
  </r>
  <r>
    <n v="4529"/>
    <x v="0"/>
    <x v="706"/>
    <n v="12"/>
    <n v="3"/>
    <n v="0"/>
    <n v="1.1000000000000001"/>
    <n v="304.70999999999998"/>
    <x v="2"/>
    <x v="5"/>
    <n v="0"/>
    <s v="Leisure"/>
    <s v="Online"/>
    <n v="3656.5199999999995"/>
  </r>
  <r>
    <n v="4530"/>
    <x v="1"/>
    <x v="42"/>
    <n v="10"/>
    <n v="4"/>
    <n v="0"/>
    <n v="3.5"/>
    <n v="197.04"/>
    <x v="1"/>
    <x v="2"/>
    <n v="0"/>
    <s v="Group"/>
    <s v="Online"/>
    <n v="1970.3999999999999"/>
  </r>
  <r>
    <n v="4531"/>
    <x v="1"/>
    <x v="728"/>
    <n v="9"/>
    <n v="3"/>
    <n v="1"/>
    <n v="4"/>
    <n v="377.69"/>
    <x v="1"/>
    <x v="0"/>
    <n v="0"/>
    <s v="Repeat"/>
    <s v="Online"/>
    <n v="3399.21"/>
  </r>
  <r>
    <n v="4532"/>
    <x v="2"/>
    <x v="86"/>
    <n v="5"/>
    <n v="4"/>
    <n v="1"/>
    <n v="2.2000000000000002"/>
    <n v="343.96"/>
    <x v="2"/>
    <x v="9"/>
    <n v="0"/>
    <s v="Leisure"/>
    <s v="Travel Agent"/>
    <n v="1719.8"/>
  </r>
  <r>
    <n v="4533"/>
    <x v="0"/>
    <x v="552"/>
    <n v="11"/>
    <n v="2"/>
    <n v="1"/>
    <n v="2.9"/>
    <n v="123.26"/>
    <x v="0"/>
    <x v="1"/>
    <n v="0"/>
    <s v="Business"/>
    <s v="Travel Agent"/>
    <n v="1355.8600000000001"/>
  </r>
  <r>
    <n v="4534"/>
    <x v="0"/>
    <x v="250"/>
    <n v="1"/>
    <n v="1"/>
    <n v="0"/>
    <n v="5"/>
    <n v="483.84"/>
    <x v="2"/>
    <x v="5"/>
    <n v="0"/>
    <s v="Leisure"/>
    <s v="Travel Agent"/>
    <n v="483.84"/>
  </r>
  <r>
    <n v="4535"/>
    <x v="0"/>
    <x v="308"/>
    <n v="1"/>
    <n v="1"/>
    <n v="0"/>
    <n v="3.3"/>
    <n v="300.05"/>
    <x v="3"/>
    <x v="0"/>
    <n v="2"/>
    <s v="Repeat"/>
    <s v="Online"/>
    <n v="300.05"/>
  </r>
  <r>
    <n v="4536"/>
    <x v="2"/>
    <x v="435"/>
    <n v="2"/>
    <n v="4"/>
    <n v="1"/>
    <n v="2.4"/>
    <n v="286.45999999999998"/>
    <x v="3"/>
    <x v="0"/>
    <n v="1"/>
    <s v="Leisure"/>
    <s v="Direct"/>
    <n v="572.91999999999996"/>
  </r>
  <r>
    <n v="4537"/>
    <x v="0"/>
    <x v="588"/>
    <n v="10"/>
    <n v="3"/>
    <n v="0"/>
    <n v="3.5"/>
    <n v="431.71"/>
    <x v="3"/>
    <x v="5"/>
    <n v="0"/>
    <s v="Business"/>
    <s v="Travel Agent"/>
    <n v="4317.0999999999995"/>
  </r>
  <r>
    <n v="4538"/>
    <x v="0"/>
    <x v="555"/>
    <n v="10"/>
    <n v="2"/>
    <n v="0"/>
    <n v="1.7"/>
    <n v="338.19"/>
    <x v="1"/>
    <x v="4"/>
    <n v="0"/>
    <s v="Repeat"/>
    <s v="Online"/>
    <n v="3381.9"/>
  </r>
  <r>
    <n v="4539"/>
    <x v="2"/>
    <x v="474"/>
    <n v="5"/>
    <n v="3"/>
    <n v="0"/>
    <n v="1.8"/>
    <n v="83.52"/>
    <x v="1"/>
    <x v="8"/>
    <n v="0"/>
    <s v="Business"/>
    <s v="Travel Agent"/>
    <n v="417.59999999999997"/>
  </r>
  <r>
    <n v="4540"/>
    <x v="1"/>
    <x v="154"/>
    <n v="4"/>
    <n v="1"/>
    <n v="1"/>
    <n v="4.7"/>
    <n v="277.97000000000003"/>
    <x v="0"/>
    <x v="6"/>
    <n v="0"/>
    <s v="Business"/>
    <s v="Online"/>
    <n v="1111.8800000000001"/>
  </r>
  <r>
    <n v="4541"/>
    <x v="1"/>
    <x v="653"/>
    <n v="1"/>
    <n v="1"/>
    <n v="0"/>
    <n v="2"/>
    <n v="401.27"/>
    <x v="4"/>
    <x v="9"/>
    <n v="1"/>
    <s v="Business"/>
    <s v="Online"/>
    <n v="401.27"/>
  </r>
  <r>
    <n v="4542"/>
    <x v="2"/>
    <x v="621"/>
    <n v="4"/>
    <n v="3"/>
    <n v="1"/>
    <n v="2.2000000000000002"/>
    <n v="364.99"/>
    <x v="2"/>
    <x v="5"/>
    <n v="0"/>
    <s v="Repeat"/>
    <s v="Travel Agent"/>
    <n v="1459.96"/>
  </r>
  <r>
    <n v="4543"/>
    <x v="0"/>
    <x v="188"/>
    <n v="4"/>
    <n v="4"/>
    <n v="0"/>
    <n v="3.2"/>
    <n v="486.85"/>
    <x v="4"/>
    <x v="1"/>
    <n v="1"/>
    <s v="Repeat"/>
    <s v="Online"/>
    <n v="1947.4"/>
  </r>
  <r>
    <n v="4544"/>
    <x v="2"/>
    <x v="573"/>
    <n v="10"/>
    <n v="4"/>
    <n v="1"/>
    <n v="4.5999999999999996"/>
    <n v="61.21"/>
    <x v="1"/>
    <x v="6"/>
    <n v="0"/>
    <s v="Business"/>
    <s v="Travel Agent"/>
    <n v="612.1"/>
  </r>
  <r>
    <n v="4545"/>
    <x v="1"/>
    <x v="533"/>
    <n v="4"/>
    <n v="3"/>
    <n v="0"/>
    <n v="4.0999999999999996"/>
    <n v="167.55"/>
    <x v="2"/>
    <x v="8"/>
    <n v="1"/>
    <s v="Business"/>
    <s v="Online"/>
    <n v="670.2"/>
  </r>
  <r>
    <n v="4546"/>
    <x v="1"/>
    <x v="475"/>
    <n v="1"/>
    <n v="1"/>
    <n v="0"/>
    <n v="1.2"/>
    <n v="297.12"/>
    <x v="1"/>
    <x v="3"/>
    <n v="0"/>
    <s v="Group"/>
    <s v="Direct"/>
    <n v="297.12"/>
  </r>
  <r>
    <n v="4547"/>
    <x v="2"/>
    <x v="286"/>
    <n v="9"/>
    <n v="3"/>
    <n v="0"/>
    <n v="3.8"/>
    <n v="328.77"/>
    <x v="0"/>
    <x v="7"/>
    <n v="0"/>
    <s v="Repeat"/>
    <s v="Direct"/>
    <n v="2958.93"/>
  </r>
  <r>
    <n v="4548"/>
    <x v="2"/>
    <x v="38"/>
    <n v="14"/>
    <n v="1"/>
    <n v="1"/>
    <n v="3"/>
    <n v="173.46"/>
    <x v="2"/>
    <x v="2"/>
    <n v="3"/>
    <s v="Leisure"/>
    <s v="Direct"/>
    <n v="2428.44"/>
  </r>
  <r>
    <n v="4549"/>
    <x v="1"/>
    <x v="73"/>
    <n v="3"/>
    <n v="3"/>
    <n v="0"/>
    <n v="2.9"/>
    <n v="422.06"/>
    <x v="1"/>
    <x v="9"/>
    <n v="0"/>
    <s v="Repeat"/>
    <s v="Direct"/>
    <n v="1266.18"/>
  </r>
  <r>
    <n v="4550"/>
    <x v="2"/>
    <x v="550"/>
    <n v="13"/>
    <n v="4"/>
    <n v="1"/>
    <n v="3.8"/>
    <n v="123.96"/>
    <x v="3"/>
    <x v="5"/>
    <n v="1"/>
    <s v="Group"/>
    <s v="Travel Agent"/>
    <n v="1611.48"/>
  </r>
  <r>
    <n v="4551"/>
    <x v="1"/>
    <x v="540"/>
    <n v="4"/>
    <n v="2"/>
    <n v="0"/>
    <n v="1.8"/>
    <n v="50.38"/>
    <x v="3"/>
    <x v="1"/>
    <n v="0"/>
    <s v="Group"/>
    <s v="Online"/>
    <n v="201.52"/>
  </r>
  <r>
    <n v="4552"/>
    <x v="2"/>
    <x v="362"/>
    <n v="5"/>
    <n v="1"/>
    <n v="0"/>
    <n v="4.9000000000000004"/>
    <n v="478.58"/>
    <x v="1"/>
    <x v="5"/>
    <n v="0"/>
    <s v="Business"/>
    <s v="Online"/>
    <n v="2392.9"/>
  </r>
  <r>
    <n v="4553"/>
    <x v="2"/>
    <x v="88"/>
    <n v="13"/>
    <n v="2"/>
    <n v="0"/>
    <n v="3.6"/>
    <n v="226.2"/>
    <x v="4"/>
    <x v="7"/>
    <n v="0"/>
    <s v="Repeat"/>
    <s v="Direct"/>
    <n v="2940.6"/>
  </r>
  <r>
    <n v="4554"/>
    <x v="2"/>
    <x v="284"/>
    <n v="13"/>
    <n v="4"/>
    <n v="0"/>
    <n v="2.5"/>
    <n v="480.87"/>
    <x v="0"/>
    <x v="4"/>
    <n v="0"/>
    <s v="Leisure"/>
    <s v="Direct"/>
    <n v="6251.31"/>
  </r>
  <r>
    <n v="4555"/>
    <x v="1"/>
    <x v="648"/>
    <n v="7"/>
    <n v="3"/>
    <n v="1"/>
    <n v="3.4"/>
    <n v="175.07"/>
    <x v="0"/>
    <x v="9"/>
    <n v="0"/>
    <s v="Repeat"/>
    <s v="Online"/>
    <n v="1225.49"/>
  </r>
  <r>
    <n v="4556"/>
    <x v="2"/>
    <x v="393"/>
    <n v="6"/>
    <n v="4"/>
    <n v="0"/>
    <n v="1.9"/>
    <n v="78.55"/>
    <x v="1"/>
    <x v="4"/>
    <n v="2"/>
    <s v="Group"/>
    <s v="Online"/>
    <n v="471.29999999999995"/>
  </r>
  <r>
    <n v="4557"/>
    <x v="1"/>
    <x v="146"/>
    <n v="5"/>
    <n v="2"/>
    <n v="1"/>
    <n v="3.5"/>
    <n v="397.63"/>
    <x v="0"/>
    <x v="1"/>
    <n v="0"/>
    <s v="Leisure"/>
    <s v="Online"/>
    <n v="1988.15"/>
  </r>
  <r>
    <n v="4558"/>
    <x v="1"/>
    <x v="100"/>
    <n v="8"/>
    <n v="4"/>
    <n v="1"/>
    <n v="1.1000000000000001"/>
    <n v="426.12"/>
    <x v="2"/>
    <x v="8"/>
    <n v="0"/>
    <s v="Leisure"/>
    <s v="Direct"/>
    <n v="3408.96"/>
  </r>
  <r>
    <n v="4559"/>
    <x v="2"/>
    <x v="183"/>
    <n v="14"/>
    <n v="4"/>
    <n v="0"/>
    <n v="2.4"/>
    <n v="271.44"/>
    <x v="0"/>
    <x v="9"/>
    <n v="1"/>
    <s v="Business"/>
    <s v="Online"/>
    <n v="3800.16"/>
  </r>
  <r>
    <n v="4560"/>
    <x v="2"/>
    <x v="7"/>
    <n v="1"/>
    <n v="3"/>
    <n v="0"/>
    <n v="4"/>
    <n v="83.23"/>
    <x v="3"/>
    <x v="9"/>
    <n v="0"/>
    <s v="Repeat"/>
    <s v="Direct"/>
    <n v="83.23"/>
  </r>
  <r>
    <n v="4561"/>
    <x v="1"/>
    <x v="357"/>
    <n v="7"/>
    <n v="2"/>
    <n v="0"/>
    <n v="4.2"/>
    <n v="344.36"/>
    <x v="1"/>
    <x v="3"/>
    <n v="0"/>
    <s v="Repeat"/>
    <s v="Direct"/>
    <n v="2410.52"/>
  </r>
  <r>
    <n v="4562"/>
    <x v="1"/>
    <x v="568"/>
    <n v="12"/>
    <n v="2"/>
    <n v="1"/>
    <n v="2"/>
    <n v="131.96"/>
    <x v="2"/>
    <x v="1"/>
    <n v="0"/>
    <s v="Repeat"/>
    <s v="Direct"/>
    <n v="1583.52"/>
  </r>
  <r>
    <n v="4563"/>
    <x v="0"/>
    <x v="464"/>
    <n v="6"/>
    <n v="2"/>
    <n v="0"/>
    <n v="3.2"/>
    <n v="432.22"/>
    <x v="0"/>
    <x v="8"/>
    <n v="0"/>
    <s v="Leisure"/>
    <s v="Online"/>
    <n v="2593.3200000000002"/>
  </r>
  <r>
    <n v="4564"/>
    <x v="1"/>
    <x v="662"/>
    <n v="11"/>
    <n v="1"/>
    <n v="0"/>
    <n v="3.1"/>
    <n v="173.31"/>
    <x v="3"/>
    <x v="2"/>
    <n v="0"/>
    <s v="Group"/>
    <s v="Direct"/>
    <n v="1906.41"/>
  </r>
  <r>
    <n v="4565"/>
    <x v="0"/>
    <x v="588"/>
    <n v="5"/>
    <n v="4"/>
    <n v="1"/>
    <n v="2.7"/>
    <n v="431.47"/>
    <x v="4"/>
    <x v="4"/>
    <n v="0"/>
    <s v="Group"/>
    <s v="Travel Agent"/>
    <n v="2157.3500000000004"/>
  </r>
  <r>
    <n v="4566"/>
    <x v="0"/>
    <x v="573"/>
    <n v="7"/>
    <n v="2"/>
    <n v="0"/>
    <n v="1.9"/>
    <n v="242.12"/>
    <x v="0"/>
    <x v="3"/>
    <n v="1"/>
    <s v="Business"/>
    <s v="Online"/>
    <n v="1694.8400000000001"/>
  </r>
  <r>
    <n v="4567"/>
    <x v="0"/>
    <x v="589"/>
    <n v="3"/>
    <n v="4"/>
    <n v="0"/>
    <n v="3.8"/>
    <n v="318.42"/>
    <x v="3"/>
    <x v="0"/>
    <n v="0"/>
    <s v="Group"/>
    <s v="Online"/>
    <n v="955.26"/>
  </r>
  <r>
    <n v="4568"/>
    <x v="2"/>
    <x v="432"/>
    <n v="1"/>
    <n v="3"/>
    <n v="0"/>
    <n v="2"/>
    <n v="405.3"/>
    <x v="3"/>
    <x v="3"/>
    <n v="0"/>
    <s v="Repeat"/>
    <s v="Online"/>
    <n v="405.3"/>
  </r>
  <r>
    <n v="4569"/>
    <x v="2"/>
    <x v="568"/>
    <n v="9"/>
    <n v="3"/>
    <n v="0"/>
    <n v="4.5999999999999996"/>
    <n v="68.2"/>
    <x v="3"/>
    <x v="2"/>
    <n v="1"/>
    <s v="Business"/>
    <s v="Online"/>
    <n v="613.80000000000007"/>
  </r>
  <r>
    <n v="4570"/>
    <x v="1"/>
    <x v="416"/>
    <n v="2"/>
    <n v="1"/>
    <n v="0"/>
    <n v="3.1"/>
    <n v="419.52"/>
    <x v="3"/>
    <x v="5"/>
    <n v="1"/>
    <s v="Group"/>
    <s v="Direct"/>
    <n v="839.04"/>
  </r>
  <r>
    <n v="4571"/>
    <x v="0"/>
    <x v="521"/>
    <n v="13"/>
    <n v="1"/>
    <n v="0"/>
    <n v="4.5"/>
    <n v="112.39"/>
    <x v="4"/>
    <x v="4"/>
    <n v="0"/>
    <s v="Group"/>
    <s v="Travel Agent"/>
    <n v="1461.07"/>
  </r>
  <r>
    <n v="4572"/>
    <x v="2"/>
    <x v="100"/>
    <n v="10"/>
    <n v="3"/>
    <n v="1"/>
    <n v="2.2000000000000002"/>
    <n v="211.29"/>
    <x v="1"/>
    <x v="0"/>
    <n v="0"/>
    <s v="Business"/>
    <s v="Direct"/>
    <n v="2112.9"/>
  </r>
  <r>
    <n v="4573"/>
    <x v="2"/>
    <x v="647"/>
    <n v="3"/>
    <n v="2"/>
    <n v="0"/>
    <n v="4.2"/>
    <n v="262.75"/>
    <x v="3"/>
    <x v="2"/>
    <n v="0"/>
    <s v="Leisure"/>
    <s v="Travel Agent"/>
    <n v="788.25"/>
  </r>
  <r>
    <n v="4574"/>
    <x v="2"/>
    <x v="86"/>
    <n v="8"/>
    <n v="3"/>
    <n v="0"/>
    <n v="1.5"/>
    <n v="452.94"/>
    <x v="1"/>
    <x v="3"/>
    <n v="0"/>
    <s v="Business"/>
    <s v="Online"/>
    <n v="3623.52"/>
  </r>
  <r>
    <n v="4575"/>
    <x v="2"/>
    <x v="649"/>
    <n v="12"/>
    <n v="4"/>
    <n v="0"/>
    <n v="4.0999999999999996"/>
    <n v="60.1"/>
    <x v="4"/>
    <x v="5"/>
    <n v="0"/>
    <s v="Leisure"/>
    <s v="Direct"/>
    <n v="721.2"/>
  </r>
  <r>
    <n v="4576"/>
    <x v="2"/>
    <x v="310"/>
    <n v="10"/>
    <n v="1"/>
    <n v="0"/>
    <n v="2.5"/>
    <n v="301.64"/>
    <x v="4"/>
    <x v="5"/>
    <n v="0"/>
    <s v="Repeat"/>
    <s v="Direct"/>
    <n v="3016.3999999999996"/>
  </r>
  <r>
    <n v="4577"/>
    <x v="0"/>
    <x v="162"/>
    <n v="9"/>
    <n v="1"/>
    <n v="0"/>
    <n v="2.9"/>
    <n v="339.14"/>
    <x v="2"/>
    <x v="4"/>
    <n v="1"/>
    <s v="Leisure"/>
    <s v="Direct"/>
    <n v="3052.2599999999998"/>
  </r>
  <r>
    <n v="4578"/>
    <x v="0"/>
    <x v="582"/>
    <n v="13"/>
    <n v="3"/>
    <n v="0"/>
    <n v="1.7"/>
    <n v="192.46"/>
    <x v="2"/>
    <x v="4"/>
    <n v="0"/>
    <s v="Business"/>
    <s v="Travel Agent"/>
    <n v="2501.98"/>
  </r>
  <r>
    <n v="4579"/>
    <x v="0"/>
    <x v="259"/>
    <n v="3"/>
    <n v="2"/>
    <n v="0"/>
    <n v="1.1000000000000001"/>
    <n v="180.72"/>
    <x v="3"/>
    <x v="3"/>
    <n v="0"/>
    <s v="Repeat"/>
    <s v="Travel Agent"/>
    <n v="542.16"/>
  </r>
  <r>
    <n v="4580"/>
    <x v="0"/>
    <x v="396"/>
    <n v="6"/>
    <n v="2"/>
    <n v="0"/>
    <n v="3.7"/>
    <n v="270.70999999999998"/>
    <x v="1"/>
    <x v="9"/>
    <n v="1"/>
    <s v="Business"/>
    <s v="Online"/>
    <n v="1624.2599999999998"/>
  </r>
  <r>
    <n v="4581"/>
    <x v="1"/>
    <x v="8"/>
    <n v="7"/>
    <n v="4"/>
    <n v="0"/>
    <n v="3.4"/>
    <n v="134.19999999999999"/>
    <x v="4"/>
    <x v="1"/>
    <n v="0"/>
    <s v="Business"/>
    <s v="Direct"/>
    <n v="939.39999999999986"/>
  </r>
  <r>
    <n v="4582"/>
    <x v="0"/>
    <x v="356"/>
    <n v="1"/>
    <n v="1"/>
    <n v="0"/>
    <n v="3.5"/>
    <n v="260.64999999999998"/>
    <x v="0"/>
    <x v="7"/>
    <n v="0"/>
    <s v="Leisure"/>
    <s v="Online"/>
    <n v="260.64999999999998"/>
  </r>
  <r>
    <n v="4583"/>
    <x v="2"/>
    <x v="321"/>
    <n v="14"/>
    <n v="3"/>
    <n v="0"/>
    <n v="2"/>
    <n v="394.26"/>
    <x v="2"/>
    <x v="0"/>
    <n v="0"/>
    <s v="Leisure"/>
    <s v="Travel Agent"/>
    <n v="5519.6399999999994"/>
  </r>
  <r>
    <n v="4584"/>
    <x v="0"/>
    <x v="427"/>
    <n v="7"/>
    <n v="3"/>
    <n v="0"/>
    <n v="2"/>
    <n v="430.43"/>
    <x v="2"/>
    <x v="0"/>
    <n v="3"/>
    <s v="Leisure"/>
    <s v="Online"/>
    <n v="3013.01"/>
  </r>
  <r>
    <n v="4585"/>
    <x v="1"/>
    <x v="511"/>
    <n v="4"/>
    <n v="1"/>
    <n v="0"/>
    <n v="4.3"/>
    <n v="223.32"/>
    <x v="0"/>
    <x v="2"/>
    <n v="0"/>
    <s v="Repeat"/>
    <s v="Direct"/>
    <n v="893.28"/>
  </r>
  <r>
    <n v="4586"/>
    <x v="2"/>
    <x v="64"/>
    <n v="5"/>
    <n v="3"/>
    <n v="0"/>
    <n v="4"/>
    <n v="327.79"/>
    <x v="1"/>
    <x v="6"/>
    <n v="0"/>
    <s v="Leisure"/>
    <s v="Direct"/>
    <n v="1638.95"/>
  </r>
  <r>
    <n v="4587"/>
    <x v="0"/>
    <x v="580"/>
    <n v="8"/>
    <n v="1"/>
    <n v="0"/>
    <n v="2.2999999999999998"/>
    <n v="50.01"/>
    <x v="1"/>
    <x v="6"/>
    <n v="0"/>
    <s v="Repeat"/>
    <s v="Travel Agent"/>
    <n v="400.08"/>
  </r>
  <r>
    <n v="4588"/>
    <x v="0"/>
    <x v="663"/>
    <n v="4"/>
    <n v="2"/>
    <n v="0"/>
    <n v="3.6"/>
    <n v="297.66000000000003"/>
    <x v="1"/>
    <x v="0"/>
    <n v="2"/>
    <s v="Business"/>
    <s v="Travel Agent"/>
    <n v="1190.6400000000001"/>
  </r>
  <r>
    <n v="4589"/>
    <x v="0"/>
    <x v="643"/>
    <n v="4"/>
    <n v="2"/>
    <n v="1"/>
    <n v="4.3"/>
    <n v="488.86"/>
    <x v="3"/>
    <x v="7"/>
    <n v="0"/>
    <s v="Business"/>
    <s v="Online"/>
    <n v="1955.44"/>
  </r>
  <r>
    <n v="4590"/>
    <x v="2"/>
    <x v="497"/>
    <n v="8"/>
    <n v="3"/>
    <n v="0"/>
    <n v="4.5999999999999996"/>
    <n v="190.52"/>
    <x v="3"/>
    <x v="3"/>
    <n v="0"/>
    <s v="Leisure"/>
    <s v="Direct"/>
    <n v="1524.16"/>
  </r>
  <r>
    <n v="4591"/>
    <x v="2"/>
    <x v="576"/>
    <n v="5"/>
    <n v="2"/>
    <n v="0"/>
    <n v="1"/>
    <n v="317.64999999999998"/>
    <x v="0"/>
    <x v="3"/>
    <n v="1"/>
    <s v="Group"/>
    <s v="Online"/>
    <n v="1588.25"/>
  </r>
  <r>
    <n v="4592"/>
    <x v="1"/>
    <x v="12"/>
    <n v="13"/>
    <n v="2"/>
    <n v="0"/>
    <n v="4.3"/>
    <n v="393.03"/>
    <x v="4"/>
    <x v="8"/>
    <n v="2"/>
    <s v="Business"/>
    <s v="Travel Agent"/>
    <n v="5109.3899999999994"/>
  </r>
  <r>
    <n v="4593"/>
    <x v="2"/>
    <x v="191"/>
    <n v="6"/>
    <n v="4"/>
    <n v="1"/>
    <n v="2.4"/>
    <n v="324.02"/>
    <x v="0"/>
    <x v="6"/>
    <n v="0"/>
    <s v="Group"/>
    <s v="Travel Agent"/>
    <n v="1944.12"/>
  </r>
  <r>
    <n v="4594"/>
    <x v="2"/>
    <x v="622"/>
    <n v="12"/>
    <n v="1"/>
    <n v="0"/>
    <n v="3.9"/>
    <n v="238.32"/>
    <x v="4"/>
    <x v="9"/>
    <n v="1"/>
    <s v="Group"/>
    <s v="Online"/>
    <n v="2859.84"/>
  </r>
  <r>
    <n v="4595"/>
    <x v="0"/>
    <x v="445"/>
    <n v="11"/>
    <n v="1"/>
    <n v="1"/>
    <n v="2.5"/>
    <n v="118.66"/>
    <x v="0"/>
    <x v="2"/>
    <n v="0"/>
    <s v="Group"/>
    <s v="Direct"/>
    <n v="1305.26"/>
  </r>
  <r>
    <n v="4596"/>
    <x v="2"/>
    <x v="112"/>
    <n v="14"/>
    <n v="3"/>
    <n v="1"/>
    <n v="3.4"/>
    <n v="258.67"/>
    <x v="3"/>
    <x v="3"/>
    <n v="0"/>
    <s v="Leisure"/>
    <s v="Travel Agent"/>
    <n v="3621.38"/>
  </r>
  <r>
    <n v="4597"/>
    <x v="0"/>
    <x v="450"/>
    <n v="5"/>
    <n v="1"/>
    <n v="0"/>
    <n v="3.6"/>
    <n v="182.65"/>
    <x v="1"/>
    <x v="4"/>
    <n v="0"/>
    <s v="Repeat"/>
    <s v="Online"/>
    <n v="913.25"/>
  </r>
  <r>
    <n v="4598"/>
    <x v="0"/>
    <x v="649"/>
    <n v="1"/>
    <n v="4"/>
    <n v="0"/>
    <n v="2.6"/>
    <n v="363.16"/>
    <x v="2"/>
    <x v="7"/>
    <n v="0"/>
    <s v="Business"/>
    <s v="Direct"/>
    <n v="363.16"/>
  </r>
  <r>
    <n v="4599"/>
    <x v="2"/>
    <x v="40"/>
    <n v="7"/>
    <n v="3"/>
    <n v="0"/>
    <n v="3.1"/>
    <n v="248.86"/>
    <x v="0"/>
    <x v="5"/>
    <n v="0"/>
    <s v="Group"/>
    <s v="Online"/>
    <n v="1742.02"/>
  </r>
  <r>
    <n v="4600"/>
    <x v="1"/>
    <x v="262"/>
    <n v="6"/>
    <n v="3"/>
    <n v="0"/>
    <n v="3.9"/>
    <n v="432.45"/>
    <x v="0"/>
    <x v="6"/>
    <n v="3"/>
    <s v="Repeat"/>
    <s v="Travel Agent"/>
    <n v="2594.6999999999998"/>
  </r>
  <r>
    <n v="4601"/>
    <x v="1"/>
    <x v="375"/>
    <n v="2"/>
    <n v="1"/>
    <n v="0"/>
    <n v="2.9"/>
    <n v="137"/>
    <x v="2"/>
    <x v="6"/>
    <n v="0"/>
    <s v="Leisure"/>
    <s v="Direct"/>
    <n v="274"/>
  </r>
  <r>
    <n v="4602"/>
    <x v="2"/>
    <x v="299"/>
    <n v="11"/>
    <n v="2"/>
    <n v="1"/>
    <n v="1.1000000000000001"/>
    <n v="237.97"/>
    <x v="0"/>
    <x v="7"/>
    <n v="0"/>
    <s v="Business"/>
    <s v="Travel Agent"/>
    <n v="2617.67"/>
  </r>
  <r>
    <n v="4603"/>
    <x v="1"/>
    <x v="318"/>
    <n v="7"/>
    <n v="2"/>
    <n v="0"/>
    <n v="1.1000000000000001"/>
    <n v="300.88"/>
    <x v="1"/>
    <x v="8"/>
    <n v="0"/>
    <s v="Repeat"/>
    <s v="Travel Agent"/>
    <n v="2106.16"/>
  </r>
  <r>
    <n v="4604"/>
    <x v="0"/>
    <x v="140"/>
    <n v="6"/>
    <n v="2"/>
    <n v="0"/>
    <n v="3.6"/>
    <n v="106.71"/>
    <x v="2"/>
    <x v="1"/>
    <n v="1"/>
    <s v="Leisure"/>
    <s v="Travel Agent"/>
    <n v="640.26"/>
  </r>
  <r>
    <n v="4605"/>
    <x v="0"/>
    <x v="319"/>
    <n v="5"/>
    <n v="2"/>
    <n v="1"/>
    <n v="4.4000000000000004"/>
    <n v="314.56"/>
    <x v="2"/>
    <x v="3"/>
    <n v="1"/>
    <s v="Business"/>
    <s v="Travel Agent"/>
    <n v="1572.8"/>
  </r>
  <r>
    <n v="4606"/>
    <x v="2"/>
    <x v="175"/>
    <n v="8"/>
    <n v="4"/>
    <n v="0"/>
    <n v="4.0999999999999996"/>
    <n v="180.91"/>
    <x v="1"/>
    <x v="5"/>
    <n v="0"/>
    <s v="Business"/>
    <s v="Travel Agent"/>
    <n v="1447.28"/>
  </r>
  <r>
    <n v="4607"/>
    <x v="1"/>
    <x v="1"/>
    <n v="5"/>
    <n v="3"/>
    <n v="1"/>
    <n v="2.2000000000000002"/>
    <n v="153.29"/>
    <x v="1"/>
    <x v="5"/>
    <n v="1"/>
    <s v="Leisure"/>
    <s v="Online"/>
    <n v="766.44999999999993"/>
  </r>
  <r>
    <n v="4608"/>
    <x v="1"/>
    <x v="410"/>
    <n v="11"/>
    <n v="2"/>
    <n v="0"/>
    <n v="2.9"/>
    <n v="113.86"/>
    <x v="2"/>
    <x v="4"/>
    <n v="1"/>
    <s v="Group"/>
    <s v="Travel Agent"/>
    <n v="1252.46"/>
  </r>
  <r>
    <n v="4609"/>
    <x v="0"/>
    <x v="584"/>
    <n v="2"/>
    <n v="4"/>
    <n v="0"/>
    <n v="1.9"/>
    <n v="207.45"/>
    <x v="1"/>
    <x v="5"/>
    <n v="2"/>
    <s v="Business"/>
    <s v="Travel Agent"/>
    <n v="414.9"/>
  </r>
  <r>
    <n v="4610"/>
    <x v="2"/>
    <x v="263"/>
    <n v="6"/>
    <n v="3"/>
    <n v="0"/>
    <n v="5"/>
    <n v="468.04"/>
    <x v="1"/>
    <x v="6"/>
    <n v="0"/>
    <s v="Business"/>
    <s v="Travel Agent"/>
    <n v="2808.2400000000002"/>
  </r>
  <r>
    <n v="4611"/>
    <x v="1"/>
    <x v="144"/>
    <n v="14"/>
    <n v="1"/>
    <n v="1"/>
    <n v="2"/>
    <n v="63.95"/>
    <x v="1"/>
    <x v="1"/>
    <n v="1"/>
    <s v="Group"/>
    <s v="Direct"/>
    <n v="895.30000000000007"/>
  </r>
  <r>
    <n v="4612"/>
    <x v="2"/>
    <x v="66"/>
    <n v="12"/>
    <n v="1"/>
    <n v="0"/>
    <n v="2.7"/>
    <n v="433.47"/>
    <x v="2"/>
    <x v="3"/>
    <n v="0"/>
    <s v="Repeat"/>
    <s v="Travel Agent"/>
    <n v="5201.6400000000003"/>
  </r>
  <r>
    <n v="4613"/>
    <x v="1"/>
    <x v="288"/>
    <n v="1"/>
    <n v="4"/>
    <n v="1"/>
    <n v="3.7"/>
    <n v="228.81"/>
    <x v="0"/>
    <x v="0"/>
    <n v="1"/>
    <s v="Business"/>
    <s v="Direct"/>
    <n v="228.81"/>
  </r>
  <r>
    <n v="4614"/>
    <x v="0"/>
    <x v="82"/>
    <n v="5"/>
    <n v="3"/>
    <n v="0"/>
    <n v="4.5"/>
    <n v="302.72000000000003"/>
    <x v="4"/>
    <x v="0"/>
    <n v="1"/>
    <s v="Repeat"/>
    <s v="Online"/>
    <n v="1513.6000000000001"/>
  </r>
  <r>
    <n v="4615"/>
    <x v="0"/>
    <x v="377"/>
    <n v="14"/>
    <n v="2"/>
    <n v="1"/>
    <n v="1.2"/>
    <n v="280.77"/>
    <x v="2"/>
    <x v="0"/>
    <n v="1"/>
    <s v="Group"/>
    <s v="Travel Agent"/>
    <n v="3930.7799999999997"/>
  </r>
  <r>
    <n v="4616"/>
    <x v="2"/>
    <x v="365"/>
    <n v="6"/>
    <n v="3"/>
    <n v="1"/>
    <n v="2.2000000000000002"/>
    <n v="466.58"/>
    <x v="4"/>
    <x v="1"/>
    <n v="1"/>
    <s v="Business"/>
    <s v="Online"/>
    <n v="2799.48"/>
  </r>
  <r>
    <n v="4617"/>
    <x v="0"/>
    <x v="591"/>
    <n v="7"/>
    <n v="2"/>
    <n v="1"/>
    <n v="3.3"/>
    <n v="396.56"/>
    <x v="1"/>
    <x v="4"/>
    <n v="0"/>
    <s v="Group"/>
    <s v="Online"/>
    <n v="2775.92"/>
  </r>
  <r>
    <n v="4618"/>
    <x v="1"/>
    <x v="192"/>
    <n v="14"/>
    <n v="4"/>
    <n v="0"/>
    <n v="3.5"/>
    <n v="493.17"/>
    <x v="1"/>
    <x v="2"/>
    <n v="0"/>
    <s v="Business"/>
    <s v="Travel Agent"/>
    <n v="6904.38"/>
  </r>
  <r>
    <n v="4619"/>
    <x v="0"/>
    <x v="717"/>
    <n v="2"/>
    <n v="2"/>
    <n v="0"/>
    <n v="1.3"/>
    <n v="407.49"/>
    <x v="0"/>
    <x v="0"/>
    <n v="1"/>
    <s v="Business"/>
    <s v="Online"/>
    <n v="814.98"/>
  </r>
  <r>
    <n v="4620"/>
    <x v="2"/>
    <x v="64"/>
    <n v="1"/>
    <n v="4"/>
    <n v="0"/>
    <n v="3.7"/>
    <n v="183.15"/>
    <x v="1"/>
    <x v="0"/>
    <n v="1"/>
    <s v="Business"/>
    <s v="Travel Agent"/>
    <n v="183.15"/>
  </r>
  <r>
    <n v="4621"/>
    <x v="2"/>
    <x v="609"/>
    <n v="6"/>
    <n v="3"/>
    <n v="0"/>
    <n v="3.1"/>
    <n v="483.3"/>
    <x v="4"/>
    <x v="8"/>
    <n v="3"/>
    <s v="Group"/>
    <s v="Online"/>
    <n v="2899.8"/>
  </r>
  <r>
    <n v="4622"/>
    <x v="2"/>
    <x v="25"/>
    <n v="3"/>
    <n v="3"/>
    <n v="0"/>
    <n v="4.3"/>
    <n v="492.6"/>
    <x v="2"/>
    <x v="2"/>
    <n v="0"/>
    <s v="Business"/>
    <s v="Direct"/>
    <n v="1477.8000000000002"/>
  </r>
  <r>
    <n v="4623"/>
    <x v="1"/>
    <x v="572"/>
    <n v="5"/>
    <n v="2"/>
    <n v="1"/>
    <n v="1.9"/>
    <n v="105.39"/>
    <x v="2"/>
    <x v="7"/>
    <n v="0"/>
    <s v="Repeat"/>
    <s v="Direct"/>
    <n v="526.95000000000005"/>
  </r>
  <r>
    <n v="4624"/>
    <x v="1"/>
    <x v="303"/>
    <n v="12"/>
    <n v="3"/>
    <n v="0"/>
    <n v="1.8"/>
    <n v="455.47"/>
    <x v="0"/>
    <x v="1"/>
    <n v="0"/>
    <s v="Leisure"/>
    <s v="Direct"/>
    <n v="5465.64"/>
  </r>
  <r>
    <n v="4625"/>
    <x v="1"/>
    <x v="331"/>
    <n v="11"/>
    <n v="2"/>
    <n v="1"/>
    <n v="4.2"/>
    <n v="348.89"/>
    <x v="4"/>
    <x v="1"/>
    <n v="0"/>
    <s v="Leisure"/>
    <s v="Travel Agent"/>
    <n v="3837.79"/>
  </r>
  <r>
    <n v="4626"/>
    <x v="1"/>
    <x v="586"/>
    <n v="13"/>
    <n v="3"/>
    <n v="0"/>
    <n v="3.8"/>
    <n v="464.9"/>
    <x v="1"/>
    <x v="2"/>
    <n v="0"/>
    <s v="Leisure"/>
    <s v="Online"/>
    <n v="6043.7"/>
  </r>
  <r>
    <n v="4627"/>
    <x v="1"/>
    <x v="706"/>
    <n v="2"/>
    <n v="1"/>
    <n v="0"/>
    <n v="4.2"/>
    <n v="462.08"/>
    <x v="3"/>
    <x v="3"/>
    <n v="0"/>
    <s v="Repeat"/>
    <s v="Direct"/>
    <n v="924.16"/>
  </r>
  <r>
    <n v="4628"/>
    <x v="0"/>
    <x v="612"/>
    <n v="1"/>
    <n v="2"/>
    <n v="0"/>
    <n v="4.0999999999999996"/>
    <n v="451.12"/>
    <x v="0"/>
    <x v="4"/>
    <n v="2"/>
    <s v="Business"/>
    <s v="Travel Agent"/>
    <n v="451.12"/>
  </r>
  <r>
    <n v="4629"/>
    <x v="1"/>
    <x v="597"/>
    <n v="1"/>
    <n v="4"/>
    <n v="1"/>
    <n v="1.4"/>
    <n v="448.37"/>
    <x v="0"/>
    <x v="2"/>
    <n v="1"/>
    <s v="Group"/>
    <s v="Direct"/>
    <n v="448.37"/>
  </r>
  <r>
    <n v="4630"/>
    <x v="1"/>
    <x v="112"/>
    <n v="13"/>
    <n v="1"/>
    <n v="0"/>
    <n v="2.1"/>
    <n v="102.94"/>
    <x v="3"/>
    <x v="6"/>
    <n v="0"/>
    <s v="Group"/>
    <s v="Direct"/>
    <n v="1338.22"/>
  </r>
  <r>
    <n v="4631"/>
    <x v="0"/>
    <x v="550"/>
    <n v="11"/>
    <n v="4"/>
    <n v="1"/>
    <n v="2"/>
    <n v="114.58"/>
    <x v="2"/>
    <x v="6"/>
    <n v="0"/>
    <s v="Business"/>
    <s v="Travel Agent"/>
    <n v="1260.3799999999999"/>
  </r>
  <r>
    <n v="4632"/>
    <x v="1"/>
    <x v="484"/>
    <n v="4"/>
    <n v="3"/>
    <n v="0"/>
    <n v="4.7"/>
    <n v="103"/>
    <x v="2"/>
    <x v="8"/>
    <n v="1"/>
    <s v="Repeat"/>
    <s v="Direct"/>
    <n v="412"/>
  </r>
  <r>
    <n v="4633"/>
    <x v="2"/>
    <x v="625"/>
    <n v="10"/>
    <n v="1"/>
    <n v="1"/>
    <n v="2.9"/>
    <n v="90.96"/>
    <x v="2"/>
    <x v="4"/>
    <n v="1"/>
    <s v="Leisure"/>
    <s v="Travel Agent"/>
    <n v="909.59999999999991"/>
  </r>
  <r>
    <n v="4634"/>
    <x v="1"/>
    <x v="563"/>
    <n v="13"/>
    <n v="3"/>
    <n v="0"/>
    <n v="1.4"/>
    <n v="208.98"/>
    <x v="3"/>
    <x v="1"/>
    <n v="1"/>
    <s v="Repeat"/>
    <s v="Direct"/>
    <n v="2716.74"/>
  </r>
  <r>
    <n v="4635"/>
    <x v="1"/>
    <x v="142"/>
    <n v="2"/>
    <n v="2"/>
    <n v="0"/>
    <n v="2.2000000000000002"/>
    <n v="357.78"/>
    <x v="1"/>
    <x v="8"/>
    <n v="3"/>
    <s v="Repeat"/>
    <s v="Travel Agent"/>
    <n v="715.56"/>
  </r>
  <r>
    <n v="4636"/>
    <x v="2"/>
    <x v="99"/>
    <n v="1"/>
    <n v="4"/>
    <n v="0"/>
    <n v="4.5"/>
    <n v="209.61"/>
    <x v="1"/>
    <x v="7"/>
    <n v="0"/>
    <s v="Group"/>
    <s v="Direct"/>
    <n v="209.61"/>
  </r>
  <r>
    <n v="4637"/>
    <x v="2"/>
    <x v="466"/>
    <n v="6"/>
    <n v="3"/>
    <n v="1"/>
    <n v="4.4000000000000004"/>
    <n v="374.14"/>
    <x v="4"/>
    <x v="2"/>
    <n v="1"/>
    <s v="Business"/>
    <s v="Online"/>
    <n v="2244.84"/>
  </r>
  <r>
    <n v="4638"/>
    <x v="2"/>
    <x v="635"/>
    <n v="14"/>
    <n v="4"/>
    <n v="0"/>
    <n v="4.5999999999999996"/>
    <n v="419.13"/>
    <x v="4"/>
    <x v="0"/>
    <n v="0"/>
    <s v="Group"/>
    <s v="Online"/>
    <n v="5867.82"/>
  </r>
  <r>
    <n v="4639"/>
    <x v="2"/>
    <x v="39"/>
    <n v="4"/>
    <n v="4"/>
    <n v="1"/>
    <n v="2.6"/>
    <n v="349.8"/>
    <x v="2"/>
    <x v="9"/>
    <n v="1"/>
    <s v="Leisure"/>
    <s v="Travel Agent"/>
    <n v="1399.2"/>
  </r>
  <r>
    <n v="4640"/>
    <x v="1"/>
    <x v="286"/>
    <n v="10"/>
    <n v="3"/>
    <n v="0"/>
    <n v="3.6"/>
    <n v="259.3"/>
    <x v="3"/>
    <x v="9"/>
    <n v="0"/>
    <s v="Leisure"/>
    <s v="Travel Agent"/>
    <n v="2593"/>
  </r>
  <r>
    <n v="4641"/>
    <x v="2"/>
    <x v="585"/>
    <n v="13"/>
    <n v="2"/>
    <n v="1"/>
    <n v="2.1"/>
    <n v="182.98"/>
    <x v="0"/>
    <x v="3"/>
    <n v="1"/>
    <s v="Group"/>
    <s v="Online"/>
    <n v="2378.7399999999998"/>
  </r>
  <r>
    <n v="4642"/>
    <x v="2"/>
    <x v="608"/>
    <n v="12"/>
    <n v="4"/>
    <n v="0"/>
    <n v="1.7"/>
    <n v="105.98"/>
    <x v="1"/>
    <x v="0"/>
    <n v="0"/>
    <s v="Business"/>
    <s v="Travel Agent"/>
    <n v="1271.76"/>
  </r>
  <r>
    <n v="4643"/>
    <x v="0"/>
    <x v="47"/>
    <n v="7"/>
    <n v="3"/>
    <n v="0"/>
    <n v="1.1000000000000001"/>
    <n v="272.14"/>
    <x v="3"/>
    <x v="2"/>
    <n v="0"/>
    <s v="Business"/>
    <s v="Direct"/>
    <n v="1904.98"/>
  </r>
  <r>
    <n v="4644"/>
    <x v="2"/>
    <x v="397"/>
    <n v="11"/>
    <n v="2"/>
    <n v="0"/>
    <n v="1.9"/>
    <n v="373.82"/>
    <x v="4"/>
    <x v="6"/>
    <n v="1"/>
    <s v="Repeat"/>
    <s v="Direct"/>
    <n v="4112.0199999999995"/>
  </r>
  <r>
    <n v="4645"/>
    <x v="2"/>
    <x v="582"/>
    <n v="6"/>
    <n v="3"/>
    <n v="1"/>
    <n v="3.4"/>
    <n v="296.70999999999998"/>
    <x v="1"/>
    <x v="0"/>
    <n v="0"/>
    <s v="Repeat"/>
    <s v="Direct"/>
    <n v="1780.2599999999998"/>
  </r>
  <r>
    <n v="4646"/>
    <x v="0"/>
    <x v="632"/>
    <n v="5"/>
    <n v="2"/>
    <n v="1"/>
    <n v="4.5999999999999996"/>
    <n v="374.67"/>
    <x v="1"/>
    <x v="8"/>
    <n v="1"/>
    <s v="Group"/>
    <s v="Direct"/>
    <n v="1873.3500000000001"/>
  </r>
  <r>
    <n v="4647"/>
    <x v="0"/>
    <x v="46"/>
    <n v="10"/>
    <n v="4"/>
    <n v="0"/>
    <n v="1.5"/>
    <n v="200.85"/>
    <x v="3"/>
    <x v="4"/>
    <n v="1"/>
    <s v="Leisure"/>
    <s v="Direct"/>
    <n v="2008.5"/>
  </r>
  <r>
    <n v="4648"/>
    <x v="1"/>
    <x v="31"/>
    <n v="12"/>
    <n v="1"/>
    <n v="1"/>
    <n v="4.7"/>
    <n v="80.06"/>
    <x v="4"/>
    <x v="3"/>
    <n v="0"/>
    <s v="Business"/>
    <s v="Direct"/>
    <n v="960.72"/>
  </r>
  <r>
    <n v="4649"/>
    <x v="0"/>
    <x v="673"/>
    <n v="13"/>
    <n v="3"/>
    <n v="0"/>
    <n v="2.4"/>
    <n v="396.99"/>
    <x v="3"/>
    <x v="1"/>
    <n v="0"/>
    <s v="Group"/>
    <s v="Direct"/>
    <n v="5160.87"/>
  </r>
  <r>
    <n v="4650"/>
    <x v="1"/>
    <x v="513"/>
    <n v="12"/>
    <n v="4"/>
    <n v="1"/>
    <n v="2.7"/>
    <n v="148.88"/>
    <x v="0"/>
    <x v="3"/>
    <n v="0"/>
    <s v="Group"/>
    <s v="Travel Agent"/>
    <n v="1786.56"/>
  </r>
  <r>
    <n v="4651"/>
    <x v="0"/>
    <x v="115"/>
    <n v="12"/>
    <n v="3"/>
    <n v="0"/>
    <n v="2.5"/>
    <n v="327.33"/>
    <x v="1"/>
    <x v="4"/>
    <n v="2"/>
    <s v="Leisure"/>
    <s v="Online"/>
    <n v="3927.96"/>
  </r>
  <r>
    <n v="4652"/>
    <x v="0"/>
    <x v="514"/>
    <n v="12"/>
    <n v="3"/>
    <n v="0"/>
    <n v="2.6"/>
    <n v="411.93"/>
    <x v="3"/>
    <x v="8"/>
    <n v="1"/>
    <s v="Repeat"/>
    <s v="Direct"/>
    <n v="4943.16"/>
  </r>
  <r>
    <n v="4653"/>
    <x v="1"/>
    <x v="57"/>
    <n v="2"/>
    <n v="2"/>
    <n v="0"/>
    <n v="2"/>
    <n v="112.6"/>
    <x v="3"/>
    <x v="6"/>
    <n v="1"/>
    <s v="Leisure"/>
    <s v="Direct"/>
    <n v="225.2"/>
  </r>
  <r>
    <n v="4654"/>
    <x v="0"/>
    <x v="704"/>
    <n v="5"/>
    <n v="3"/>
    <n v="0"/>
    <n v="3.8"/>
    <n v="319.32"/>
    <x v="0"/>
    <x v="9"/>
    <n v="0"/>
    <s v="Repeat"/>
    <s v="Travel Agent"/>
    <n v="1596.6"/>
  </r>
  <r>
    <n v="4655"/>
    <x v="1"/>
    <x v="676"/>
    <n v="9"/>
    <n v="2"/>
    <n v="0"/>
    <n v="4"/>
    <n v="360.22"/>
    <x v="3"/>
    <x v="4"/>
    <n v="2"/>
    <s v="Repeat"/>
    <s v="Travel Agent"/>
    <n v="3241.9800000000005"/>
  </r>
  <r>
    <n v="4656"/>
    <x v="0"/>
    <x v="12"/>
    <n v="9"/>
    <n v="4"/>
    <n v="1"/>
    <n v="4.3"/>
    <n v="385.94"/>
    <x v="1"/>
    <x v="8"/>
    <n v="0"/>
    <s v="Business"/>
    <s v="Online"/>
    <n v="3473.46"/>
  </r>
  <r>
    <n v="4657"/>
    <x v="2"/>
    <x v="305"/>
    <n v="2"/>
    <n v="3"/>
    <n v="0"/>
    <n v="2.4"/>
    <n v="116.45"/>
    <x v="2"/>
    <x v="5"/>
    <n v="1"/>
    <s v="Business"/>
    <s v="Online"/>
    <n v="232.9"/>
  </r>
  <r>
    <n v="4658"/>
    <x v="0"/>
    <x v="534"/>
    <n v="7"/>
    <n v="4"/>
    <n v="1"/>
    <n v="4.0999999999999996"/>
    <n v="421.3"/>
    <x v="2"/>
    <x v="8"/>
    <n v="1"/>
    <s v="Repeat"/>
    <s v="Travel Agent"/>
    <n v="2949.1"/>
  </r>
  <r>
    <n v="4659"/>
    <x v="1"/>
    <x v="702"/>
    <n v="10"/>
    <n v="1"/>
    <n v="1"/>
    <n v="3.6"/>
    <n v="92.37"/>
    <x v="4"/>
    <x v="2"/>
    <n v="3"/>
    <s v="Repeat"/>
    <s v="Direct"/>
    <n v="923.7"/>
  </r>
  <r>
    <n v="4660"/>
    <x v="0"/>
    <x v="454"/>
    <n v="14"/>
    <n v="4"/>
    <n v="0"/>
    <n v="4.8"/>
    <n v="283.81"/>
    <x v="0"/>
    <x v="5"/>
    <n v="0"/>
    <s v="Business"/>
    <s v="Direct"/>
    <n v="3973.34"/>
  </r>
  <r>
    <n v="4661"/>
    <x v="1"/>
    <x v="421"/>
    <n v="4"/>
    <n v="3"/>
    <n v="0"/>
    <n v="2.7"/>
    <n v="249.54"/>
    <x v="4"/>
    <x v="4"/>
    <n v="0"/>
    <s v="Repeat"/>
    <s v="Direct"/>
    <n v="998.16"/>
  </r>
  <r>
    <n v="4662"/>
    <x v="1"/>
    <x v="678"/>
    <n v="13"/>
    <n v="1"/>
    <n v="0"/>
    <n v="5"/>
    <n v="149.79"/>
    <x v="2"/>
    <x v="7"/>
    <n v="0"/>
    <s v="Repeat"/>
    <s v="Direct"/>
    <n v="1947.27"/>
  </r>
  <r>
    <n v="4663"/>
    <x v="2"/>
    <x v="708"/>
    <n v="13"/>
    <n v="2"/>
    <n v="1"/>
    <n v="4"/>
    <n v="185.87"/>
    <x v="0"/>
    <x v="2"/>
    <n v="2"/>
    <s v="Repeat"/>
    <s v="Direct"/>
    <n v="2416.31"/>
  </r>
  <r>
    <n v="4664"/>
    <x v="2"/>
    <x v="484"/>
    <n v="3"/>
    <n v="1"/>
    <n v="1"/>
    <n v="4.0999999999999996"/>
    <n v="124"/>
    <x v="3"/>
    <x v="7"/>
    <n v="2"/>
    <s v="Leisure"/>
    <s v="Travel Agent"/>
    <n v="372"/>
  </r>
  <r>
    <n v="4665"/>
    <x v="1"/>
    <x v="601"/>
    <n v="11"/>
    <n v="3"/>
    <n v="1"/>
    <n v="1.1000000000000001"/>
    <n v="241.58"/>
    <x v="3"/>
    <x v="3"/>
    <n v="1"/>
    <s v="Group"/>
    <s v="Online"/>
    <n v="2657.38"/>
  </r>
  <r>
    <n v="4666"/>
    <x v="0"/>
    <x v="464"/>
    <n v="1"/>
    <n v="3"/>
    <n v="0"/>
    <n v="3"/>
    <n v="65.98"/>
    <x v="1"/>
    <x v="5"/>
    <n v="0"/>
    <s v="Repeat"/>
    <s v="Online"/>
    <n v="65.98"/>
  </r>
  <r>
    <n v="4667"/>
    <x v="1"/>
    <x v="486"/>
    <n v="3"/>
    <n v="4"/>
    <n v="1"/>
    <n v="3.1"/>
    <n v="450.01"/>
    <x v="2"/>
    <x v="2"/>
    <n v="2"/>
    <s v="Business"/>
    <s v="Travel Agent"/>
    <n v="1350.03"/>
  </r>
  <r>
    <n v="4668"/>
    <x v="1"/>
    <x v="118"/>
    <n v="11"/>
    <n v="2"/>
    <n v="0"/>
    <n v="1.2"/>
    <n v="123.57"/>
    <x v="3"/>
    <x v="6"/>
    <n v="0"/>
    <s v="Repeat"/>
    <s v="Direct"/>
    <n v="1359.27"/>
  </r>
  <r>
    <n v="4669"/>
    <x v="0"/>
    <x v="666"/>
    <n v="9"/>
    <n v="3"/>
    <n v="0"/>
    <n v="2.2000000000000002"/>
    <n v="448.71"/>
    <x v="0"/>
    <x v="8"/>
    <n v="1"/>
    <s v="Repeat"/>
    <s v="Travel Agent"/>
    <n v="4038.39"/>
  </r>
  <r>
    <n v="4670"/>
    <x v="0"/>
    <x v="515"/>
    <n v="14"/>
    <n v="3"/>
    <n v="0"/>
    <n v="4.8"/>
    <n v="438.61"/>
    <x v="3"/>
    <x v="4"/>
    <n v="0"/>
    <s v="Business"/>
    <s v="Online"/>
    <n v="6140.54"/>
  </r>
  <r>
    <n v="4671"/>
    <x v="0"/>
    <x v="730"/>
    <n v="9"/>
    <n v="2"/>
    <n v="1"/>
    <n v="2.7"/>
    <n v="253.25"/>
    <x v="4"/>
    <x v="8"/>
    <n v="0"/>
    <s v="Business"/>
    <s v="Online"/>
    <n v="2279.25"/>
  </r>
  <r>
    <n v="4672"/>
    <x v="0"/>
    <x v="149"/>
    <n v="7"/>
    <n v="2"/>
    <n v="1"/>
    <n v="1.7"/>
    <n v="273.98"/>
    <x v="4"/>
    <x v="2"/>
    <n v="1"/>
    <s v="Repeat"/>
    <s v="Online"/>
    <n v="1917.8600000000001"/>
  </r>
  <r>
    <n v="4673"/>
    <x v="1"/>
    <x v="380"/>
    <n v="3"/>
    <n v="4"/>
    <n v="0"/>
    <n v="3.1"/>
    <n v="185.86"/>
    <x v="4"/>
    <x v="9"/>
    <n v="0"/>
    <s v="Group"/>
    <s v="Online"/>
    <n v="557.58000000000004"/>
  </r>
  <r>
    <n v="4674"/>
    <x v="1"/>
    <x v="456"/>
    <n v="13"/>
    <n v="1"/>
    <n v="1"/>
    <n v="1.1000000000000001"/>
    <n v="498.59"/>
    <x v="4"/>
    <x v="4"/>
    <n v="2"/>
    <s v="Business"/>
    <s v="Travel Agent"/>
    <n v="6481.67"/>
  </r>
  <r>
    <n v="4675"/>
    <x v="2"/>
    <x v="623"/>
    <n v="3"/>
    <n v="2"/>
    <n v="1"/>
    <n v="3.1"/>
    <n v="351.85"/>
    <x v="4"/>
    <x v="1"/>
    <n v="0"/>
    <s v="Business"/>
    <s v="Direct"/>
    <n v="1055.5500000000002"/>
  </r>
  <r>
    <n v="4676"/>
    <x v="1"/>
    <x v="352"/>
    <n v="4"/>
    <n v="3"/>
    <n v="0"/>
    <n v="3.4"/>
    <n v="478.31"/>
    <x v="1"/>
    <x v="7"/>
    <n v="1"/>
    <s v="Leisure"/>
    <s v="Direct"/>
    <n v="1913.24"/>
  </r>
  <r>
    <n v="4677"/>
    <x v="0"/>
    <x v="285"/>
    <n v="7"/>
    <n v="2"/>
    <n v="0"/>
    <n v="2.4"/>
    <n v="236.66"/>
    <x v="4"/>
    <x v="8"/>
    <n v="0"/>
    <s v="Repeat"/>
    <s v="Travel Agent"/>
    <n v="1656.62"/>
  </r>
  <r>
    <n v="4678"/>
    <x v="2"/>
    <x v="169"/>
    <n v="7"/>
    <n v="3"/>
    <n v="0"/>
    <n v="4.0999999999999996"/>
    <n v="447.36"/>
    <x v="1"/>
    <x v="7"/>
    <n v="0"/>
    <s v="Leisure"/>
    <s v="Direct"/>
    <n v="3131.52"/>
  </r>
  <r>
    <n v="4679"/>
    <x v="0"/>
    <x v="442"/>
    <n v="12"/>
    <n v="4"/>
    <n v="0"/>
    <n v="1.5"/>
    <n v="251.71"/>
    <x v="1"/>
    <x v="9"/>
    <n v="0"/>
    <s v="Leisure"/>
    <s v="Direct"/>
    <n v="3020.52"/>
  </r>
  <r>
    <n v="4680"/>
    <x v="1"/>
    <x v="592"/>
    <n v="12"/>
    <n v="1"/>
    <n v="0"/>
    <n v="4.5"/>
    <n v="440.07"/>
    <x v="3"/>
    <x v="7"/>
    <n v="0"/>
    <s v="Group"/>
    <s v="Direct"/>
    <n v="5280.84"/>
  </r>
  <r>
    <n v="4681"/>
    <x v="2"/>
    <x v="134"/>
    <n v="14"/>
    <n v="4"/>
    <n v="0"/>
    <n v="4.8"/>
    <n v="108.92"/>
    <x v="0"/>
    <x v="0"/>
    <n v="0"/>
    <s v="Repeat"/>
    <s v="Direct"/>
    <n v="1524.88"/>
  </r>
  <r>
    <n v="4682"/>
    <x v="0"/>
    <x v="124"/>
    <n v="2"/>
    <n v="2"/>
    <n v="1"/>
    <n v="1"/>
    <n v="336.58"/>
    <x v="4"/>
    <x v="3"/>
    <n v="1"/>
    <s v="Repeat"/>
    <s v="Online"/>
    <n v="673.16"/>
  </r>
  <r>
    <n v="4683"/>
    <x v="2"/>
    <x v="597"/>
    <n v="12"/>
    <n v="3"/>
    <n v="0"/>
    <n v="4.4000000000000004"/>
    <n v="355.42"/>
    <x v="0"/>
    <x v="4"/>
    <n v="1"/>
    <s v="Leisure"/>
    <s v="Direct"/>
    <n v="4265.04"/>
  </r>
  <r>
    <n v="4684"/>
    <x v="2"/>
    <x v="696"/>
    <n v="5"/>
    <n v="2"/>
    <n v="0"/>
    <n v="3"/>
    <n v="345.28"/>
    <x v="2"/>
    <x v="3"/>
    <n v="0"/>
    <s v="Business"/>
    <s v="Travel Agent"/>
    <n v="1726.3999999999999"/>
  </r>
  <r>
    <n v="4685"/>
    <x v="1"/>
    <x v="219"/>
    <n v="7"/>
    <n v="2"/>
    <n v="0"/>
    <n v="2.8"/>
    <n v="251.16"/>
    <x v="1"/>
    <x v="7"/>
    <n v="0"/>
    <s v="Business"/>
    <s v="Online"/>
    <n v="1758.12"/>
  </r>
  <r>
    <n v="4686"/>
    <x v="0"/>
    <x v="689"/>
    <n v="7"/>
    <n v="2"/>
    <n v="0"/>
    <n v="2"/>
    <n v="357.76"/>
    <x v="2"/>
    <x v="6"/>
    <n v="2"/>
    <s v="Repeat"/>
    <s v="Online"/>
    <n v="2504.3199999999997"/>
  </r>
  <r>
    <n v="4687"/>
    <x v="2"/>
    <x v="106"/>
    <n v="6"/>
    <n v="2"/>
    <n v="1"/>
    <n v="2.8"/>
    <n v="157.76"/>
    <x v="1"/>
    <x v="1"/>
    <n v="3"/>
    <s v="Group"/>
    <s v="Travel Agent"/>
    <n v="946.56"/>
  </r>
  <r>
    <n v="4688"/>
    <x v="2"/>
    <x v="409"/>
    <n v="10"/>
    <n v="1"/>
    <n v="0"/>
    <n v="4.8"/>
    <n v="318.13"/>
    <x v="4"/>
    <x v="0"/>
    <n v="0"/>
    <s v="Group"/>
    <s v="Direct"/>
    <n v="3181.3"/>
  </r>
  <r>
    <n v="4689"/>
    <x v="0"/>
    <x v="256"/>
    <n v="10"/>
    <n v="3"/>
    <n v="0"/>
    <n v="1.8"/>
    <n v="299.41000000000003"/>
    <x v="2"/>
    <x v="0"/>
    <n v="1"/>
    <s v="Repeat"/>
    <s v="Online"/>
    <n v="2994.1000000000004"/>
  </r>
  <r>
    <n v="4690"/>
    <x v="2"/>
    <x v="162"/>
    <n v="12"/>
    <n v="2"/>
    <n v="1"/>
    <n v="1.7"/>
    <n v="193.25"/>
    <x v="3"/>
    <x v="8"/>
    <n v="1"/>
    <s v="Business"/>
    <s v="Travel Agent"/>
    <n v="2319"/>
  </r>
  <r>
    <n v="4691"/>
    <x v="2"/>
    <x v="488"/>
    <n v="8"/>
    <n v="3"/>
    <n v="0"/>
    <n v="2"/>
    <n v="400.49"/>
    <x v="2"/>
    <x v="8"/>
    <n v="0"/>
    <s v="Group"/>
    <s v="Travel Agent"/>
    <n v="3203.92"/>
  </r>
  <r>
    <n v="4692"/>
    <x v="2"/>
    <x v="243"/>
    <n v="3"/>
    <n v="1"/>
    <n v="1"/>
    <n v="3.2"/>
    <n v="86.39"/>
    <x v="1"/>
    <x v="5"/>
    <n v="0"/>
    <s v="Repeat"/>
    <s v="Direct"/>
    <n v="259.17"/>
  </r>
  <r>
    <n v="4693"/>
    <x v="0"/>
    <x v="668"/>
    <n v="1"/>
    <n v="3"/>
    <n v="0"/>
    <n v="4.7"/>
    <n v="127.15"/>
    <x v="1"/>
    <x v="9"/>
    <n v="0"/>
    <s v="Repeat"/>
    <s v="Direct"/>
    <n v="127.15"/>
  </r>
  <r>
    <n v="4694"/>
    <x v="0"/>
    <x v="32"/>
    <n v="3"/>
    <n v="3"/>
    <n v="0"/>
    <n v="3.3"/>
    <n v="262.02"/>
    <x v="0"/>
    <x v="5"/>
    <n v="0"/>
    <s v="Business"/>
    <s v="Travel Agent"/>
    <n v="786.06"/>
  </r>
  <r>
    <n v="4695"/>
    <x v="0"/>
    <x v="209"/>
    <n v="11"/>
    <n v="1"/>
    <n v="1"/>
    <n v="2"/>
    <n v="451.28"/>
    <x v="2"/>
    <x v="2"/>
    <n v="1"/>
    <s v="Leisure"/>
    <s v="Direct"/>
    <n v="4964.08"/>
  </r>
  <r>
    <n v="4696"/>
    <x v="0"/>
    <x v="143"/>
    <n v="2"/>
    <n v="2"/>
    <n v="0"/>
    <n v="2.8"/>
    <n v="308.82"/>
    <x v="3"/>
    <x v="4"/>
    <n v="0"/>
    <s v="Business"/>
    <s v="Travel Agent"/>
    <n v="617.64"/>
  </r>
  <r>
    <n v="4697"/>
    <x v="1"/>
    <x v="291"/>
    <n v="2"/>
    <n v="3"/>
    <n v="0"/>
    <n v="2.6"/>
    <n v="428.93"/>
    <x v="4"/>
    <x v="4"/>
    <n v="0"/>
    <s v="Group"/>
    <s v="Direct"/>
    <n v="857.86"/>
  </r>
  <r>
    <n v="4698"/>
    <x v="2"/>
    <x v="86"/>
    <n v="14"/>
    <n v="4"/>
    <n v="0"/>
    <n v="1.2"/>
    <n v="282.91000000000003"/>
    <x v="0"/>
    <x v="3"/>
    <n v="0"/>
    <s v="Leisure"/>
    <s v="Direct"/>
    <n v="3960.7400000000002"/>
  </r>
  <r>
    <n v="4699"/>
    <x v="0"/>
    <x v="136"/>
    <n v="14"/>
    <n v="3"/>
    <n v="0"/>
    <n v="3"/>
    <n v="403.46"/>
    <x v="2"/>
    <x v="4"/>
    <n v="1"/>
    <s v="Business"/>
    <s v="Travel Agent"/>
    <n v="5648.44"/>
  </r>
  <r>
    <n v="4700"/>
    <x v="2"/>
    <x v="606"/>
    <n v="2"/>
    <n v="2"/>
    <n v="1"/>
    <n v="1.5"/>
    <n v="196.61"/>
    <x v="0"/>
    <x v="4"/>
    <n v="1"/>
    <s v="Group"/>
    <s v="Travel Agent"/>
    <n v="393.22"/>
  </r>
  <r>
    <n v="4701"/>
    <x v="2"/>
    <x v="220"/>
    <n v="5"/>
    <n v="4"/>
    <n v="1"/>
    <n v="4.4000000000000004"/>
    <n v="416.81"/>
    <x v="2"/>
    <x v="9"/>
    <n v="0"/>
    <s v="Group"/>
    <s v="Direct"/>
    <n v="2084.0500000000002"/>
  </r>
  <r>
    <n v="4702"/>
    <x v="1"/>
    <x v="466"/>
    <n v="13"/>
    <n v="2"/>
    <n v="0"/>
    <n v="3.2"/>
    <n v="230.76"/>
    <x v="4"/>
    <x v="3"/>
    <n v="0"/>
    <s v="Leisure"/>
    <s v="Travel Agent"/>
    <n v="2999.88"/>
  </r>
  <r>
    <n v="4703"/>
    <x v="0"/>
    <x v="455"/>
    <n v="1"/>
    <n v="3"/>
    <n v="0"/>
    <n v="4.4000000000000004"/>
    <n v="301.47000000000003"/>
    <x v="4"/>
    <x v="2"/>
    <n v="0"/>
    <s v="Business"/>
    <s v="Online"/>
    <n v="301.47000000000003"/>
  </r>
  <r>
    <n v="4704"/>
    <x v="0"/>
    <x v="158"/>
    <n v="10"/>
    <n v="1"/>
    <n v="1"/>
    <n v="4.8"/>
    <n v="129.15"/>
    <x v="3"/>
    <x v="2"/>
    <n v="0"/>
    <s v="Business"/>
    <s v="Direct"/>
    <n v="1291.5"/>
  </r>
  <r>
    <n v="4705"/>
    <x v="2"/>
    <x v="498"/>
    <n v="4"/>
    <n v="2"/>
    <n v="1"/>
    <n v="4.8"/>
    <n v="464.19"/>
    <x v="0"/>
    <x v="0"/>
    <n v="1"/>
    <s v="Group"/>
    <s v="Online"/>
    <n v="1856.76"/>
  </r>
  <r>
    <n v="4706"/>
    <x v="0"/>
    <x v="178"/>
    <n v="14"/>
    <n v="2"/>
    <n v="0"/>
    <n v="1.4"/>
    <n v="365.66"/>
    <x v="3"/>
    <x v="3"/>
    <n v="0"/>
    <s v="Repeat"/>
    <s v="Online"/>
    <n v="5119.2400000000007"/>
  </r>
  <r>
    <n v="4707"/>
    <x v="2"/>
    <x v="614"/>
    <n v="10"/>
    <n v="1"/>
    <n v="1"/>
    <n v="4.8"/>
    <n v="436.48"/>
    <x v="2"/>
    <x v="4"/>
    <n v="0"/>
    <s v="Repeat"/>
    <s v="Online"/>
    <n v="4364.8"/>
  </r>
  <r>
    <n v="4708"/>
    <x v="2"/>
    <x v="677"/>
    <n v="5"/>
    <n v="3"/>
    <n v="0"/>
    <n v="4.2"/>
    <n v="143.54"/>
    <x v="4"/>
    <x v="0"/>
    <n v="0"/>
    <s v="Leisure"/>
    <s v="Travel Agent"/>
    <n v="717.69999999999993"/>
  </r>
  <r>
    <n v="4709"/>
    <x v="1"/>
    <x v="250"/>
    <n v="2"/>
    <n v="2"/>
    <n v="0"/>
    <n v="4.0999999999999996"/>
    <n v="80.459999999999994"/>
    <x v="4"/>
    <x v="8"/>
    <n v="0"/>
    <s v="Business"/>
    <s v="Direct"/>
    <n v="160.91999999999999"/>
  </r>
  <r>
    <n v="4710"/>
    <x v="1"/>
    <x v="311"/>
    <n v="5"/>
    <n v="3"/>
    <n v="1"/>
    <n v="1.4"/>
    <n v="201.74"/>
    <x v="1"/>
    <x v="4"/>
    <n v="0"/>
    <s v="Repeat"/>
    <s v="Direct"/>
    <n v="1008.7"/>
  </r>
  <r>
    <n v="4711"/>
    <x v="1"/>
    <x v="106"/>
    <n v="10"/>
    <n v="3"/>
    <n v="0"/>
    <n v="1.7"/>
    <n v="282.51"/>
    <x v="1"/>
    <x v="1"/>
    <n v="0"/>
    <s v="Leisure"/>
    <s v="Online"/>
    <n v="2825.1"/>
  </r>
  <r>
    <n v="4712"/>
    <x v="2"/>
    <x v="378"/>
    <n v="4"/>
    <n v="3"/>
    <n v="0"/>
    <n v="4.9000000000000004"/>
    <n v="411.07"/>
    <x v="3"/>
    <x v="7"/>
    <n v="0"/>
    <s v="Group"/>
    <s v="Travel Agent"/>
    <n v="1644.28"/>
  </r>
  <r>
    <n v="4713"/>
    <x v="0"/>
    <x v="30"/>
    <n v="8"/>
    <n v="1"/>
    <n v="0"/>
    <n v="1.9"/>
    <n v="228.98"/>
    <x v="0"/>
    <x v="1"/>
    <n v="0"/>
    <s v="Repeat"/>
    <s v="Direct"/>
    <n v="1831.84"/>
  </r>
  <r>
    <n v="4714"/>
    <x v="1"/>
    <x v="89"/>
    <n v="1"/>
    <n v="3"/>
    <n v="0"/>
    <n v="1.7"/>
    <n v="171.48"/>
    <x v="2"/>
    <x v="6"/>
    <n v="0"/>
    <s v="Business"/>
    <s v="Direct"/>
    <n v="171.48"/>
  </r>
  <r>
    <n v="4715"/>
    <x v="0"/>
    <x v="261"/>
    <n v="12"/>
    <n v="3"/>
    <n v="0"/>
    <n v="2.4"/>
    <n v="217.65"/>
    <x v="3"/>
    <x v="3"/>
    <n v="0"/>
    <s v="Group"/>
    <s v="Direct"/>
    <n v="2611.8000000000002"/>
  </r>
  <r>
    <n v="4716"/>
    <x v="1"/>
    <x v="114"/>
    <n v="5"/>
    <n v="4"/>
    <n v="1"/>
    <n v="4.7"/>
    <n v="366.62"/>
    <x v="4"/>
    <x v="5"/>
    <n v="3"/>
    <s v="Business"/>
    <s v="Online"/>
    <n v="1833.1"/>
  </r>
  <r>
    <n v="4717"/>
    <x v="1"/>
    <x v="682"/>
    <n v="14"/>
    <n v="4"/>
    <n v="0"/>
    <n v="2.9"/>
    <n v="201.3"/>
    <x v="4"/>
    <x v="8"/>
    <n v="2"/>
    <s v="Group"/>
    <s v="Online"/>
    <n v="2818.2000000000003"/>
  </r>
  <r>
    <n v="4718"/>
    <x v="2"/>
    <x v="633"/>
    <n v="14"/>
    <n v="4"/>
    <n v="0"/>
    <n v="4.7"/>
    <n v="490.62"/>
    <x v="4"/>
    <x v="3"/>
    <n v="1"/>
    <s v="Business"/>
    <s v="Online"/>
    <n v="6868.68"/>
  </r>
  <r>
    <n v="4719"/>
    <x v="1"/>
    <x v="82"/>
    <n v="11"/>
    <n v="2"/>
    <n v="0"/>
    <n v="2.2999999999999998"/>
    <n v="128.74"/>
    <x v="2"/>
    <x v="5"/>
    <n v="0"/>
    <s v="Leisure"/>
    <s v="Online"/>
    <n v="1416.14"/>
  </r>
  <r>
    <n v="4720"/>
    <x v="1"/>
    <x v="421"/>
    <n v="12"/>
    <n v="2"/>
    <n v="0"/>
    <n v="1.9"/>
    <n v="388.89"/>
    <x v="3"/>
    <x v="5"/>
    <n v="1"/>
    <s v="Business"/>
    <s v="Online"/>
    <n v="4666.68"/>
  </r>
  <r>
    <n v="4721"/>
    <x v="2"/>
    <x v="577"/>
    <n v="10"/>
    <n v="4"/>
    <n v="0"/>
    <n v="3"/>
    <n v="315.12"/>
    <x v="2"/>
    <x v="6"/>
    <n v="1"/>
    <s v="Business"/>
    <s v="Direct"/>
    <n v="3151.2"/>
  </r>
  <r>
    <n v="4722"/>
    <x v="0"/>
    <x v="190"/>
    <n v="1"/>
    <n v="1"/>
    <n v="0"/>
    <n v="3.5"/>
    <n v="154.88999999999999"/>
    <x v="4"/>
    <x v="0"/>
    <n v="1"/>
    <s v="Group"/>
    <s v="Online"/>
    <n v="154.88999999999999"/>
  </r>
  <r>
    <n v="4723"/>
    <x v="1"/>
    <x v="647"/>
    <n v="10"/>
    <n v="1"/>
    <n v="0"/>
    <n v="2.6"/>
    <n v="389.13"/>
    <x v="1"/>
    <x v="4"/>
    <n v="2"/>
    <s v="Business"/>
    <s v="Travel Agent"/>
    <n v="3891.3"/>
  </r>
  <r>
    <n v="4724"/>
    <x v="2"/>
    <x v="125"/>
    <n v="10"/>
    <n v="4"/>
    <n v="1"/>
    <n v="2.4"/>
    <n v="251.39"/>
    <x v="3"/>
    <x v="6"/>
    <n v="0"/>
    <s v="Business"/>
    <s v="Online"/>
    <n v="2513.8999999999996"/>
  </r>
  <r>
    <n v="4725"/>
    <x v="1"/>
    <x v="294"/>
    <n v="4"/>
    <n v="2"/>
    <n v="0"/>
    <n v="1.9"/>
    <n v="357.08"/>
    <x v="1"/>
    <x v="9"/>
    <n v="0"/>
    <s v="Business"/>
    <s v="Online"/>
    <n v="1428.32"/>
  </r>
  <r>
    <n v="4726"/>
    <x v="2"/>
    <x v="702"/>
    <n v="8"/>
    <n v="2"/>
    <n v="1"/>
    <n v="2.1"/>
    <n v="348.02"/>
    <x v="3"/>
    <x v="1"/>
    <n v="1"/>
    <s v="Group"/>
    <s v="Online"/>
    <n v="2784.16"/>
  </r>
  <r>
    <n v="4727"/>
    <x v="0"/>
    <x v="141"/>
    <n v="1"/>
    <n v="1"/>
    <n v="0"/>
    <n v="3.7"/>
    <n v="99.79"/>
    <x v="4"/>
    <x v="1"/>
    <n v="0"/>
    <s v="Repeat"/>
    <s v="Direct"/>
    <n v="99.79"/>
  </r>
  <r>
    <n v="4728"/>
    <x v="0"/>
    <x v="214"/>
    <n v="11"/>
    <n v="3"/>
    <n v="1"/>
    <n v="2.5"/>
    <n v="427.99"/>
    <x v="1"/>
    <x v="0"/>
    <n v="0"/>
    <s v="Repeat"/>
    <s v="Direct"/>
    <n v="4707.8900000000003"/>
  </r>
  <r>
    <n v="4729"/>
    <x v="2"/>
    <x v="664"/>
    <n v="2"/>
    <n v="1"/>
    <n v="0"/>
    <n v="1.3"/>
    <n v="356.66"/>
    <x v="1"/>
    <x v="0"/>
    <n v="0"/>
    <s v="Repeat"/>
    <s v="Travel Agent"/>
    <n v="713.32"/>
  </r>
  <r>
    <n v="4730"/>
    <x v="2"/>
    <x v="565"/>
    <n v="1"/>
    <n v="3"/>
    <n v="1"/>
    <n v="1.6"/>
    <n v="401.26"/>
    <x v="3"/>
    <x v="2"/>
    <n v="0"/>
    <s v="Business"/>
    <s v="Direct"/>
    <n v="401.26"/>
  </r>
  <r>
    <n v="4731"/>
    <x v="2"/>
    <x v="659"/>
    <n v="11"/>
    <n v="2"/>
    <n v="0"/>
    <n v="2.5"/>
    <n v="251.49"/>
    <x v="1"/>
    <x v="3"/>
    <n v="2"/>
    <s v="Leisure"/>
    <s v="Online"/>
    <n v="2766.3900000000003"/>
  </r>
  <r>
    <n v="4732"/>
    <x v="0"/>
    <x v="592"/>
    <n v="7"/>
    <n v="2"/>
    <n v="1"/>
    <n v="4.7"/>
    <n v="137.78"/>
    <x v="1"/>
    <x v="9"/>
    <n v="1"/>
    <s v="Leisure"/>
    <s v="Travel Agent"/>
    <n v="964.46"/>
  </r>
  <r>
    <n v="4733"/>
    <x v="1"/>
    <x v="40"/>
    <n v="2"/>
    <n v="4"/>
    <n v="0"/>
    <n v="2.5"/>
    <n v="196.8"/>
    <x v="4"/>
    <x v="6"/>
    <n v="0"/>
    <s v="Group"/>
    <s v="Travel Agent"/>
    <n v="393.6"/>
  </r>
  <r>
    <n v="4734"/>
    <x v="0"/>
    <x v="221"/>
    <n v="1"/>
    <n v="2"/>
    <n v="1"/>
    <n v="1.2"/>
    <n v="455.66"/>
    <x v="3"/>
    <x v="1"/>
    <n v="0"/>
    <s v="Repeat"/>
    <s v="Travel Agent"/>
    <n v="455.66"/>
  </r>
  <r>
    <n v="4735"/>
    <x v="2"/>
    <x v="173"/>
    <n v="12"/>
    <n v="3"/>
    <n v="1"/>
    <n v="2.7"/>
    <n v="472.11"/>
    <x v="3"/>
    <x v="0"/>
    <n v="0"/>
    <s v="Business"/>
    <s v="Online"/>
    <n v="5665.32"/>
  </r>
  <r>
    <n v="4736"/>
    <x v="2"/>
    <x v="584"/>
    <n v="6"/>
    <n v="1"/>
    <n v="1"/>
    <n v="3.7"/>
    <n v="266.83999999999997"/>
    <x v="0"/>
    <x v="2"/>
    <n v="0"/>
    <s v="Group"/>
    <s v="Direct"/>
    <n v="1601.04"/>
  </r>
  <r>
    <n v="4737"/>
    <x v="0"/>
    <x v="31"/>
    <n v="6"/>
    <n v="4"/>
    <n v="0"/>
    <n v="3.4"/>
    <n v="184.46"/>
    <x v="3"/>
    <x v="7"/>
    <n v="0"/>
    <s v="Business"/>
    <s v="Direct"/>
    <n v="1106.76"/>
  </r>
  <r>
    <n v="4738"/>
    <x v="2"/>
    <x v="718"/>
    <n v="10"/>
    <n v="3"/>
    <n v="0"/>
    <n v="2.1"/>
    <n v="378.64"/>
    <x v="4"/>
    <x v="4"/>
    <n v="3"/>
    <s v="Group"/>
    <s v="Online"/>
    <n v="3786.3999999999996"/>
  </r>
  <r>
    <n v="4739"/>
    <x v="0"/>
    <x v="35"/>
    <n v="2"/>
    <n v="1"/>
    <n v="1"/>
    <n v="3.8"/>
    <n v="394.7"/>
    <x v="1"/>
    <x v="3"/>
    <n v="0"/>
    <s v="Repeat"/>
    <s v="Direct"/>
    <n v="789.4"/>
  </r>
  <r>
    <n v="4740"/>
    <x v="2"/>
    <x v="254"/>
    <n v="1"/>
    <n v="1"/>
    <n v="0"/>
    <n v="3.5"/>
    <n v="416.96"/>
    <x v="0"/>
    <x v="4"/>
    <n v="1"/>
    <s v="Business"/>
    <s v="Online"/>
    <n v="416.96"/>
  </r>
  <r>
    <n v="4741"/>
    <x v="1"/>
    <x v="728"/>
    <n v="14"/>
    <n v="1"/>
    <n v="0"/>
    <n v="1.7"/>
    <n v="63.99"/>
    <x v="1"/>
    <x v="0"/>
    <n v="0"/>
    <s v="Repeat"/>
    <s v="Online"/>
    <n v="895.86"/>
  </r>
  <r>
    <n v="4742"/>
    <x v="1"/>
    <x v="239"/>
    <n v="10"/>
    <n v="2"/>
    <n v="0"/>
    <n v="1.6"/>
    <n v="54.38"/>
    <x v="3"/>
    <x v="8"/>
    <n v="1"/>
    <s v="Repeat"/>
    <s v="Travel Agent"/>
    <n v="543.80000000000007"/>
  </r>
  <r>
    <n v="4743"/>
    <x v="2"/>
    <x v="339"/>
    <n v="3"/>
    <n v="1"/>
    <n v="0"/>
    <n v="3.2"/>
    <n v="210.72"/>
    <x v="2"/>
    <x v="7"/>
    <n v="1"/>
    <s v="Business"/>
    <s v="Direct"/>
    <n v="632.16"/>
  </r>
  <r>
    <n v="4744"/>
    <x v="0"/>
    <x v="703"/>
    <n v="10"/>
    <n v="2"/>
    <n v="0"/>
    <n v="3.6"/>
    <n v="118.62"/>
    <x v="1"/>
    <x v="8"/>
    <n v="1"/>
    <s v="Repeat"/>
    <s v="Travel Agent"/>
    <n v="1186.2"/>
  </r>
  <r>
    <n v="4745"/>
    <x v="1"/>
    <x v="528"/>
    <n v="14"/>
    <n v="1"/>
    <n v="0"/>
    <n v="4.8"/>
    <n v="412.24"/>
    <x v="3"/>
    <x v="5"/>
    <n v="0"/>
    <s v="Group"/>
    <s v="Direct"/>
    <n v="5771.3600000000006"/>
  </r>
  <r>
    <n v="4746"/>
    <x v="0"/>
    <x v="100"/>
    <n v="5"/>
    <n v="1"/>
    <n v="0"/>
    <n v="2.7"/>
    <n v="289.77999999999997"/>
    <x v="4"/>
    <x v="0"/>
    <n v="0"/>
    <s v="Group"/>
    <s v="Online"/>
    <n v="1448.8999999999999"/>
  </r>
  <r>
    <n v="4747"/>
    <x v="2"/>
    <x v="153"/>
    <n v="6"/>
    <n v="2"/>
    <n v="0"/>
    <n v="4.0999999999999996"/>
    <n v="421.41"/>
    <x v="3"/>
    <x v="1"/>
    <n v="0"/>
    <s v="Group"/>
    <s v="Travel Agent"/>
    <n v="2528.46"/>
  </r>
  <r>
    <n v="4748"/>
    <x v="0"/>
    <x v="365"/>
    <n v="3"/>
    <n v="2"/>
    <n v="0"/>
    <n v="1.5"/>
    <n v="129.61000000000001"/>
    <x v="0"/>
    <x v="6"/>
    <n v="0"/>
    <s v="Repeat"/>
    <s v="Online"/>
    <n v="388.83000000000004"/>
  </r>
  <r>
    <n v="4749"/>
    <x v="1"/>
    <x v="197"/>
    <n v="9"/>
    <n v="3"/>
    <n v="1"/>
    <n v="4.5999999999999996"/>
    <n v="332.25"/>
    <x v="2"/>
    <x v="6"/>
    <n v="2"/>
    <s v="Business"/>
    <s v="Online"/>
    <n v="2990.25"/>
  </r>
  <r>
    <n v="4750"/>
    <x v="0"/>
    <x v="589"/>
    <n v="11"/>
    <n v="1"/>
    <n v="0"/>
    <n v="3.5"/>
    <n v="311.08"/>
    <x v="2"/>
    <x v="6"/>
    <n v="0"/>
    <s v="Repeat"/>
    <s v="Travel Agent"/>
    <n v="3421.8799999999997"/>
  </r>
  <r>
    <n v="4751"/>
    <x v="0"/>
    <x v="42"/>
    <n v="5"/>
    <n v="2"/>
    <n v="0"/>
    <n v="3.5"/>
    <n v="203.17"/>
    <x v="2"/>
    <x v="6"/>
    <n v="0"/>
    <s v="Repeat"/>
    <s v="Travel Agent"/>
    <n v="1015.8499999999999"/>
  </r>
  <r>
    <n v="4752"/>
    <x v="2"/>
    <x v="170"/>
    <n v="13"/>
    <n v="3"/>
    <n v="0"/>
    <n v="1.6"/>
    <n v="282.69"/>
    <x v="4"/>
    <x v="2"/>
    <n v="0"/>
    <s v="Group"/>
    <s v="Direct"/>
    <n v="3674.97"/>
  </r>
  <r>
    <n v="4753"/>
    <x v="2"/>
    <x v="269"/>
    <n v="2"/>
    <n v="3"/>
    <n v="1"/>
    <n v="1.2"/>
    <n v="315.06"/>
    <x v="2"/>
    <x v="2"/>
    <n v="1"/>
    <s v="Business"/>
    <s v="Direct"/>
    <n v="630.12"/>
  </r>
  <r>
    <n v="4754"/>
    <x v="2"/>
    <x v="570"/>
    <n v="10"/>
    <n v="2"/>
    <n v="0"/>
    <n v="3.8"/>
    <n v="450.27"/>
    <x v="1"/>
    <x v="7"/>
    <n v="1"/>
    <s v="Leisure"/>
    <s v="Travel Agent"/>
    <n v="4502.7"/>
  </r>
  <r>
    <n v="4755"/>
    <x v="1"/>
    <x v="335"/>
    <n v="6"/>
    <n v="1"/>
    <n v="0"/>
    <n v="1.5"/>
    <n v="75.040000000000006"/>
    <x v="4"/>
    <x v="8"/>
    <n v="1"/>
    <s v="Leisure"/>
    <s v="Direct"/>
    <n v="450.24"/>
  </r>
  <r>
    <n v="4756"/>
    <x v="1"/>
    <x v="478"/>
    <n v="12"/>
    <n v="3"/>
    <n v="0"/>
    <n v="1.5"/>
    <n v="420.52"/>
    <x v="3"/>
    <x v="5"/>
    <n v="0"/>
    <s v="Business"/>
    <s v="Online"/>
    <n v="5046.24"/>
  </r>
  <r>
    <n v="4757"/>
    <x v="2"/>
    <x v="288"/>
    <n v="8"/>
    <n v="1"/>
    <n v="0"/>
    <n v="1.8"/>
    <n v="491.07"/>
    <x v="0"/>
    <x v="2"/>
    <n v="0"/>
    <s v="Business"/>
    <s v="Online"/>
    <n v="3928.56"/>
  </r>
  <r>
    <n v="4758"/>
    <x v="2"/>
    <x v="606"/>
    <n v="11"/>
    <n v="1"/>
    <n v="0"/>
    <n v="1.4"/>
    <n v="379.3"/>
    <x v="4"/>
    <x v="7"/>
    <n v="0"/>
    <s v="Group"/>
    <s v="Online"/>
    <n v="4172.3"/>
  </r>
  <r>
    <n v="4759"/>
    <x v="1"/>
    <x v="246"/>
    <n v="6"/>
    <n v="3"/>
    <n v="1"/>
    <n v="3.5"/>
    <n v="381.81"/>
    <x v="0"/>
    <x v="8"/>
    <n v="0"/>
    <s v="Business"/>
    <s v="Online"/>
    <n v="2290.86"/>
  </r>
  <r>
    <n v="4760"/>
    <x v="1"/>
    <x v="146"/>
    <n v="4"/>
    <n v="2"/>
    <n v="0"/>
    <n v="2.7"/>
    <n v="148.09"/>
    <x v="4"/>
    <x v="4"/>
    <n v="0"/>
    <s v="Business"/>
    <s v="Online"/>
    <n v="592.36"/>
  </r>
  <r>
    <n v="4761"/>
    <x v="1"/>
    <x v="675"/>
    <n v="6"/>
    <n v="1"/>
    <n v="0"/>
    <n v="2.1"/>
    <n v="285.38"/>
    <x v="3"/>
    <x v="6"/>
    <n v="0"/>
    <s v="Repeat"/>
    <s v="Online"/>
    <n v="1712.28"/>
  </r>
  <r>
    <n v="4762"/>
    <x v="1"/>
    <x v="422"/>
    <n v="8"/>
    <n v="4"/>
    <n v="0"/>
    <n v="2.8"/>
    <n v="367.67"/>
    <x v="0"/>
    <x v="7"/>
    <n v="0"/>
    <s v="Repeat"/>
    <s v="Direct"/>
    <n v="2941.36"/>
  </r>
  <r>
    <n v="4763"/>
    <x v="2"/>
    <x v="519"/>
    <n v="8"/>
    <n v="2"/>
    <n v="1"/>
    <n v="4.4000000000000004"/>
    <n v="321.02999999999997"/>
    <x v="4"/>
    <x v="4"/>
    <n v="0"/>
    <s v="Leisure"/>
    <s v="Travel Agent"/>
    <n v="2568.2399999999998"/>
  </r>
  <r>
    <n v="4764"/>
    <x v="1"/>
    <x v="122"/>
    <n v="13"/>
    <n v="3"/>
    <n v="0"/>
    <n v="4.7"/>
    <n v="223.31"/>
    <x v="0"/>
    <x v="2"/>
    <n v="0"/>
    <s v="Group"/>
    <s v="Travel Agent"/>
    <n v="2903.03"/>
  </r>
  <r>
    <n v="4765"/>
    <x v="2"/>
    <x v="319"/>
    <n v="10"/>
    <n v="4"/>
    <n v="0"/>
    <n v="2.9"/>
    <n v="473.05"/>
    <x v="2"/>
    <x v="3"/>
    <n v="1"/>
    <s v="Group"/>
    <s v="Direct"/>
    <n v="4730.5"/>
  </r>
  <r>
    <n v="4766"/>
    <x v="0"/>
    <x v="614"/>
    <n v="2"/>
    <n v="1"/>
    <n v="0"/>
    <n v="3.3"/>
    <n v="281.29000000000002"/>
    <x v="2"/>
    <x v="3"/>
    <n v="0"/>
    <s v="Business"/>
    <s v="Direct"/>
    <n v="562.58000000000004"/>
  </r>
  <r>
    <n v="4767"/>
    <x v="0"/>
    <x v="182"/>
    <n v="8"/>
    <n v="2"/>
    <n v="0"/>
    <n v="2"/>
    <n v="486.44"/>
    <x v="2"/>
    <x v="1"/>
    <n v="0"/>
    <s v="Group"/>
    <s v="Direct"/>
    <n v="3891.52"/>
  </r>
  <r>
    <n v="4768"/>
    <x v="1"/>
    <x v="183"/>
    <n v="6"/>
    <n v="4"/>
    <n v="1"/>
    <n v="3.1"/>
    <n v="303.74"/>
    <x v="1"/>
    <x v="0"/>
    <n v="1"/>
    <s v="Leisure"/>
    <s v="Travel Agent"/>
    <n v="1822.44"/>
  </r>
  <r>
    <n v="4769"/>
    <x v="0"/>
    <x v="573"/>
    <n v="2"/>
    <n v="2"/>
    <n v="0"/>
    <n v="4"/>
    <n v="407.02"/>
    <x v="2"/>
    <x v="3"/>
    <n v="1"/>
    <s v="Repeat"/>
    <s v="Direct"/>
    <n v="814.04"/>
  </r>
  <r>
    <n v="4770"/>
    <x v="0"/>
    <x v="37"/>
    <n v="1"/>
    <n v="1"/>
    <n v="0"/>
    <n v="3"/>
    <n v="383.91"/>
    <x v="2"/>
    <x v="7"/>
    <n v="0"/>
    <s v="Leisure"/>
    <s v="Direct"/>
    <n v="383.91"/>
  </r>
  <r>
    <n v="4771"/>
    <x v="0"/>
    <x v="294"/>
    <n v="6"/>
    <n v="2"/>
    <n v="0"/>
    <n v="2.2000000000000002"/>
    <n v="347.37"/>
    <x v="3"/>
    <x v="8"/>
    <n v="0"/>
    <s v="Leisure"/>
    <s v="Travel Agent"/>
    <n v="2084.2200000000003"/>
  </r>
  <r>
    <n v="4772"/>
    <x v="1"/>
    <x v="352"/>
    <n v="13"/>
    <n v="4"/>
    <n v="0"/>
    <n v="3.3"/>
    <n v="56.51"/>
    <x v="0"/>
    <x v="9"/>
    <n v="0"/>
    <s v="Business"/>
    <s v="Direct"/>
    <n v="734.63"/>
  </r>
  <r>
    <n v="4773"/>
    <x v="1"/>
    <x v="330"/>
    <n v="7"/>
    <n v="2"/>
    <n v="0"/>
    <n v="4.8"/>
    <n v="84.84"/>
    <x v="0"/>
    <x v="5"/>
    <n v="0"/>
    <s v="Repeat"/>
    <s v="Online"/>
    <n v="593.88"/>
  </r>
  <r>
    <n v="4774"/>
    <x v="0"/>
    <x v="184"/>
    <n v="14"/>
    <n v="3"/>
    <n v="1"/>
    <n v="4.5999999999999996"/>
    <n v="311.67"/>
    <x v="2"/>
    <x v="2"/>
    <n v="0"/>
    <s v="Business"/>
    <s v="Travel Agent"/>
    <n v="4363.38"/>
  </r>
  <r>
    <n v="4775"/>
    <x v="2"/>
    <x v="401"/>
    <n v="14"/>
    <n v="3"/>
    <n v="0"/>
    <n v="4.0999999999999996"/>
    <n v="460.3"/>
    <x v="0"/>
    <x v="4"/>
    <n v="1"/>
    <s v="Leisure"/>
    <s v="Travel Agent"/>
    <n v="6444.2"/>
  </r>
  <r>
    <n v="4776"/>
    <x v="0"/>
    <x v="5"/>
    <n v="10"/>
    <n v="4"/>
    <n v="0"/>
    <n v="2.1"/>
    <n v="320.51"/>
    <x v="4"/>
    <x v="0"/>
    <n v="0"/>
    <s v="Leisure"/>
    <s v="Travel Agent"/>
    <n v="3205.1"/>
  </r>
  <r>
    <n v="4777"/>
    <x v="1"/>
    <x v="521"/>
    <n v="5"/>
    <n v="2"/>
    <n v="0"/>
    <n v="2"/>
    <n v="156.19999999999999"/>
    <x v="2"/>
    <x v="9"/>
    <n v="2"/>
    <s v="Group"/>
    <s v="Direct"/>
    <n v="781"/>
  </r>
  <r>
    <n v="4778"/>
    <x v="1"/>
    <x v="432"/>
    <n v="14"/>
    <n v="4"/>
    <n v="1"/>
    <n v="4.4000000000000004"/>
    <n v="194.1"/>
    <x v="2"/>
    <x v="1"/>
    <n v="2"/>
    <s v="Group"/>
    <s v="Travel Agent"/>
    <n v="2717.4"/>
  </r>
  <r>
    <n v="4779"/>
    <x v="1"/>
    <x v="571"/>
    <n v="10"/>
    <n v="2"/>
    <n v="0"/>
    <n v="1.7"/>
    <n v="330.42"/>
    <x v="1"/>
    <x v="0"/>
    <n v="0"/>
    <s v="Group"/>
    <s v="Online"/>
    <n v="3304.2000000000003"/>
  </r>
  <r>
    <n v="4780"/>
    <x v="0"/>
    <x v="681"/>
    <n v="8"/>
    <n v="1"/>
    <n v="1"/>
    <n v="3.4"/>
    <n v="318.67"/>
    <x v="4"/>
    <x v="8"/>
    <n v="1"/>
    <s v="Group"/>
    <s v="Online"/>
    <n v="2549.36"/>
  </r>
  <r>
    <n v="4781"/>
    <x v="2"/>
    <x v="355"/>
    <n v="11"/>
    <n v="3"/>
    <n v="0"/>
    <n v="2.8"/>
    <n v="480.07"/>
    <x v="2"/>
    <x v="3"/>
    <n v="0"/>
    <s v="Leisure"/>
    <s v="Travel Agent"/>
    <n v="5280.7699999999995"/>
  </r>
  <r>
    <n v="4782"/>
    <x v="1"/>
    <x v="522"/>
    <n v="13"/>
    <n v="1"/>
    <n v="0"/>
    <n v="2.9"/>
    <n v="288.08999999999997"/>
    <x v="2"/>
    <x v="1"/>
    <n v="1"/>
    <s v="Group"/>
    <s v="Online"/>
    <n v="3745.1699999999996"/>
  </r>
  <r>
    <n v="4783"/>
    <x v="1"/>
    <x v="303"/>
    <n v="12"/>
    <n v="2"/>
    <n v="0"/>
    <n v="2.8"/>
    <n v="209.76"/>
    <x v="0"/>
    <x v="8"/>
    <n v="2"/>
    <s v="Repeat"/>
    <s v="Direct"/>
    <n v="2517.12"/>
  </r>
  <r>
    <n v="4784"/>
    <x v="0"/>
    <x v="125"/>
    <n v="9"/>
    <n v="1"/>
    <n v="0"/>
    <n v="4.5999999999999996"/>
    <n v="286.25"/>
    <x v="2"/>
    <x v="9"/>
    <n v="2"/>
    <s v="Leisure"/>
    <s v="Travel Agent"/>
    <n v="2576.25"/>
  </r>
  <r>
    <n v="4785"/>
    <x v="2"/>
    <x v="280"/>
    <n v="4"/>
    <n v="4"/>
    <n v="0"/>
    <n v="1.3"/>
    <n v="403.81"/>
    <x v="2"/>
    <x v="3"/>
    <n v="1"/>
    <s v="Leisure"/>
    <s v="Online"/>
    <n v="1615.24"/>
  </r>
  <r>
    <n v="4786"/>
    <x v="0"/>
    <x v="32"/>
    <n v="7"/>
    <n v="4"/>
    <n v="0"/>
    <n v="4.0999999999999996"/>
    <n v="293.16000000000003"/>
    <x v="2"/>
    <x v="2"/>
    <n v="1"/>
    <s v="Repeat"/>
    <s v="Direct"/>
    <n v="2052.1200000000003"/>
  </r>
  <r>
    <n v="4787"/>
    <x v="1"/>
    <x v="509"/>
    <n v="8"/>
    <n v="2"/>
    <n v="0"/>
    <n v="4.3"/>
    <n v="196.72"/>
    <x v="2"/>
    <x v="9"/>
    <n v="2"/>
    <s v="Business"/>
    <s v="Travel Agent"/>
    <n v="1573.76"/>
  </r>
  <r>
    <n v="4788"/>
    <x v="2"/>
    <x v="543"/>
    <n v="13"/>
    <n v="3"/>
    <n v="0"/>
    <n v="4.8"/>
    <n v="202.38"/>
    <x v="1"/>
    <x v="6"/>
    <n v="0"/>
    <s v="Group"/>
    <s v="Travel Agent"/>
    <n v="2630.94"/>
  </r>
  <r>
    <n v="4789"/>
    <x v="2"/>
    <x v="358"/>
    <n v="6"/>
    <n v="4"/>
    <n v="0"/>
    <n v="2.8"/>
    <n v="390.57"/>
    <x v="4"/>
    <x v="6"/>
    <n v="0"/>
    <s v="Leisure"/>
    <s v="Travel Agent"/>
    <n v="2343.42"/>
  </r>
  <r>
    <n v="4790"/>
    <x v="1"/>
    <x v="439"/>
    <n v="2"/>
    <n v="3"/>
    <n v="0"/>
    <n v="3"/>
    <n v="79.900000000000006"/>
    <x v="1"/>
    <x v="0"/>
    <n v="1"/>
    <s v="Repeat"/>
    <s v="Online"/>
    <n v="159.80000000000001"/>
  </r>
  <r>
    <n v="4791"/>
    <x v="2"/>
    <x v="358"/>
    <n v="7"/>
    <n v="2"/>
    <n v="1"/>
    <n v="4.8"/>
    <n v="173.64"/>
    <x v="0"/>
    <x v="3"/>
    <n v="2"/>
    <s v="Business"/>
    <s v="Travel Agent"/>
    <n v="1215.48"/>
  </r>
  <r>
    <n v="4792"/>
    <x v="2"/>
    <x v="452"/>
    <n v="13"/>
    <n v="3"/>
    <n v="0"/>
    <n v="2.8"/>
    <n v="118.87"/>
    <x v="3"/>
    <x v="2"/>
    <n v="0"/>
    <s v="Business"/>
    <s v="Online"/>
    <n v="1545.31"/>
  </r>
  <r>
    <n v="4793"/>
    <x v="0"/>
    <x v="43"/>
    <n v="9"/>
    <n v="2"/>
    <n v="1"/>
    <n v="3"/>
    <n v="475.1"/>
    <x v="2"/>
    <x v="9"/>
    <n v="2"/>
    <s v="Repeat"/>
    <s v="Direct"/>
    <n v="4275.9000000000005"/>
  </r>
  <r>
    <n v="4794"/>
    <x v="1"/>
    <x v="438"/>
    <n v="5"/>
    <n v="1"/>
    <n v="0"/>
    <n v="2.2999999999999998"/>
    <n v="90.54"/>
    <x v="0"/>
    <x v="9"/>
    <n v="0"/>
    <s v="Leisure"/>
    <s v="Direct"/>
    <n v="452.70000000000005"/>
  </r>
  <r>
    <n v="4795"/>
    <x v="1"/>
    <x v="82"/>
    <n v="2"/>
    <n v="2"/>
    <n v="0"/>
    <n v="1.1000000000000001"/>
    <n v="391.18"/>
    <x v="3"/>
    <x v="9"/>
    <n v="1"/>
    <s v="Leisure"/>
    <s v="Direct"/>
    <n v="782.36"/>
  </r>
  <r>
    <n v="4796"/>
    <x v="1"/>
    <x v="106"/>
    <n v="4"/>
    <n v="1"/>
    <n v="1"/>
    <n v="2.7"/>
    <n v="333.69"/>
    <x v="2"/>
    <x v="0"/>
    <n v="2"/>
    <s v="Group"/>
    <s v="Travel Agent"/>
    <n v="1334.76"/>
  </r>
  <r>
    <n v="4797"/>
    <x v="1"/>
    <x v="480"/>
    <n v="3"/>
    <n v="2"/>
    <n v="0"/>
    <n v="3.6"/>
    <n v="334.76"/>
    <x v="2"/>
    <x v="6"/>
    <n v="1"/>
    <s v="Group"/>
    <s v="Direct"/>
    <n v="1004.28"/>
  </r>
  <r>
    <n v="4798"/>
    <x v="1"/>
    <x v="256"/>
    <n v="4"/>
    <n v="4"/>
    <n v="0"/>
    <n v="3.8"/>
    <n v="393.54"/>
    <x v="3"/>
    <x v="2"/>
    <n v="0"/>
    <s v="Repeat"/>
    <s v="Online"/>
    <n v="1574.16"/>
  </r>
  <r>
    <n v="4799"/>
    <x v="2"/>
    <x v="532"/>
    <n v="10"/>
    <n v="4"/>
    <n v="0"/>
    <n v="1"/>
    <n v="230.22"/>
    <x v="1"/>
    <x v="7"/>
    <n v="0"/>
    <s v="Repeat"/>
    <s v="Online"/>
    <n v="2302.1999999999998"/>
  </r>
  <r>
    <n v="4800"/>
    <x v="0"/>
    <x v="412"/>
    <n v="7"/>
    <n v="3"/>
    <n v="0"/>
    <n v="4.2"/>
    <n v="230.33"/>
    <x v="3"/>
    <x v="2"/>
    <n v="0"/>
    <s v="Leisure"/>
    <s v="Online"/>
    <n v="1612.3100000000002"/>
  </r>
  <r>
    <n v="4801"/>
    <x v="1"/>
    <x v="239"/>
    <n v="10"/>
    <n v="2"/>
    <n v="1"/>
    <n v="3"/>
    <n v="179.92"/>
    <x v="3"/>
    <x v="5"/>
    <n v="0"/>
    <s v="Leisure"/>
    <s v="Online"/>
    <n v="1799.1999999999998"/>
  </r>
  <r>
    <n v="4802"/>
    <x v="0"/>
    <x v="309"/>
    <n v="8"/>
    <n v="2"/>
    <n v="1"/>
    <n v="3.1"/>
    <n v="318.99"/>
    <x v="4"/>
    <x v="9"/>
    <n v="0"/>
    <s v="Repeat"/>
    <s v="Online"/>
    <n v="2551.92"/>
  </r>
  <r>
    <n v="4803"/>
    <x v="0"/>
    <x v="99"/>
    <n v="1"/>
    <n v="2"/>
    <n v="0"/>
    <n v="4.8"/>
    <n v="468.41"/>
    <x v="2"/>
    <x v="7"/>
    <n v="0"/>
    <s v="Repeat"/>
    <s v="Online"/>
    <n v="468.41"/>
  </r>
  <r>
    <n v="4804"/>
    <x v="2"/>
    <x v="266"/>
    <n v="13"/>
    <n v="3"/>
    <n v="0"/>
    <n v="2.1"/>
    <n v="465.79"/>
    <x v="2"/>
    <x v="5"/>
    <n v="0"/>
    <s v="Business"/>
    <s v="Direct"/>
    <n v="6055.27"/>
  </r>
  <r>
    <n v="4805"/>
    <x v="1"/>
    <x v="71"/>
    <n v="8"/>
    <n v="4"/>
    <n v="1"/>
    <n v="4"/>
    <n v="366.33"/>
    <x v="1"/>
    <x v="0"/>
    <n v="1"/>
    <s v="Business"/>
    <s v="Travel Agent"/>
    <n v="2930.64"/>
  </r>
  <r>
    <n v="4806"/>
    <x v="2"/>
    <x v="226"/>
    <n v="5"/>
    <n v="2"/>
    <n v="0"/>
    <n v="3.3"/>
    <n v="457.78"/>
    <x v="1"/>
    <x v="7"/>
    <n v="1"/>
    <s v="Business"/>
    <s v="Online"/>
    <n v="2288.8999999999996"/>
  </r>
  <r>
    <n v="4807"/>
    <x v="1"/>
    <x v="692"/>
    <n v="12"/>
    <n v="3"/>
    <n v="0"/>
    <n v="3.8"/>
    <n v="483.58"/>
    <x v="4"/>
    <x v="8"/>
    <n v="0"/>
    <s v="Business"/>
    <s v="Direct"/>
    <n v="5802.96"/>
  </r>
  <r>
    <n v="4808"/>
    <x v="2"/>
    <x v="570"/>
    <n v="7"/>
    <n v="2"/>
    <n v="0"/>
    <n v="2.7"/>
    <n v="407.8"/>
    <x v="4"/>
    <x v="4"/>
    <n v="0"/>
    <s v="Business"/>
    <s v="Direct"/>
    <n v="2854.6"/>
  </r>
  <r>
    <n v="4809"/>
    <x v="0"/>
    <x v="426"/>
    <n v="11"/>
    <n v="1"/>
    <n v="0"/>
    <n v="2.1"/>
    <n v="233.52"/>
    <x v="4"/>
    <x v="6"/>
    <n v="0"/>
    <s v="Repeat"/>
    <s v="Online"/>
    <n v="2568.7200000000003"/>
  </r>
  <r>
    <n v="4810"/>
    <x v="1"/>
    <x v="64"/>
    <n v="11"/>
    <n v="2"/>
    <n v="1"/>
    <n v="3.2"/>
    <n v="267.45"/>
    <x v="1"/>
    <x v="4"/>
    <n v="1"/>
    <s v="Group"/>
    <s v="Direct"/>
    <n v="2941.95"/>
  </r>
  <r>
    <n v="4811"/>
    <x v="0"/>
    <x v="344"/>
    <n v="1"/>
    <n v="1"/>
    <n v="0"/>
    <n v="2.5"/>
    <n v="469.07"/>
    <x v="3"/>
    <x v="8"/>
    <n v="0"/>
    <s v="Repeat"/>
    <s v="Online"/>
    <n v="469.07"/>
  </r>
  <r>
    <n v="4812"/>
    <x v="0"/>
    <x v="118"/>
    <n v="2"/>
    <n v="3"/>
    <n v="0"/>
    <n v="1.9"/>
    <n v="351.5"/>
    <x v="2"/>
    <x v="6"/>
    <n v="0"/>
    <s v="Business"/>
    <s v="Travel Agent"/>
    <n v="703"/>
  </r>
  <r>
    <n v="4813"/>
    <x v="2"/>
    <x v="638"/>
    <n v="1"/>
    <n v="3"/>
    <n v="0"/>
    <n v="4.4000000000000004"/>
    <n v="419.31"/>
    <x v="2"/>
    <x v="3"/>
    <n v="0"/>
    <s v="Repeat"/>
    <s v="Online"/>
    <n v="419.31"/>
  </r>
  <r>
    <n v="4814"/>
    <x v="1"/>
    <x v="315"/>
    <n v="5"/>
    <n v="4"/>
    <n v="1"/>
    <n v="2.9"/>
    <n v="102.25"/>
    <x v="0"/>
    <x v="7"/>
    <n v="1"/>
    <s v="Leisure"/>
    <s v="Travel Agent"/>
    <n v="511.25"/>
  </r>
  <r>
    <n v="4815"/>
    <x v="0"/>
    <x v="485"/>
    <n v="14"/>
    <n v="2"/>
    <n v="0"/>
    <n v="4.4000000000000004"/>
    <n v="137.26"/>
    <x v="1"/>
    <x v="8"/>
    <n v="1"/>
    <s v="Repeat"/>
    <s v="Direct"/>
    <n v="1921.6399999999999"/>
  </r>
  <r>
    <n v="4816"/>
    <x v="2"/>
    <x v="376"/>
    <n v="14"/>
    <n v="3"/>
    <n v="1"/>
    <n v="2.9"/>
    <n v="204.85"/>
    <x v="1"/>
    <x v="8"/>
    <n v="1"/>
    <s v="Repeat"/>
    <s v="Direct"/>
    <n v="2867.9"/>
  </r>
  <r>
    <n v="4817"/>
    <x v="1"/>
    <x v="185"/>
    <n v="6"/>
    <n v="4"/>
    <n v="1"/>
    <n v="3.2"/>
    <n v="134.71"/>
    <x v="4"/>
    <x v="6"/>
    <n v="0"/>
    <s v="Group"/>
    <s v="Online"/>
    <n v="808.26"/>
  </r>
  <r>
    <n v="4818"/>
    <x v="1"/>
    <x v="455"/>
    <n v="10"/>
    <n v="2"/>
    <n v="0"/>
    <n v="5"/>
    <n v="457.91"/>
    <x v="0"/>
    <x v="1"/>
    <n v="1"/>
    <s v="Business"/>
    <s v="Direct"/>
    <n v="4579.1000000000004"/>
  </r>
  <r>
    <n v="4819"/>
    <x v="0"/>
    <x v="32"/>
    <n v="9"/>
    <n v="3"/>
    <n v="0"/>
    <n v="4.8"/>
    <n v="147.6"/>
    <x v="0"/>
    <x v="5"/>
    <n v="1"/>
    <s v="Business"/>
    <s v="Direct"/>
    <n v="1328.3999999999999"/>
  </r>
  <r>
    <n v="4820"/>
    <x v="1"/>
    <x v="98"/>
    <n v="8"/>
    <n v="1"/>
    <n v="0"/>
    <n v="2.1"/>
    <n v="300.73"/>
    <x v="1"/>
    <x v="9"/>
    <n v="1"/>
    <s v="Repeat"/>
    <s v="Travel Agent"/>
    <n v="2405.84"/>
  </r>
  <r>
    <n v="4821"/>
    <x v="0"/>
    <x v="709"/>
    <n v="7"/>
    <n v="3"/>
    <n v="1"/>
    <n v="4.5"/>
    <n v="88.45"/>
    <x v="4"/>
    <x v="0"/>
    <n v="0"/>
    <s v="Repeat"/>
    <s v="Online"/>
    <n v="619.15"/>
  </r>
  <r>
    <n v="4822"/>
    <x v="1"/>
    <x v="677"/>
    <n v="12"/>
    <n v="1"/>
    <n v="1"/>
    <n v="2.6"/>
    <n v="119.73"/>
    <x v="2"/>
    <x v="2"/>
    <n v="1"/>
    <s v="Business"/>
    <s v="Online"/>
    <n v="1436.76"/>
  </r>
  <r>
    <n v="4823"/>
    <x v="2"/>
    <x v="640"/>
    <n v="5"/>
    <n v="4"/>
    <n v="0"/>
    <n v="1.3"/>
    <n v="161.34"/>
    <x v="4"/>
    <x v="3"/>
    <n v="1"/>
    <s v="Leisure"/>
    <s v="Travel Agent"/>
    <n v="806.7"/>
  </r>
  <r>
    <n v="4824"/>
    <x v="0"/>
    <x v="651"/>
    <n v="14"/>
    <n v="4"/>
    <n v="0"/>
    <n v="3.3"/>
    <n v="492.3"/>
    <x v="2"/>
    <x v="9"/>
    <n v="0"/>
    <s v="Business"/>
    <s v="Travel Agent"/>
    <n v="6892.2"/>
  </r>
  <r>
    <n v="4825"/>
    <x v="0"/>
    <x v="135"/>
    <n v="3"/>
    <n v="2"/>
    <n v="0"/>
    <n v="4.9000000000000004"/>
    <n v="408.68"/>
    <x v="1"/>
    <x v="8"/>
    <n v="0"/>
    <s v="Leisure"/>
    <s v="Travel Agent"/>
    <n v="1226.04"/>
  </r>
  <r>
    <n v="4826"/>
    <x v="1"/>
    <x v="222"/>
    <n v="9"/>
    <n v="2"/>
    <n v="1"/>
    <n v="4.9000000000000004"/>
    <n v="353.1"/>
    <x v="4"/>
    <x v="6"/>
    <n v="0"/>
    <s v="Repeat"/>
    <s v="Online"/>
    <n v="3177.9"/>
  </r>
  <r>
    <n v="4827"/>
    <x v="1"/>
    <x v="50"/>
    <n v="13"/>
    <n v="2"/>
    <n v="0"/>
    <n v="1.5"/>
    <n v="462.32"/>
    <x v="0"/>
    <x v="8"/>
    <n v="1"/>
    <s v="Repeat"/>
    <s v="Travel Agent"/>
    <n v="6010.16"/>
  </r>
  <r>
    <n v="4828"/>
    <x v="0"/>
    <x v="594"/>
    <n v="5"/>
    <n v="4"/>
    <n v="0"/>
    <n v="4.0999999999999996"/>
    <n v="480.29"/>
    <x v="3"/>
    <x v="7"/>
    <n v="0"/>
    <s v="Leisure"/>
    <s v="Online"/>
    <n v="2401.4500000000003"/>
  </r>
  <r>
    <n v="4829"/>
    <x v="1"/>
    <x v="400"/>
    <n v="3"/>
    <n v="1"/>
    <n v="0"/>
    <n v="4.2"/>
    <n v="254.11"/>
    <x v="0"/>
    <x v="0"/>
    <n v="0"/>
    <s v="Business"/>
    <s v="Travel Agent"/>
    <n v="762.33"/>
  </r>
  <r>
    <n v="4830"/>
    <x v="2"/>
    <x v="246"/>
    <n v="3"/>
    <n v="2"/>
    <n v="0"/>
    <n v="2.5"/>
    <n v="197.46"/>
    <x v="2"/>
    <x v="5"/>
    <n v="0"/>
    <s v="Repeat"/>
    <s v="Direct"/>
    <n v="592.38"/>
  </r>
  <r>
    <n v="4831"/>
    <x v="1"/>
    <x v="43"/>
    <n v="3"/>
    <n v="2"/>
    <n v="0"/>
    <n v="3.6"/>
    <n v="191.89"/>
    <x v="1"/>
    <x v="6"/>
    <n v="0"/>
    <s v="Business"/>
    <s v="Online"/>
    <n v="575.66999999999996"/>
  </r>
  <r>
    <n v="4832"/>
    <x v="2"/>
    <x v="423"/>
    <n v="14"/>
    <n v="4"/>
    <n v="0"/>
    <n v="3"/>
    <n v="66.08"/>
    <x v="4"/>
    <x v="2"/>
    <n v="1"/>
    <s v="Repeat"/>
    <s v="Online"/>
    <n v="925.12"/>
  </r>
  <r>
    <n v="4833"/>
    <x v="2"/>
    <x v="314"/>
    <n v="6"/>
    <n v="1"/>
    <n v="0"/>
    <n v="1.9"/>
    <n v="175.84"/>
    <x v="1"/>
    <x v="3"/>
    <n v="0"/>
    <s v="Group"/>
    <s v="Online"/>
    <n v="1055.04"/>
  </r>
  <r>
    <n v="4834"/>
    <x v="2"/>
    <x v="2"/>
    <n v="1"/>
    <n v="3"/>
    <n v="0"/>
    <n v="4"/>
    <n v="209.77"/>
    <x v="1"/>
    <x v="7"/>
    <n v="0"/>
    <s v="Group"/>
    <s v="Direct"/>
    <n v="209.77"/>
  </r>
  <r>
    <n v="4835"/>
    <x v="2"/>
    <x v="521"/>
    <n v="11"/>
    <n v="2"/>
    <n v="1"/>
    <n v="2.1"/>
    <n v="66.599999999999994"/>
    <x v="2"/>
    <x v="0"/>
    <n v="0"/>
    <s v="Group"/>
    <s v="Direct"/>
    <n v="732.59999999999991"/>
  </r>
  <r>
    <n v="4836"/>
    <x v="2"/>
    <x v="124"/>
    <n v="4"/>
    <n v="3"/>
    <n v="0"/>
    <n v="2.4"/>
    <n v="447.17"/>
    <x v="1"/>
    <x v="5"/>
    <n v="1"/>
    <s v="Leisure"/>
    <s v="Online"/>
    <n v="1788.68"/>
  </r>
  <r>
    <n v="4837"/>
    <x v="1"/>
    <x v="320"/>
    <n v="13"/>
    <n v="3"/>
    <n v="0"/>
    <n v="1.8"/>
    <n v="431.54"/>
    <x v="4"/>
    <x v="6"/>
    <n v="0"/>
    <s v="Business"/>
    <s v="Travel Agent"/>
    <n v="5610.02"/>
  </r>
  <r>
    <n v="4838"/>
    <x v="2"/>
    <x v="227"/>
    <n v="8"/>
    <n v="2"/>
    <n v="0"/>
    <n v="3.9"/>
    <n v="163.18"/>
    <x v="0"/>
    <x v="8"/>
    <n v="1"/>
    <s v="Group"/>
    <s v="Online"/>
    <n v="1305.44"/>
  </r>
  <r>
    <n v="4839"/>
    <x v="1"/>
    <x v="39"/>
    <n v="3"/>
    <n v="4"/>
    <n v="0"/>
    <n v="2.8"/>
    <n v="411.15"/>
    <x v="1"/>
    <x v="3"/>
    <n v="0"/>
    <s v="Leisure"/>
    <s v="Online"/>
    <n v="1233.4499999999998"/>
  </r>
  <r>
    <n v="4840"/>
    <x v="2"/>
    <x v="503"/>
    <n v="5"/>
    <n v="2"/>
    <n v="0"/>
    <n v="2.8"/>
    <n v="408.3"/>
    <x v="4"/>
    <x v="1"/>
    <n v="0"/>
    <s v="Group"/>
    <s v="Direct"/>
    <n v="2041.5"/>
  </r>
  <r>
    <n v="4841"/>
    <x v="0"/>
    <x v="18"/>
    <n v="2"/>
    <n v="1"/>
    <n v="1"/>
    <n v="3.4"/>
    <n v="200.76"/>
    <x v="4"/>
    <x v="9"/>
    <n v="0"/>
    <s v="Repeat"/>
    <s v="Direct"/>
    <n v="401.52"/>
  </r>
  <r>
    <n v="4842"/>
    <x v="2"/>
    <x v="324"/>
    <n v="2"/>
    <n v="1"/>
    <n v="0"/>
    <n v="1.6"/>
    <n v="363.68"/>
    <x v="2"/>
    <x v="4"/>
    <n v="2"/>
    <s v="Group"/>
    <s v="Travel Agent"/>
    <n v="727.36"/>
  </r>
  <r>
    <n v="4843"/>
    <x v="0"/>
    <x v="463"/>
    <n v="11"/>
    <n v="2"/>
    <n v="0"/>
    <n v="4.5999999999999996"/>
    <n v="180.44"/>
    <x v="1"/>
    <x v="7"/>
    <n v="2"/>
    <s v="Business"/>
    <s v="Travel Agent"/>
    <n v="1984.84"/>
  </r>
  <r>
    <n v="4844"/>
    <x v="2"/>
    <x v="574"/>
    <n v="13"/>
    <n v="3"/>
    <n v="0"/>
    <n v="2.9"/>
    <n v="81.62"/>
    <x v="2"/>
    <x v="1"/>
    <n v="0"/>
    <s v="Business"/>
    <s v="Online"/>
    <n v="1061.06"/>
  </r>
  <r>
    <n v="4845"/>
    <x v="2"/>
    <x v="411"/>
    <n v="7"/>
    <n v="1"/>
    <n v="0"/>
    <n v="2.5"/>
    <n v="277.16000000000003"/>
    <x v="0"/>
    <x v="2"/>
    <n v="0"/>
    <s v="Leisure"/>
    <s v="Online"/>
    <n v="1940.1200000000001"/>
  </r>
  <r>
    <n v="4846"/>
    <x v="2"/>
    <x v="50"/>
    <n v="10"/>
    <n v="1"/>
    <n v="0"/>
    <n v="1.5"/>
    <n v="247.25"/>
    <x v="0"/>
    <x v="2"/>
    <n v="0"/>
    <s v="Business"/>
    <s v="Travel Agent"/>
    <n v="2472.5"/>
  </r>
  <r>
    <n v="4847"/>
    <x v="0"/>
    <x v="176"/>
    <n v="3"/>
    <n v="2"/>
    <n v="1"/>
    <n v="1.7"/>
    <n v="112.17"/>
    <x v="4"/>
    <x v="4"/>
    <n v="0"/>
    <s v="Group"/>
    <s v="Online"/>
    <n v="336.51"/>
  </r>
  <r>
    <n v="4848"/>
    <x v="0"/>
    <x v="378"/>
    <n v="5"/>
    <n v="2"/>
    <n v="0"/>
    <n v="4.7"/>
    <n v="270.75"/>
    <x v="1"/>
    <x v="1"/>
    <n v="0"/>
    <s v="Repeat"/>
    <s v="Online"/>
    <n v="1353.75"/>
  </r>
  <r>
    <n v="4849"/>
    <x v="2"/>
    <x v="269"/>
    <n v="3"/>
    <n v="4"/>
    <n v="0"/>
    <n v="2.8"/>
    <n v="477.22"/>
    <x v="4"/>
    <x v="4"/>
    <n v="1"/>
    <s v="Repeat"/>
    <s v="Travel Agent"/>
    <n v="1431.66"/>
  </r>
  <r>
    <n v="4850"/>
    <x v="1"/>
    <x v="464"/>
    <n v="6"/>
    <n v="2"/>
    <n v="1"/>
    <n v="3.9"/>
    <n v="379.13"/>
    <x v="1"/>
    <x v="4"/>
    <n v="1"/>
    <s v="Leisure"/>
    <s v="Travel Agent"/>
    <n v="2274.7799999999997"/>
  </r>
  <r>
    <n v="4851"/>
    <x v="2"/>
    <x v="49"/>
    <n v="13"/>
    <n v="2"/>
    <n v="0"/>
    <n v="1.3"/>
    <n v="382.49"/>
    <x v="2"/>
    <x v="8"/>
    <n v="0"/>
    <s v="Repeat"/>
    <s v="Travel Agent"/>
    <n v="4972.37"/>
  </r>
  <r>
    <n v="4852"/>
    <x v="0"/>
    <x v="484"/>
    <n v="10"/>
    <n v="1"/>
    <n v="0"/>
    <n v="3.6"/>
    <n v="390.9"/>
    <x v="0"/>
    <x v="0"/>
    <n v="0"/>
    <s v="Leisure"/>
    <s v="Direct"/>
    <n v="3909"/>
  </r>
  <r>
    <n v="4853"/>
    <x v="2"/>
    <x v="85"/>
    <n v="3"/>
    <n v="1"/>
    <n v="0"/>
    <n v="4.7"/>
    <n v="385.09"/>
    <x v="0"/>
    <x v="2"/>
    <n v="0"/>
    <s v="Leisure"/>
    <s v="Travel Agent"/>
    <n v="1155.27"/>
  </r>
  <r>
    <n v="4854"/>
    <x v="0"/>
    <x v="604"/>
    <n v="8"/>
    <n v="1"/>
    <n v="0"/>
    <n v="2.2000000000000002"/>
    <n v="58.96"/>
    <x v="2"/>
    <x v="0"/>
    <n v="2"/>
    <s v="Leisure"/>
    <s v="Direct"/>
    <n v="471.68"/>
  </r>
  <r>
    <n v="4855"/>
    <x v="0"/>
    <x v="637"/>
    <n v="2"/>
    <n v="3"/>
    <n v="0"/>
    <n v="3.3"/>
    <n v="466.11"/>
    <x v="3"/>
    <x v="2"/>
    <n v="1"/>
    <s v="Business"/>
    <s v="Travel Agent"/>
    <n v="932.22"/>
  </r>
  <r>
    <n v="4856"/>
    <x v="0"/>
    <x v="604"/>
    <n v="3"/>
    <n v="1"/>
    <n v="1"/>
    <n v="4.8"/>
    <n v="423.56"/>
    <x v="3"/>
    <x v="1"/>
    <n v="0"/>
    <s v="Group"/>
    <s v="Travel Agent"/>
    <n v="1270.68"/>
  </r>
  <r>
    <n v="4857"/>
    <x v="2"/>
    <x v="286"/>
    <n v="8"/>
    <n v="1"/>
    <n v="1"/>
    <n v="3.9"/>
    <n v="173.56"/>
    <x v="3"/>
    <x v="3"/>
    <n v="0"/>
    <s v="Business"/>
    <s v="Direct"/>
    <n v="1388.48"/>
  </r>
  <r>
    <n v="4858"/>
    <x v="0"/>
    <x v="410"/>
    <n v="8"/>
    <n v="2"/>
    <n v="1"/>
    <n v="1.2"/>
    <n v="298.73"/>
    <x v="1"/>
    <x v="0"/>
    <n v="0"/>
    <s v="Repeat"/>
    <s v="Direct"/>
    <n v="2389.84"/>
  </r>
  <r>
    <n v="4859"/>
    <x v="0"/>
    <x v="652"/>
    <n v="1"/>
    <n v="4"/>
    <n v="0"/>
    <n v="2.5"/>
    <n v="326.75"/>
    <x v="2"/>
    <x v="3"/>
    <n v="0"/>
    <s v="Business"/>
    <s v="Online"/>
    <n v="326.75"/>
  </r>
  <r>
    <n v="4860"/>
    <x v="2"/>
    <x v="573"/>
    <n v="8"/>
    <n v="1"/>
    <n v="1"/>
    <n v="1.3"/>
    <n v="109.38"/>
    <x v="1"/>
    <x v="0"/>
    <n v="1"/>
    <s v="Leisure"/>
    <s v="Online"/>
    <n v="875.04"/>
  </r>
  <r>
    <n v="4861"/>
    <x v="0"/>
    <x v="689"/>
    <n v="10"/>
    <n v="4"/>
    <n v="0"/>
    <n v="4.4000000000000004"/>
    <n v="164.28"/>
    <x v="1"/>
    <x v="7"/>
    <n v="0"/>
    <s v="Business"/>
    <s v="Online"/>
    <n v="1642.8"/>
  </r>
  <r>
    <n v="4862"/>
    <x v="2"/>
    <x v="707"/>
    <n v="2"/>
    <n v="1"/>
    <n v="0"/>
    <n v="3.5"/>
    <n v="60.46"/>
    <x v="2"/>
    <x v="4"/>
    <n v="0"/>
    <s v="Business"/>
    <s v="Direct"/>
    <n v="120.92"/>
  </r>
  <r>
    <n v="4863"/>
    <x v="0"/>
    <x v="216"/>
    <n v="12"/>
    <n v="1"/>
    <n v="0"/>
    <n v="4.8"/>
    <n v="438.78"/>
    <x v="1"/>
    <x v="4"/>
    <n v="1"/>
    <s v="Repeat"/>
    <s v="Travel Agent"/>
    <n v="5265.36"/>
  </r>
  <r>
    <n v="4864"/>
    <x v="1"/>
    <x v="339"/>
    <n v="7"/>
    <n v="4"/>
    <n v="0"/>
    <n v="1.1000000000000001"/>
    <n v="61.21"/>
    <x v="2"/>
    <x v="8"/>
    <n v="0"/>
    <s v="Group"/>
    <s v="Direct"/>
    <n v="428.47"/>
  </r>
  <r>
    <n v="4865"/>
    <x v="1"/>
    <x v="271"/>
    <n v="6"/>
    <n v="2"/>
    <n v="1"/>
    <n v="2.7"/>
    <n v="193.41"/>
    <x v="3"/>
    <x v="2"/>
    <n v="0"/>
    <s v="Leisure"/>
    <s v="Travel Agent"/>
    <n v="1160.46"/>
  </r>
  <r>
    <n v="4866"/>
    <x v="0"/>
    <x v="67"/>
    <n v="2"/>
    <n v="1"/>
    <n v="0"/>
    <n v="1.4"/>
    <n v="85.21"/>
    <x v="3"/>
    <x v="0"/>
    <n v="2"/>
    <s v="Business"/>
    <s v="Travel Agent"/>
    <n v="170.42"/>
  </r>
  <r>
    <n v="4867"/>
    <x v="1"/>
    <x v="595"/>
    <n v="5"/>
    <n v="4"/>
    <n v="1"/>
    <n v="2.4"/>
    <n v="401.63"/>
    <x v="1"/>
    <x v="6"/>
    <n v="0"/>
    <s v="Repeat"/>
    <s v="Travel Agent"/>
    <n v="2008.15"/>
  </r>
  <r>
    <n v="4868"/>
    <x v="2"/>
    <x v="233"/>
    <n v="7"/>
    <n v="1"/>
    <n v="0"/>
    <n v="1.6"/>
    <n v="466.24"/>
    <x v="0"/>
    <x v="6"/>
    <n v="0"/>
    <s v="Repeat"/>
    <s v="Online"/>
    <n v="3263.6800000000003"/>
  </r>
  <r>
    <n v="4869"/>
    <x v="1"/>
    <x v="716"/>
    <n v="8"/>
    <n v="3"/>
    <n v="0"/>
    <n v="2.2999999999999998"/>
    <n v="303.27"/>
    <x v="2"/>
    <x v="5"/>
    <n v="2"/>
    <s v="Leisure"/>
    <s v="Direct"/>
    <n v="2426.16"/>
  </r>
  <r>
    <n v="4870"/>
    <x v="0"/>
    <x v="355"/>
    <n v="3"/>
    <n v="3"/>
    <n v="0"/>
    <n v="4.3"/>
    <n v="112.81"/>
    <x v="4"/>
    <x v="0"/>
    <n v="0"/>
    <s v="Repeat"/>
    <s v="Direct"/>
    <n v="338.43"/>
  </r>
  <r>
    <n v="4871"/>
    <x v="0"/>
    <x v="502"/>
    <n v="1"/>
    <n v="3"/>
    <n v="0"/>
    <n v="1.6"/>
    <n v="301.17"/>
    <x v="4"/>
    <x v="6"/>
    <n v="0"/>
    <s v="Group"/>
    <s v="Online"/>
    <n v="301.17"/>
  </r>
  <r>
    <n v="4872"/>
    <x v="2"/>
    <x v="266"/>
    <n v="13"/>
    <n v="3"/>
    <n v="1"/>
    <n v="2.9"/>
    <n v="396.65"/>
    <x v="1"/>
    <x v="8"/>
    <n v="0"/>
    <s v="Repeat"/>
    <s v="Travel Agent"/>
    <n v="5156.45"/>
  </r>
  <r>
    <n v="4873"/>
    <x v="0"/>
    <x v="378"/>
    <n v="7"/>
    <n v="2"/>
    <n v="0"/>
    <n v="4.7"/>
    <n v="373.29"/>
    <x v="0"/>
    <x v="2"/>
    <n v="1"/>
    <s v="Business"/>
    <s v="Online"/>
    <n v="2613.0300000000002"/>
  </r>
  <r>
    <n v="4874"/>
    <x v="2"/>
    <x v="628"/>
    <n v="13"/>
    <n v="3"/>
    <n v="1"/>
    <n v="5"/>
    <n v="383.77"/>
    <x v="2"/>
    <x v="6"/>
    <n v="1"/>
    <s v="Group"/>
    <s v="Travel Agent"/>
    <n v="4989.01"/>
  </r>
  <r>
    <n v="4875"/>
    <x v="1"/>
    <x v="527"/>
    <n v="5"/>
    <n v="4"/>
    <n v="0"/>
    <n v="2"/>
    <n v="175.63"/>
    <x v="3"/>
    <x v="9"/>
    <n v="0"/>
    <s v="Group"/>
    <s v="Online"/>
    <n v="878.15"/>
  </r>
  <r>
    <n v="4876"/>
    <x v="1"/>
    <x v="659"/>
    <n v="5"/>
    <n v="1"/>
    <n v="0"/>
    <n v="4.7"/>
    <n v="83.18"/>
    <x v="1"/>
    <x v="0"/>
    <n v="0"/>
    <s v="Repeat"/>
    <s v="Direct"/>
    <n v="415.90000000000003"/>
  </r>
  <r>
    <n v="4877"/>
    <x v="2"/>
    <x v="359"/>
    <n v="7"/>
    <n v="4"/>
    <n v="0"/>
    <n v="2"/>
    <n v="117.03"/>
    <x v="2"/>
    <x v="3"/>
    <n v="0"/>
    <s v="Leisure"/>
    <s v="Online"/>
    <n v="819.21"/>
  </r>
  <r>
    <n v="4878"/>
    <x v="2"/>
    <x v="599"/>
    <n v="1"/>
    <n v="3"/>
    <n v="1"/>
    <n v="2.7"/>
    <n v="479.98"/>
    <x v="2"/>
    <x v="9"/>
    <n v="1"/>
    <s v="Leisure"/>
    <s v="Direct"/>
    <n v="479.98"/>
  </r>
  <r>
    <n v="4879"/>
    <x v="0"/>
    <x v="545"/>
    <n v="8"/>
    <n v="2"/>
    <n v="0"/>
    <n v="4.5"/>
    <n v="326.08"/>
    <x v="2"/>
    <x v="9"/>
    <n v="1"/>
    <s v="Leisure"/>
    <s v="Travel Agent"/>
    <n v="2608.64"/>
  </r>
  <r>
    <n v="4880"/>
    <x v="1"/>
    <x v="196"/>
    <n v="12"/>
    <n v="3"/>
    <n v="0"/>
    <n v="4.0999999999999996"/>
    <n v="377.55"/>
    <x v="0"/>
    <x v="0"/>
    <n v="0"/>
    <s v="Business"/>
    <s v="Online"/>
    <n v="4530.6000000000004"/>
  </r>
  <r>
    <n v="4881"/>
    <x v="2"/>
    <x v="214"/>
    <n v="14"/>
    <n v="3"/>
    <n v="0"/>
    <n v="4.4000000000000004"/>
    <n v="454.58"/>
    <x v="2"/>
    <x v="5"/>
    <n v="0"/>
    <s v="Repeat"/>
    <s v="Online"/>
    <n v="6364.12"/>
  </r>
  <r>
    <n v="4882"/>
    <x v="1"/>
    <x v="228"/>
    <n v="10"/>
    <n v="2"/>
    <n v="0"/>
    <n v="4.2"/>
    <n v="433.74"/>
    <x v="0"/>
    <x v="4"/>
    <n v="0"/>
    <s v="Leisure"/>
    <s v="Online"/>
    <n v="4337.3999999999996"/>
  </r>
  <r>
    <n v="4883"/>
    <x v="2"/>
    <x v="224"/>
    <n v="5"/>
    <n v="2"/>
    <n v="0"/>
    <n v="1.9"/>
    <n v="148.28"/>
    <x v="0"/>
    <x v="2"/>
    <n v="0"/>
    <s v="Business"/>
    <s v="Online"/>
    <n v="741.4"/>
  </r>
  <r>
    <n v="4884"/>
    <x v="1"/>
    <x v="495"/>
    <n v="8"/>
    <n v="2"/>
    <n v="0"/>
    <n v="3.2"/>
    <n v="76.13"/>
    <x v="2"/>
    <x v="2"/>
    <n v="0"/>
    <s v="Group"/>
    <s v="Direct"/>
    <n v="609.04"/>
  </r>
  <r>
    <n v="4885"/>
    <x v="0"/>
    <x v="659"/>
    <n v="10"/>
    <n v="2"/>
    <n v="0"/>
    <n v="2.5"/>
    <n v="466.31"/>
    <x v="3"/>
    <x v="6"/>
    <n v="0"/>
    <s v="Leisure"/>
    <s v="Direct"/>
    <n v="4663.1000000000004"/>
  </r>
  <r>
    <n v="4886"/>
    <x v="1"/>
    <x v="405"/>
    <n v="10"/>
    <n v="2"/>
    <n v="0"/>
    <n v="2.8"/>
    <n v="491.75"/>
    <x v="2"/>
    <x v="6"/>
    <n v="0"/>
    <s v="Group"/>
    <s v="Online"/>
    <n v="4917.5"/>
  </r>
  <r>
    <n v="4887"/>
    <x v="1"/>
    <x v="137"/>
    <n v="5"/>
    <n v="2"/>
    <n v="0"/>
    <n v="1.6"/>
    <n v="305.3"/>
    <x v="3"/>
    <x v="6"/>
    <n v="0"/>
    <s v="Leisure"/>
    <s v="Direct"/>
    <n v="1526.5"/>
  </r>
  <r>
    <n v="4888"/>
    <x v="1"/>
    <x v="529"/>
    <n v="12"/>
    <n v="1"/>
    <n v="0"/>
    <n v="2.2999999999999998"/>
    <n v="449.78"/>
    <x v="1"/>
    <x v="0"/>
    <n v="1"/>
    <s v="Repeat"/>
    <s v="Online"/>
    <n v="5397.36"/>
  </r>
  <r>
    <n v="4889"/>
    <x v="1"/>
    <x v="229"/>
    <n v="7"/>
    <n v="3"/>
    <n v="0"/>
    <n v="4.4000000000000004"/>
    <n v="154.32"/>
    <x v="4"/>
    <x v="1"/>
    <n v="0"/>
    <s v="Group"/>
    <s v="Direct"/>
    <n v="1080.24"/>
  </r>
  <r>
    <n v="4890"/>
    <x v="1"/>
    <x v="490"/>
    <n v="10"/>
    <n v="3"/>
    <n v="0"/>
    <n v="4.5999999999999996"/>
    <n v="99.97"/>
    <x v="1"/>
    <x v="7"/>
    <n v="1"/>
    <s v="Repeat"/>
    <s v="Direct"/>
    <n v="999.7"/>
  </r>
  <r>
    <n v="4891"/>
    <x v="0"/>
    <x v="378"/>
    <n v="3"/>
    <n v="2"/>
    <n v="0"/>
    <n v="3.4"/>
    <n v="274.92"/>
    <x v="0"/>
    <x v="7"/>
    <n v="2"/>
    <s v="Business"/>
    <s v="Direct"/>
    <n v="824.76"/>
  </r>
  <r>
    <n v="4892"/>
    <x v="2"/>
    <x v="526"/>
    <n v="2"/>
    <n v="4"/>
    <n v="0"/>
    <n v="3"/>
    <n v="415.03"/>
    <x v="1"/>
    <x v="6"/>
    <n v="0"/>
    <s v="Group"/>
    <s v="Online"/>
    <n v="830.06"/>
  </r>
  <r>
    <n v="4893"/>
    <x v="1"/>
    <x v="311"/>
    <n v="6"/>
    <n v="2"/>
    <n v="0"/>
    <n v="3.9"/>
    <n v="344.59"/>
    <x v="4"/>
    <x v="6"/>
    <n v="0"/>
    <s v="Business"/>
    <s v="Online"/>
    <n v="2067.54"/>
  </r>
  <r>
    <n v="4894"/>
    <x v="0"/>
    <x v="600"/>
    <n v="5"/>
    <n v="1"/>
    <n v="0"/>
    <n v="3.4"/>
    <n v="336.79"/>
    <x v="4"/>
    <x v="3"/>
    <n v="0"/>
    <s v="Leisure"/>
    <s v="Direct"/>
    <n v="1683.95"/>
  </r>
  <r>
    <n v="4895"/>
    <x v="1"/>
    <x v="48"/>
    <n v="9"/>
    <n v="4"/>
    <n v="0"/>
    <n v="4.9000000000000004"/>
    <n v="57.86"/>
    <x v="3"/>
    <x v="5"/>
    <n v="1"/>
    <s v="Leisure"/>
    <s v="Travel Agent"/>
    <n v="520.74"/>
  </r>
  <r>
    <n v="4896"/>
    <x v="1"/>
    <x v="306"/>
    <n v="10"/>
    <n v="1"/>
    <n v="0"/>
    <n v="1.8"/>
    <n v="192.87"/>
    <x v="1"/>
    <x v="7"/>
    <n v="0"/>
    <s v="Leisure"/>
    <s v="Direct"/>
    <n v="1928.7"/>
  </r>
  <r>
    <n v="4897"/>
    <x v="2"/>
    <x v="11"/>
    <n v="4"/>
    <n v="4"/>
    <n v="0"/>
    <n v="2.8"/>
    <n v="472.77"/>
    <x v="0"/>
    <x v="0"/>
    <n v="2"/>
    <s v="Business"/>
    <s v="Online"/>
    <n v="1891.08"/>
  </r>
  <r>
    <n v="4898"/>
    <x v="1"/>
    <x v="145"/>
    <n v="11"/>
    <n v="4"/>
    <n v="1"/>
    <n v="4.7"/>
    <n v="110.42"/>
    <x v="0"/>
    <x v="6"/>
    <n v="1"/>
    <s v="Leisure"/>
    <s v="Travel Agent"/>
    <n v="1214.6200000000001"/>
  </r>
  <r>
    <n v="4899"/>
    <x v="0"/>
    <x v="465"/>
    <n v="3"/>
    <n v="2"/>
    <n v="0"/>
    <n v="4.7"/>
    <n v="376.86"/>
    <x v="3"/>
    <x v="6"/>
    <n v="1"/>
    <s v="Repeat"/>
    <s v="Online"/>
    <n v="1130.58"/>
  </r>
  <r>
    <n v="4900"/>
    <x v="0"/>
    <x v="232"/>
    <n v="9"/>
    <n v="1"/>
    <n v="0"/>
    <n v="3"/>
    <n v="391.69"/>
    <x v="3"/>
    <x v="7"/>
    <n v="0"/>
    <s v="Business"/>
    <s v="Travel Agent"/>
    <n v="3525.21"/>
  </r>
  <r>
    <n v="4901"/>
    <x v="2"/>
    <x v="25"/>
    <n v="8"/>
    <n v="4"/>
    <n v="0"/>
    <n v="1.5"/>
    <n v="379.77"/>
    <x v="1"/>
    <x v="6"/>
    <n v="0"/>
    <s v="Business"/>
    <s v="Travel Agent"/>
    <n v="3038.16"/>
  </r>
  <r>
    <n v="4902"/>
    <x v="1"/>
    <x v="584"/>
    <n v="6"/>
    <n v="1"/>
    <n v="0"/>
    <n v="4.3"/>
    <n v="495.18"/>
    <x v="3"/>
    <x v="4"/>
    <n v="1"/>
    <s v="Group"/>
    <s v="Online"/>
    <n v="2971.08"/>
  </r>
  <r>
    <n v="4903"/>
    <x v="0"/>
    <x v="668"/>
    <n v="1"/>
    <n v="2"/>
    <n v="0"/>
    <n v="3.3"/>
    <n v="234.14"/>
    <x v="4"/>
    <x v="0"/>
    <n v="1"/>
    <s v="Leisure"/>
    <s v="Direct"/>
    <n v="234.14"/>
  </r>
  <r>
    <n v="4904"/>
    <x v="1"/>
    <x v="673"/>
    <n v="14"/>
    <n v="2"/>
    <n v="1"/>
    <n v="4.0999999999999996"/>
    <n v="356.99"/>
    <x v="0"/>
    <x v="0"/>
    <n v="1"/>
    <s v="Group"/>
    <s v="Online"/>
    <n v="4997.8600000000006"/>
  </r>
  <r>
    <n v="4905"/>
    <x v="1"/>
    <x v="502"/>
    <n v="10"/>
    <n v="2"/>
    <n v="0"/>
    <n v="2.9"/>
    <n v="137.13999999999999"/>
    <x v="4"/>
    <x v="6"/>
    <n v="2"/>
    <s v="Business"/>
    <s v="Online"/>
    <n v="1371.3999999999999"/>
  </r>
  <r>
    <n v="4906"/>
    <x v="1"/>
    <x v="370"/>
    <n v="13"/>
    <n v="2"/>
    <n v="1"/>
    <n v="1.8"/>
    <n v="229.87"/>
    <x v="2"/>
    <x v="0"/>
    <n v="0"/>
    <s v="Group"/>
    <s v="Direct"/>
    <n v="2988.31"/>
  </r>
  <r>
    <n v="4907"/>
    <x v="2"/>
    <x v="279"/>
    <n v="12"/>
    <n v="3"/>
    <n v="0"/>
    <n v="1.1000000000000001"/>
    <n v="271.2"/>
    <x v="4"/>
    <x v="1"/>
    <n v="1"/>
    <s v="Repeat"/>
    <s v="Direct"/>
    <n v="3254.3999999999996"/>
  </r>
  <r>
    <n v="4908"/>
    <x v="1"/>
    <x v="252"/>
    <n v="11"/>
    <n v="4"/>
    <n v="1"/>
    <n v="3.2"/>
    <n v="146.66999999999999"/>
    <x v="0"/>
    <x v="0"/>
    <n v="0"/>
    <s v="Leisure"/>
    <s v="Travel Agent"/>
    <n v="1613.37"/>
  </r>
  <r>
    <n v="4909"/>
    <x v="0"/>
    <x v="122"/>
    <n v="1"/>
    <n v="3"/>
    <n v="1"/>
    <n v="1.6"/>
    <n v="458.06"/>
    <x v="2"/>
    <x v="4"/>
    <n v="1"/>
    <s v="Business"/>
    <s v="Travel Agent"/>
    <n v="458.06"/>
  </r>
  <r>
    <n v="4910"/>
    <x v="1"/>
    <x v="17"/>
    <n v="12"/>
    <n v="2"/>
    <n v="0"/>
    <n v="1.7"/>
    <n v="372.29"/>
    <x v="1"/>
    <x v="9"/>
    <n v="0"/>
    <s v="Group"/>
    <s v="Direct"/>
    <n v="4467.4800000000005"/>
  </r>
  <r>
    <n v="4911"/>
    <x v="0"/>
    <x v="32"/>
    <n v="6"/>
    <n v="4"/>
    <n v="0"/>
    <n v="2.7"/>
    <n v="177.69"/>
    <x v="2"/>
    <x v="9"/>
    <n v="0"/>
    <s v="Leisure"/>
    <s v="Online"/>
    <n v="1066.1399999999999"/>
  </r>
  <r>
    <n v="4912"/>
    <x v="1"/>
    <x v="87"/>
    <n v="13"/>
    <n v="4"/>
    <n v="0"/>
    <n v="2.8"/>
    <n v="110.73"/>
    <x v="3"/>
    <x v="5"/>
    <n v="2"/>
    <s v="Repeat"/>
    <s v="Direct"/>
    <n v="1439.49"/>
  </r>
  <r>
    <n v="4913"/>
    <x v="0"/>
    <x v="439"/>
    <n v="3"/>
    <n v="1"/>
    <n v="1"/>
    <n v="2.1"/>
    <n v="179.54"/>
    <x v="0"/>
    <x v="3"/>
    <n v="0"/>
    <s v="Leisure"/>
    <s v="Direct"/>
    <n v="538.62"/>
  </r>
  <r>
    <n v="4914"/>
    <x v="0"/>
    <x v="235"/>
    <n v="3"/>
    <n v="2"/>
    <n v="0"/>
    <n v="1.5"/>
    <n v="330.34"/>
    <x v="3"/>
    <x v="4"/>
    <n v="1"/>
    <s v="Group"/>
    <s v="Direct"/>
    <n v="991.02"/>
  </r>
  <r>
    <n v="4915"/>
    <x v="1"/>
    <x v="5"/>
    <n v="6"/>
    <n v="3"/>
    <n v="0"/>
    <n v="4.8"/>
    <n v="421.88"/>
    <x v="4"/>
    <x v="8"/>
    <n v="0"/>
    <s v="Repeat"/>
    <s v="Online"/>
    <n v="2531.2799999999997"/>
  </r>
  <r>
    <n v="4916"/>
    <x v="1"/>
    <x v="316"/>
    <n v="13"/>
    <n v="1"/>
    <n v="0"/>
    <n v="1.5"/>
    <n v="276.43"/>
    <x v="1"/>
    <x v="3"/>
    <n v="0"/>
    <s v="Business"/>
    <s v="Online"/>
    <n v="3593.59"/>
  </r>
  <r>
    <n v="4917"/>
    <x v="0"/>
    <x v="548"/>
    <n v="3"/>
    <n v="4"/>
    <n v="0"/>
    <n v="2.4"/>
    <n v="96.12"/>
    <x v="0"/>
    <x v="7"/>
    <n v="3"/>
    <s v="Repeat"/>
    <s v="Travel Agent"/>
    <n v="288.36"/>
  </r>
  <r>
    <n v="4918"/>
    <x v="2"/>
    <x v="256"/>
    <n v="13"/>
    <n v="3"/>
    <n v="1"/>
    <n v="2.2000000000000002"/>
    <n v="162.19"/>
    <x v="1"/>
    <x v="7"/>
    <n v="0"/>
    <s v="Leisure"/>
    <s v="Direct"/>
    <n v="2108.4699999999998"/>
  </r>
  <r>
    <n v="4919"/>
    <x v="1"/>
    <x v="263"/>
    <n v="11"/>
    <n v="2"/>
    <n v="0"/>
    <n v="4.5"/>
    <n v="205.31"/>
    <x v="0"/>
    <x v="8"/>
    <n v="0"/>
    <s v="Business"/>
    <s v="Direct"/>
    <n v="2258.41"/>
  </r>
  <r>
    <n v="4920"/>
    <x v="2"/>
    <x v="155"/>
    <n v="10"/>
    <n v="3"/>
    <n v="0"/>
    <n v="2.6"/>
    <n v="336.26"/>
    <x v="3"/>
    <x v="3"/>
    <n v="0"/>
    <s v="Leisure"/>
    <s v="Online"/>
    <n v="3362.6"/>
  </r>
  <r>
    <n v="4921"/>
    <x v="1"/>
    <x v="254"/>
    <n v="6"/>
    <n v="3"/>
    <n v="0"/>
    <n v="1.5"/>
    <n v="160.99"/>
    <x v="4"/>
    <x v="8"/>
    <n v="0"/>
    <s v="Business"/>
    <s v="Direct"/>
    <n v="965.94"/>
  </r>
  <r>
    <n v="4922"/>
    <x v="1"/>
    <x v="287"/>
    <n v="5"/>
    <n v="3"/>
    <n v="0"/>
    <n v="1"/>
    <n v="155.27000000000001"/>
    <x v="2"/>
    <x v="6"/>
    <n v="1"/>
    <s v="Repeat"/>
    <s v="Online"/>
    <n v="776.35"/>
  </r>
  <r>
    <n v="4923"/>
    <x v="1"/>
    <x v="462"/>
    <n v="4"/>
    <n v="1"/>
    <n v="1"/>
    <n v="3.9"/>
    <n v="178.79"/>
    <x v="1"/>
    <x v="3"/>
    <n v="1"/>
    <s v="Business"/>
    <s v="Travel Agent"/>
    <n v="715.16"/>
  </r>
  <r>
    <n v="4924"/>
    <x v="1"/>
    <x v="125"/>
    <n v="8"/>
    <n v="4"/>
    <n v="1"/>
    <n v="3.9"/>
    <n v="316.64"/>
    <x v="0"/>
    <x v="9"/>
    <n v="1"/>
    <s v="Leisure"/>
    <s v="Travel Agent"/>
    <n v="2533.12"/>
  </r>
  <r>
    <n v="4925"/>
    <x v="2"/>
    <x v="157"/>
    <n v="2"/>
    <n v="3"/>
    <n v="0"/>
    <n v="2.7"/>
    <n v="271.68"/>
    <x v="0"/>
    <x v="3"/>
    <n v="0"/>
    <s v="Group"/>
    <s v="Travel Agent"/>
    <n v="543.36"/>
  </r>
  <r>
    <n v="4926"/>
    <x v="1"/>
    <x v="376"/>
    <n v="12"/>
    <n v="4"/>
    <n v="0"/>
    <n v="1.5"/>
    <n v="428.74"/>
    <x v="1"/>
    <x v="4"/>
    <n v="0"/>
    <s v="Group"/>
    <s v="Online"/>
    <n v="5144.88"/>
  </r>
  <r>
    <n v="4927"/>
    <x v="0"/>
    <x v="653"/>
    <n v="14"/>
    <n v="1"/>
    <n v="1"/>
    <n v="2.5"/>
    <n v="364.07"/>
    <x v="2"/>
    <x v="9"/>
    <n v="0"/>
    <s v="Group"/>
    <s v="Online"/>
    <n v="5096.9799999999996"/>
  </r>
  <r>
    <n v="4928"/>
    <x v="0"/>
    <x v="207"/>
    <n v="11"/>
    <n v="2"/>
    <n v="0"/>
    <n v="3.4"/>
    <n v="350.07"/>
    <x v="4"/>
    <x v="6"/>
    <n v="0"/>
    <s v="Business"/>
    <s v="Direct"/>
    <n v="3850.77"/>
  </r>
  <r>
    <n v="4929"/>
    <x v="2"/>
    <x v="226"/>
    <n v="7"/>
    <n v="2"/>
    <n v="0"/>
    <n v="3.8"/>
    <n v="119.59"/>
    <x v="0"/>
    <x v="2"/>
    <n v="0"/>
    <s v="Group"/>
    <s v="Travel Agent"/>
    <n v="837.13"/>
  </r>
  <r>
    <n v="4930"/>
    <x v="1"/>
    <x v="707"/>
    <n v="4"/>
    <n v="3"/>
    <n v="0"/>
    <n v="1.3"/>
    <n v="74.849999999999994"/>
    <x v="0"/>
    <x v="4"/>
    <n v="0"/>
    <s v="Group"/>
    <s v="Online"/>
    <n v="299.39999999999998"/>
  </r>
  <r>
    <n v="4931"/>
    <x v="0"/>
    <x v="725"/>
    <n v="2"/>
    <n v="1"/>
    <n v="0"/>
    <n v="3.2"/>
    <n v="279.5"/>
    <x v="1"/>
    <x v="3"/>
    <n v="0"/>
    <s v="Leisure"/>
    <s v="Travel Agent"/>
    <n v="559"/>
  </r>
  <r>
    <n v="4932"/>
    <x v="2"/>
    <x v="462"/>
    <n v="7"/>
    <n v="2"/>
    <n v="0"/>
    <n v="2.1"/>
    <n v="82.24"/>
    <x v="1"/>
    <x v="7"/>
    <n v="2"/>
    <s v="Repeat"/>
    <s v="Travel Agent"/>
    <n v="575.67999999999995"/>
  </r>
  <r>
    <n v="4933"/>
    <x v="1"/>
    <x v="248"/>
    <n v="13"/>
    <n v="1"/>
    <n v="1"/>
    <n v="3.5"/>
    <n v="213.81"/>
    <x v="0"/>
    <x v="8"/>
    <n v="2"/>
    <s v="Business"/>
    <s v="Travel Agent"/>
    <n v="2779.53"/>
  </r>
  <r>
    <n v="4934"/>
    <x v="0"/>
    <x v="151"/>
    <n v="1"/>
    <n v="1"/>
    <n v="0"/>
    <n v="3.6"/>
    <n v="61.75"/>
    <x v="0"/>
    <x v="9"/>
    <n v="0"/>
    <s v="Group"/>
    <s v="Direct"/>
    <n v="61.75"/>
  </r>
  <r>
    <n v="4935"/>
    <x v="0"/>
    <x v="254"/>
    <n v="4"/>
    <n v="3"/>
    <n v="0"/>
    <n v="4.5999999999999996"/>
    <n v="129.56"/>
    <x v="0"/>
    <x v="3"/>
    <n v="0"/>
    <s v="Leisure"/>
    <s v="Online"/>
    <n v="518.24"/>
  </r>
  <r>
    <n v="4936"/>
    <x v="2"/>
    <x v="511"/>
    <n v="9"/>
    <n v="3"/>
    <n v="0"/>
    <n v="2.6"/>
    <n v="99.67"/>
    <x v="3"/>
    <x v="2"/>
    <n v="1"/>
    <s v="Business"/>
    <s v="Online"/>
    <n v="897.03"/>
  </r>
  <r>
    <n v="4937"/>
    <x v="1"/>
    <x v="603"/>
    <n v="14"/>
    <n v="1"/>
    <n v="1"/>
    <n v="3.2"/>
    <n v="410.44"/>
    <x v="0"/>
    <x v="0"/>
    <n v="0"/>
    <s v="Leisure"/>
    <s v="Online"/>
    <n v="5746.16"/>
  </r>
  <r>
    <n v="4938"/>
    <x v="1"/>
    <x v="718"/>
    <n v="4"/>
    <n v="1"/>
    <n v="0"/>
    <n v="2.1"/>
    <n v="205.76"/>
    <x v="4"/>
    <x v="2"/>
    <n v="0"/>
    <s v="Repeat"/>
    <s v="Direct"/>
    <n v="823.04"/>
  </r>
  <r>
    <n v="4939"/>
    <x v="0"/>
    <x v="639"/>
    <n v="12"/>
    <n v="3"/>
    <n v="0"/>
    <n v="2.1"/>
    <n v="85.48"/>
    <x v="4"/>
    <x v="9"/>
    <n v="0"/>
    <s v="Group"/>
    <s v="Direct"/>
    <n v="1025.76"/>
  </r>
  <r>
    <n v="4940"/>
    <x v="0"/>
    <x v="67"/>
    <n v="13"/>
    <n v="1"/>
    <n v="0"/>
    <n v="1.2"/>
    <n v="169.47"/>
    <x v="2"/>
    <x v="4"/>
    <n v="2"/>
    <s v="Business"/>
    <s v="Direct"/>
    <n v="2203.11"/>
  </r>
  <r>
    <n v="4941"/>
    <x v="0"/>
    <x v="685"/>
    <n v="3"/>
    <n v="3"/>
    <n v="1"/>
    <n v="2.1"/>
    <n v="357.26"/>
    <x v="1"/>
    <x v="7"/>
    <n v="0"/>
    <s v="Business"/>
    <s v="Direct"/>
    <n v="1071.78"/>
  </r>
  <r>
    <n v="4942"/>
    <x v="1"/>
    <x v="446"/>
    <n v="10"/>
    <n v="4"/>
    <n v="0"/>
    <n v="1.3"/>
    <n v="385.54"/>
    <x v="2"/>
    <x v="7"/>
    <n v="0"/>
    <s v="Group"/>
    <s v="Online"/>
    <n v="3855.4"/>
  </r>
  <r>
    <n v="4943"/>
    <x v="2"/>
    <x v="577"/>
    <n v="10"/>
    <n v="1"/>
    <n v="0"/>
    <n v="4.9000000000000004"/>
    <n v="103.94"/>
    <x v="0"/>
    <x v="0"/>
    <n v="0"/>
    <s v="Leisure"/>
    <s v="Direct"/>
    <n v="1039.4000000000001"/>
  </r>
  <r>
    <n v="4944"/>
    <x v="2"/>
    <x v="697"/>
    <n v="2"/>
    <n v="3"/>
    <n v="0"/>
    <n v="3.5"/>
    <n v="400.35"/>
    <x v="1"/>
    <x v="4"/>
    <n v="0"/>
    <s v="Repeat"/>
    <s v="Online"/>
    <n v="800.7"/>
  </r>
  <r>
    <n v="4945"/>
    <x v="1"/>
    <x v="445"/>
    <n v="14"/>
    <n v="1"/>
    <n v="0"/>
    <n v="1.7"/>
    <n v="216.75"/>
    <x v="0"/>
    <x v="3"/>
    <n v="1"/>
    <s v="Business"/>
    <s v="Travel Agent"/>
    <n v="3034.5"/>
  </r>
  <r>
    <n v="4946"/>
    <x v="2"/>
    <x v="46"/>
    <n v="3"/>
    <n v="3"/>
    <n v="1"/>
    <n v="1.5"/>
    <n v="355.72"/>
    <x v="1"/>
    <x v="0"/>
    <n v="0"/>
    <s v="Business"/>
    <s v="Online"/>
    <n v="1067.1600000000001"/>
  </r>
  <r>
    <n v="4947"/>
    <x v="0"/>
    <x v="136"/>
    <n v="1"/>
    <n v="1"/>
    <n v="0"/>
    <n v="2.5"/>
    <n v="352.18"/>
    <x v="3"/>
    <x v="9"/>
    <n v="0"/>
    <s v="Repeat"/>
    <s v="Travel Agent"/>
    <n v="352.18"/>
  </r>
  <r>
    <n v="4948"/>
    <x v="2"/>
    <x v="501"/>
    <n v="10"/>
    <n v="2"/>
    <n v="0"/>
    <n v="2.2000000000000002"/>
    <n v="407.12"/>
    <x v="3"/>
    <x v="0"/>
    <n v="0"/>
    <s v="Business"/>
    <s v="Direct"/>
    <n v="4071.2"/>
  </r>
  <r>
    <n v="4949"/>
    <x v="2"/>
    <x v="462"/>
    <n v="8"/>
    <n v="2"/>
    <n v="0"/>
    <n v="2.1"/>
    <n v="363.73"/>
    <x v="3"/>
    <x v="5"/>
    <n v="0"/>
    <s v="Repeat"/>
    <s v="Travel Agent"/>
    <n v="2909.84"/>
  </r>
  <r>
    <n v="4950"/>
    <x v="2"/>
    <x v="561"/>
    <n v="1"/>
    <n v="1"/>
    <n v="0"/>
    <n v="2.9"/>
    <n v="67.489999999999995"/>
    <x v="2"/>
    <x v="3"/>
    <n v="0"/>
    <s v="Group"/>
    <s v="Direct"/>
    <n v="67.489999999999995"/>
  </r>
  <r>
    <n v="4951"/>
    <x v="0"/>
    <x v="599"/>
    <n v="3"/>
    <n v="2"/>
    <n v="0"/>
    <n v="4.7"/>
    <n v="283.77"/>
    <x v="1"/>
    <x v="8"/>
    <n v="0"/>
    <s v="Repeat"/>
    <s v="Online"/>
    <n v="851.31"/>
  </r>
  <r>
    <n v="4952"/>
    <x v="1"/>
    <x v="38"/>
    <n v="14"/>
    <n v="1"/>
    <n v="1"/>
    <n v="3.3"/>
    <n v="124.78"/>
    <x v="2"/>
    <x v="6"/>
    <n v="1"/>
    <s v="Repeat"/>
    <s v="Online"/>
    <n v="1746.92"/>
  </r>
  <r>
    <n v="4953"/>
    <x v="0"/>
    <x v="433"/>
    <n v="3"/>
    <n v="1"/>
    <n v="0"/>
    <n v="3.1"/>
    <n v="486.48"/>
    <x v="1"/>
    <x v="0"/>
    <n v="0"/>
    <s v="Leisure"/>
    <s v="Direct"/>
    <n v="1459.44"/>
  </r>
  <r>
    <n v="4954"/>
    <x v="1"/>
    <x v="431"/>
    <n v="13"/>
    <n v="4"/>
    <n v="0"/>
    <n v="4.2"/>
    <n v="165.13"/>
    <x v="0"/>
    <x v="9"/>
    <n v="2"/>
    <s v="Repeat"/>
    <s v="Online"/>
    <n v="2146.69"/>
  </r>
  <r>
    <n v="4955"/>
    <x v="1"/>
    <x v="548"/>
    <n v="2"/>
    <n v="4"/>
    <n v="1"/>
    <n v="1"/>
    <n v="239.05"/>
    <x v="3"/>
    <x v="3"/>
    <n v="0"/>
    <s v="Group"/>
    <s v="Travel Agent"/>
    <n v="478.1"/>
  </r>
  <r>
    <n v="4956"/>
    <x v="1"/>
    <x v="25"/>
    <n v="14"/>
    <n v="2"/>
    <n v="0"/>
    <n v="1.8"/>
    <n v="138.52000000000001"/>
    <x v="3"/>
    <x v="0"/>
    <n v="1"/>
    <s v="Business"/>
    <s v="Travel Agent"/>
    <n v="1939.2800000000002"/>
  </r>
  <r>
    <n v="4957"/>
    <x v="2"/>
    <x v="319"/>
    <n v="5"/>
    <n v="4"/>
    <n v="0"/>
    <n v="3"/>
    <n v="110.57"/>
    <x v="1"/>
    <x v="4"/>
    <n v="0"/>
    <s v="Leisure"/>
    <s v="Travel Agent"/>
    <n v="552.84999999999991"/>
  </r>
  <r>
    <n v="4958"/>
    <x v="2"/>
    <x v="138"/>
    <n v="10"/>
    <n v="4"/>
    <n v="0"/>
    <n v="3.8"/>
    <n v="320.42"/>
    <x v="2"/>
    <x v="5"/>
    <n v="0"/>
    <s v="Repeat"/>
    <s v="Direct"/>
    <n v="3204.2000000000003"/>
  </r>
  <r>
    <n v="4959"/>
    <x v="1"/>
    <x v="123"/>
    <n v="3"/>
    <n v="1"/>
    <n v="1"/>
    <n v="2.9"/>
    <n v="271.93"/>
    <x v="2"/>
    <x v="6"/>
    <n v="0"/>
    <s v="Leisure"/>
    <s v="Travel Agent"/>
    <n v="815.79"/>
  </r>
  <r>
    <n v="4960"/>
    <x v="1"/>
    <x v="453"/>
    <n v="3"/>
    <n v="3"/>
    <n v="0"/>
    <n v="1.7"/>
    <n v="218.6"/>
    <x v="4"/>
    <x v="7"/>
    <n v="0"/>
    <s v="Group"/>
    <s v="Travel Agent"/>
    <n v="655.8"/>
  </r>
  <r>
    <n v="4961"/>
    <x v="2"/>
    <x v="611"/>
    <n v="8"/>
    <n v="1"/>
    <n v="0"/>
    <n v="4.7"/>
    <n v="88.44"/>
    <x v="3"/>
    <x v="1"/>
    <n v="1"/>
    <s v="Group"/>
    <s v="Travel Agent"/>
    <n v="707.52"/>
  </r>
  <r>
    <n v="4962"/>
    <x v="0"/>
    <x v="343"/>
    <n v="4"/>
    <n v="4"/>
    <n v="0"/>
    <n v="2.2999999999999998"/>
    <n v="381.18"/>
    <x v="3"/>
    <x v="8"/>
    <n v="0"/>
    <s v="Business"/>
    <s v="Travel Agent"/>
    <n v="1524.72"/>
  </r>
  <r>
    <n v="4963"/>
    <x v="1"/>
    <x v="583"/>
    <n v="4"/>
    <n v="1"/>
    <n v="0"/>
    <n v="4.2"/>
    <n v="52.64"/>
    <x v="2"/>
    <x v="4"/>
    <n v="0"/>
    <s v="Group"/>
    <s v="Travel Agent"/>
    <n v="210.56"/>
  </r>
  <r>
    <n v="4964"/>
    <x v="0"/>
    <x v="673"/>
    <n v="3"/>
    <n v="2"/>
    <n v="0"/>
    <n v="4.5999999999999996"/>
    <n v="255.95"/>
    <x v="3"/>
    <x v="6"/>
    <n v="0"/>
    <s v="Group"/>
    <s v="Travel Agent"/>
    <n v="767.84999999999991"/>
  </r>
  <r>
    <n v="4965"/>
    <x v="2"/>
    <x v="532"/>
    <n v="11"/>
    <n v="3"/>
    <n v="0"/>
    <n v="2.4"/>
    <n v="334.66"/>
    <x v="2"/>
    <x v="3"/>
    <n v="0"/>
    <s v="Repeat"/>
    <s v="Direct"/>
    <n v="3681.26"/>
  </r>
  <r>
    <n v="4966"/>
    <x v="1"/>
    <x v="372"/>
    <n v="1"/>
    <n v="4"/>
    <n v="0"/>
    <n v="4.4000000000000004"/>
    <n v="243.82"/>
    <x v="4"/>
    <x v="5"/>
    <n v="0"/>
    <s v="Group"/>
    <s v="Travel Agent"/>
    <n v="243.82"/>
  </r>
  <r>
    <n v="4967"/>
    <x v="0"/>
    <x v="290"/>
    <n v="8"/>
    <n v="4"/>
    <n v="0"/>
    <n v="3.8"/>
    <n v="106.79"/>
    <x v="1"/>
    <x v="4"/>
    <n v="2"/>
    <s v="Group"/>
    <s v="Direct"/>
    <n v="854.32"/>
  </r>
  <r>
    <n v="4968"/>
    <x v="0"/>
    <x v="118"/>
    <n v="1"/>
    <n v="1"/>
    <n v="1"/>
    <n v="4.5999999999999996"/>
    <n v="400.21"/>
    <x v="1"/>
    <x v="9"/>
    <n v="0"/>
    <s v="Group"/>
    <s v="Direct"/>
    <n v="400.21"/>
  </r>
  <r>
    <n v="4969"/>
    <x v="0"/>
    <x v="23"/>
    <n v="7"/>
    <n v="1"/>
    <n v="0"/>
    <n v="2"/>
    <n v="195.77"/>
    <x v="4"/>
    <x v="2"/>
    <n v="0"/>
    <s v="Business"/>
    <s v="Direct"/>
    <n v="1370.39"/>
  </r>
  <r>
    <n v="4970"/>
    <x v="2"/>
    <x v="303"/>
    <n v="5"/>
    <n v="1"/>
    <n v="0"/>
    <n v="4.7"/>
    <n v="110.64"/>
    <x v="3"/>
    <x v="9"/>
    <n v="2"/>
    <s v="Repeat"/>
    <s v="Travel Agent"/>
    <n v="553.20000000000005"/>
  </r>
  <r>
    <n v="4971"/>
    <x v="2"/>
    <x v="9"/>
    <n v="4"/>
    <n v="1"/>
    <n v="0"/>
    <n v="1.3"/>
    <n v="297.62"/>
    <x v="0"/>
    <x v="8"/>
    <n v="0"/>
    <s v="Repeat"/>
    <s v="Travel Agent"/>
    <n v="1190.48"/>
  </r>
  <r>
    <n v="4972"/>
    <x v="0"/>
    <x v="196"/>
    <n v="4"/>
    <n v="4"/>
    <n v="0"/>
    <n v="4.2"/>
    <n v="58.63"/>
    <x v="3"/>
    <x v="5"/>
    <n v="1"/>
    <s v="Leisure"/>
    <s v="Direct"/>
    <n v="234.52"/>
  </r>
  <r>
    <n v="4973"/>
    <x v="0"/>
    <x v="385"/>
    <n v="8"/>
    <n v="1"/>
    <n v="0"/>
    <n v="2.7"/>
    <n v="195.83"/>
    <x v="2"/>
    <x v="4"/>
    <n v="3"/>
    <s v="Group"/>
    <s v="Direct"/>
    <n v="1566.64"/>
  </r>
  <r>
    <n v="4974"/>
    <x v="2"/>
    <x v="101"/>
    <n v="11"/>
    <n v="4"/>
    <n v="0"/>
    <n v="1.7"/>
    <n v="387.79"/>
    <x v="0"/>
    <x v="6"/>
    <n v="0"/>
    <s v="Leisure"/>
    <s v="Travel Agent"/>
    <n v="4265.6900000000005"/>
  </r>
  <r>
    <n v="4975"/>
    <x v="0"/>
    <x v="173"/>
    <n v="11"/>
    <n v="1"/>
    <n v="0"/>
    <n v="1.3"/>
    <n v="460.72"/>
    <x v="4"/>
    <x v="8"/>
    <n v="0"/>
    <s v="Leisure"/>
    <s v="Online"/>
    <n v="5067.92"/>
  </r>
  <r>
    <n v="4976"/>
    <x v="0"/>
    <x v="60"/>
    <n v="13"/>
    <n v="3"/>
    <n v="0"/>
    <n v="2.6"/>
    <n v="316.27999999999997"/>
    <x v="1"/>
    <x v="8"/>
    <n v="1"/>
    <s v="Group"/>
    <s v="Online"/>
    <n v="4111.6399999999994"/>
  </r>
  <r>
    <n v="4977"/>
    <x v="2"/>
    <x v="436"/>
    <n v="14"/>
    <n v="3"/>
    <n v="0"/>
    <n v="2.6"/>
    <n v="147.93"/>
    <x v="1"/>
    <x v="4"/>
    <n v="0"/>
    <s v="Repeat"/>
    <s v="Online"/>
    <n v="2071.02"/>
  </r>
  <r>
    <n v="4978"/>
    <x v="0"/>
    <x v="532"/>
    <n v="6"/>
    <n v="1"/>
    <n v="0"/>
    <n v="1.9"/>
    <n v="149"/>
    <x v="3"/>
    <x v="9"/>
    <n v="0"/>
    <s v="Group"/>
    <s v="Travel Agent"/>
    <n v="894"/>
  </r>
  <r>
    <n v="4979"/>
    <x v="0"/>
    <x v="210"/>
    <n v="14"/>
    <n v="1"/>
    <n v="0"/>
    <n v="1.9"/>
    <n v="321.74"/>
    <x v="1"/>
    <x v="8"/>
    <n v="0"/>
    <s v="Leisure"/>
    <s v="Direct"/>
    <n v="4504.3600000000006"/>
  </r>
  <r>
    <n v="4980"/>
    <x v="0"/>
    <x v="573"/>
    <n v="12"/>
    <n v="2"/>
    <n v="0"/>
    <n v="2.6"/>
    <n v="233.04"/>
    <x v="3"/>
    <x v="5"/>
    <n v="4"/>
    <s v="Business"/>
    <s v="Online"/>
    <n v="2796.48"/>
  </r>
  <r>
    <n v="4981"/>
    <x v="2"/>
    <x v="301"/>
    <n v="1"/>
    <n v="3"/>
    <n v="0"/>
    <n v="2.6"/>
    <n v="129.77000000000001"/>
    <x v="2"/>
    <x v="4"/>
    <n v="1"/>
    <s v="Leisure"/>
    <s v="Direct"/>
    <n v="129.77000000000001"/>
  </r>
  <r>
    <n v="4982"/>
    <x v="0"/>
    <x v="256"/>
    <n v="14"/>
    <n v="4"/>
    <n v="1"/>
    <n v="2.8"/>
    <n v="404.33"/>
    <x v="2"/>
    <x v="2"/>
    <n v="0"/>
    <s v="Repeat"/>
    <s v="Travel Agent"/>
    <n v="5660.62"/>
  </r>
  <r>
    <n v="4983"/>
    <x v="2"/>
    <x v="32"/>
    <n v="10"/>
    <n v="3"/>
    <n v="1"/>
    <n v="4.5"/>
    <n v="140.11000000000001"/>
    <x v="4"/>
    <x v="0"/>
    <n v="0"/>
    <s v="Business"/>
    <s v="Direct"/>
    <n v="1401.1000000000001"/>
  </r>
  <r>
    <n v="4984"/>
    <x v="2"/>
    <x v="349"/>
    <n v="8"/>
    <n v="4"/>
    <n v="0"/>
    <n v="3.4"/>
    <n v="194.74"/>
    <x v="2"/>
    <x v="8"/>
    <n v="1"/>
    <s v="Leisure"/>
    <s v="Online"/>
    <n v="1557.92"/>
  </r>
  <r>
    <n v="4985"/>
    <x v="1"/>
    <x v="223"/>
    <n v="13"/>
    <n v="1"/>
    <n v="0"/>
    <n v="1.1000000000000001"/>
    <n v="77.64"/>
    <x v="3"/>
    <x v="3"/>
    <n v="1"/>
    <s v="Group"/>
    <s v="Travel Agent"/>
    <n v="1009.32"/>
  </r>
  <r>
    <n v="4986"/>
    <x v="1"/>
    <x v="461"/>
    <n v="14"/>
    <n v="3"/>
    <n v="0"/>
    <n v="3.1"/>
    <n v="365.62"/>
    <x v="1"/>
    <x v="1"/>
    <n v="0"/>
    <s v="Repeat"/>
    <s v="Direct"/>
    <n v="5118.68"/>
  </r>
  <r>
    <n v="4987"/>
    <x v="0"/>
    <x v="536"/>
    <n v="2"/>
    <n v="3"/>
    <n v="0"/>
    <n v="4"/>
    <n v="173.88"/>
    <x v="2"/>
    <x v="4"/>
    <n v="0"/>
    <s v="Business"/>
    <s v="Travel Agent"/>
    <n v="347.76"/>
  </r>
  <r>
    <n v="4988"/>
    <x v="2"/>
    <x v="555"/>
    <n v="6"/>
    <n v="2"/>
    <n v="1"/>
    <n v="1.2"/>
    <n v="154.79"/>
    <x v="2"/>
    <x v="5"/>
    <n v="1"/>
    <s v="Repeat"/>
    <s v="Online"/>
    <n v="928.74"/>
  </r>
  <r>
    <n v="4989"/>
    <x v="1"/>
    <x v="295"/>
    <n v="9"/>
    <n v="2"/>
    <n v="0"/>
    <n v="2.7"/>
    <n v="186.51"/>
    <x v="3"/>
    <x v="3"/>
    <n v="1"/>
    <s v="Leisure"/>
    <s v="Online"/>
    <n v="1678.59"/>
  </r>
  <r>
    <n v="4990"/>
    <x v="0"/>
    <x v="25"/>
    <n v="1"/>
    <n v="3"/>
    <n v="0"/>
    <n v="2.8"/>
    <n v="443.36"/>
    <x v="2"/>
    <x v="7"/>
    <n v="2"/>
    <s v="Repeat"/>
    <s v="Online"/>
    <n v="443.36"/>
  </r>
  <r>
    <n v="4991"/>
    <x v="1"/>
    <x v="601"/>
    <n v="6"/>
    <n v="3"/>
    <n v="1"/>
    <n v="4.8"/>
    <n v="283.11"/>
    <x v="1"/>
    <x v="9"/>
    <n v="0"/>
    <s v="Business"/>
    <s v="Travel Agent"/>
    <n v="1698.66"/>
  </r>
  <r>
    <n v="4992"/>
    <x v="1"/>
    <x v="563"/>
    <n v="8"/>
    <n v="3"/>
    <n v="0"/>
    <n v="2.9"/>
    <n v="121.05"/>
    <x v="1"/>
    <x v="1"/>
    <n v="0"/>
    <s v="Group"/>
    <s v="Travel Agent"/>
    <n v="968.4"/>
  </r>
  <r>
    <n v="4993"/>
    <x v="2"/>
    <x v="665"/>
    <n v="10"/>
    <n v="4"/>
    <n v="0"/>
    <n v="4"/>
    <n v="398.52"/>
    <x v="1"/>
    <x v="0"/>
    <n v="0"/>
    <s v="Business"/>
    <s v="Online"/>
    <n v="3985.2"/>
  </r>
  <r>
    <n v="4994"/>
    <x v="2"/>
    <x v="116"/>
    <n v="13"/>
    <n v="1"/>
    <n v="0"/>
    <n v="2.2000000000000002"/>
    <n v="143.80000000000001"/>
    <x v="1"/>
    <x v="0"/>
    <n v="1"/>
    <s v="Repeat"/>
    <s v="Travel Agent"/>
    <n v="1869.4"/>
  </r>
  <r>
    <n v="4995"/>
    <x v="1"/>
    <x v="369"/>
    <n v="2"/>
    <n v="2"/>
    <n v="0"/>
    <n v="4.0999999999999996"/>
    <n v="235.61"/>
    <x v="0"/>
    <x v="7"/>
    <n v="2"/>
    <s v="Group"/>
    <s v="Travel Agent"/>
    <n v="471.22"/>
  </r>
  <r>
    <n v="4996"/>
    <x v="1"/>
    <x v="113"/>
    <n v="5"/>
    <n v="1"/>
    <n v="0"/>
    <n v="2.2999999999999998"/>
    <n v="305.63"/>
    <x v="1"/>
    <x v="9"/>
    <n v="0"/>
    <s v="Group"/>
    <s v="Online"/>
    <n v="1528.15"/>
  </r>
  <r>
    <n v="4997"/>
    <x v="2"/>
    <x v="670"/>
    <n v="6"/>
    <n v="2"/>
    <n v="1"/>
    <n v="2.7"/>
    <n v="313"/>
    <x v="0"/>
    <x v="5"/>
    <n v="0"/>
    <s v="Repeat"/>
    <s v="Online"/>
    <n v="1878"/>
  </r>
  <r>
    <n v="4998"/>
    <x v="0"/>
    <x v="356"/>
    <n v="5"/>
    <n v="2"/>
    <n v="0"/>
    <n v="2.9"/>
    <n v="81.06"/>
    <x v="1"/>
    <x v="2"/>
    <n v="2"/>
    <s v="Business"/>
    <s v="Direct"/>
    <n v="405.3"/>
  </r>
  <r>
    <n v="4999"/>
    <x v="2"/>
    <x v="590"/>
    <n v="3"/>
    <n v="2"/>
    <n v="0"/>
    <n v="4.7"/>
    <n v="426.56"/>
    <x v="1"/>
    <x v="9"/>
    <n v="0"/>
    <s v="Group"/>
    <s v="Online"/>
    <n v="1279.68"/>
  </r>
  <r>
    <n v="5000"/>
    <x v="1"/>
    <x v="98"/>
    <n v="4"/>
    <n v="3"/>
    <n v="1"/>
    <n v="1.2"/>
    <n v="265.74"/>
    <x v="3"/>
    <x v="0"/>
    <n v="0"/>
    <s v="Group"/>
    <s v="Travel Agent"/>
    <n v="1062.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77CCE-3E3B-46DE-8B23-F6CCB1379FE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61:B64" firstHeaderRow="1" firstDataRow="1" firstDataCol="1"/>
  <pivotFields count="20">
    <pivotField showAll="0"/>
    <pivotField axis="axisRow" showAll="0">
      <items count="4">
        <item x="0"/>
        <item x="1"/>
        <item x="2"/>
        <item t="default"/>
      </items>
    </pivotField>
    <pivotField numFmtId="22"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showAll="0"/>
    <pivotField dataField="1" showAll="0"/>
    <pivotField showAll="0"/>
    <pivotField showAll="0">
      <items count="6">
        <item x="2"/>
        <item x="1"/>
        <item x="3"/>
        <item x="0"/>
        <item x="4"/>
        <item t="default"/>
      </items>
    </pivotField>
    <pivotField showAll="0">
      <items count="11">
        <item x="3"/>
        <item x="6"/>
        <item x="2"/>
        <item x="1"/>
        <item x="4"/>
        <item x="7"/>
        <item x="5"/>
        <item x="0"/>
        <item x="8"/>
        <item x="9"/>
        <item t="default"/>
      </items>
    </pivotField>
    <pivotField showAll="0"/>
    <pivotField showAll="0"/>
    <pivotField showAll="0">
      <items count="4">
        <item x="2"/>
        <item x="1"/>
        <item x="0"/>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3">
    <i>
      <x/>
    </i>
    <i>
      <x v="1"/>
    </i>
    <i>
      <x v="2"/>
    </i>
  </rowItems>
  <colItems count="1">
    <i/>
  </colItems>
  <dataFields count="1">
    <dataField name="Average of customer_rating" fld="6" subtotal="average" baseField="1"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3FF547-EF3A-475C-AA83-F2D99AA8439B}"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6:B110" firstHeaderRow="1" firstDataRow="1" firstDataCol="1"/>
  <pivotFields count="17">
    <pivotField showAll="0"/>
    <pivotField axis="axisRow" showAll="0">
      <items count="4">
        <item x="0"/>
        <item x="1"/>
        <item x="2"/>
        <item t="default"/>
      </items>
    </pivotField>
    <pivotField numFmtId="14"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showAll="0"/>
    <pivotField showAll="0"/>
    <pivotField showAll="0"/>
    <pivotField showAll="0"/>
    <pivotField showAll="0">
      <items count="11">
        <item x="3"/>
        <item x="6"/>
        <item x="2"/>
        <item x="1"/>
        <item x="4"/>
        <item x="7"/>
        <item x="5"/>
        <item x="0"/>
        <item x="8"/>
        <item x="9"/>
        <item t="default"/>
      </items>
    </pivotField>
    <pivotField showAll="0"/>
    <pivotField showAll="0"/>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1"/>
  </rowFields>
  <rowItems count="4">
    <i>
      <x/>
    </i>
    <i>
      <x v="1"/>
    </i>
    <i>
      <x v="2"/>
    </i>
    <i t="grand">
      <x/>
    </i>
  </rowItems>
  <colItems count="1">
    <i/>
  </colItems>
  <dataFields count="1">
    <dataField name="Sum of total_in" fld="13"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BBF982-76B0-49F1-AC12-EEAE14F2F69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98:N103" firstHeaderRow="1" firstDataRow="2" firstDataCol="1"/>
  <pivotFields count="17">
    <pivotField showAll="0"/>
    <pivotField axis="axisRow" showAll="0">
      <items count="4">
        <item x="0"/>
        <item x="1"/>
        <item x="2"/>
        <item t="default"/>
      </items>
    </pivotField>
    <pivotField numFmtId="14"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showAll="0"/>
    <pivotField showAll="0"/>
    <pivotField showAll="0"/>
    <pivotField showAll="0"/>
    <pivotField showAll="0">
      <items count="11">
        <item x="3"/>
        <item x="6"/>
        <item x="2"/>
        <item x="1"/>
        <item x="4"/>
        <item x="7"/>
        <item x="5"/>
        <item x="0"/>
        <item x="8"/>
        <item x="9"/>
        <item t="default"/>
      </items>
    </pivotField>
    <pivotField showAll="0"/>
    <pivotField showAll="0"/>
    <pivotField showAll="0"/>
    <pivotField dataField="1"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4">
    <i>
      <x/>
    </i>
    <i>
      <x v="1"/>
    </i>
    <i>
      <x v="2"/>
    </i>
    <i t="grand">
      <x/>
    </i>
  </rowItems>
  <colFields count="1">
    <field x="14"/>
  </colFields>
  <colItems count="13">
    <i>
      <x v="1"/>
    </i>
    <i>
      <x v="2"/>
    </i>
    <i>
      <x v="3"/>
    </i>
    <i>
      <x v="4"/>
    </i>
    <i>
      <x v="5"/>
    </i>
    <i>
      <x v="6"/>
    </i>
    <i>
      <x v="7"/>
    </i>
    <i>
      <x v="8"/>
    </i>
    <i>
      <x v="9"/>
    </i>
    <i>
      <x v="10"/>
    </i>
    <i>
      <x v="11"/>
    </i>
    <i>
      <x v="12"/>
    </i>
    <i t="grand">
      <x/>
    </i>
  </colItems>
  <dataFields count="1">
    <dataField name="Sum of total_in" fld="13" baseField="0" baseItem="0" numFmtId="165"/>
  </dataFields>
  <chartFormats count="132">
    <chartFormat chart="0" format="0" series="1">
      <pivotArea type="data" outline="0" fieldPosition="0">
        <references count="2">
          <reference field="4294967294" count="1" selected="0">
            <x v="0"/>
          </reference>
          <reference field="14" count="1" selected="0">
            <x v="1"/>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0" format="2" series="1">
      <pivotArea type="data" outline="0" fieldPosition="0">
        <references count="2">
          <reference field="4294967294" count="1" selected="0">
            <x v="0"/>
          </reference>
          <reference field="14" count="1" selected="0">
            <x v="3"/>
          </reference>
        </references>
      </pivotArea>
    </chartFormat>
    <chartFormat chart="0" format="3" series="1">
      <pivotArea type="data" outline="0" fieldPosition="0">
        <references count="2">
          <reference field="4294967294" count="1" selected="0">
            <x v="0"/>
          </reference>
          <reference field="14" count="1" selected="0">
            <x v="4"/>
          </reference>
        </references>
      </pivotArea>
    </chartFormat>
    <chartFormat chart="0" format="4" series="1">
      <pivotArea type="data" outline="0" fieldPosition="0">
        <references count="2">
          <reference field="4294967294" count="1" selected="0">
            <x v="0"/>
          </reference>
          <reference field="14" count="1" selected="0">
            <x v="5"/>
          </reference>
        </references>
      </pivotArea>
    </chartFormat>
    <chartFormat chart="0" format="5" series="1">
      <pivotArea type="data" outline="0" fieldPosition="0">
        <references count="2">
          <reference field="4294967294" count="1" selected="0">
            <x v="0"/>
          </reference>
          <reference field="14" count="1" selected="0">
            <x v="6"/>
          </reference>
        </references>
      </pivotArea>
    </chartFormat>
    <chartFormat chart="0" format="6" series="1">
      <pivotArea type="data" outline="0" fieldPosition="0">
        <references count="2">
          <reference field="4294967294" count="1" selected="0">
            <x v="0"/>
          </reference>
          <reference field="14" count="1" selected="0">
            <x v="7"/>
          </reference>
        </references>
      </pivotArea>
    </chartFormat>
    <chartFormat chart="0" format="7" series="1">
      <pivotArea type="data" outline="0" fieldPosition="0">
        <references count="2">
          <reference field="4294967294" count="1" selected="0">
            <x v="0"/>
          </reference>
          <reference field="14" count="1" selected="0">
            <x v="8"/>
          </reference>
        </references>
      </pivotArea>
    </chartFormat>
    <chartFormat chart="0" format="8" series="1">
      <pivotArea type="data" outline="0" fieldPosition="0">
        <references count="2">
          <reference field="4294967294" count="1" selected="0">
            <x v="0"/>
          </reference>
          <reference field="14" count="1" selected="0">
            <x v="9"/>
          </reference>
        </references>
      </pivotArea>
    </chartFormat>
    <chartFormat chart="0" format="9" series="1">
      <pivotArea type="data" outline="0" fieldPosition="0">
        <references count="2">
          <reference field="4294967294" count="1" selected="0">
            <x v="0"/>
          </reference>
          <reference field="14" count="1" selected="0">
            <x v="10"/>
          </reference>
        </references>
      </pivotArea>
    </chartFormat>
    <chartFormat chart="0" format="10" series="1">
      <pivotArea type="data" outline="0" fieldPosition="0">
        <references count="2">
          <reference field="4294967294" count="1" selected="0">
            <x v="0"/>
          </reference>
          <reference field="14" count="1" selected="0">
            <x v="11"/>
          </reference>
        </references>
      </pivotArea>
    </chartFormat>
    <chartFormat chart="0" format="11" series="1">
      <pivotArea type="data" outline="0" fieldPosition="0">
        <references count="2">
          <reference field="4294967294" count="1" selected="0">
            <x v="0"/>
          </reference>
          <reference field="14" count="1" selected="0">
            <x v="12"/>
          </reference>
        </references>
      </pivotArea>
    </chartFormat>
    <chartFormat chart="6" format="24" series="1">
      <pivotArea type="data" outline="0" fieldPosition="0">
        <references count="2">
          <reference field="4294967294" count="1" selected="0">
            <x v="0"/>
          </reference>
          <reference field="14" count="1" selected="0">
            <x v="1"/>
          </reference>
        </references>
      </pivotArea>
    </chartFormat>
    <chartFormat chart="6" format="25" series="1">
      <pivotArea type="data" outline="0" fieldPosition="0">
        <references count="2">
          <reference field="4294967294" count="1" selected="0">
            <x v="0"/>
          </reference>
          <reference field="14" count="1" selected="0">
            <x v="2"/>
          </reference>
        </references>
      </pivotArea>
    </chartFormat>
    <chartFormat chart="6" format="26" series="1">
      <pivotArea type="data" outline="0" fieldPosition="0">
        <references count="2">
          <reference field="4294967294" count="1" selected="0">
            <x v="0"/>
          </reference>
          <reference field="14" count="1" selected="0">
            <x v="3"/>
          </reference>
        </references>
      </pivotArea>
    </chartFormat>
    <chartFormat chart="6" format="27" series="1">
      <pivotArea type="data" outline="0" fieldPosition="0">
        <references count="2">
          <reference field="4294967294" count="1" selected="0">
            <x v="0"/>
          </reference>
          <reference field="14" count="1" selected="0">
            <x v="4"/>
          </reference>
        </references>
      </pivotArea>
    </chartFormat>
    <chartFormat chart="6" format="28" series="1">
      <pivotArea type="data" outline="0" fieldPosition="0">
        <references count="2">
          <reference field="4294967294" count="1" selected="0">
            <x v="0"/>
          </reference>
          <reference field="14" count="1" selected="0">
            <x v="5"/>
          </reference>
        </references>
      </pivotArea>
    </chartFormat>
    <chartFormat chart="6" format="29" series="1">
      <pivotArea type="data" outline="0" fieldPosition="0">
        <references count="2">
          <reference field="4294967294" count="1" selected="0">
            <x v="0"/>
          </reference>
          <reference field="14" count="1" selected="0">
            <x v="6"/>
          </reference>
        </references>
      </pivotArea>
    </chartFormat>
    <chartFormat chart="6" format="30" series="1">
      <pivotArea type="data" outline="0" fieldPosition="0">
        <references count="2">
          <reference field="4294967294" count="1" selected="0">
            <x v="0"/>
          </reference>
          <reference field="14" count="1" selected="0">
            <x v="7"/>
          </reference>
        </references>
      </pivotArea>
    </chartFormat>
    <chartFormat chart="6" format="31" series="1">
      <pivotArea type="data" outline="0" fieldPosition="0">
        <references count="2">
          <reference field="4294967294" count="1" selected="0">
            <x v="0"/>
          </reference>
          <reference field="14" count="1" selected="0">
            <x v="8"/>
          </reference>
        </references>
      </pivotArea>
    </chartFormat>
    <chartFormat chart="6" format="32" series="1">
      <pivotArea type="data" outline="0" fieldPosition="0">
        <references count="2">
          <reference field="4294967294" count="1" selected="0">
            <x v="0"/>
          </reference>
          <reference field="14" count="1" selected="0">
            <x v="9"/>
          </reference>
        </references>
      </pivotArea>
    </chartFormat>
    <chartFormat chart="6" format="33" series="1">
      <pivotArea type="data" outline="0" fieldPosition="0">
        <references count="2">
          <reference field="4294967294" count="1" selected="0">
            <x v="0"/>
          </reference>
          <reference field="14" count="1" selected="0">
            <x v="10"/>
          </reference>
        </references>
      </pivotArea>
    </chartFormat>
    <chartFormat chart="6" format="34" series="1">
      <pivotArea type="data" outline="0" fieldPosition="0">
        <references count="2">
          <reference field="4294967294" count="1" selected="0">
            <x v="0"/>
          </reference>
          <reference field="14" count="1" selected="0">
            <x v="11"/>
          </reference>
        </references>
      </pivotArea>
    </chartFormat>
    <chartFormat chart="6" format="35" series="1">
      <pivotArea type="data" outline="0" fieldPosition="0">
        <references count="2">
          <reference field="4294967294" count="1" selected="0">
            <x v="0"/>
          </reference>
          <reference field="14" count="1" selected="0">
            <x v="12"/>
          </reference>
        </references>
      </pivotArea>
    </chartFormat>
    <chartFormat chart="7" format="0" series="1">
      <pivotArea type="data" outline="0" fieldPosition="0">
        <references count="2">
          <reference field="4294967294" count="1" selected="0">
            <x v="0"/>
          </reference>
          <reference field="14" count="1" selected="0">
            <x v="1"/>
          </reference>
        </references>
      </pivotArea>
    </chartFormat>
    <chartFormat chart="7" format="1" series="1">
      <pivotArea type="data" outline="0" fieldPosition="0">
        <references count="2">
          <reference field="4294967294" count="1" selected="0">
            <x v="0"/>
          </reference>
          <reference field="14" count="1" selected="0">
            <x v="2"/>
          </reference>
        </references>
      </pivotArea>
    </chartFormat>
    <chartFormat chart="7" format="2" series="1">
      <pivotArea type="data" outline="0" fieldPosition="0">
        <references count="2">
          <reference field="4294967294" count="1" selected="0">
            <x v="0"/>
          </reference>
          <reference field="14" count="1" selected="0">
            <x v="3"/>
          </reference>
        </references>
      </pivotArea>
    </chartFormat>
    <chartFormat chart="7" format="3" series="1">
      <pivotArea type="data" outline="0" fieldPosition="0">
        <references count="2">
          <reference field="4294967294" count="1" selected="0">
            <x v="0"/>
          </reference>
          <reference field="14" count="1" selected="0">
            <x v="4"/>
          </reference>
        </references>
      </pivotArea>
    </chartFormat>
    <chartFormat chart="7" format="4" series="1">
      <pivotArea type="data" outline="0" fieldPosition="0">
        <references count="2">
          <reference field="4294967294" count="1" selected="0">
            <x v="0"/>
          </reference>
          <reference field="14" count="1" selected="0">
            <x v="5"/>
          </reference>
        </references>
      </pivotArea>
    </chartFormat>
    <chartFormat chart="7" format="5" series="1">
      <pivotArea type="data" outline="0" fieldPosition="0">
        <references count="2">
          <reference field="4294967294" count="1" selected="0">
            <x v="0"/>
          </reference>
          <reference field="14" count="1" selected="0">
            <x v="6"/>
          </reference>
        </references>
      </pivotArea>
    </chartFormat>
    <chartFormat chart="7" format="6" series="1">
      <pivotArea type="data" outline="0" fieldPosition="0">
        <references count="2">
          <reference field="4294967294" count="1" selected="0">
            <x v="0"/>
          </reference>
          <reference field="14" count="1" selected="0">
            <x v="7"/>
          </reference>
        </references>
      </pivotArea>
    </chartFormat>
    <chartFormat chart="7" format="7" series="1">
      <pivotArea type="data" outline="0" fieldPosition="0">
        <references count="2">
          <reference field="4294967294" count="1" selected="0">
            <x v="0"/>
          </reference>
          <reference field="14" count="1" selected="0">
            <x v="8"/>
          </reference>
        </references>
      </pivotArea>
    </chartFormat>
    <chartFormat chart="7" format="8" series="1">
      <pivotArea type="data" outline="0" fieldPosition="0">
        <references count="2">
          <reference field="4294967294" count="1" selected="0">
            <x v="0"/>
          </reference>
          <reference field="14" count="1" selected="0">
            <x v="9"/>
          </reference>
        </references>
      </pivotArea>
    </chartFormat>
    <chartFormat chart="7" format="9" series="1">
      <pivotArea type="data" outline="0" fieldPosition="0">
        <references count="2">
          <reference field="4294967294" count="1" selected="0">
            <x v="0"/>
          </reference>
          <reference field="14" count="1" selected="0">
            <x v="10"/>
          </reference>
        </references>
      </pivotArea>
    </chartFormat>
    <chartFormat chart="7" format="10" series="1">
      <pivotArea type="data" outline="0" fieldPosition="0">
        <references count="2">
          <reference field="4294967294" count="1" selected="0">
            <x v="0"/>
          </reference>
          <reference field="14" count="1" selected="0">
            <x v="11"/>
          </reference>
        </references>
      </pivotArea>
    </chartFormat>
    <chartFormat chart="7" format="11" series="1">
      <pivotArea type="data" outline="0" fieldPosition="0">
        <references count="2">
          <reference field="4294967294" count="1" selected="0">
            <x v="0"/>
          </reference>
          <reference field="14" count="1" selected="0">
            <x v="12"/>
          </reference>
        </references>
      </pivotArea>
    </chartFormat>
    <chartFormat chart="10" format="0" series="1">
      <pivotArea type="data" outline="0" fieldPosition="0">
        <references count="2">
          <reference field="4294967294" count="1" selected="0">
            <x v="0"/>
          </reference>
          <reference field="14" count="1" selected="0">
            <x v="1"/>
          </reference>
        </references>
      </pivotArea>
    </chartFormat>
    <chartFormat chart="10" format="1" series="1">
      <pivotArea type="data" outline="0" fieldPosition="0">
        <references count="2">
          <reference field="4294967294" count="1" selected="0">
            <x v="0"/>
          </reference>
          <reference field="14" count="1" selected="0">
            <x v="2"/>
          </reference>
        </references>
      </pivotArea>
    </chartFormat>
    <chartFormat chart="10" format="2" series="1">
      <pivotArea type="data" outline="0" fieldPosition="0">
        <references count="2">
          <reference field="4294967294" count="1" selected="0">
            <x v="0"/>
          </reference>
          <reference field="14" count="1" selected="0">
            <x v="3"/>
          </reference>
        </references>
      </pivotArea>
    </chartFormat>
    <chartFormat chart="10" format="3" series="1">
      <pivotArea type="data" outline="0" fieldPosition="0">
        <references count="2">
          <reference field="4294967294" count="1" selected="0">
            <x v="0"/>
          </reference>
          <reference field="14" count="1" selected="0">
            <x v="4"/>
          </reference>
        </references>
      </pivotArea>
    </chartFormat>
    <chartFormat chart="10" format="4" series="1">
      <pivotArea type="data" outline="0" fieldPosition="0">
        <references count="2">
          <reference field="4294967294" count="1" selected="0">
            <x v="0"/>
          </reference>
          <reference field="14" count="1" selected="0">
            <x v="5"/>
          </reference>
        </references>
      </pivotArea>
    </chartFormat>
    <chartFormat chart="10" format="5" series="1">
      <pivotArea type="data" outline="0" fieldPosition="0">
        <references count="2">
          <reference field="4294967294" count="1" selected="0">
            <x v="0"/>
          </reference>
          <reference field="14" count="1" selected="0">
            <x v="6"/>
          </reference>
        </references>
      </pivotArea>
    </chartFormat>
    <chartFormat chart="10" format="6" series="1">
      <pivotArea type="data" outline="0" fieldPosition="0">
        <references count="2">
          <reference field="4294967294" count="1" selected="0">
            <x v="0"/>
          </reference>
          <reference field="14" count="1" selected="0">
            <x v="7"/>
          </reference>
        </references>
      </pivotArea>
    </chartFormat>
    <chartFormat chart="10" format="7" series="1">
      <pivotArea type="data" outline="0" fieldPosition="0">
        <references count="2">
          <reference field="4294967294" count="1" selected="0">
            <x v="0"/>
          </reference>
          <reference field="14" count="1" selected="0">
            <x v="8"/>
          </reference>
        </references>
      </pivotArea>
    </chartFormat>
    <chartFormat chart="10" format="8" series="1">
      <pivotArea type="data" outline="0" fieldPosition="0">
        <references count="2">
          <reference field="4294967294" count="1" selected="0">
            <x v="0"/>
          </reference>
          <reference field="14" count="1" selected="0">
            <x v="9"/>
          </reference>
        </references>
      </pivotArea>
    </chartFormat>
    <chartFormat chart="10" format="9" series="1">
      <pivotArea type="data" outline="0" fieldPosition="0">
        <references count="2">
          <reference field="4294967294" count="1" selected="0">
            <x v="0"/>
          </reference>
          <reference field="14" count="1" selected="0">
            <x v="10"/>
          </reference>
        </references>
      </pivotArea>
    </chartFormat>
    <chartFormat chart="10" format="10" series="1">
      <pivotArea type="data" outline="0" fieldPosition="0">
        <references count="2">
          <reference field="4294967294" count="1" selected="0">
            <x v="0"/>
          </reference>
          <reference field="14" count="1" selected="0">
            <x v="11"/>
          </reference>
        </references>
      </pivotArea>
    </chartFormat>
    <chartFormat chart="10" format="11" series="1">
      <pivotArea type="data" outline="0" fieldPosition="0">
        <references count="2">
          <reference field="4294967294" count="1" selected="0">
            <x v="0"/>
          </reference>
          <reference field="14" count="1" selected="0">
            <x v="12"/>
          </reference>
        </references>
      </pivotArea>
    </chartFormat>
    <chartFormat chart="10" format="12">
      <pivotArea type="data" outline="0" fieldPosition="0">
        <references count="3">
          <reference field="4294967294" count="1" selected="0">
            <x v="0"/>
          </reference>
          <reference field="1" count="1" selected="0">
            <x v="0"/>
          </reference>
          <reference field="14" count="1" selected="0">
            <x v="1"/>
          </reference>
        </references>
      </pivotArea>
    </chartFormat>
    <chartFormat chart="10" format="13">
      <pivotArea type="data" outline="0" fieldPosition="0">
        <references count="3">
          <reference field="4294967294" count="1" selected="0">
            <x v="0"/>
          </reference>
          <reference field="1" count="1" selected="0">
            <x v="2"/>
          </reference>
          <reference field="14" count="1" selected="0">
            <x v="1"/>
          </reference>
        </references>
      </pivotArea>
    </chartFormat>
    <chartFormat chart="10" format="14">
      <pivotArea type="data" outline="0" fieldPosition="0">
        <references count="3">
          <reference field="4294967294" count="1" selected="0">
            <x v="0"/>
          </reference>
          <reference field="1" count="1" selected="0">
            <x v="1"/>
          </reference>
          <reference field="14" count="1" selected="0">
            <x v="1"/>
          </reference>
        </references>
      </pivotArea>
    </chartFormat>
    <chartFormat chart="14" format="63" series="1">
      <pivotArea type="data" outline="0" fieldPosition="0">
        <references count="2">
          <reference field="4294967294" count="1" selected="0">
            <x v="0"/>
          </reference>
          <reference field="14" count="1" selected="0">
            <x v="1"/>
          </reference>
        </references>
      </pivotArea>
    </chartFormat>
    <chartFormat chart="14" format="64">
      <pivotArea type="data" outline="0" fieldPosition="0">
        <references count="3">
          <reference field="4294967294" count="1" selected="0">
            <x v="0"/>
          </reference>
          <reference field="1" count="1" selected="0">
            <x v="0"/>
          </reference>
          <reference field="14" count="1" selected="0">
            <x v="1"/>
          </reference>
        </references>
      </pivotArea>
    </chartFormat>
    <chartFormat chart="14" format="65">
      <pivotArea type="data" outline="0" fieldPosition="0">
        <references count="3">
          <reference field="4294967294" count="1" selected="0">
            <x v="0"/>
          </reference>
          <reference field="1" count="1" selected="0">
            <x v="1"/>
          </reference>
          <reference field="14" count="1" selected="0">
            <x v="1"/>
          </reference>
        </references>
      </pivotArea>
    </chartFormat>
    <chartFormat chart="14" format="66">
      <pivotArea type="data" outline="0" fieldPosition="0">
        <references count="3">
          <reference field="4294967294" count="1" selected="0">
            <x v="0"/>
          </reference>
          <reference field="1" count="1" selected="0">
            <x v="2"/>
          </reference>
          <reference field="14" count="1" selected="0">
            <x v="1"/>
          </reference>
        </references>
      </pivotArea>
    </chartFormat>
    <chartFormat chart="14" format="67" series="1">
      <pivotArea type="data" outline="0" fieldPosition="0">
        <references count="2">
          <reference field="4294967294" count="1" selected="0">
            <x v="0"/>
          </reference>
          <reference field="14" count="1" selected="0">
            <x v="2"/>
          </reference>
        </references>
      </pivotArea>
    </chartFormat>
    <chartFormat chart="14" format="68">
      <pivotArea type="data" outline="0" fieldPosition="0">
        <references count="3">
          <reference field="4294967294" count="1" selected="0">
            <x v="0"/>
          </reference>
          <reference field="1" count="1" selected="0">
            <x v="0"/>
          </reference>
          <reference field="14" count="1" selected="0">
            <x v="2"/>
          </reference>
        </references>
      </pivotArea>
    </chartFormat>
    <chartFormat chart="14" format="69">
      <pivotArea type="data" outline="0" fieldPosition="0">
        <references count="3">
          <reference field="4294967294" count="1" selected="0">
            <x v="0"/>
          </reference>
          <reference field="1" count="1" selected="0">
            <x v="1"/>
          </reference>
          <reference field="14" count="1" selected="0">
            <x v="2"/>
          </reference>
        </references>
      </pivotArea>
    </chartFormat>
    <chartFormat chart="14" format="70">
      <pivotArea type="data" outline="0" fieldPosition="0">
        <references count="3">
          <reference field="4294967294" count="1" selected="0">
            <x v="0"/>
          </reference>
          <reference field="1" count="1" selected="0">
            <x v="2"/>
          </reference>
          <reference field="14" count="1" selected="0">
            <x v="2"/>
          </reference>
        </references>
      </pivotArea>
    </chartFormat>
    <chartFormat chart="14" format="71" series="1">
      <pivotArea type="data" outline="0" fieldPosition="0">
        <references count="2">
          <reference field="4294967294" count="1" selected="0">
            <x v="0"/>
          </reference>
          <reference field="14" count="1" selected="0">
            <x v="3"/>
          </reference>
        </references>
      </pivotArea>
    </chartFormat>
    <chartFormat chart="14" format="72">
      <pivotArea type="data" outline="0" fieldPosition="0">
        <references count="3">
          <reference field="4294967294" count="1" selected="0">
            <x v="0"/>
          </reference>
          <reference field="1" count="1" selected="0">
            <x v="0"/>
          </reference>
          <reference field="14" count="1" selected="0">
            <x v="3"/>
          </reference>
        </references>
      </pivotArea>
    </chartFormat>
    <chartFormat chart="14" format="73">
      <pivotArea type="data" outline="0" fieldPosition="0">
        <references count="3">
          <reference field="4294967294" count="1" selected="0">
            <x v="0"/>
          </reference>
          <reference field="1" count="1" selected="0">
            <x v="1"/>
          </reference>
          <reference field="14" count="1" selected="0">
            <x v="3"/>
          </reference>
        </references>
      </pivotArea>
    </chartFormat>
    <chartFormat chart="14" format="74">
      <pivotArea type="data" outline="0" fieldPosition="0">
        <references count="3">
          <reference field="4294967294" count="1" selected="0">
            <x v="0"/>
          </reference>
          <reference field="1" count="1" selected="0">
            <x v="2"/>
          </reference>
          <reference field="14" count="1" selected="0">
            <x v="3"/>
          </reference>
        </references>
      </pivotArea>
    </chartFormat>
    <chartFormat chart="14" format="75" series="1">
      <pivotArea type="data" outline="0" fieldPosition="0">
        <references count="2">
          <reference field="4294967294" count="1" selected="0">
            <x v="0"/>
          </reference>
          <reference field="14" count="1" selected="0">
            <x v="4"/>
          </reference>
        </references>
      </pivotArea>
    </chartFormat>
    <chartFormat chart="14" format="76">
      <pivotArea type="data" outline="0" fieldPosition="0">
        <references count="3">
          <reference field="4294967294" count="1" selected="0">
            <x v="0"/>
          </reference>
          <reference field="1" count="1" selected="0">
            <x v="0"/>
          </reference>
          <reference field="14" count="1" selected="0">
            <x v="4"/>
          </reference>
        </references>
      </pivotArea>
    </chartFormat>
    <chartFormat chart="14" format="77">
      <pivotArea type="data" outline="0" fieldPosition="0">
        <references count="3">
          <reference field="4294967294" count="1" selected="0">
            <x v="0"/>
          </reference>
          <reference field="1" count="1" selected="0">
            <x v="1"/>
          </reference>
          <reference field="14" count="1" selected="0">
            <x v="4"/>
          </reference>
        </references>
      </pivotArea>
    </chartFormat>
    <chartFormat chart="14" format="78">
      <pivotArea type="data" outline="0" fieldPosition="0">
        <references count="3">
          <reference field="4294967294" count="1" selected="0">
            <x v="0"/>
          </reference>
          <reference field="1" count="1" selected="0">
            <x v="2"/>
          </reference>
          <reference field="14" count="1" selected="0">
            <x v="4"/>
          </reference>
        </references>
      </pivotArea>
    </chartFormat>
    <chartFormat chart="14" format="79" series="1">
      <pivotArea type="data" outline="0" fieldPosition="0">
        <references count="2">
          <reference field="4294967294" count="1" selected="0">
            <x v="0"/>
          </reference>
          <reference field="14" count="1" selected="0">
            <x v="5"/>
          </reference>
        </references>
      </pivotArea>
    </chartFormat>
    <chartFormat chart="14" format="80">
      <pivotArea type="data" outline="0" fieldPosition="0">
        <references count="3">
          <reference field="4294967294" count="1" selected="0">
            <x v="0"/>
          </reference>
          <reference field="1" count="1" selected="0">
            <x v="0"/>
          </reference>
          <reference field="14" count="1" selected="0">
            <x v="5"/>
          </reference>
        </references>
      </pivotArea>
    </chartFormat>
    <chartFormat chart="14" format="81">
      <pivotArea type="data" outline="0" fieldPosition="0">
        <references count="3">
          <reference field="4294967294" count="1" selected="0">
            <x v="0"/>
          </reference>
          <reference field="1" count="1" selected="0">
            <x v="1"/>
          </reference>
          <reference field="14" count="1" selected="0">
            <x v="5"/>
          </reference>
        </references>
      </pivotArea>
    </chartFormat>
    <chartFormat chart="14" format="82">
      <pivotArea type="data" outline="0" fieldPosition="0">
        <references count="3">
          <reference field="4294967294" count="1" selected="0">
            <x v="0"/>
          </reference>
          <reference field="1" count="1" selected="0">
            <x v="2"/>
          </reference>
          <reference field="14" count="1" selected="0">
            <x v="5"/>
          </reference>
        </references>
      </pivotArea>
    </chartFormat>
    <chartFormat chart="14" format="83" series="1">
      <pivotArea type="data" outline="0" fieldPosition="0">
        <references count="2">
          <reference field="4294967294" count="1" selected="0">
            <x v="0"/>
          </reference>
          <reference field="14" count="1" selected="0">
            <x v="6"/>
          </reference>
        </references>
      </pivotArea>
    </chartFormat>
    <chartFormat chart="14" format="84">
      <pivotArea type="data" outline="0" fieldPosition="0">
        <references count="3">
          <reference field="4294967294" count="1" selected="0">
            <x v="0"/>
          </reference>
          <reference field="1" count="1" selected="0">
            <x v="0"/>
          </reference>
          <reference field="14" count="1" selected="0">
            <x v="6"/>
          </reference>
        </references>
      </pivotArea>
    </chartFormat>
    <chartFormat chart="14" format="85">
      <pivotArea type="data" outline="0" fieldPosition="0">
        <references count="3">
          <reference field="4294967294" count="1" selected="0">
            <x v="0"/>
          </reference>
          <reference field="1" count="1" selected="0">
            <x v="1"/>
          </reference>
          <reference field="14" count="1" selected="0">
            <x v="6"/>
          </reference>
        </references>
      </pivotArea>
    </chartFormat>
    <chartFormat chart="14" format="86">
      <pivotArea type="data" outline="0" fieldPosition="0">
        <references count="3">
          <reference field="4294967294" count="1" selected="0">
            <x v="0"/>
          </reference>
          <reference field="1" count="1" selected="0">
            <x v="2"/>
          </reference>
          <reference field="14" count="1" selected="0">
            <x v="6"/>
          </reference>
        </references>
      </pivotArea>
    </chartFormat>
    <chartFormat chart="14" format="87" series="1">
      <pivotArea type="data" outline="0" fieldPosition="0">
        <references count="2">
          <reference field="4294967294" count="1" selected="0">
            <x v="0"/>
          </reference>
          <reference field="14" count="1" selected="0">
            <x v="7"/>
          </reference>
        </references>
      </pivotArea>
    </chartFormat>
    <chartFormat chart="14" format="88">
      <pivotArea type="data" outline="0" fieldPosition="0">
        <references count="3">
          <reference field="4294967294" count="1" selected="0">
            <x v="0"/>
          </reference>
          <reference field="1" count="1" selected="0">
            <x v="0"/>
          </reference>
          <reference field="14" count="1" selected="0">
            <x v="7"/>
          </reference>
        </references>
      </pivotArea>
    </chartFormat>
    <chartFormat chart="14" format="89">
      <pivotArea type="data" outline="0" fieldPosition="0">
        <references count="3">
          <reference field="4294967294" count="1" selected="0">
            <x v="0"/>
          </reference>
          <reference field="1" count="1" selected="0">
            <x v="1"/>
          </reference>
          <reference field="14" count="1" selected="0">
            <x v="7"/>
          </reference>
        </references>
      </pivotArea>
    </chartFormat>
    <chartFormat chart="14" format="90">
      <pivotArea type="data" outline="0" fieldPosition="0">
        <references count="3">
          <reference field="4294967294" count="1" selected="0">
            <x v="0"/>
          </reference>
          <reference field="1" count="1" selected="0">
            <x v="2"/>
          </reference>
          <reference field="14" count="1" selected="0">
            <x v="7"/>
          </reference>
        </references>
      </pivotArea>
    </chartFormat>
    <chartFormat chart="14" format="91" series="1">
      <pivotArea type="data" outline="0" fieldPosition="0">
        <references count="2">
          <reference field="4294967294" count="1" selected="0">
            <x v="0"/>
          </reference>
          <reference field="14" count="1" selected="0">
            <x v="8"/>
          </reference>
        </references>
      </pivotArea>
    </chartFormat>
    <chartFormat chart="14" format="92">
      <pivotArea type="data" outline="0" fieldPosition="0">
        <references count="3">
          <reference field="4294967294" count="1" selected="0">
            <x v="0"/>
          </reference>
          <reference field="1" count="1" selected="0">
            <x v="0"/>
          </reference>
          <reference field="14" count="1" selected="0">
            <x v="8"/>
          </reference>
        </references>
      </pivotArea>
    </chartFormat>
    <chartFormat chart="14" format="93">
      <pivotArea type="data" outline="0" fieldPosition="0">
        <references count="3">
          <reference field="4294967294" count="1" selected="0">
            <x v="0"/>
          </reference>
          <reference field="1" count="1" selected="0">
            <x v="1"/>
          </reference>
          <reference field="14" count="1" selected="0">
            <x v="8"/>
          </reference>
        </references>
      </pivotArea>
    </chartFormat>
    <chartFormat chart="14" format="94">
      <pivotArea type="data" outline="0" fieldPosition="0">
        <references count="3">
          <reference field="4294967294" count="1" selected="0">
            <x v="0"/>
          </reference>
          <reference field="1" count="1" selected="0">
            <x v="2"/>
          </reference>
          <reference field="14" count="1" selected="0">
            <x v="8"/>
          </reference>
        </references>
      </pivotArea>
    </chartFormat>
    <chartFormat chart="14" format="95" series="1">
      <pivotArea type="data" outline="0" fieldPosition="0">
        <references count="2">
          <reference field="4294967294" count="1" selected="0">
            <x v="0"/>
          </reference>
          <reference field="14" count="1" selected="0">
            <x v="9"/>
          </reference>
        </references>
      </pivotArea>
    </chartFormat>
    <chartFormat chart="14" format="96">
      <pivotArea type="data" outline="0" fieldPosition="0">
        <references count="3">
          <reference field="4294967294" count="1" selected="0">
            <x v="0"/>
          </reference>
          <reference field="1" count="1" selected="0">
            <x v="0"/>
          </reference>
          <reference field="14" count="1" selected="0">
            <x v="9"/>
          </reference>
        </references>
      </pivotArea>
    </chartFormat>
    <chartFormat chart="14" format="97">
      <pivotArea type="data" outline="0" fieldPosition="0">
        <references count="3">
          <reference field="4294967294" count="1" selected="0">
            <x v="0"/>
          </reference>
          <reference field="1" count="1" selected="0">
            <x v="1"/>
          </reference>
          <reference field="14" count="1" selected="0">
            <x v="9"/>
          </reference>
        </references>
      </pivotArea>
    </chartFormat>
    <chartFormat chart="14" format="98">
      <pivotArea type="data" outline="0" fieldPosition="0">
        <references count="3">
          <reference field="4294967294" count="1" selected="0">
            <x v="0"/>
          </reference>
          <reference field="1" count="1" selected="0">
            <x v="2"/>
          </reference>
          <reference field="14" count="1" selected="0">
            <x v="9"/>
          </reference>
        </references>
      </pivotArea>
    </chartFormat>
    <chartFormat chart="14" format="99" series="1">
      <pivotArea type="data" outline="0" fieldPosition="0">
        <references count="2">
          <reference field="4294967294" count="1" selected="0">
            <x v="0"/>
          </reference>
          <reference field="14" count="1" selected="0">
            <x v="10"/>
          </reference>
        </references>
      </pivotArea>
    </chartFormat>
    <chartFormat chart="14" format="100">
      <pivotArea type="data" outline="0" fieldPosition="0">
        <references count="3">
          <reference field="4294967294" count="1" selected="0">
            <x v="0"/>
          </reference>
          <reference field="1" count="1" selected="0">
            <x v="0"/>
          </reference>
          <reference field="14" count="1" selected="0">
            <x v="10"/>
          </reference>
        </references>
      </pivotArea>
    </chartFormat>
    <chartFormat chart="14" format="101">
      <pivotArea type="data" outline="0" fieldPosition="0">
        <references count="3">
          <reference field="4294967294" count="1" selected="0">
            <x v="0"/>
          </reference>
          <reference field="1" count="1" selected="0">
            <x v="1"/>
          </reference>
          <reference field="14" count="1" selected="0">
            <x v="10"/>
          </reference>
        </references>
      </pivotArea>
    </chartFormat>
    <chartFormat chart="14" format="102">
      <pivotArea type="data" outline="0" fieldPosition="0">
        <references count="3">
          <reference field="4294967294" count="1" selected="0">
            <x v="0"/>
          </reference>
          <reference field="1" count="1" selected="0">
            <x v="2"/>
          </reference>
          <reference field="14" count="1" selected="0">
            <x v="10"/>
          </reference>
        </references>
      </pivotArea>
    </chartFormat>
    <chartFormat chart="14" format="103" series="1">
      <pivotArea type="data" outline="0" fieldPosition="0">
        <references count="2">
          <reference field="4294967294" count="1" selected="0">
            <x v="0"/>
          </reference>
          <reference field="14" count="1" selected="0">
            <x v="11"/>
          </reference>
        </references>
      </pivotArea>
    </chartFormat>
    <chartFormat chart="14" format="104">
      <pivotArea type="data" outline="0" fieldPosition="0">
        <references count="3">
          <reference field="4294967294" count="1" selected="0">
            <x v="0"/>
          </reference>
          <reference field="1" count="1" selected="0">
            <x v="0"/>
          </reference>
          <reference field="14" count="1" selected="0">
            <x v="11"/>
          </reference>
        </references>
      </pivotArea>
    </chartFormat>
    <chartFormat chart="14" format="105">
      <pivotArea type="data" outline="0" fieldPosition="0">
        <references count="3">
          <reference field="4294967294" count="1" selected="0">
            <x v="0"/>
          </reference>
          <reference field="1" count="1" selected="0">
            <x v="1"/>
          </reference>
          <reference field="14" count="1" selected="0">
            <x v="11"/>
          </reference>
        </references>
      </pivotArea>
    </chartFormat>
    <chartFormat chart="14" format="106">
      <pivotArea type="data" outline="0" fieldPosition="0">
        <references count="3">
          <reference field="4294967294" count="1" selected="0">
            <x v="0"/>
          </reference>
          <reference field="1" count="1" selected="0">
            <x v="2"/>
          </reference>
          <reference field="14" count="1" selected="0">
            <x v="11"/>
          </reference>
        </references>
      </pivotArea>
    </chartFormat>
    <chartFormat chart="14" format="107" series="1">
      <pivotArea type="data" outline="0" fieldPosition="0">
        <references count="2">
          <reference field="4294967294" count="1" selected="0">
            <x v="0"/>
          </reference>
          <reference field="14" count="1" selected="0">
            <x v="12"/>
          </reference>
        </references>
      </pivotArea>
    </chartFormat>
    <chartFormat chart="14" format="108">
      <pivotArea type="data" outline="0" fieldPosition="0">
        <references count="3">
          <reference field="4294967294" count="1" selected="0">
            <x v="0"/>
          </reference>
          <reference field="1" count="1" selected="0">
            <x v="0"/>
          </reference>
          <reference field="14" count="1" selected="0">
            <x v="12"/>
          </reference>
        </references>
      </pivotArea>
    </chartFormat>
    <chartFormat chart="14" format="109">
      <pivotArea type="data" outline="0" fieldPosition="0">
        <references count="3">
          <reference field="4294967294" count="1" selected="0">
            <x v="0"/>
          </reference>
          <reference field="1" count="1" selected="0">
            <x v="1"/>
          </reference>
          <reference field="14" count="1" selected="0">
            <x v="12"/>
          </reference>
        </references>
      </pivotArea>
    </chartFormat>
    <chartFormat chart="14" format="110">
      <pivotArea type="data" outline="0" fieldPosition="0">
        <references count="3">
          <reference field="4294967294" count="1" selected="0">
            <x v="0"/>
          </reference>
          <reference field="1" count="1" selected="0">
            <x v="2"/>
          </reference>
          <reference field="14" count="1" selected="0">
            <x v="12"/>
          </reference>
        </references>
      </pivotArea>
    </chartFormat>
    <chartFormat chart="10" format="15">
      <pivotArea type="data" outline="0" fieldPosition="0">
        <references count="3">
          <reference field="4294967294" count="1" selected="0">
            <x v="0"/>
          </reference>
          <reference field="1" count="1" selected="0">
            <x v="0"/>
          </reference>
          <reference field="14" count="1" selected="0">
            <x v="2"/>
          </reference>
        </references>
      </pivotArea>
    </chartFormat>
    <chartFormat chart="10" format="16">
      <pivotArea type="data" outline="0" fieldPosition="0">
        <references count="3">
          <reference field="4294967294" count="1" selected="0">
            <x v="0"/>
          </reference>
          <reference field="1" count="1" selected="0">
            <x v="1"/>
          </reference>
          <reference field="14" count="1" selected="0">
            <x v="2"/>
          </reference>
        </references>
      </pivotArea>
    </chartFormat>
    <chartFormat chart="10" format="17">
      <pivotArea type="data" outline="0" fieldPosition="0">
        <references count="3">
          <reference field="4294967294" count="1" selected="0">
            <x v="0"/>
          </reference>
          <reference field="1" count="1" selected="0">
            <x v="2"/>
          </reference>
          <reference field="14" count="1" selected="0">
            <x v="2"/>
          </reference>
        </references>
      </pivotArea>
    </chartFormat>
    <chartFormat chart="10" format="18">
      <pivotArea type="data" outline="0" fieldPosition="0">
        <references count="3">
          <reference field="4294967294" count="1" selected="0">
            <x v="0"/>
          </reference>
          <reference field="1" count="1" selected="0">
            <x v="0"/>
          </reference>
          <reference field="14" count="1" selected="0">
            <x v="3"/>
          </reference>
        </references>
      </pivotArea>
    </chartFormat>
    <chartFormat chart="10" format="19">
      <pivotArea type="data" outline="0" fieldPosition="0">
        <references count="3">
          <reference field="4294967294" count="1" selected="0">
            <x v="0"/>
          </reference>
          <reference field="1" count="1" selected="0">
            <x v="1"/>
          </reference>
          <reference field="14" count="1" selected="0">
            <x v="3"/>
          </reference>
        </references>
      </pivotArea>
    </chartFormat>
    <chartFormat chart="10" format="20">
      <pivotArea type="data" outline="0" fieldPosition="0">
        <references count="3">
          <reference field="4294967294" count="1" selected="0">
            <x v="0"/>
          </reference>
          <reference field="1" count="1" selected="0">
            <x v="2"/>
          </reference>
          <reference field="14" count="1" selected="0">
            <x v="3"/>
          </reference>
        </references>
      </pivotArea>
    </chartFormat>
    <chartFormat chart="10" format="21">
      <pivotArea type="data" outline="0" fieldPosition="0">
        <references count="3">
          <reference field="4294967294" count="1" selected="0">
            <x v="0"/>
          </reference>
          <reference field="1" count="1" selected="0">
            <x v="0"/>
          </reference>
          <reference field="14" count="1" selected="0">
            <x v="4"/>
          </reference>
        </references>
      </pivotArea>
    </chartFormat>
    <chartFormat chart="10" format="22">
      <pivotArea type="data" outline="0" fieldPosition="0">
        <references count="3">
          <reference field="4294967294" count="1" selected="0">
            <x v="0"/>
          </reference>
          <reference field="1" count="1" selected="0">
            <x v="1"/>
          </reference>
          <reference field="14" count="1" selected="0">
            <x v="4"/>
          </reference>
        </references>
      </pivotArea>
    </chartFormat>
    <chartFormat chart="10" format="23">
      <pivotArea type="data" outline="0" fieldPosition="0">
        <references count="3">
          <reference field="4294967294" count="1" selected="0">
            <x v="0"/>
          </reference>
          <reference field="1" count="1" selected="0">
            <x v="2"/>
          </reference>
          <reference field="14" count="1" selected="0">
            <x v="4"/>
          </reference>
        </references>
      </pivotArea>
    </chartFormat>
    <chartFormat chart="10" format="24">
      <pivotArea type="data" outline="0" fieldPosition="0">
        <references count="3">
          <reference field="4294967294" count="1" selected="0">
            <x v="0"/>
          </reference>
          <reference field="1" count="1" selected="0">
            <x v="0"/>
          </reference>
          <reference field="14" count="1" selected="0">
            <x v="5"/>
          </reference>
        </references>
      </pivotArea>
    </chartFormat>
    <chartFormat chart="10" format="25">
      <pivotArea type="data" outline="0" fieldPosition="0">
        <references count="3">
          <reference field="4294967294" count="1" selected="0">
            <x v="0"/>
          </reference>
          <reference field="1" count="1" selected="0">
            <x v="1"/>
          </reference>
          <reference field="14" count="1" selected="0">
            <x v="5"/>
          </reference>
        </references>
      </pivotArea>
    </chartFormat>
    <chartFormat chart="10" format="26">
      <pivotArea type="data" outline="0" fieldPosition="0">
        <references count="3">
          <reference field="4294967294" count="1" selected="0">
            <x v="0"/>
          </reference>
          <reference field="1" count="1" selected="0">
            <x v="2"/>
          </reference>
          <reference field="14" count="1" selected="0">
            <x v="5"/>
          </reference>
        </references>
      </pivotArea>
    </chartFormat>
    <chartFormat chart="10" format="27">
      <pivotArea type="data" outline="0" fieldPosition="0">
        <references count="3">
          <reference field="4294967294" count="1" selected="0">
            <x v="0"/>
          </reference>
          <reference field="1" count="1" selected="0">
            <x v="0"/>
          </reference>
          <reference field="14" count="1" selected="0">
            <x v="6"/>
          </reference>
        </references>
      </pivotArea>
    </chartFormat>
    <chartFormat chart="10" format="28">
      <pivotArea type="data" outline="0" fieldPosition="0">
        <references count="3">
          <reference field="4294967294" count="1" selected="0">
            <x v="0"/>
          </reference>
          <reference field="1" count="1" selected="0">
            <x v="1"/>
          </reference>
          <reference field="14" count="1" selected="0">
            <x v="6"/>
          </reference>
        </references>
      </pivotArea>
    </chartFormat>
    <chartFormat chart="10" format="29">
      <pivotArea type="data" outline="0" fieldPosition="0">
        <references count="3">
          <reference field="4294967294" count="1" selected="0">
            <x v="0"/>
          </reference>
          <reference field="1" count="1" selected="0">
            <x v="2"/>
          </reference>
          <reference field="14" count="1" selected="0">
            <x v="6"/>
          </reference>
        </references>
      </pivotArea>
    </chartFormat>
    <chartFormat chart="10" format="30">
      <pivotArea type="data" outline="0" fieldPosition="0">
        <references count="3">
          <reference field="4294967294" count="1" selected="0">
            <x v="0"/>
          </reference>
          <reference field="1" count="1" selected="0">
            <x v="0"/>
          </reference>
          <reference field="14" count="1" selected="0">
            <x v="7"/>
          </reference>
        </references>
      </pivotArea>
    </chartFormat>
    <chartFormat chart="10" format="31">
      <pivotArea type="data" outline="0" fieldPosition="0">
        <references count="3">
          <reference field="4294967294" count="1" selected="0">
            <x v="0"/>
          </reference>
          <reference field="1" count="1" selected="0">
            <x v="1"/>
          </reference>
          <reference field="14" count="1" selected="0">
            <x v="7"/>
          </reference>
        </references>
      </pivotArea>
    </chartFormat>
    <chartFormat chart="10" format="32">
      <pivotArea type="data" outline="0" fieldPosition="0">
        <references count="3">
          <reference field="4294967294" count="1" selected="0">
            <x v="0"/>
          </reference>
          <reference field="1" count="1" selected="0">
            <x v="2"/>
          </reference>
          <reference field="14" count="1" selected="0">
            <x v="7"/>
          </reference>
        </references>
      </pivotArea>
    </chartFormat>
    <chartFormat chart="10" format="33">
      <pivotArea type="data" outline="0" fieldPosition="0">
        <references count="3">
          <reference field="4294967294" count="1" selected="0">
            <x v="0"/>
          </reference>
          <reference field="1" count="1" selected="0">
            <x v="0"/>
          </reference>
          <reference field="14" count="1" selected="0">
            <x v="8"/>
          </reference>
        </references>
      </pivotArea>
    </chartFormat>
    <chartFormat chart="10" format="34">
      <pivotArea type="data" outline="0" fieldPosition="0">
        <references count="3">
          <reference field="4294967294" count="1" selected="0">
            <x v="0"/>
          </reference>
          <reference field="1" count="1" selected="0">
            <x v="1"/>
          </reference>
          <reference field="14" count="1" selected="0">
            <x v="8"/>
          </reference>
        </references>
      </pivotArea>
    </chartFormat>
    <chartFormat chart="10" format="35">
      <pivotArea type="data" outline="0" fieldPosition="0">
        <references count="3">
          <reference field="4294967294" count="1" selected="0">
            <x v="0"/>
          </reference>
          <reference field="1" count="1" selected="0">
            <x v="2"/>
          </reference>
          <reference field="14" count="1" selected="0">
            <x v="8"/>
          </reference>
        </references>
      </pivotArea>
    </chartFormat>
    <chartFormat chart="10" format="36">
      <pivotArea type="data" outline="0" fieldPosition="0">
        <references count="3">
          <reference field="4294967294" count="1" selected="0">
            <x v="0"/>
          </reference>
          <reference field="1" count="1" selected="0">
            <x v="0"/>
          </reference>
          <reference field="14" count="1" selected="0">
            <x v="9"/>
          </reference>
        </references>
      </pivotArea>
    </chartFormat>
    <chartFormat chart="10" format="37">
      <pivotArea type="data" outline="0" fieldPosition="0">
        <references count="3">
          <reference field="4294967294" count="1" selected="0">
            <x v="0"/>
          </reference>
          <reference field="1" count="1" selected="0">
            <x v="1"/>
          </reference>
          <reference field="14" count="1" selected="0">
            <x v="9"/>
          </reference>
        </references>
      </pivotArea>
    </chartFormat>
    <chartFormat chart="10" format="38">
      <pivotArea type="data" outline="0" fieldPosition="0">
        <references count="3">
          <reference field="4294967294" count="1" selected="0">
            <x v="0"/>
          </reference>
          <reference field="1" count="1" selected="0">
            <x v="2"/>
          </reference>
          <reference field="14" count="1" selected="0">
            <x v="9"/>
          </reference>
        </references>
      </pivotArea>
    </chartFormat>
    <chartFormat chart="10" format="39">
      <pivotArea type="data" outline="0" fieldPosition="0">
        <references count="3">
          <reference field="4294967294" count="1" selected="0">
            <x v="0"/>
          </reference>
          <reference field="1" count="1" selected="0">
            <x v="0"/>
          </reference>
          <reference field="14" count="1" selected="0">
            <x v="10"/>
          </reference>
        </references>
      </pivotArea>
    </chartFormat>
    <chartFormat chart="10" format="40">
      <pivotArea type="data" outline="0" fieldPosition="0">
        <references count="3">
          <reference field="4294967294" count="1" selected="0">
            <x v="0"/>
          </reference>
          <reference field="1" count="1" selected="0">
            <x v="1"/>
          </reference>
          <reference field="14" count="1" selected="0">
            <x v="10"/>
          </reference>
        </references>
      </pivotArea>
    </chartFormat>
    <chartFormat chart="10" format="41">
      <pivotArea type="data" outline="0" fieldPosition="0">
        <references count="3">
          <reference field="4294967294" count="1" selected="0">
            <x v="0"/>
          </reference>
          <reference field="1" count="1" selected="0">
            <x v="2"/>
          </reference>
          <reference field="14" count="1" selected="0">
            <x v="10"/>
          </reference>
        </references>
      </pivotArea>
    </chartFormat>
    <chartFormat chart="10" format="42">
      <pivotArea type="data" outline="0" fieldPosition="0">
        <references count="3">
          <reference field="4294967294" count="1" selected="0">
            <x v="0"/>
          </reference>
          <reference field="1" count="1" selected="0">
            <x v="0"/>
          </reference>
          <reference field="14" count="1" selected="0">
            <x v="11"/>
          </reference>
        </references>
      </pivotArea>
    </chartFormat>
    <chartFormat chart="10" format="43">
      <pivotArea type="data" outline="0" fieldPosition="0">
        <references count="3">
          <reference field="4294967294" count="1" selected="0">
            <x v="0"/>
          </reference>
          <reference field="1" count="1" selected="0">
            <x v="1"/>
          </reference>
          <reference field="14" count="1" selected="0">
            <x v="11"/>
          </reference>
        </references>
      </pivotArea>
    </chartFormat>
    <chartFormat chart="10" format="44">
      <pivotArea type="data" outline="0" fieldPosition="0">
        <references count="3">
          <reference field="4294967294" count="1" selected="0">
            <x v="0"/>
          </reference>
          <reference field="1" count="1" selected="0">
            <x v="2"/>
          </reference>
          <reference field="14" count="1" selected="0">
            <x v="11"/>
          </reference>
        </references>
      </pivotArea>
    </chartFormat>
    <chartFormat chart="10" format="45">
      <pivotArea type="data" outline="0" fieldPosition="0">
        <references count="3">
          <reference field="4294967294" count="1" selected="0">
            <x v="0"/>
          </reference>
          <reference field="1" count="1" selected="0">
            <x v="0"/>
          </reference>
          <reference field="14" count="1" selected="0">
            <x v="12"/>
          </reference>
        </references>
      </pivotArea>
    </chartFormat>
    <chartFormat chart="10" format="46">
      <pivotArea type="data" outline="0" fieldPosition="0">
        <references count="3">
          <reference field="4294967294" count="1" selected="0">
            <x v="0"/>
          </reference>
          <reference field="1" count="1" selected="0">
            <x v="1"/>
          </reference>
          <reference field="14" count="1" selected="0">
            <x v="12"/>
          </reference>
        </references>
      </pivotArea>
    </chartFormat>
    <chartFormat chart="10" format="47">
      <pivotArea type="data" outline="0" fieldPosition="0">
        <references count="3">
          <reference field="4294967294" count="1" selected="0">
            <x v="0"/>
          </reference>
          <reference field="1" count="1" selected="0">
            <x v="2"/>
          </reference>
          <reference field="1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BB36E3-FE6E-4911-BD99-53F6ECCAB44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B26" firstHeaderRow="1" firstDataRow="1" firstDataCol="1" rowPageCount="1" colPageCount="1"/>
  <pivotFields count="20">
    <pivotField showAll="0"/>
    <pivotField axis="axisRow" showAll="0">
      <items count="4">
        <item x="0"/>
        <item x="1"/>
        <item x="2"/>
        <item t="default"/>
      </items>
    </pivotField>
    <pivotField numFmtId="22"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axis="axisPage" showAll="0">
      <items count="3">
        <item x="0"/>
        <item x="1"/>
        <item t="default"/>
      </items>
    </pivotField>
    <pivotField showAll="0"/>
    <pivotField showAll="0"/>
    <pivotField showAll="0">
      <items count="6">
        <item x="2"/>
        <item x="1"/>
        <item x="3"/>
        <item x="0"/>
        <item x="4"/>
        <item t="default"/>
      </items>
    </pivotField>
    <pivotField showAll="0">
      <items count="11">
        <item x="3"/>
        <item x="6"/>
        <item x="2"/>
        <item x="1"/>
        <item x="4"/>
        <item x="7"/>
        <item x="5"/>
        <item x="0"/>
        <item x="8"/>
        <item x="9"/>
        <item t="default"/>
      </items>
    </pivotField>
    <pivotField showAll="0"/>
    <pivotField showAll="0"/>
    <pivotField showAll="0">
      <items count="4">
        <item x="2"/>
        <item x="1"/>
        <item x="0"/>
        <item t="default"/>
      </items>
    </pivotField>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4">
    <i>
      <x/>
    </i>
    <i>
      <x v="1"/>
    </i>
    <i>
      <x v="2"/>
    </i>
    <i t="grand">
      <x/>
    </i>
  </rowItems>
  <colItems count="1">
    <i/>
  </colItems>
  <pageFields count="1">
    <pageField fld="5" item="0" hier="-1"/>
  </pageFields>
  <dataFields count="1">
    <dataField name="Sum of Field3"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1BE327-DEF5-4F50-929D-DE5717B2112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5" firstHeaderRow="0" firstDataRow="1" firstDataCol="1"/>
  <pivotFields count="20">
    <pivotField dataField="1" showAll="0"/>
    <pivotField axis="axisRow" showAll="0">
      <items count="4">
        <item x="0"/>
        <item x="1"/>
        <item x="2"/>
        <item t="default"/>
      </items>
    </pivotField>
    <pivotField numFmtId="22"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dataField="1" showAll="0"/>
    <pivotField showAll="0"/>
    <pivotField showAll="0"/>
    <pivotField showAll="0">
      <items count="6">
        <item x="2"/>
        <item x="1"/>
        <item x="3"/>
        <item x="0"/>
        <item x="4"/>
        <item t="default"/>
      </items>
    </pivotField>
    <pivotField showAll="0">
      <items count="11">
        <item x="3"/>
        <item x="6"/>
        <item x="2"/>
        <item x="1"/>
        <item x="4"/>
        <item x="7"/>
        <item x="5"/>
        <item x="0"/>
        <item x="8"/>
        <item x="9"/>
        <item t="default"/>
      </items>
    </pivotField>
    <pivotField showAll="0"/>
    <pivotField showAll="0"/>
    <pivotField showAll="0">
      <items count="4">
        <item x="2"/>
        <item x="1"/>
        <item x="0"/>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4">
    <i>
      <x/>
    </i>
    <i>
      <x v="1"/>
    </i>
    <i>
      <x v="2"/>
    </i>
    <i t="grand">
      <x/>
    </i>
  </rowItems>
  <colFields count="1">
    <field x="-2"/>
  </colFields>
  <colItems count="2">
    <i>
      <x/>
    </i>
    <i i="1">
      <x v="1"/>
    </i>
  </colItems>
  <dataFields count="2">
    <dataField name="Total Booking" fld="0" subtotal="count" baseField="1" baseItem="0"/>
    <dataField name="Total cancel" fld="5"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194AAB-CFD1-4267-9439-2701819ECE5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1:B85" firstHeaderRow="1" firstDataRow="1" firstDataCol="1"/>
  <pivotFields count="20">
    <pivotField showAll="0"/>
    <pivotField axis="axisRow" showAll="0">
      <items count="4">
        <item x="0"/>
        <item x="1"/>
        <item x="2"/>
        <item t="default"/>
      </items>
    </pivotField>
    <pivotField numFmtId="22"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showAll="0"/>
    <pivotField showAll="0"/>
    <pivotField showAll="0"/>
    <pivotField showAll="0">
      <items count="6">
        <item x="2"/>
        <item x="1"/>
        <item x="3"/>
        <item x="0"/>
        <item x="4"/>
        <item t="default"/>
      </items>
    </pivotField>
    <pivotField showAll="0">
      <items count="11">
        <item x="3"/>
        <item x="6"/>
        <item x="2"/>
        <item x="1"/>
        <item x="4"/>
        <item x="7"/>
        <item x="5"/>
        <item x="0"/>
        <item x="8"/>
        <item x="9"/>
        <item t="default"/>
      </items>
    </pivotField>
    <pivotField dataField="1" showAll="0"/>
    <pivotField showAll="0"/>
    <pivotField showAll="0">
      <items count="4">
        <item x="2"/>
        <item x="1"/>
        <item x="0"/>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4">
    <i>
      <x/>
    </i>
    <i>
      <x v="1"/>
    </i>
    <i>
      <x v="2"/>
    </i>
    <i t="grand">
      <x/>
    </i>
  </rowItems>
  <colItems count="1">
    <i/>
  </colItems>
  <dataFields count="1">
    <dataField name="Sum of complaints" fld="1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31078D-FCCE-456C-8BF9-086DDC8CE258}"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22:B133" firstHeaderRow="1" firstDataRow="1" firstDataCol="1"/>
  <pivotFields count="17">
    <pivotField showAll="0"/>
    <pivotField showAll="0">
      <items count="4">
        <item x="0"/>
        <item x="1"/>
        <item x="2"/>
        <item t="default"/>
      </items>
    </pivotField>
    <pivotField numFmtId="14"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showAll="0"/>
    <pivotField showAll="0"/>
    <pivotField showAll="0"/>
    <pivotField showAll="0"/>
    <pivotField axis="axisRow" showAll="0">
      <items count="11">
        <item x="3"/>
        <item x="6"/>
        <item x="2"/>
        <item x="1"/>
        <item x="4"/>
        <item x="7"/>
        <item x="5"/>
        <item x="0"/>
        <item x="8"/>
        <item x="9"/>
        <item t="default"/>
      </items>
    </pivotField>
    <pivotField dataField="1"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9"/>
  </rowFields>
  <rowItems count="11">
    <i>
      <x/>
    </i>
    <i>
      <x v="1"/>
    </i>
    <i>
      <x v="2"/>
    </i>
    <i>
      <x v="3"/>
    </i>
    <i>
      <x v="4"/>
    </i>
    <i>
      <x v="5"/>
    </i>
    <i>
      <x v="6"/>
    </i>
    <i>
      <x v="7"/>
    </i>
    <i>
      <x v="8"/>
    </i>
    <i>
      <x v="9"/>
    </i>
    <i t="grand">
      <x/>
    </i>
  </rowItems>
  <colItems count="1">
    <i/>
  </colItems>
  <dataFields count="1">
    <dataField name="Sum of complaints" fld="10"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AAFF15-6EAC-4FEC-A27C-AD9146C574E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2:B45" firstHeaderRow="1" firstDataRow="1" firstDataCol="1"/>
  <pivotFields count="20">
    <pivotField dataField="1" showAll="0"/>
    <pivotField showAll="0">
      <items count="4">
        <item x="0"/>
        <item x="1"/>
        <item x="2"/>
        <item t="default"/>
      </items>
    </pivotField>
    <pivotField numFmtId="22"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axis="axisRow" showAll="0">
      <items count="3">
        <item n="canceled" x="0"/>
        <item n="Complete" x="1"/>
        <item t="default"/>
      </items>
    </pivotField>
    <pivotField showAll="0"/>
    <pivotField showAll="0"/>
    <pivotField showAll="0">
      <items count="6">
        <item x="2"/>
        <item x="1"/>
        <item x="3"/>
        <item x="0"/>
        <item x="4"/>
        <item t="default"/>
      </items>
    </pivotField>
    <pivotField showAll="0">
      <items count="11">
        <item x="3"/>
        <item x="6"/>
        <item x="2"/>
        <item x="1"/>
        <item x="4"/>
        <item x="7"/>
        <item x="5"/>
        <item x="0"/>
        <item x="8"/>
        <item x="9"/>
        <item t="default"/>
      </items>
    </pivotField>
    <pivotField showAll="0"/>
    <pivotField showAll="0"/>
    <pivotField showAll="0">
      <items count="4">
        <item x="2"/>
        <item x="1"/>
        <item x="0"/>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3">
    <i>
      <x/>
    </i>
    <i>
      <x v="1"/>
    </i>
    <i t="grand">
      <x/>
    </i>
  </rowItems>
  <colItems count="1">
    <i/>
  </colItems>
  <dataFields count="1">
    <dataField name="Count of booking_id" fld="0" subtotal="count" baseField="5"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2DEBBA-6D23-483F-B536-9FFC6707BDE6}"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38:B144" firstHeaderRow="1" firstDataRow="1" firstDataCol="1"/>
  <pivotFields count="17">
    <pivotField showAll="0"/>
    <pivotField showAll="0"/>
    <pivotField numFmtId="14"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dataField="1" showAll="0"/>
    <pivotField showAll="0"/>
    <pivotField showAll="0"/>
    <pivotField axis="axisRow" showAll="0">
      <items count="6">
        <item x="2"/>
        <item x="1"/>
        <item x="3"/>
        <item x="0"/>
        <item x="4"/>
        <item t="default"/>
      </items>
    </pivotField>
    <pivotField showAll="0">
      <items count="11">
        <item x="3"/>
        <item x="6"/>
        <item x="2"/>
        <item x="1"/>
        <item x="4"/>
        <item x="7"/>
        <item x="5"/>
        <item x="0"/>
        <item x="8"/>
        <item x="9"/>
        <item t="default"/>
      </items>
    </pivotField>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8"/>
  </rowFields>
  <rowItems count="6">
    <i>
      <x/>
    </i>
    <i>
      <x v="1"/>
    </i>
    <i>
      <x v="2"/>
    </i>
    <i>
      <x v="3"/>
    </i>
    <i>
      <x v="4"/>
    </i>
    <i t="grand">
      <x/>
    </i>
  </rowItems>
  <colItems count="1">
    <i/>
  </colItems>
  <dataFields count="1">
    <dataField name="Sum of is_canceled" fld="5"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CA1621-0C5B-49B4-838D-6F2102A0363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O20:AP23" firstHeaderRow="1" firstDataRow="1" firstDataCol="1"/>
  <pivotFields count="20">
    <pivotField showAll="0"/>
    <pivotField axis="axisRow" showAll="0">
      <items count="4">
        <item x="0"/>
        <item x="1"/>
        <item x="2"/>
        <item t="default"/>
      </items>
    </pivotField>
    <pivotField numFmtId="22" showAll="0">
      <items count="732">
        <item x="349"/>
        <item x="334"/>
        <item x="674"/>
        <item x="482"/>
        <item x="398"/>
        <item x="299"/>
        <item x="594"/>
        <item x="187"/>
        <item x="529"/>
        <item x="396"/>
        <item x="242"/>
        <item x="514"/>
        <item x="181"/>
        <item x="145"/>
        <item x="631"/>
        <item x="533"/>
        <item x="516"/>
        <item x="278"/>
        <item x="130"/>
        <item x="583"/>
        <item x="520"/>
        <item x="442"/>
        <item x="730"/>
        <item x="675"/>
        <item x="415"/>
        <item x="452"/>
        <item x="95"/>
        <item x="370"/>
        <item x="188"/>
        <item x="428"/>
        <item x="241"/>
        <item x="265"/>
        <item x="616"/>
        <item x="523"/>
        <item x="626"/>
        <item x="234"/>
        <item x="637"/>
        <item x="274"/>
        <item x="230"/>
        <item x="28"/>
        <item x="690"/>
        <item x="355"/>
        <item x="173"/>
        <item x="4"/>
        <item x="194"/>
        <item x="591"/>
        <item x="494"/>
        <item x="135"/>
        <item x="231"/>
        <item x="217"/>
        <item x="696"/>
        <item x="580"/>
        <item x="295"/>
        <item x="23"/>
        <item x="714"/>
        <item x="82"/>
        <item x="702"/>
        <item x="323"/>
        <item x="27"/>
        <item x="229"/>
        <item x="54"/>
        <item x="48"/>
        <item x="367"/>
        <item x="160"/>
        <item x="254"/>
        <item x="612"/>
        <item x="629"/>
        <item x="128"/>
        <item x="493"/>
        <item x="72"/>
        <item x="214"/>
        <item x="292"/>
        <item x="199"/>
        <item x="133"/>
        <item x="154"/>
        <item x="304"/>
        <item x="88"/>
        <item x="554"/>
        <item x="597"/>
        <item x="711"/>
        <item x="687"/>
        <item x="269"/>
        <item x="379"/>
        <item x="221"/>
        <item x="624"/>
        <item x="236"/>
        <item x="406"/>
        <item x="197"/>
        <item x="258"/>
        <item x="179"/>
        <item x="99"/>
        <item x="8"/>
        <item x="166"/>
        <item x="180"/>
        <item x="658"/>
        <item x="244"/>
        <item x="680"/>
        <item x="213"/>
        <item x="501"/>
        <item x="724"/>
        <item x="235"/>
        <item x="579"/>
        <item x="473"/>
        <item x="87"/>
        <item x="376"/>
        <item x="256"/>
        <item x="353"/>
        <item x="429"/>
        <item x="325"/>
        <item x="226"/>
        <item x="329"/>
        <item x="171"/>
        <item x="142"/>
        <item x="116"/>
        <item x="366"/>
        <item x="500"/>
        <item x="617"/>
        <item x="175"/>
        <item x="371"/>
        <item x="78"/>
        <item x="504"/>
        <item x="460"/>
        <item x="561"/>
        <item x="517"/>
        <item x="124"/>
        <item x="636"/>
        <item x="310"/>
        <item x="250"/>
        <item x="55"/>
        <item x="532"/>
        <item x="575"/>
        <item x="290"/>
        <item x="718"/>
        <item x="623"/>
        <item x="530"/>
        <item x="471"/>
        <item x="389"/>
        <item x="125"/>
        <item x="356"/>
        <item x="350"/>
        <item x="466"/>
        <item x="562"/>
        <item x="340"/>
        <item x="192"/>
        <item x="253"/>
        <item x="455"/>
        <item x="369"/>
        <item x="528"/>
        <item x="365"/>
        <item x="185"/>
        <item x="661"/>
        <item x="397"/>
        <item x="649"/>
        <item x="656"/>
        <item x="149"/>
        <item x="57"/>
        <item x="679"/>
        <item x="642"/>
        <item x="472"/>
        <item x="546"/>
        <item x="66"/>
        <item x="405"/>
        <item x="401"/>
        <item x="465"/>
        <item x="521"/>
        <item x="113"/>
        <item x="709"/>
        <item x="638"/>
        <item x="600"/>
        <item x="143"/>
        <item x="337"/>
        <item x="618"/>
        <item x="479"/>
        <item x="722"/>
        <item x="492"/>
        <item x="689"/>
        <item x="305"/>
        <item x="41"/>
        <item x="200"/>
        <item x="341"/>
        <item x="195"/>
        <item x="93"/>
        <item x="407"/>
        <item x="178"/>
        <item x="298"/>
        <item x="380"/>
        <item x="280"/>
        <item x="287"/>
        <item x="148"/>
        <item x="245"/>
        <item x="137"/>
        <item x="227"/>
        <item x="162"/>
        <item x="470"/>
        <item x="51"/>
        <item x="621"/>
        <item x="425"/>
        <item x="682"/>
        <item x="660"/>
        <item x="581"/>
        <item x="271"/>
        <item x="484"/>
        <item x="421"/>
        <item x="65"/>
        <item x="691"/>
        <item x="300"/>
        <item x="36"/>
        <item x="122"/>
        <item x="441"/>
        <item x="383"/>
        <item x="2"/>
        <item x="201"/>
        <item x="703"/>
        <item x="503"/>
        <item x="196"/>
        <item x="666"/>
        <item x="81"/>
        <item x="267"/>
        <item x="684"/>
        <item x="10"/>
        <item x="525"/>
        <item x="53"/>
        <item x="204"/>
        <item x="282"/>
        <item x="490"/>
        <item x="257"/>
        <item x="277"/>
        <item x="377"/>
        <item x="284"/>
        <item x="89"/>
        <item x="715"/>
        <item x="354"/>
        <item x="364"/>
        <item x="202"/>
        <item x="120"/>
        <item x="224"/>
        <item x="29"/>
        <item x="251"/>
        <item x="50"/>
        <item x="729"/>
        <item x="505"/>
        <item x="420"/>
        <item x="578"/>
        <item x="373"/>
        <item x="451"/>
        <item x="409"/>
        <item x="255"/>
        <item x="496"/>
        <item x="456"/>
        <item x="392"/>
        <item x="491"/>
        <item x="381"/>
        <item x="106"/>
        <item x="694"/>
        <item x="307"/>
        <item x="198"/>
        <item x="613"/>
        <item x="90"/>
        <item x="620"/>
        <item x="161"/>
        <item x="657"/>
        <item x="508"/>
        <item x="512"/>
        <item x="91"/>
        <item x="9"/>
        <item x="248"/>
        <item x="22"/>
        <item x="209"/>
        <item x="21"/>
        <item x="288"/>
        <item x="261"/>
        <item x="333"/>
        <item x="322"/>
        <item x="619"/>
        <item x="586"/>
        <item x="96"/>
        <item x="155"/>
        <item x="436"/>
        <item x="326"/>
        <item x="557"/>
        <item x="495"/>
        <item x="395"/>
        <item x="399"/>
        <item x="469"/>
        <item x="522"/>
        <item x="335"/>
        <item x="311"/>
        <item x="147"/>
        <item x="635"/>
        <item x="728"/>
        <item x="487"/>
        <item x="606"/>
        <item x="372"/>
        <item x="414"/>
        <item x="681"/>
        <item x="174"/>
        <item x="648"/>
        <item x="510"/>
        <item x="98"/>
        <item x="34"/>
        <item x="693"/>
        <item x="243"/>
        <item x="417"/>
        <item x="110"/>
        <item x="593"/>
        <item x="536"/>
        <item x="701"/>
        <item x="309"/>
        <item x="208"/>
        <item x="289"/>
        <item x="422"/>
        <item x="669"/>
        <item x="474"/>
        <item x="498"/>
        <item x="138"/>
        <item x="488"/>
        <item x="462"/>
        <item x="45"/>
        <item x="632"/>
        <item x="599"/>
        <item x="352"/>
        <item x="547"/>
        <item x="633"/>
        <item x="589"/>
        <item x="665"/>
        <item x="568"/>
        <item x="276"/>
        <item x="324"/>
        <item x="654"/>
        <item x="601"/>
        <item x="92"/>
        <item x="558"/>
        <item x="511"/>
        <item x="499"/>
        <item x="440"/>
        <item x="37"/>
        <item x="320"/>
        <item x="238"/>
        <item x="126"/>
        <item x="64"/>
        <item x="534"/>
        <item x="361"/>
        <item x="157"/>
        <item x="572"/>
        <item x="281"/>
        <item x="721"/>
        <item x="645"/>
        <item x="537"/>
        <item x="306"/>
        <item x="210"/>
        <item x="104"/>
        <item x="641"/>
        <item x="706"/>
        <item x="725"/>
        <item x="0"/>
        <item x="118"/>
        <item x="615"/>
        <item x="218"/>
        <item x="588"/>
        <item x="225"/>
        <item x="541"/>
        <item x="705"/>
        <item x="464"/>
        <item x="215"/>
        <item x="103"/>
        <item x="83"/>
        <item x="348"/>
        <item x="408"/>
        <item x="46"/>
        <item x="387"/>
        <item x="43"/>
        <item x="565"/>
        <item x="695"/>
        <item x="542"/>
        <item x="172"/>
        <item x="239"/>
        <item x="608"/>
        <item x="58"/>
        <item x="670"/>
        <item x="207"/>
        <item x="463"/>
        <item x="478"/>
        <item x="129"/>
        <item x="47"/>
        <item x="438"/>
        <item x="30"/>
        <item x="303"/>
        <item x="62"/>
        <item x="672"/>
        <item x="285"/>
        <item x="602"/>
        <item x="68"/>
        <item x="266"/>
        <item x="716"/>
        <item x="35"/>
        <item x="42"/>
        <item x="700"/>
        <item x="467"/>
        <item x="260"/>
        <item x="13"/>
        <item x="12"/>
        <item x="652"/>
        <item x="713"/>
        <item x="170"/>
        <item x="73"/>
        <item x="163"/>
        <item x="360"/>
        <item x="551"/>
        <item x="569"/>
        <item x="535"/>
        <item x="585"/>
        <item x="296"/>
        <item x="609"/>
        <item x="596"/>
        <item x="114"/>
        <item x="358"/>
        <item x="346"/>
        <item x="719"/>
        <item x="458"/>
        <item x="232"/>
        <item x="544"/>
        <item x="294"/>
        <item x="475"/>
        <item x="249"/>
        <item x="158"/>
        <item x="439"/>
        <item x="524"/>
        <item x="273"/>
        <item x="448"/>
        <item x="167"/>
        <item x="509"/>
        <item x="461"/>
        <item x="117"/>
        <item x="169"/>
        <item x="549"/>
        <item x="518"/>
        <item x="61"/>
        <item x="182"/>
        <item x="191"/>
        <item x="559"/>
        <item x="527"/>
        <item x="11"/>
        <item x="424"/>
        <item x="275"/>
        <item x="20"/>
        <item x="252"/>
        <item x="272"/>
        <item x="454"/>
        <item x="427"/>
        <item x="132"/>
        <item x="102"/>
        <item x="485"/>
        <item x="246"/>
        <item x="486"/>
        <item x="86"/>
        <item x="723"/>
        <item x="431"/>
        <item x="101"/>
        <item x="107"/>
        <item x="385"/>
        <item x="519"/>
        <item x="115"/>
        <item x="468"/>
        <item x="400"/>
        <item x="203"/>
        <item x="643"/>
        <item x="339"/>
        <item x="144"/>
        <item x="413"/>
        <item x="17"/>
        <item x="153"/>
        <item x="386"/>
        <item x="331"/>
        <item x="328"/>
        <item x="576"/>
        <item x="566"/>
        <item x="676"/>
        <item x="531"/>
        <item x="343"/>
        <item x="63"/>
        <item x="321"/>
        <item x="650"/>
        <item x="506"/>
        <item x="671"/>
        <item x="1"/>
        <item x="247"/>
        <item x="314"/>
        <item x="283"/>
        <item x="610"/>
        <item x="16"/>
        <item x="457"/>
        <item x="388"/>
        <item x="363"/>
        <item x="211"/>
        <item x="433"/>
        <item x="446"/>
        <item x="330"/>
        <item x="336"/>
        <item x="108"/>
        <item x="318"/>
        <item x="111"/>
        <item x="605"/>
        <item x="262"/>
        <item x="85"/>
        <item x="49"/>
        <item x="359"/>
        <item x="598"/>
        <item x="109"/>
        <item x="450"/>
        <item x="393"/>
        <item x="159"/>
        <item x="688"/>
        <item x="603"/>
        <item x="40"/>
        <item x="121"/>
        <item x="237"/>
        <item x="77"/>
        <item x="627"/>
        <item x="193"/>
        <item x="25"/>
        <item x="655"/>
        <item x="548"/>
        <item x="212"/>
        <item x="556"/>
        <item x="264"/>
        <item x="449"/>
        <item x="555"/>
        <item x="24"/>
        <item x="443"/>
        <item x="259"/>
        <item x="540"/>
        <item x="176"/>
        <item x="646"/>
        <item x="71"/>
        <item x="685"/>
        <item x="683"/>
        <item x="127"/>
        <item x="183"/>
        <item x="712"/>
        <item x="67"/>
        <item x="5"/>
        <item x="611"/>
        <item x="435"/>
        <item x="301"/>
        <item x="707"/>
        <item x="653"/>
        <item x="595"/>
        <item x="668"/>
        <item x="423"/>
        <item x="94"/>
        <item x="291"/>
        <item x="419"/>
        <item x="545"/>
        <item x="543"/>
        <item x="515"/>
        <item x="403"/>
        <item x="315"/>
        <item x="563"/>
        <item x="538"/>
        <item x="673"/>
        <item x="692"/>
        <item x="141"/>
        <item x="139"/>
        <item x="220"/>
        <item x="344"/>
        <item x="571"/>
        <item x="150"/>
        <item x="228"/>
        <item x="553"/>
        <item x="216"/>
        <item x="6"/>
        <item x="476"/>
        <item x="100"/>
        <item x="18"/>
        <item x="70"/>
        <item x="15"/>
        <item x="587"/>
        <item x="411"/>
        <item x="391"/>
        <item x="374"/>
        <item x="699"/>
        <item x="526"/>
        <item x="7"/>
        <item x="223"/>
        <item x="426"/>
        <item x="60"/>
        <item x="184"/>
        <item x="390"/>
        <item x="286"/>
        <item x="447"/>
        <item x="76"/>
        <item x="639"/>
        <item x="38"/>
        <item x="664"/>
        <item x="667"/>
        <item x="313"/>
        <item x="502"/>
        <item x="112"/>
        <item x="489"/>
        <item x="592"/>
        <item x="410"/>
        <item x="430"/>
        <item x="720"/>
        <item x="647"/>
        <item x="622"/>
        <item x="31"/>
        <item x="206"/>
        <item x="74"/>
        <item x="384"/>
        <item x="477"/>
        <item x="302"/>
        <item x="459"/>
        <item x="437"/>
        <item x="362"/>
        <item x="357"/>
        <item x="26"/>
        <item x="659"/>
        <item x="483"/>
        <item x="697"/>
        <item x="481"/>
        <item x="577"/>
        <item x="59"/>
        <item x="628"/>
        <item x="338"/>
        <item x="416"/>
        <item x="317"/>
        <item x="582"/>
        <item x="190"/>
        <item x="590"/>
        <item x="394"/>
        <item x="205"/>
        <item x="717"/>
        <item x="708"/>
        <item x="480"/>
        <item x="607"/>
        <item x="550"/>
        <item x="233"/>
        <item x="222"/>
        <item x="316"/>
        <item x="189"/>
        <item x="570"/>
        <item x="240"/>
        <item x="177"/>
        <item x="604"/>
        <item x="156"/>
        <item x="640"/>
        <item x="698"/>
        <item x="727"/>
        <item x="347"/>
        <item x="33"/>
        <item x="136"/>
        <item x="97"/>
        <item x="444"/>
        <item x="168"/>
        <item x="105"/>
        <item x="507"/>
        <item x="445"/>
        <item x="44"/>
        <item x="686"/>
        <item x="186"/>
        <item x="140"/>
        <item x="625"/>
        <item x="418"/>
        <item x="614"/>
        <item x="134"/>
        <item x="584"/>
        <item x="351"/>
        <item x="368"/>
        <item x="662"/>
        <item x="412"/>
        <item x="552"/>
        <item x="293"/>
        <item x="574"/>
        <item x="434"/>
        <item x="75"/>
        <item x="375"/>
        <item x="69"/>
        <item x="52"/>
        <item x="263"/>
        <item x="644"/>
        <item x="564"/>
        <item x="19"/>
        <item x="131"/>
        <item x="704"/>
        <item x="56"/>
        <item x="327"/>
        <item x="404"/>
        <item x="80"/>
        <item x="710"/>
        <item x="79"/>
        <item x="630"/>
        <item x="345"/>
        <item x="402"/>
        <item x="151"/>
        <item x="119"/>
        <item x="382"/>
        <item x="678"/>
        <item x="432"/>
        <item x="84"/>
        <item x="378"/>
        <item x="332"/>
        <item x="308"/>
        <item x="513"/>
        <item x="3"/>
        <item x="634"/>
        <item x="573"/>
        <item x="663"/>
        <item x="279"/>
        <item x="123"/>
        <item x="453"/>
        <item x="539"/>
        <item x="297"/>
        <item x="677"/>
        <item x="342"/>
        <item x="146"/>
        <item x="32"/>
        <item x="319"/>
        <item x="497"/>
        <item x="726"/>
        <item x="270"/>
        <item x="165"/>
        <item x="152"/>
        <item x="651"/>
        <item x="567"/>
        <item x="312"/>
        <item x="164"/>
        <item x="14"/>
        <item x="219"/>
        <item x="560"/>
        <item x="39"/>
        <item x="268"/>
        <item t="default"/>
      </items>
    </pivotField>
    <pivotField showAll="0"/>
    <pivotField showAll="0"/>
    <pivotField showAll="0"/>
    <pivotField dataField="1" showAll="0"/>
    <pivotField showAll="0"/>
    <pivotField showAll="0">
      <items count="6">
        <item x="2"/>
        <item x="1"/>
        <item x="3"/>
        <item x="0"/>
        <item x="4"/>
        <item t="default"/>
      </items>
    </pivotField>
    <pivotField showAll="0">
      <items count="11">
        <item x="3"/>
        <item x="6"/>
        <item x="2"/>
        <item x="1"/>
        <item x="4"/>
        <item x="7"/>
        <item x="5"/>
        <item x="0"/>
        <item x="8"/>
        <item x="9"/>
        <item t="default"/>
      </items>
    </pivotField>
    <pivotField showAll="0"/>
    <pivotField showAll="0"/>
    <pivotField showAll="0">
      <items count="4">
        <item x="2"/>
        <item x="1"/>
        <item x="0"/>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3">
    <i>
      <x/>
    </i>
    <i>
      <x v="1"/>
    </i>
    <i>
      <x v="2"/>
    </i>
  </rowItems>
  <colItems count="1">
    <i/>
  </colItems>
  <dataFields count="1">
    <dataField name="Average of customer_rating" fld="6" subtotal="average" baseField="1"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tel" xr10:uid="{22699136-91D8-4A9B-B050-07741D29E26B}" sourceName="hotel">
  <pivotTables>
    <pivotTable tabId="3" name="PivotTable3"/>
    <pivotTable tabId="3" name="PivotTable1"/>
    <pivotTable tabId="3" name="PivotTable2"/>
    <pivotTable tabId="3" name="PivotTable4"/>
    <pivotTable tabId="3" name="PivotTable5"/>
    <pivotTable tabId="5" name="PivotTable2"/>
  </pivotTables>
  <data>
    <tabular pivotCacheId="37470099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check_in_date" xr10:uid="{F5E13346-F2D0-46E7-AB48-F980DAE6ADAE}" sourceName="Months (check_in_date)">
  <pivotTables>
    <pivotTable tabId="3" name="PivotTable3"/>
    <pivotTable tabId="3" name="PivotTable1"/>
    <pivotTable tabId="3" name="PivotTable2"/>
    <pivotTable tabId="3" name="PivotTable4"/>
    <pivotTable tabId="3" name="PivotTable5"/>
    <pivotTable tabId="5" name="PivotTable2"/>
  </pivotTables>
  <data>
    <tabular pivotCacheId="37470099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om_type" xr10:uid="{EE8A863B-EF88-4BE2-85D4-433EFD6A8FAC}" sourceName="room_type">
  <pivotTables>
    <pivotTable tabId="3" name="PivotTable3"/>
    <pivotTable tabId="3" name="PivotTable1"/>
    <pivotTable tabId="3" name="PivotTable2"/>
    <pivotTable tabId="3" name="PivotTable4"/>
    <pivotTable tabId="3" name="PivotTable5"/>
    <pivotTable tabId="5" name="PivotTable2"/>
  </pivotTables>
  <data>
    <tabular pivotCacheId="374700990">
      <items count="5">
        <i x="2" s="1"/>
        <i x="1" s="1"/>
        <i x="3"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9D59BA1-2774-409A-AADB-594B7ED0ED23}" sourceName="country">
  <pivotTables>
    <pivotTable tabId="3" name="PivotTable3"/>
    <pivotTable tabId="3" name="PivotTable1"/>
    <pivotTable tabId="3" name="PivotTable2"/>
    <pivotTable tabId="3" name="PivotTable4"/>
    <pivotTable tabId="3" name="PivotTable5"/>
    <pivotTable tabId="5" name="PivotTable2"/>
  </pivotTables>
  <data>
    <tabular pivotCacheId="374700990">
      <items count="10">
        <i x="3" s="1"/>
        <i x="6" s="1"/>
        <i x="2" s="1"/>
        <i x="1" s="1"/>
        <i x="4" s="1"/>
        <i x="7" s="1"/>
        <i x="5" s="1"/>
        <i x="0" s="1"/>
        <i x="8"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F6C39848-491F-4709-95B0-982630DF0382}" sourceName="channel">
  <pivotTables>
    <pivotTable tabId="3" name="PivotTable3"/>
    <pivotTable tabId="3" name="PivotTable1"/>
    <pivotTable tabId="3" name="PivotTable2"/>
    <pivotTable tabId="3" name="PivotTable4"/>
    <pivotTable tabId="3" name="PivotTable5"/>
    <pivotTable tabId="5" name="PivotTable2"/>
  </pivotTables>
  <data>
    <tabular pivotCacheId="374700990">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check_in_date1" xr10:uid="{C641DFE1-EC19-4565-ADCF-787E7734566F}" sourceName="Months (check_in_date)">
  <pivotTables>
    <pivotTable tabId="3" name="PivotTable10"/>
    <pivotTable tabId="3" name="PivotTable11"/>
    <pivotTable tabId="3" name="PivotTable12"/>
    <pivotTable tabId="3" name="PivotTable13"/>
  </pivotTables>
  <data>
    <tabular pivotCacheId="1956542544">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C5CBAEBE-983F-4D15-89DB-6D77B2CC8C2E}" sourceName="country">
  <pivotTables>
    <pivotTable tabId="3" name="PivotTable10"/>
    <pivotTable tabId="3" name="PivotTable11"/>
    <pivotTable tabId="3" name="PivotTable12"/>
    <pivotTable tabId="3" name="PivotTable13"/>
  </pivotTables>
  <data>
    <tabular pivotCacheId="1956542544">
      <items count="10">
        <i x="3" s="1"/>
        <i x="6" s="1"/>
        <i x="2" s="1"/>
        <i x="1" s="1"/>
        <i x="4" s="1"/>
        <i x="7" s="1"/>
        <i x="5" s="1"/>
        <i x="0"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tel" xr10:uid="{A4702577-2B27-4799-B248-B86D0FC4C162}" cache="Slicer_hotel" caption="hotel" rowHeight="234950"/>
  <slicer name="Months (check_in_date)" xr10:uid="{13CB35C3-CFCE-4149-A240-55141A267441}" cache="Slicer_Months__check_in_date" caption="Months (check_in_date)" rowHeight="234950"/>
  <slicer name="room_type" xr10:uid="{16B30D04-052A-4FD5-93F1-240F44B228C4}" cache="Slicer_room_type" caption="room_type" rowHeight="234950"/>
  <slicer name="country" xr10:uid="{B9B101CD-C477-493C-9914-E18E9EBED7D3}" cache="Slicer_country" caption="country" rowHeight="234950"/>
  <slicer name="channel" xr10:uid="{B9977AD0-BF9B-485B-B301-B54EC2DEF753}" cache="Slicer_channel" caption="channel" rowHeight="234950"/>
  <slicer name="Months (check_in_date) 1" xr10:uid="{132F0F98-93D9-4D51-BCC9-6D298742A762}" cache="Slicer_Months__check_in_date1" caption="Months (check_in_date)" startItem="1" rowHeight="234950"/>
  <slicer name="country 1" xr10:uid="{0F1CC174-1499-4E7A-8D56-023FF5D8CB60}" cache="Slicer_country1"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D836-5A78-4A8A-A87D-6F714BB73484}">
  <dimension ref="A1:N5001"/>
  <sheetViews>
    <sheetView workbookViewId="0">
      <selection activeCell="K1" sqref="K1"/>
    </sheetView>
  </sheetViews>
  <sheetFormatPr defaultRowHeight="14.4" x14ac:dyDescent="0.3"/>
  <cols>
    <col min="1" max="1" width="9.88671875" bestFit="1" customWidth="1"/>
    <col min="2" max="2" width="13.33203125" bestFit="1" customWidth="1"/>
    <col min="3" max="3" width="23.21875" style="3" bestFit="1" customWidth="1"/>
    <col min="4" max="4" width="5.77734375" bestFit="1" customWidth="1"/>
    <col min="5" max="5" width="6.109375" bestFit="1" customWidth="1"/>
    <col min="6" max="6" width="10.44140625" bestFit="1" customWidth="1"/>
    <col min="7" max="7" width="14.44140625" bestFit="1" customWidth="1"/>
    <col min="8" max="8" width="7" bestFit="1" customWidth="1"/>
    <col min="9" max="9" width="10" bestFit="1" customWidth="1"/>
    <col min="10" max="10" width="8.33203125" bestFit="1" customWidth="1"/>
    <col min="11" max="11" width="9.88671875" bestFit="1" customWidth="1"/>
    <col min="12" max="12" width="13.33203125" bestFit="1" customWidth="1"/>
    <col min="13" max="13" width="11.109375" bestFit="1" customWidth="1"/>
  </cols>
  <sheetData>
    <row r="1" spans="1:14" x14ac:dyDescent="0.3">
      <c r="A1" t="s">
        <v>0</v>
      </c>
      <c r="B1" t="s">
        <v>1</v>
      </c>
      <c r="C1" s="3" t="s">
        <v>2</v>
      </c>
      <c r="D1" t="s">
        <v>3</v>
      </c>
      <c r="E1" t="s">
        <v>4</v>
      </c>
      <c r="F1" t="s">
        <v>5</v>
      </c>
      <c r="G1" t="s">
        <v>6</v>
      </c>
      <c r="H1" t="s">
        <v>7</v>
      </c>
      <c r="I1" t="s">
        <v>8</v>
      </c>
      <c r="J1" t="s">
        <v>9</v>
      </c>
      <c r="K1" t="s">
        <v>10</v>
      </c>
      <c r="L1" t="s">
        <v>11</v>
      </c>
      <c r="M1" t="s">
        <v>12</v>
      </c>
      <c r="N1" t="s">
        <v>67</v>
      </c>
    </row>
    <row r="2" spans="1:14" x14ac:dyDescent="0.3">
      <c r="A2">
        <v>1</v>
      </c>
      <c r="B2" t="s">
        <v>13</v>
      </c>
      <c r="C2" s="3">
        <v>45281</v>
      </c>
      <c r="D2">
        <v>4</v>
      </c>
      <c r="E2">
        <v>3</v>
      </c>
      <c r="F2">
        <v>0</v>
      </c>
      <c r="G2">
        <v>2.8</v>
      </c>
      <c r="H2">
        <v>138.59</v>
      </c>
      <c r="I2" t="s">
        <v>14</v>
      </c>
      <c r="J2" t="s">
        <v>15</v>
      </c>
      <c r="K2">
        <v>0</v>
      </c>
      <c r="L2" t="s">
        <v>16</v>
      </c>
      <c r="M2" t="s">
        <v>17</v>
      </c>
      <c r="N2">
        <f>H2 *D2</f>
        <v>554.36</v>
      </c>
    </row>
    <row r="3" spans="1:14" x14ac:dyDescent="0.3">
      <c r="A3">
        <v>2</v>
      </c>
      <c r="B3" t="s">
        <v>18</v>
      </c>
      <c r="C3" s="3">
        <v>45411</v>
      </c>
      <c r="D3">
        <v>4</v>
      </c>
      <c r="E3">
        <v>4</v>
      </c>
      <c r="F3">
        <v>0</v>
      </c>
      <c r="G3">
        <v>2</v>
      </c>
      <c r="H3">
        <v>367.58</v>
      </c>
      <c r="I3" t="s">
        <v>14</v>
      </c>
      <c r="J3" t="s">
        <v>19</v>
      </c>
      <c r="K3">
        <v>0</v>
      </c>
      <c r="L3" t="s">
        <v>20</v>
      </c>
      <c r="M3" t="s">
        <v>21</v>
      </c>
      <c r="N3">
        <f t="shared" ref="N3:N66" si="0">H3 *D3</f>
        <v>1470.32</v>
      </c>
    </row>
    <row r="4" spans="1:14" x14ac:dyDescent="0.3">
      <c r="A4">
        <v>3</v>
      </c>
      <c r="B4" t="s">
        <v>13</v>
      </c>
      <c r="C4" s="3">
        <v>45137</v>
      </c>
      <c r="D4">
        <v>5</v>
      </c>
      <c r="E4">
        <v>1</v>
      </c>
      <c r="F4">
        <v>0</v>
      </c>
      <c r="G4">
        <v>2.1</v>
      </c>
      <c r="H4">
        <v>309.91000000000003</v>
      </c>
      <c r="I4" t="s">
        <v>22</v>
      </c>
      <c r="J4" t="s">
        <v>23</v>
      </c>
      <c r="K4">
        <v>1</v>
      </c>
      <c r="L4" t="s">
        <v>20</v>
      </c>
      <c r="M4" t="s">
        <v>17</v>
      </c>
      <c r="N4">
        <f t="shared" si="0"/>
        <v>1549.5500000000002</v>
      </c>
    </row>
    <row r="5" spans="1:14" x14ac:dyDescent="0.3">
      <c r="A5">
        <v>4</v>
      </c>
      <c r="B5" t="s">
        <v>13</v>
      </c>
      <c r="C5" s="3">
        <v>45630</v>
      </c>
      <c r="D5">
        <v>2</v>
      </c>
      <c r="E5">
        <v>3</v>
      </c>
      <c r="F5">
        <v>0</v>
      </c>
      <c r="G5">
        <v>2</v>
      </c>
      <c r="H5">
        <v>163.19</v>
      </c>
      <c r="I5" t="s">
        <v>24</v>
      </c>
      <c r="J5" t="s">
        <v>25</v>
      </c>
      <c r="K5">
        <v>0</v>
      </c>
      <c r="L5" t="s">
        <v>20</v>
      </c>
      <c r="M5" t="s">
        <v>26</v>
      </c>
      <c r="N5">
        <f t="shared" si="0"/>
        <v>326.38</v>
      </c>
    </row>
    <row r="6" spans="1:14" x14ac:dyDescent="0.3">
      <c r="A6">
        <v>5</v>
      </c>
      <c r="B6" t="s">
        <v>18</v>
      </c>
      <c r="C6" s="3">
        <v>44970</v>
      </c>
      <c r="D6">
        <v>9</v>
      </c>
      <c r="E6">
        <v>4</v>
      </c>
      <c r="F6">
        <v>0</v>
      </c>
      <c r="G6">
        <v>1.8</v>
      </c>
      <c r="H6">
        <v>180.14</v>
      </c>
      <c r="I6" t="s">
        <v>27</v>
      </c>
      <c r="J6" t="s">
        <v>28</v>
      </c>
      <c r="K6">
        <v>0</v>
      </c>
      <c r="L6" t="s">
        <v>20</v>
      </c>
      <c r="M6" t="s">
        <v>17</v>
      </c>
      <c r="N6">
        <f t="shared" si="0"/>
        <v>1621.2599999999998</v>
      </c>
    </row>
    <row r="7" spans="1:14" x14ac:dyDescent="0.3">
      <c r="A7">
        <v>6</v>
      </c>
      <c r="B7" t="s">
        <v>18</v>
      </c>
      <c r="C7" s="3">
        <v>45467</v>
      </c>
      <c r="D7">
        <v>2</v>
      </c>
      <c r="E7">
        <v>2</v>
      </c>
      <c r="F7">
        <v>0</v>
      </c>
      <c r="G7">
        <v>4.4000000000000004</v>
      </c>
      <c r="H7">
        <v>215.29</v>
      </c>
      <c r="I7" t="s">
        <v>24</v>
      </c>
      <c r="J7" t="s">
        <v>25</v>
      </c>
      <c r="K7">
        <v>1</v>
      </c>
      <c r="L7" t="s">
        <v>29</v>
      </c>
      <c r="M7" t="s">
        <v>26</v>
      </c>
      <c r="N7">
        <f t="shared" si="0"/>
        <v>430.58</v>
      </c>
    </row>
    <row r="8" spans="1:14" x14ac:dyDescent="0.3">
      <c r="A8">
        <v>7</v>
      </c>
      <c r="B8" t="s">
        <v>13</v>
      </c>
      <c r="C8" s="3">
        <v>45497</v>
      </c>
      <c r="D8">
        <v>10</v>
      </c>
      <c r="E8">
        <v>1</v>
      </c>
      <c r="F8">
        <v>0</v>
      </c>
      <c r="G8">
        <v>1.7</v>
      </c>
      <c r="H8">
        <v>252.66</v>
      </c>
      <c r="I8" t="s">
        <v>22</v>
      </c>
      <c r="J8" t="s">
        <v>30</v>
      </c>
      <c r="K8">
        <v>0</v>
      </c>
      <c r="L8" t="s">
        <v>29</v>
      </c>
      <c r="M8" t="s">
        <v>21</v>
      </c>
      <c r="N8">
        <f t="shared" si="0"/>
        <v>2526.6</v>
      </c>
    </row>
    <row r="9" spans="1:14" x14ac:dyDescent="0.3">
      <c r="A9">
        <v>8</v>
      </c>
      <c r="B9" t="s">
        <v>31</v>
      </c>
      <c r="C9" s="3">
        <v>45509</v>
      </c>
      <c r="D9">
        <v>2</v>
      </c>
      <c r="E9">
        <v>1</v>
      </c>
      <c r="F9">
        <v>0</v>
      </c>
      <c r="G9">
        <v>3.2</v>
      </c>
      <c r="H9">
        <v>418.11</v>
      </c>
      <c r="I9" t="s">
        <v>24</v>
      </c>
      <c r="J9" t="s">
        <v>19</v>
      </c>
      <c r="K9">
        <v>0</v>
      </c>
      <c r="L9" t="s">
        <v>20</v>
      </c>
      <c r="M9" t="s">
        <v>26</v>
      </c>
      <c r="N9">
        <f t="shared" si="0"/>
        <v>836.22</v>
      </c>
    </row>
    <row r="10" spans="1:14" x14ac:dyDescent="0.3">
      <c r="A10">
        <v>9</v>
      </c>
      <c r="B10" t="s">
        <v>13</v>
      </c>
      <c r="C10" s="3">
        <v>45018</v>
      </c>
      <c r="D10">
        <v>10</v>
      </c>
      <c r="E10">
        <v>2</v>
      </c>
      <c r="F10">
        <v>0</v>
      </c>
      <c r="G10">
        <v>1.3</v>
      </c>
      <c r="H10">
        <v>56.22</v>
      </c>
      <c r="I10" t="s">
        <v>14</v>
      </c>
      <c r="J10" t="s">
        <v>28</v>
      </c>
      <c r="K10">
        <v>0</v>
      </c>
      <c r="L10" t="s">
        <v>20</v>
      </c>
      <c r="M10" t="s">
        <v>17</v>
      </c>
      <c r="N10">
        <f t="shared" si="0"/>
        <v>562.20000000000005</v>
      </c>
    </row>
    <row r="11" spans="1:14" x14ac:dyDescent="0.3">
      <c r="A11">
        <v>10</v>
      </c>
      <c r="B11" t="s">
        <v>13</v>
      </c>
      <c r="C11" s="3">
        <v>45191</v>
      </c>
      <c r="D11">
        <v>14</v>
      </c>
      <c r="E11">
        <v>2</v>
      </c>
      <c r="F11">
        <v>0</v>
      </c>
      <c r="G11">
        <v>4.8</v>
      </c>
      <c r="H11">
        <v>454.11</v>
      </c>
      <c r="I11" t="s">
        <v>32</v>
      </c>
      <c r="J11" t="s">
        <v>23</v>
      </c>
      <c r="K11">
        <v>0</v>
      </c>
      <c r="L11" t="s">
        <v>33</v>
      </c>
      <c r="M11" t="s">
        <v>17</v>
      </c>
      <c r="N11">
        <f t="shared" si="0"/>
        <v>6357.54</v>
      </c>
    </row>
    <row r="12" spans="1:14" x14ac:dyDescent="0.3">
      <c r="A12">
        <v>11</v>
      </c>
      <c r="B12" t="s">
        <v>13</v>
      </c>
      <c r="C12" s="3">
        <v>45146</v>
      </c>
      <c r="D12">
        <v>9</v>
      </c>
      <c r="E12">
        <v>4</v>
      </c>
      <c r="F12">
        <v>0</v>
      </c>
      <c r="G12">
        <v>3.4</v>
      </c>
      <c r="H12">
        <v>235.86</v>
      </c>
      <c r="I12" t="s">
        <v>24</v>
      </c>
      <c r="J12" t="s">
        <v>34</v>
      </c>
      <c r="K12">
        <v>1</v>
      </c>
      <c r="L12" t="s">
        <v>33</v>
      </c>
      <c r="M12" t="s">
        <v>17</v>
      </c>
      <c r="N12">
        <f t="shared" si="0"/>
        <v>2122.7400000000002</v>
      </c>
    </row>
    <row r="13" spans="1:14" x14ac:dyDescent="0.3">
      <c r="A13">
        <v>12</v>
      </c>
      <c r="B13" t="s">
        <v>13</v>
      </c>
      <c r="C13" s="3">
        <v>45368</v>
      </c>
      <c r="D13">
        <v>14</v>
      </c>
      <c r="E13">
        <v>1</v>
      </c>
      <c r="F13">
        <v>1</v>
      </c>
      <c r="G13">
        <v>4.5999999999999996</v>
      </c>
      <c r="H13">
        <v>153.72</v>
      </c>
      <c r="I13" t="s">
        <v>32</v>
      </c>
      <c r="J13" t="s">
        <v>34</v>
      </c>
      <c r="K13">
        <v>0</v>
      </c>
      <c r="L13" t="s">
        <v>16</v>
      </c>
      <c r="M13" t="s">
        <v>17</v>
      </c>
      <c r="N13">
        <f t="shared" si="0"/>
        <v>2152.08</v>
      </c>
    </row>
    <row r="14" spans="1:14" x14ac:dyDescent="0.3">
      <c r="A14">
        <v>13</v>
      </c>
      <c r="B14" t="s">
        <v>18</v>
      </c>
      <c r="C14" s="3">
        <v>45327</v>
      </c>
      <c r="D14">
        <v>3</v>
      </c>
      <c r="E14">
        <v>4</v>
      </c>
      <c r="F14">
        <v>0</v>
      </c>
      <c r="G14">
        <v>2.6</v>
      </c>
      <c r="H14">
        <v>278.79000000000002</v>
      </c>
      <c r="I14" t="s">
        <v>24</v>
      </c>
      <c r="J14" t="s">
        <v>15</v>
      </c>
      <c r="K14">
        <v>0</v>
      </c>
      <c r="L14" t="s">
        <v>16</v>
      </c>
      <c r="M14" t="s">
        <v>17</v>
      </c>
      <c r="N14">
        <f t="shared" si="0"/>
        <v>836.37000000000012</v>
      </c>
    </row>
    <row r="15" spans="1:14" x14ac:dyDescent="0.3">
      <c r="A15">
        <v>14</v>
      </c>
      <c r="B15" t="s">
        <v>13</v>
      </c>
      <c r="C15" s="3">
        <v>45326</v>
      </c>
      <c r="D15">
        <v>10</v>
      </c>
      <c r="E15">
        <v>2</v>
      </c>
      <c r="F15">
        <v>0</v>
      </c>
      <c r="G15">
        <v>4.2</v>
      </c>
      <c r="H15">
        <v>346.85</v>
      </c>
      <c r="I15" t="s">
        <v>22</v>
      </c>
      <c r="J15" t="s">
        <v>28</v>
      </c>
      <c r="K15">
        <v>0</v>
      </c>
      <c r="L15" t="s">
        <v>16</v>
      </c>
      <c r="M15" t="s">
        <v>17</v>
      </c>
      <c r="N15">
        <f t="shared" si="0"/>
        <v>3468.5</v>
      </c>
    </row>
    <row r="16" spans="1:14" x14ac:dyDescent="0.3">
      <c r="A16">
        <v>15</v>
      </c>
      <c r="B16" t="s">
        <v>31</v>
      </c>
      <c r="C16" s="3">
        <v>45653</v>
      </c>
      <c r="D16">
        <v>7</v>
      </c>
      <c r="E16">
        <v>1</v>
      </c>
      <c r="F16">
        <v>0</v>
      </c>
      <c r="G16">
        <v>4.4000000000000004</v>
      </c>
      <c r="H16">
        <v>70.14</v>
      </c>
      <c r="I16" t="s">
        <v>32</v>
      </c>
      <c r="J16" t="s">
        <v>35</v>
      </c>
      <c r="K16">
        <v>0</v>
      </c>
      <c r="L16" t="s">
        <v>33</v>
      </c>
      <c r="M16" t="s">
        <v>21</v>
      </c>
      <c r="N16">
        <f t="shared" si="0"/>
        <v>490.98</v>
      </c>
    </row>
    <row r="17" spans="1:14" x14ac:dyDescent="0.3">
      <c r="A17">
        <v>16</v>
      </c>
      <c r="B17" t="s">
        <v>18</v>
      </c>
      <c r="C17" s="3">
        <v>45502</v>
      </c>
      <c r="D17">
        <v>4</v>
      </c>
      <c r="E17">
        <v>2</v>
      </c>
      <c r="F17">
        <v>0</v>
      </c>
      <c r="G17">
        <v>3.8</v>
      </c>
      <c r="H17">
        <v>372.1</v>
      </c>
      <c r="I17" t="s">
        <v>24</v>
      </c>
      <c r="J17" t="s">
        <v>36</v>
      </c>
      <c r="K17">
        <v>0</v>
      </c>
      <c r="L17" t="s">
        <v>20</v>
      </c>
      <c r="M17" t="s">
        <v>17</v>
      </c>
      <c r="N17">
        <f t="shared" si="0"/>
        <v>1488.4</v>
      </c>
    </row>
    <row r="18" spans="1:14" x14ac:dyDescent="0.3">
      <c r="A18">
        <v>17</v>
      </c>
      <c r="B18" t="s">
        <v>31</v>
      </c>
      <c r="C18" s="3">
        <v>45416</v>
      </c>
      <c r="D18">
        <v>13</v>
      </c>
      <c r="E18">
        <v>4</v>
      </c>
      <c r="F18">
        <v>0</v>
      </c>
      <c r="G18">
        <v>1.4</v>
      </c>
      <c r="H18">
        <v>392.34</v>
      </c>
      <c r="I18" t="s">
        <v>22</v>
      </c>
      <c r="J18" t="s">
        <v>28</v>
      </c>
      <c r="K18">
        <v>1</v>
      </c>
      <c r="L18" t="s">
        <v>20</v>
      </c>
      <c r="M18" t="s">
        <v>26</v>
      </c>
      <c r="N18">
        <f t="shared" si="0"/>
        <v>5100.42</v>
      </c>
    </row>
    <row r="19" spans="1:14" x14ac:dyDescent="0.3">
      <c r="A19">
        <v>18</v>
      </c>
      <c r="B19" t="s">
        <v>31</v>
      </c>
      <c r="C19" s="3">
        <v>45411</v>
      </c>
      <c r="D19">
        <v>13</v>
      </c>
      <c r="E19">
        <v>4</v>
      </c>
      <c r="F19">
        <v>0</v>
      </c>
      <c r="G19">
        <v>1.1000000000000001</v>
      </c>
      <c r="H19">
        <v>124.78</v>
      </c>
      <c r="I19" t="s">
        <v>14</v>
      </c>
      <c r="J19" t="s">
        <v>37</v>
      </c>
      <c r="K19">
        <v>1</v>
      </c>
      <c r="L19" t="s">
        <v>16</v>
      </c>
      <c r="M19" t="s">
        <v>26</v>
      </c>
      <c r="N19">
        <f t="shared" si="0"/>
        <v>1622.14</v>
      </c>
    </row>
    <row r="20" spans="1:14" x14ac:dyDescent="0.3">
      <c r="A20">
        <v>19</v>
      </c>
      <c r="B20" t="s">
        <v>31</v>
      </c>
      <c r="C20" s="3">
        <v>45396</v>
      </c>
      <c r="D20">
        <v>6</v>
      </c>
      <c r="E20">
        <v>4</v>
      </c>
      <c r="F20">
        <v>0</v>
      </c>
      <c r="G20">
        <v>1.7</v>
      </c>
      <c r="H20">
        <v>125.55</v>
      </c>
      <c r="I20" t="s">
        <v>27</v>
      </c>
      <c r="J20" t="s">
        <v>34</v>
      </c>
      <c r="K20">
        <v>0</v>
      </c>
      <c r="L20" t="s">
        <v>16</v>
      </c>
      <c r="M20" t="s">
        <v>26</v>
      </c>
      <c r="N20">
        <f t="shared" si="0"/>
        <v>753.3</v>
      </c>
    </row>
    <row r="21" spans="1:14" x14ac:dyDescent="0.3">
      <c r="A21">
        <v>20</v>
      </c>
      <c r="B21" t="s">
        <v>31</v>
      </c>
      <c r="C21" s="3">
        <v>45500</v>
      </c>
      <c r="D21">
        <v>14</v>
      </c>
      <c r="E21">
        <v>1</v>
      </c>
      <c r="F21">
        <v>0</v>
      </c>
      <c r="G21">
        <v>1.5</v>
      </c>
      <c r="H21">
        <v>141.69999999999999</v>
      </c>
      <c r="I21" t="s">
        <v>22</v>
      </c>
      <c r="J21" t="s">
        <v>36</v>
      </c>
      <c r="K21">
        <v>0</v>
      </c>
      <c r="L21" t="s">
        <v>29</v>
      </c>
      <c r="M21" t="s">
        <v>21</v>
      </c>
      <c r="N21">
        <f t="shared" si="0"/>
        <v>1983.7999999999997</v>
      </c>
    </row>
    <row r="22" spans="1:14" x14ac:dyDescent="0.3">
      <c r="A22">
        <v>21</v>
      </c>
      <c r="B22" t="s">
        <v>18</v>
      </c>
      <c r="C22" s="3">
        <v>45608</v>
      </c>
      <c r="D22">
        <v>4</v>
      </c>
      <c r="E22">
        <v>2</v>
      </c>
      <c r="F22">
        <v>0</v>
      </c>
      <c r="G22">
        <v>3.9</v>
      </c>
      <c r="H22">
        <v>408.48</v>
      </c>
      <c r="I22" t="s">
        <v>22</v>
      </c>
      <c r="J22" t="s">
        <v>23</v>
      </c>
      <c r="K22">
        <v>0</v>
      </c>
      <c r="L22" t="s">
        <v>16</v>
      </c>
      <c r="M22" t="s">
        <v>26</v>
      </c>
      <c r="N22">
        <f t="shared" si="0"/>
        <v>1633.92</v>
      </c>
    </row>
    <row r="23" spans="1:14" x14ac:dyDescent="0.3">
      <c r="A23">
        <v>22</v>
      </c>
      <c r="B23" t="s">
        <v>18</v>
      </c>
      <c r="C23" s="3">
        <v>45371</v>
      </c>
      <c r="D23">
        <v>10</v>
      </c>
      <c r="E23">
        <v>2</v>
      </c>
      <c r="F23">
        <v>1</v>
      </c>
      <c r="G23">
        <v>3.2</v>
      </c>
      <c r="H23">
        <v>172.4</v>
      </c>
      <c r="I23" t="s">
        <v>14</v>
      </c>
      <c r="J23" t="s">
        <v>25</v>
      </c>
      <c r="K23">
        <v>2</v>
      </c>
      <c r="L23" t="s">
        <v>33</v>
      </c>
      <c r="M23" t="s">
        <v>26</v>
      </c>
      <c r="N23">
        <f t="shared" si="0"/>
        <v>1724</v>
      </c>
    </row>
    <row r="24" spans="1:14" x14ac:dyDescent="0.3">
      <c r="A24">
        <v>23</v>
      </c>
      <c r="B24" t="s">
        <v>31</v>
      </c>
      <c r="C24" s="3">
        <v>45195</v>
      </c>
      <c r="D24">
        <v>7</v>
      </c>
      <c r="E24">
        <v>4</v>
      </c>
      <c r="F24">
        <v>0</v>
      </c>
      <c r="G24">
        <v>3.1</v>
      </c>
      <c r="H24">
        <v>408.17</v>
      </c>
      <c r="I24" t="s">
        <v>32</v>
      </c>
      <c r="J24" t="s">
        <v>35</v>
      </c>
      <c r="K24">
        <v>1</v>
      </c>
      <c r="L24" t="s">
        <v>33</v>
      </c>
      <c r="M24" t="s">
        <v>26</v>
      </c>
      <c r="N24">
        <f t="shared" si="0"/>
        <v>2857.19</v>
      </c>
    </row>
    <row r="25" spans="1:14" x14ac:dyDescent="0.3">
      <c r="A25">
        <v>24</v>
      </c>
      <c r="B25" t="s">
        <v>31</v>
      </c>
      <c r="C25" s="3">
        <v>45193</v>
      </c>
      <c r="D25">
        <v>1</v>
      </c>
      <c r="E25">
        <v>4</v>
      </c>
      <c r="F25">
        <v>1</v>
      </c>
      <c r="G25">
        <v>2</v>
      </c>
      <c r="H25">
        <v>293.24</v>
      </c>
      <c r="I25" t="s">
        <v>24</v>
      </c>
      <c r="J25" t="s">
        <v>36</v>
      </c>
      <c r="K25">
        <v>1</v>
      </c>
      <c r="L25" t="s">
        <v>16</v>
      </c>
      <c r="M25" t="s">
        <v>21</v>
      </c>
      <c r="N25">
        <f t="shared" si="0"/>
        <v>293.24</v>
      </c>
    </row>
    <row r="26" spans="1:14" x14ac:dyDescent="0.3">
      <c r="A26">
        <v>25</v>
      </c>
      <c r="B26" t="s">
        <v>18</v>
      </c>
      <c r="C26" s="3">
        <v>44980</v>
      </c>
      <c r="D26">
        <v>3</v>
      </c>
      <c r="E26">
        <v>4</v>
      </c>
      <c r="F26">
        <v>0</v>
      </c>
      <c r="G26">
        <v>1.6</v>
      </c>
      <c r="H26">
        <v>395.23</v>
      </c>
      <c r="I26" t="s">
        <v>32</v>
      </c>
      <c r="J26" t="s">
        <v>15</v>
      </c>
      <c r="K26">
        <v>1</v>
      </c>
      <c r="L26" t="s">
        <v>16</v>
      </c>
      <c r="M26" t="s">
        <v>26</v>
      </c>
      <c r="N26">
        <f t="shared" si="0"/>
        <v>1185.69</v>
      </c>
    </row>
    <row r="27" spans="1:14" x14ac:dyDescent="0.3">
      <c r="A27">
        <v>26</v>
      </c>
      <c r="B27" t="s">
        <v>18</v>
      </c>
      <c r="C27" s="3">
        <v>45454</v>
      </c>
      <c r="D27">
        <v>13</v>
      </c>
      <c r="E27">
        <v>4</v>
      </c>
      <c r="F27">
        <v>0</v>
      </c>
      <c r="G27">
        <v>1.8</v>
      </c>
      <c r="H27">
        <v>299.14999999999998</v>
      </c>
      <c r="I27" t="s">
        <v>22</v>
      </c>
      <c r="J27" t="s">
        <v>37</v>
      </c>
      <c r="K27">
        <v>1</v>
      </c>
      <c r="L27" t="s">
        <v>29</v>
      </c>
      <c r="M27" t="s">
        <v>26</v>
      </c>
      <c r="N27">
        <f t="shared" si="0"/>
        <v>3888.95</v>
      </c>
    </row>
    <row r="28" spans="1:14" x14ac:dyDescent="0.3">
      <c r="A28">
        <v>27</v>
      </c>
      <c r="B28" t="s">
        <v>18</v>
      </c>
      <c r="C28" s="3">
        <v>45446</v>
      </c>
      <c r="D28">
        <v>3</v>
      </c>
      <c r="E28">
        <v>3</v>
      </c>
      <c r="F28">
        <v>0</v>
      </c>
      <c r="G28">
        <v>2.6</v>
      </c>
      <c r="H28">
        <v>201.1</v>
      </c>
      <c r="I28" t="s">
        <v>24</v>
      </c>
      <c r="J28" t="s">
        <v>25</v>
      </c>
      <c r="K28">
        <v>0</v>
      </c>
      <c r="L28" t="s">
        <v>29</v>
      </c>
      <c r="M28" t="s">
        <v>21</v>
      </c>
      <c r="N28">
        <f t="shared" si="0"/>
        <v>603.29999999999995</v>
      </c>
    </row>
    <row r="29" spans="1:14" x14ac:dyDescent="0.3">
      <c r="A29">
        <v>28</v>
      </c>
      <c r="B29" t="s">
        <v>13</v>
      </c>
      <c r="C29" s="3">
        <v>45542</v>
      </c>
      <c r="D29">
        <v>1</v>
      </c>
      <c r="E29">
        <v>3</v>
      </c>
      <c r="F29">
        <v>1</v>
      </c>
      <c r="G29">
        <v>4</v>
      </c>
      <c r="H29">
        <v>459.82</v>
      </c>
      <c r="I29" t="s">
        <v>27</v>
      </c>
      <c r="J29" t="s">
        <v>30</v>
      </c>
      <c r="K29">
        <v>0</v>
      </c>
      <c r="L29" t="s">
        <v>29</v>
      </c>
      <c r="M29" t="s">
        <v>17</v>
      </c>
      <c r="N29">
        <f t="shared" si="0"/>
        <v>459.82</v>
      </c>
    </row>
    <row r="30" spans="1:14" x14ac:dyDescent="0.3">
      <c r="A30">
        <v>29</v>
      </c>
      <c r="B30" t="s">
        <v>13</v>
      </c>
      <c r="C30" s="3">
        <v>44985</v>
      </c>
      <c r="D30">
        <v>6</v>
      </c>
      <c r="E30">
        <v>3</v>
      </c>
      <c r="F30">
        <v>0</v>
      </c>
      <c r="G30">
        <v>2</v>
      </c>
      <c r="H30">
        <v>371.88</v>
      </c>
      <c r="I30" t="s">
        <v>27</v>
      </c>
      <c r="J30" t="s">
        <v>35</v>
      </c>
      <c r="K30">
        <v>0</v>
      </c>
      <c r="L30" t="s">
        <v>33</v>
      </c>
      <c r="M30" t="s">
        <v>26</v>
      </c>
      <c r="N30">
        <f t="shared" si="0"/>
        <v>2231.2799999999997</v>
      </c>
    </row>
    <row r="31" spans="1:14" x14ac:dyDescent="0.3">
      <c r="A31">
        <v>30</v>
      </c>
      <c r="B31" t="s">
        <v>13</v>
      </c>
      <c r="C31" s="3">
        <v>44966</v>
      </c>
      <c r="D31">
        <v>13</v>
      </c>
      <c r="E31">
        <v>4</v>
      </c>
      <c r="F31">
        <v>0</v>
      </c>
      <c r="G31">
        <v>3.8</v>
      </c>
      <c r="H31">
        <v>267.82</v>
      </c>
      <c r="I31" t="s">
        <v>24</v>
      </c>
      <c r="J31" t="s">
        <v>28</v>
      </c>
      <c r="K31">
        <v>0</v>
      </c>
      <c r="L31" t="s">
        <v>29</v>
      </c>
      <c r="M31" t="s">
        <v>17</v>
      </c>
      <c r="N31">
        <f t="shared" si="0"/>
        <v>3481.66</v>
      </c>
    </row>
    <row r="32" spans="1:14" x14ac:dyDescent="0.3">
      <c r="A32">
        <v>31</v>
      </c>
      <c r="B32" t="s">
        <v>31</v>
      </c>
      <c r="C32" s="3">
        <v>45163</v>
      </c>
      <c r="D32">
        <v>11</v>
      </c>
      <c r="E32">
        <v>4</v>
      </c>
      <c r="F32">
        <v>0</v>
      </c>
      <c r="G32">
        <v>3</v>
      </c>
      <c r="H32">
        <v>336.84</v>
      </c>
      <c r="I32" t="s">
        <v>22</v>
      </c>
      <c r="J32" t="s">
        <v>36</v>
      </c>
      <c r="K32">
        <v>0</v>
      </c>
      <c r="L32" t="s">
        <v>20</v>
      </c>
      <c r="M32" t="s">
        <v>26</v>
      </c>
      <c r="N32">
        <f t="shared" si="0"/>
        <v>3705.24</v>
      </c>
    </row>
    <row r="33" spans="1:14" x14ac:dyDescent="0.3">
      <c r="A33">
        <v>32</v>
      </c>
      <c r="B33" t="s">
        <v>13</v>
      </c>
      <c r="C33" s="3">
        <v>45312</v>
      </c>
      <c r="D33">
        <v>14</v>
      </c>
      <c r="E33">
        <v>2</v>
      </c>
      <c r="F33">
        <v>0</v>
      </c>
      <c r="G33">
        <v>4.5</v>
      </c>
      <c r="H33">
        <v>327.13</v>
      </c>
      <c r="I33" t="s">
        <v>14</v>
      </c>
      <c r="J33" t="s">
        <v>34</v>
      </c>
      <c r="K33">
        <v>0</v>
      </c>
      <c r="L33" t="s">
        <v>20</v>
      </c>
      <c r="M33" t="s">
        <v>21</v>
      </c>
      <c r="N33">
        <f t="shared" si="0"/>
        <v>4579.82</v>
      </c>
    </row>
    <row r="34" spans="1:14" x14ac:dyDescent="0.3">
      <c r="A34">
        <v>33</v>
      </c>
      <c r="B34" t="s">
        <v>31</v>
      </c>
      <c r="C34" s="3">
        <v>45532</v>
      </c>
      <c r="D34">
        <v>9</v>
      </c>
      <c r="E34">
        <v>1</v>
      </c>
      <c r="F34">
        <v>1</v>
      </c>
      <c r="G34">
        <v>1.9</v>
      </c>
      <c r="H34">
        <v>211.15</v>
      </c>
      <c r="I34" t="s">
        <v>32</v>
      </c>
      <c r="J34" t="s">
        <v>34</v>
      </c>
      <c r="K34">
        <v>0</v>
      </c>
      <c r="L34" t="s">
        <v>20</v>
      </c>
      <c r="M34" t="s">
        <v>17</v>
      </c>
      <c r="N34">
        <f t="shared" si="0"/>
        <v>1900.3500000000001</v>
      </c>
    </row>
    <row r="35" spans="1:14" x14ac:dyDescent="0.3">
      <c r="A35">
        <v>34</v>
      </c>
      <c r="B35" t="s">
        <v>31</v>
      </c>
      <c r="C35" s="3">
        <v>45642</v>
      </c>
      <c r="D35">
        <v>8</v>
      </c>
      <c r="E35">
        <v>2</v>
      </c>
      <c r="F35">
        <v>0</v>
      </c>
      <c r="G35">
        <v>2.8</v>
      </c>
      <c r="H35">
        <v>240.7</v>
      </c>
      <c r="I35" t="s">
        <v>32</v>
      </c>
      <c r="J35" t="s">
        <v>23</v>
      </c>
      <c r="K35">
        <v>0</v>
      </c>
      <c r="L35" t="s">
        <v>29</v>
      </c>
      <c r="M35" t="s">
        <v>21</v>
      </c>
      <c r="N35">
        <f t="shared" si="0"/>
        <v>1925.6</v>
      </c>
    </row>
    <row r="36" spans="1:14" x14ac:dyDescent="0.3">
      <c r="A36">
        <v>35</v>
      </c>
      <c r="B36" t="s">
        <v>13</v>
      </c>
      <c r="C36" s="3">
        <v>45576</v>
      </c>
      <c r="D36">
        <v>11</v>
      </c>
      <c r="E36">
        <v>3</v>
      </c>
      <c r="F36">
        <v>0</v>
      </c>
      <c r="G36">
        <v>1.4</v>
      </c>
      <c r="H36">
        <v>193.22</v>
      </c>
      <c r="I36" t="s">
        <v>14</v>
      </c>
      <c r="J36" t="s">
        <v>30</v>
      </c>
      <c r="K36">
        <v>1</v>
      </c>
      <c r="L36" t="s">
        <v>33</v>
      </c>
      <c r="M36" t="s">
        <v>17</v>
      </c>
      <c r="N36">
        <f t="shared" si="0"/>
        <v>2125.42</v>
      </c>
    </row>
    <row r="37" spans="1:14" x14ac:dyDescent="0.3">
      <c r="A37">
        <v>36</v>
      </c>
      <c r="B37" t="s">
        <v>31</v>
      </c>
      <c r="C37" s="3">
        <v>45226</v>
      </c>
      <c r="D37">
        <v>7</v>
      </c>
      <c r="E37">
        <v>2</v>
      </c>
      <c r="F37">
        <v>0</v>
      </c>
      <c r="G37">
        <v>2.2999999999999998</v>
      </c>
      <c r="H37">
        <v>499.78</v>
      </c>
      <c r="I37" t="s">
        <v>14</v>
      </c>
      <c r="J37" t="s">
        <v>34</v>
      </c>
      <c r="K37">
        <v>1</v>
      </c>
      <c r="L37" t="s">
        <v>33</v>
      </c>
      <c r="M37" t="s">
        <v>21</v>
      </c>
      <c r="N37">
        <f t="shared" si="0"/>
        <v>3498.46</v>
      </c>
    </row>
    <row r="38" spans="1:14" x14ac:dyDescent="0.3">
      <c r="A38">
        <v>37</v>
      </c>
      <c r="B38" t="s">
        <v>13</v>
      </c>
      <c r="C38" s="3">
        <v>45321</v>
      </c>
      <c r="D38">
        <v>10</v>
      </c>
      <c r="E38">
        <v>4</v>
      </c>
      <c r="F38">
        <v>0</v>
      </c>
      <c r="G38">
        <v>3</v>
      </c>
      <c r="H38">
        <v>311.02999999999997</v>
      </c>
      <c r="I38" t="s">
        <v>27</v>
      </c>
      <c r="J38" t="s">
        <v>15</v>
      </c>
      <c r="K38">
        <v>1</v>
      </c>
      <c r="L38" t="s">
        <v>29</v>
      </c>
      <c r="M38" t="s">
        <v>17</v>
      </c>
      <c r="N38">
        <f t="shared" si="0"/>
        <v>3110.2999999999997</v>
      </c>
    </row>
    <row r="39" spans="1:14" x14ac:dyDescent="0.3">
      <c r="A39">
        <v>38</v>
      </c>
      <c r="B39" t="s">
        <v>13</v>
      </c>
      <c r="C39" s="3">
        <v>45133</v>
      </c>
      <c r="D39">
        <v>8</v>
      </c>
      <c r="E39">
        <v>3</v>
      </c>
      <c r="F39">
        <v>0</v>
      </c>
      <c r="G39">
        <v>3.9</v>
      </c>
      <c r="H39">
        <v>91.42</v>
      </c>
      <c r="I39" t="s">
        <v>14</v>
      </c>
      <c r="J39" t="s">
        <v>35</v>
      </c>
      <c r="K39">
        <v>0</v>
      </c>
      <c r="L39" t="s">
        <v>16</v>
      </c>
      <c r="M39" t="s">
        <v>17</v>
      </c>
      <c r="N39">
        <f t="shared" si="0"/>
        <v>731.36</v>
      </c>
    </row>
    <row r="40" spans="1:14" x14ac:dyDescent="0.3">
      <c r="A40">
        <v>39</v>
      </c>
      <c r="B40" t="s">
        <v>18</v>
      </c>
      <c r="C40" s="3">
        <v>45262</v>
      </c>
      <c r="D40">
        <v>6</v>
      </c>
      <c r="E40">
        <v>3</v>
      </c>
      <c r="F40">
        <v>0</v>
      </c>
      <c r="G40">
        <v>1.8</v>
      </c>
      <c r="H40">
        <v>283.60000000000002</v>
      </c>
      <c r="I40" t="s">
        <v>24</v>
      </c>
      <c r="J40" t="s">
        <v>28</v>
      </c>
      <c r="K40">
        <v>0</v>
      </c>
      <c r="L40" t="s">
        <v>16</v>
      </c>
      <c r="M40" t="s">
        <v>17</v>
      </c>
      <c r="N40">
        <f t="shared" si="0"/>
        <v>1701.6000000000001</v>
      </c>
    </row>
    <row r="41" spans="1:14" x14ac:dyDescent="0.3">
      <c r="A41">
        <v>40</v>
      </c>
      <c r="B41" t="s">
        <v>13</v>
      </c>
      <c r="C41" s="3">
        <v>45519</v>
      </c>
      <c r="D41">
        <v>9</v>
      </c>
      <c r="E41">
        <v>1</v>
      </c>
      <c r="F41">
        <v>0</v>
      </c>
      <c r="G41">
        <v>1.9</v>
      </c>
      <c r="H41">
        <v>72.48</v>
      </c>
      <c r="I41" t="s">
        <v>27</v>
      </c>
      <c r="J41" t="s">
        <v>19</v>
      </c>
      <c r="K41">
        <v>1</v>
      </c>
      <c r="L41" t="s">
        <v>29</v>
      </c>
      <c r="M41" t="s">
        <v>26</v>
      </c>
      <c r="N41">
        <f t="shared" si="0"/>
        <v>652.32000000000005</v>
      </c>
    </row>
    <row r="42" spans="1:14" x14ac:dyDescent="0.3">
      <c r="A42">
        <v>41</v>
      </c>
      <c r="B42" t="s">
        <v>18</v>
      </c>
      <c r="C42" s="3">
        <v>45656</v>
      </c>
      <c r="D42">
        <v>3</v>
      </c>
      <c r="E42">
        <v>1</v>
      </c>
      <c r="F42">
        <v>1</v>
      </c>
      <c r="G42">
        <v>3.5</v>
      </c>
      <c r="H42">
        <v>179.89</v>
      </c>
      <c r="I42" t="s">
        <v>22</v>
      </c>
      <c r="J42" t="s">
        <v>35</v>
      </c>
      <c r="K42">
        <v>1</v>
      </c>
      <c r="L42" t="s">
        <v>33</v>
      </c>
      <c r="M42" t="s">
        <v>17</v>
      </c>
      <c r="N42">
        <f t="shared" si="0"/>
        <v>539.66999999999996</v>
      </c>
    </row>
    <row r="43" spans="1:14" x14ac:dyDescent="0.3">
      <c r="A43">
        <v>42</v>
      </c>
      <c r="B43" t="s">
        <v>13</v>
      </c>
      <c r="C43" s="3">
        <v>45440</v>
      </c>
      <c r="D43">
        <v>10</v>
      </c>
      <c r="E43">
        <v>3</v>
      </c>
      <c r="F43">
        <v>0</v>
      </c>
      <c r="G43">
        <v>2.5</v>
      </c>
      <c r="H43">
        <v>250.68</v>
      </c>
      <c r="I43" t="s">
        <v>27</v>
      </c>
      <c r="J43" t="s">
        <v>23</v>
      </c>
      <c r="K43">
        <v>0</v>
      </c>
      <c r="L43" t="s">
        <v>20</v>
      </c>
      <c r="M43" t="s">
        <v>17</v>
      </c>
      <c r="N43">
        <f t="shared" si="0"/>
        <v>2506.8000000000002</v>
      </c>
    </row>
    <row r="44" spans="1:14" x14ac:dyDescent="0.3">
      <c r="A44">
        <v>43</v>
      </c>
      <c r="B44" t="s">
        <v>13</v>
      </c>
      <c r="C44" s="3">
        <v>45104</v>
      </c>
      <c r="D44">
        <v>10</v>
      </c>
      <c r="E44">
        <v>3</v>
      </c>
      <c r="F44">
        <v>1</v>
      </c>
      <c r="G44">
        <v>2.9</v>
      </c>
      <c r="H44">
        <v>290.42</v>
      </c>
      <c r="I44" t="s">
        <v>27</v>
      </c>
      <c r="J44" t="s">
        <v>25</v>
      </c>
      <c r="K44">
        <v>0</v>
      </c>
      <c r="L44" t="s">
        <v>16</v>
      </c>
      <c r="M44" t="s">
        <v>26</v>
      </c>
      <c r="N44">
        <f t="shared" si="0"/>
        <v>2904.2000000000003</v>
      </c>
    </row>
    <row r="45" spans="1:14" x14ac:dyDescent="0.3">
      <c r="A45">
        <v>44</v>
      </c>
      <c r="B45" t="s">
        <v>18</v>
      </c>
      <c r="C45" s="3">
        <v>45322</v>
      </c>
      <c r="D45">
        <v>9</v>
      </c>
      <c r="E45">
        <v>2</v>
      </c>
      <c r="F45">
        <v>0</v>
      </c>
      <c r="G45">
        <v>4.3</v>
      </c>
      <c r="H45">
        <v>489.28</v>
      </c>
      <c r="I45" t="s">
        <v>32</v>
      </c>
      <c r="J45" t="s">
        <v>23</v>
      </c>
      <c r="K45">
        <v>0</v>
      </c>
      <c r="L45" t="s">
        <v>20</v>
      </c>
      <c r="M45" t="s">
        <v>26</v>
      </c>
      <c r="N45">
        <f t="shared" si="0"/>
        <v>4403.5199999999995</v>
      </c>
    </row>
    <row r="46" spans="1:14" x14ac:dyDescent="0.3">
      <c r="A46">
        <v>45</v>
      </c>
      <c r="B46" t="s">
        <v>18</v>
      </c>
      <c r="C46" s="3">
        <v>45297</v>
      </c>
      <c r="D46">
        <v>4</v>
      </c>
      <c r="E46">
        <v>3</v>
      </c>
      <c r="F46">
        <v>0</v>
      </c>
      <c r="G46">
        <v>3</v>
      </c>
      <c r="H46">
        <v>492</v>
      </c>
      <c r="I46" t="s">
        <v>14</v>
      </c>
      <c r="J46" t="s">
        <v>15</v>
      </c>
      <c r="K46">
        <v>0</v>
      </c>
      <c r="L46" t="s">
        <v>33</v>
      </c>
      <c r="M46" t="s">
        <v>21</v>
      </c>
      <c r="N46">
        <f t="shared" si="0"/>
        <v>1968</v>
      </c>
    </row>
    <row r="47" spans="1:14" x14ac:dyDescent="0.3">
      <c r="A47">
        <v>46</v>
      </c>
      <c r="B47" t="s">
        <v>13</v>
      </c>
      <c r="C47" s="3">
        <v>45584</v>
      </c>
      <c r="D47">
        <v>7</v>
      </c>
      <c r="E47">
        <v>4</v>
      </c>
      <c r="F47">
        <v>0</v>
      </c>
      <c r="G47">
        <v>3.6</v>
      </c>
      <c r="H47">
        <v>94.13</v>
      </c>
      <c r="I47" t="s">
        <v>24</v>
      </c>
      <c r="J47" t="s">
        <v>28</v>
      </c>
      <c r="K47">
        <v>0</v>
      </c>
      <c r="L47" t="s">
        <v>16</v>
      </c>
      <c r="M47" t="s">
        <v>21</v>
      </c>
      <c r="N47">
        <f t="shared" si="0"/>
        <v>658.91</v>
      </c>
    </row>
    <row r="48" spans="1:14" x14ac:dyDescent="0.3">
      <c r="A48">
        <v>47</v>
      </c>
      <c r="B48" t="s">
        <v>31</v>
      </c>
      <c r="C48" s="3">
        <v>45244</v>
      </c>
      <c r="D48">
        <v>13</v>
      </c>
      <c r="E48">
        <v>2</v>
      </c>
      <c r="F48">
        <v>1</v>
      </c>
      <c r="G48">
        <v>3.6</v>
      </c>
      <c r="H48">
        <v>292.16000000000003</v>
      </c>
      <c r="I48" t="s">
        <v>14</v>
      </c>
      <c r="J48" t="s">
        <v>35</v>
      </c>
      <c r="K48">
        <v>0</v>
      </c>
      <c r="L48" t="s">
        <v>29</v>
      </c>
      <c r="M48" t="s">
        <v>26</v>
      </c>
      <c r="N48">
        <f t="shared" si="0"/>
        <v>3798.0800000000004</v>
      </c>
    </row>
    <row r="49" spans="1:14" x14ac:dyDescent="0.3">
      <c r="A49">
        <v>48</v>
      </c>
      <c r="B49" t="s">
        <v>18</v>
      </c>
      <c r="C49" s="3">
        <v>45295</v>
      </c>
      <c r="D49">
        <v>9</v>
      </c>
      <c r="E49">
        <v>4</v>
      </c>
      <c r="F49">
        <v>0</v>
      </c>
      <c r="G49">
        <v>4.2</v>
      </c>
      <c r="H49">
        <v>417.7</v>
      </c>
      <c r="I49" t="s">
        <v>32</v>
      </c>
      <c r="J49" t="s">
        <v>35</v>
      </c>
      <c r="K49">
        <v>0</v>
      </c>
      <c r="L49" t="s">
        <v>20</v>
      </c>
      <c r="M49" t="s">
        <v>26</v>
      </c>
      <c r="N49">
        <f t="shared" si="0"/>
        <v>3759.2999999999997</v>
      </c>
    </row>
    <row r="50" spans="1:14" x14ac:dyDescent="0.3">
      <c r="A50">
        <v>49</v>
      </c>
      <c r="B50" t="s">
        <v>31</v>
      </c>
      <c r="C50" s="3">
        <v>45310</v>
      </c>
      <c r="D50">
        <v>2</v>
      </c>
      <c r="E50">
        <v>4</v>
      </c>
      <c r="F50">
        <v>0</v>
      </c>
      <c r="G50">
        <v>3.6</v>
      </c>
      <c r="H50">
        <v>156.97</v>
      </c>
      <c r="I50" t="s">
        <v>14</v>
      </c>
      <c r="J50" t="s">
        <v>15</v>
      </c>
      <c r="K50">
        <v>0</v>
      </c>
      <c r="L50" t="s">
        <v>20</v>
      </c>
      <c r="M50" t="s">
        <v>26</v>
      </c>
      <c r="N50">
        <f t="shared" si="0"/>
        <v>313.94</v>
      </c>
    </row>
    <row r="51" spans="1:14" x14ac:dyDescent="0.3">
      <c r="A51">
        <v>50</v>
      </c>
      <c r="B51" t="s">
        <v>31</v>
      </c>
      <c r="C51" s="3">
        <v>44988</v>
      </c>
      <c r="D51">
        <v>2</v>
      </c>
      <c r="E51">
        <v>4</v>
      </c>
      <c r="F51">
        <v>0</v>
      </c>
      <c r="G51">
        <v>1.3</v>
      </c>
      <c r="H51">
        <v>387.75</v>
      </c>
      <c r="I51" t="s">
        <v>24</v>
      </c>
      <c r="J51" t="s">
        <v>36</v>
      </c>
      <c r="K51">
        <v>1</v>
      </c>
      <c r="L51" t="s">
        <v>20</v>
      </c>
      <c r="M51" t="s">
        <v>26</v>
      </c>
      <c r="N51">
        <f t="shared" si="0"/>
        <v>775.5</v>
      </c>
    </row>
    <row r="52" spans="1:14" x14ac:dyDescent="0.3">
      <c r="A52">
        <v>51</v>
      </c>
      <c r="B52" t="s">
        <v>31</v>
      </c>
      <c r="C52" s="3">
        <v>45431</v>
      </c>
      <c r="D52">
        <v>9</v>
      </c>
      <c r="E52">
        <v>3</v>
      </c>
      <c r="F52">
        <v>1</v>
      </c>
      <c r="G52">
        <v>2.4</v>
      </c>
      <c r="H52">
        <v>445.38</v>
      </c>
      <c r="I52" t="s">
        <v>14</v>
      </c>
      <c r="J52" t="s">
        <v>34</v>
      </c>
      <c r="K52">
        <v>1</v>
      </c>
      <c r="L52" t="s">
        <v>29</v>
      </c>
      <c r="M52" t="s">
        <v>26</v>
      </c>
      <c r="N52">
        <f t="shared" si="0"/>
        <v>4008.42</v>
      </c>
    </row>
    <row r="53" spans="1:14" x14ac:dyDescent="0.3">
      <c r="A53">
        <v>52</v>
      </c>
      <c r="B53" t="s">
        <v>18</v>
      </c>
      <c r="C53" s="3">
        <v>45165</v>
      </c>
      <c r="D53">
        <v>12</v>
      </c>
      <c r="E53">
        <v>1</v>
      </c>
      <c r="F53">
        <v>0</v>
      </c>
      <c r="G53">
        <v>5</v>
      </c>
      <c r="H53">
        <v>348.12</v>
      </c>
      <c r="I53" t="s">
        <v>32</v>
      </c>
      <c r="J53" t="s">
        <v>35</v>
      </c>
      <c r="K53">
        <v>0</v>
      </c>
      <c r="L53" t="s">
        <v>29</v>
      </c>
      <c r="M53" t="s">
        <v>21</v>
      </c>
      <c r="N53">
        <f t="shared" si="0"/>
        <v>4177.4400000000005</v>
      </c>
    </row>
    <row r="54" spans="1:14" x14ac:dyDescent="0.3">
      <c r="A54">
        <v>53</v>
      </c>
      <c r="B54" t="s">
        <v>31</v>
      </c>
      <c r="C54" s="3">
        <v>45121</v>
      </c>
      <c r="D54">
        <v>13</v>
      </c>
      <c r="E54">
        <v>1</v>
      </c>
      <c r="F54">
        <v>0</v>
      </c>
      <c r="G54">
        <v>1.8</v>
      </c>
      <c r="H54">
        <v>197.47</v>
      </c>
      <c r="I54" t="s">
        <v>24</v>
      </c>
      <c r="J54" t="s">
        <v>35</v>
      </c>
      <c r="K54">
        <v>0</v>
      </c>
      <c r="L54" t="s">
        <v>20</v>
      </c>
      <c r="M54" t="s">
        <v>26</v>
      </c>
      <c r="N54">
        <f t="shared" si="0"/>
        <v>2567.11</v>
      </c>
    </row>
    <row r="55" spans="1:14" x14ac:dyDescent="0.3">
      <c r="A55">
        <v>54</v>
      </c>
      <c r="B55" t="s">
        <v>18</v>
      </c>
      <c r="C55" s="3">
        <v>45604</v>
      </c>
      <c r="D55">
        <v>3</v>
      </c>
      <c r="E55">
        <v>4</v>
      </c>
      <c r="F55">
        <v>0</v>
      </c>
      <c r="G55">
        <v>3.3</v>
      </c>
      <c r="H55">
        <v>465.41</v>
      </c>
      <c r="I55" t="s">
        <v>14</v>
      </c>
      <c r="J55" t="s">
        <v>28</v>
      </c>
      <c r="K55">
        <v>1</v>
      </c>
      <c r="L55" t="s">
        <v>29</v>
      </c>
      <c r="M55" t="s">
        <v>26</v>
      </c>
      <c r="N55">
        <f t="shared" si="0"/>
        <v>1396.23</v>
      </c>
    </row>
    <row r="56" spans="1:14" x14ac:dyDescent="0.3">
      <c r="A56">
        <v>55</v>
      </c>
      <c r="B56" t="s">
        <v>31</v>
      </c>
      <c r="C56" s="3">
        <v>45148</v>
      </c>
      <c r="D56">
        <v>9</v>
      </c>
      <c r="E56">
        <v>3</v>
      </c>
      <c r="F56">
        <v>1</v>
      </c>
      <c r="G56">
        <v>4.4000000000000004</v>
      </c>
      <c r="H56">
        <v>447.58</v>
      </c>
      <c r="I56" t="s">
        <v>32</v>
      </c>
      <c r="J56" t="s">
        <v>36</v>
      </c>
      <c r="K56">
        <v>1</v>
      </c>
      <c r="L56" t="s">
        <v>16</v>
      </c>
      <c r="M56" t="s">
        <v>21</v>
      </c>
      <c r="N56">
        <f t="shared" si="0"/>
        <v>4028.22</v>
      </c>
    </row>
    <row r="57" spans="1:14" x14ac:dyDescent="0.3">
      <c r="A57">
        <v>56</v>
      </c>
      <c r="B57" t="s">
        <v>13</v>
      </c>
      <c r="C57" s="3">
        <v>44987</v>
      </c>
      <c r="D57">
        <v>13</v>
      </c>
      <c r="E57">
        <v>2</v>
      </c>
      <c r="F57">
        <v>1</v>
      </c>
      <c r="G57">
        <v>3.3</v>
      </c>
      <c r="H57">
        <v>372.12</v>
      </c>
      <c r="I57" t="s">
        <v>32</v>
      </c>
      <c r="J57" t="s">
        <v>30</v>
      </c>
      <c r="K57">
        <v>1</v>
      </c>
      <c r="L57" t="s">
        <v>33</v>
      </c>
      <c r="M57" t="s">
        <v>17</v>
      </c>
      <c r="N57">
        <f t="shared" si="0"/>
        <v>4837.5600000000004</v>
      </c>
    </row>
    <row r="58" spans="1:14" x14ac:dyDescent="0.3">
      <c r="A58">
        <v>57</v>
      </c>
      <c r="B58" t="s">
        <v>13</v>
      </c>
      <c r="C58" s="3">
        <v>45055</v>
      </c>
      <c r="D58">
        <v>5</v>
      </c>
      <c r="E58">
        <v>4</v>
      </c>
      <c r="F58">
        <v>0</v>
      </c>
      <c r="G58">
        <v>2.5</v>
      </c>
      <c r="H58">
        <v>213.65</v>
      </c>
      <c r="I58" t="s">
        <v>27</v>
      </c>
      <c r="J58" t="s">
        <v>23</v>
      </c>
      <c r="K58">
        <v>1</v>
      </c>
      <c r="L58" t="s">
        <v>16</v>
      </c>
      <c r="M58" t="s">
        <v>21</v>
      </c>
      <c r="N58">
        <f t="shared" si="0"/>
        <v>1068.25</v>
      </c>
    </row>
    <row r="59" spans="1:14" x14ac:dyDescent="0.3">
      <c r="A59">
        <v>58</v>
      </c>
      <c r="B59" t="s">
        <v>18</v>
      </c>
      <c r="C59" s="3">
        <v>45611</v>
      </c>
      <c r="D59">
        <v>6</v>
      </c>
      <c r="E59">
        <v>2</v>
      </c>
      <c r="F59">
        <v>0</v>
      </c>
      <c r="G59">
        <v>1.3</v>
      </c>
      <c r="H59">
        <v>406.35</v>
      </c>
      <c r="I59" t="s">
        <v>24</v>
      </c>
      <c r="J59" t="s">
        <v>34</v>
      </c>
      <c r="K59">
        <v>1</v>
      </c>
      <c r="L59" t="s">
        <v>29</v>
      </c>
      <c r="M59" t="s">
        <v>21</v>
      </c>
      <c r="N59">
        <f t="shared" si="0"/>
        <v>2438.1000000000004</v>
      </c>
    </row>
    <row r="60" spans="1:14" x14ac:dyDescent="0.3">
      <c r="A60">
        <v>59</v>
      </c>
      <c r="B60" t="s">
        <v>13</v>
      </c>
      <c r="C60" s="3">
        <v>45082</v>
      </c>
      <c r="D60">
        <v>2</v>
      </c>
      <c r="E60">
        <v>2</v>
      </c>
      <c r="F60">
        <v>1</v>
      </c>
      <c r="G60">
        <v>2.4</v>
      </c>
      <c r="H60">
        <v>192.25</v>
      </c>
      <c r="I60" t="s">
        <v>24</v>
      </c>
      <c r="J60" t="s">
        <v>28</v>
      </c>
      <c r="K60">
        <v>1</v>
      </c>
      <c r="L60" t="s">
        <v>33</v>
      </c>
      <c r="M60" t="s">
        <v>26</v>
      </c>
      <c r="N60">
        <f t="shared" si="0"/>
        <v>384.5</v>
      </c>
    </row>
    <row r="61" spans="1:14" x14ac:dyDescent="0.3">
      <c r="A61">
        <v>60</v>
      </c>
      <c r="B61" t="s">
        <v>13</v>
      </c>
      <c r="C61" s="3">
        <v>45304</v>
      </c>
      <c r="D61">
        <v>8</v>
      </c>
      <c r="E61">
        <v>3</v>
      </c>
      <c r="F61">
        <v>1</v>
      </c>
      <c r="G61">
        <v>1.7</v>
      </c>
      <c r="H61">
        <v>163.83000000000001</v>
      </c>
      <c r="I61" t="s">
        <v>14</v>
      </c>
      <c r="J61" t="s">
        <v>19</v>
      </c>
      <c r="K61">
        <v>0</v>
      </c>
      <c r="L61" t="s">
        <v>20</v>
      </c>
      <c r="M61" t="s">
        <v>17</v>
      </c>
      <c r="N61">
        <f t="shared" si="0"/>
        <v>1310.6400000000001</v>
      </c>
    </row>
    <row r="62" spans="1:14" x14ac:dyDescent="0.3">
      <c r="A62">
        <v>61</v>
      </c>
      <c r="B62" t="s">
        <v>31</v>
      </c>
      <c r="C62" s="3">
        <v>45548</v>
      </c>
      <c r="D62">
        <v>11</v>
      </c>
      <c r="E62">
        <v>3</v>
      </c>
      <c r="F62">
        <v>0</v>
      </c>
      <c r="G62">
        <v>4.8</v>
      </c>
      <c r="H62">
        <v>281.76</v>
      </c>
      <c r="I62" t="s">
        <v>27</v>
      </c>
      <c r="J62" t="s">
        <v>23</v>
      </c>
      <c r="K62">
        <v>1</v>
      </c>
      <c r="L62" t="s">
        <v>20</v>
      </c>
      <c r="M62" t="s">
        <v>21</v>
      </c>
      <c r="N62">
        <f t="shared" si="0"/>
        <v>3099.3599999999997</v>
      </c>
    </row>
    <row r="63" spans="1:14" x14ac:dyDescent="0.3">
      <c r="A63">
        <v>62</v>
      </c>
      <c r="B63" t="s">
        <v>18</v>
      </c>
      <c r="C63" s="3">
        <v>45512</v>
      </c>
      <c r="D63">
        <v>9</v>
      </c>
      <c r="E63">
        <v>1</v>
      </c>
      <c r="F63">
        <v>1</v>
      </c>
      <c r="G63">
        <v>3.9</v>
      </c>
      <c r="H63">
        <v>498.71</v>
      </c>
      <c r="I63" t="s">
        <v>24</v>
      </c>
      <c r="J63" t="s">
        <v>36</v>
      </c>
      <c r="K63">
        <v>1</v>
      </c>
      <c r="L63" t="s">
        <v>33</v>
      </c>
      <c r="M63" t="s">
        <v>17</v>
      </c>
      <c r="N63">
        <f t="shared" si="0"/>
        <v>4488.3899999999994</v>
      </c>
    </row>
    <row r="64" spans="1:14" x14ac:dyDescent="0.3">
      <c r="A64">
        <v>63</v>
      </c>
      <c r="B64" t="s">
        <v>31</v>
      </c>
      <c r="C64" s="3">
        <v>45363</v>
      </c>
      <c r="D64">
        <v>2</v>
      </c>
      <c r="E64">
        <v>1</v>
      </c>
      <c r="F64">
        <v>0</v>
      </c>
      <c r="G64">
        <v>4</v>
      </c>
      <c r="H64">
        <v>411.94</v>
      </c>
      <c r="I64" t="s">
        <v>32</v>
      </c>
      <c r="J64" t="s">
        <v>23</v>
      </c>
      <c r="K64">
        <v>0</v>
      </c>
      <c r="L64" t="s">
        <v>16</v>
      </c>
      <c r="M64" t="s">
        <v>21</v>
      </c>
      <c r="N64">
        <f t="shared" si="0"/>
        <v>823.88</v>
      </c>
    </row>
    <row r="65" spans="1:14" x14ac:dyDescent="0.3">
      <c r="A65">
        <v>64</v>
      </c>
      <c r="B65" t="s">
        <v>31</v>
      </c>
      <c r="C65" s="3">
        <v>45133</v>
      </c>
      <c r="D65">
        <v>6</v>
      </c>
      <c r="E65">
        <v>3</v>
      </c>
      <c r="F65">
        <v>0</v>
      </c>
      <c r="G65">
        <v>2.7</v>
      </c>
      <c r="H65">
        <v>378.41</v>
      </c>
      <c r="I65" t="s">
        <v>24</v>
      </c>
      <c r="J65" t="s">
        <v>36</v>
      </c>
      <c r="K65">
        <v>1</v>
      </c>
      <c r="L65" t="s">
        <v>20</v>
      </c>
      <c r="M65" t="s">
        <v>26</v>
      </c>
      <c r="N65">
        <f t="shared" si="0"/>
        <v>2270.46</v>
      </c>
    </row>
    <row r="66" spans="1:14" x14ac:dyDescent="0.3">
      <c r="A66">
        <v>65</v>
      </c>
      <c r="B66" t="s">
        <v>31</v>
      </c>
      <c r="C66" s="3">
        <v>45314</v>
      </c>
      <c r="D66">
        <v>6</v>
      </c>
      <c r="E66">
        <v>4</v>
      </c>
      <c r="F66">
        <v>1</v>
      </c>
      <c r="G66">
        <v>1.4</v>
      </c>
      <c r="H66">
        <v>253.41</v>
      </c>
      <c r="I66" t="s">
        <v>27</v>
      </c>
      <c r="J66" t="s">
        <v>34</v>
      </c>
      <c r="K66">
        <v>1</v>
      </c>
      <c r="L66" t="s">
        <v>20</v>
      </c>
      <c r="M66" t="s">
        <v>21</v>
      </c>
      <c r="N66">
        <f t="shared" si="0"/>
        <v>1520.46</v>
      </c>
    </row>
    <row r="67" spans="1:14" x14ac:dyDescent="0.3">
      <c r="A67">
        <v>66</v>
      </c>
      <c r="B67" t="s">
        <v>31</v>
      </c>
      <c r="C67" s="3">
        <v>45406</v>
      </c>
      <c r="D67">
        <v>8</v>
      </c>
      <c r="E67">
        <v>1</v>
      </c>
      <c r="F67">
        <v>0</v>
      </c>
      <c r="G67">
        <v>2.1</v>
      </c>
      <c r="H67">
        <v>190.38</v>
      </c>
      <c r="I67" t="s">
        <v>22</v>
      </c>
      <c r="J67" t="s">
        <v>36</v>
      </c>
      <c r="K67">
        <v>2</v>
      </c>
      <c r="L67" t="s">
        <v>20</v>
      </c>
      <c r="M67" t="s">
        <v>21</v>
      </c>
      <c r="N67">
        <f t="shared" ref="N67:N130" si="1">H67 *D67</f>
        <v>1523.04</v>
      </c>
    </row>
    <row r="68" spans="1:14" x14ac:dyDescent="0.3">
      <c r="A68">
        <v>67</v>
      </c>
      <c r="B68" t="s">
        <v>31</v>
      </c>
      <c r="C68" s="3">
        <v>45266</v>
      </c>
      <c r="D68">
        <v>10</v>
      </c>
      <c r="E68">
        <v>2</v>
      </c>
      <c r="F68">
        <v>1</v>
      </c>
      <c r="G68">
        <v>2</v>
      </c>
      <c r="H68">
        <v>435.16</v>
      </c>
      <c r="I68" t="s">
        <v>32</v>
      </c>
      <c r="J68" t="s">
        <v>37</v>
      </c>
      <c r="K68">
        <v>1</v>
      </c>
      <c r="L68" t="s">
        <v>29</v>
      </c>
      <c r="M68" t="s">
        <v>21</v>
      </c>
      <c r="N68">
        <f t="shared" si="1"/>
        <v>4351.6000000000004</v>
      </c>
    </row>
    <row r="69" spans="1:14" x14ac:dyDescent="0.3">
      <c r="A69">
        <v>68</v>
      </c>
      <c r="B69" t="s">
        <v>31</v>
      </c>
      <c r="C69" s="3">
        <v>45266</v>
      </c>
      <c r="D69">
        <v>12</v>
      </c>
      <c r="E69">
        <v>4</v>
      </c>
      <c r="F69">
        <v>0</v>
      </c>
      <c r="G69">
        <v>2.9</v>
      </c>
      <c r="H69">
        <v>305.48</v>
      </c>
      <c r="I69" t="s">
        <v>24</v>
      </c>
      <c r="J69" t="s">
        <v>19</v>
      </c>
      <c r="K69">
        <v>1</v>
      </c>
      <c r="L69" t="s">
        <v>16</v>
      </c>
      <c r="M69" t="s">
        <v>17</v>
      </c>
      <c r="N69">
        <f t="shared" si="1"/>
        <v>3665.76</v>
      </c>
    </row>
    <row r="70" spans="1:14" x14ac:dyDescent="0.3">
      <c r="A70">
        <v>69</v>
      </c>
      <c r="B70" t="s">
        <v>31</v>
      </c>
      <c r="C70" s="3">
        <v>45130</v>
      </c>
      <c r="D70">
        <v>5</v>
      </c>
      <c r="E70">
        <v>2</v>
      </c>
      <c r="F70">
        <v>0</v>
      </c>
      <c r="G70">
        <v>2.8</v>
      </c>
      <c r="H70">
        <v>415.96</v>
      </c>
      <c r="I70" t="s">
        <v>32</v>
      </c>
      <c r="J70" t="s">
        <v>15</v>
      </c>
      <c r="K70">
        <v>0</v>
      </c>
      <c r="L70" t="s">
        <v>29</v>
      </c>
      <c r="M70" t="s">
        <v>17</v>
      </c>
      <c r="N70">
        <f t="shared" si="1"/>
        <v>2079.7999999999997</v>
      </c>
    </row>
    <row r="71" spans="1:14" x14ac:dyDescent="0.3">
      <c r="A71">
        <v>70</v>
      </c>
      <c r="B71" t="s">
        <v>18</v>
      </c>
      <c r="C71" s="3">
        <v>45087</v>
      </c>
      <c r="D71">
        <v>9</v>
      </c>
      <c r="E71">
        <v>3</v>
      </c>
      <c r="F71">
        <v>1</v>
      </c>
      <c r="G71">
        <v>2.7</v>
      </c>
      <c r="H71">
        <v>269.49</v>
      </c>
      <c r="I71" t="s">
        <v>14</v>
      </c>
      <c r="J71" t="s">
        <v>23</v>
      </c>
      <c r="K71">
        <v>0</v>
      </c>
      <c r="L71" t="s">
        <v>33</v>
      </c>
      <c r="M71" t="s">
        <v>26</v>
      </c>
      <c r="N71">
        <f t="shared" si="1"/>
        <v>2425.41</v>
      </c>
    </row>
    <row r="72" spans="1:14" x14ac:dyDescent="0.3">
      <c r="A72">
        <v>71</v>
      </c>
      <c r="B72" t="s">
        <v>13</v>
      </c>
      <c r="C72" s="3">
        <v>45466</v>
      </c>
      <c r="D72">
        <v>1</v>
      </c>
      <c r="E72">
        <v>2</v>
      </c>
      <c r="F72">
        <v>0</v>
      </c>
      <c r="G72">
        <v>3</v>
      </c>
      <c r="H72">
        <v>389.28</v>
      </c>
      <c r="I72" t="s">
        <v>32</v>
      </c>
      <c r="J72" t="s">
        <v>23</v>
      </c>
      <c r="K72">
        <v>1</v>
      </c>
      <c r="L72" t="s">
        <v>33</v>
      </c>
      <c r="M72" t="s">
        <v>17</v>
      </c>
      <c r="N72">
        <f t="shared" si="1"/>
        <v>389.28</v>
      </c>
    </row>
    <row r="73" spans="1:14" x14ac:dyDescent="0.3">
      <c r="A73">
        <v>72</v>
      </c>
      <c r="B73" t="s">
        <v>31</v>
      </c>
      <c r="C73" s="3">
        <v>45318</v>
      </c>
      <c r="D73">
        <v>9</v>
      </c>
      <c r="E73">
        <v>4</v>
      </c>
      <c r="F73">
        <v>0</v>
      </c>
      <c r="G73">
        <v>4.9000000000000004</v>
      </c>
      <c r="H73">
        <v>440.48</v>
      </c>
      <c r="I73" t="s">
        <v>24</v>
      </c>
      <c r="J73" t="s">
        <v>19</v>
      </c>
      <c r="K73">
        <v>0</v>
      </c>
      <c r="L73" t="s">
        <v>29</v>
      </c>
      <c r="M73" t="s">
        <v>17</v>
      </c>
      <c r="N73">
        <f t="shared" si="1"/>
        <v>3964.32</v>
      </c>
    </row>
    <row r="74" spans="1:14" x14ac:dyDescent="0.3">
      <c r="A74">
        <v>73</v>
      </c>
      <c r="B74" t="s">
        <v>31</v>
      </c>
      <c r="C74" s="3">
        <v>45603</v>
      </c>
      <c r="D74">
        <v>10</v>
      </c>
      <c r="E74">
        <v>3</v>
      </c>
      <c r="F74">
        <v>1</v>
      </c>
      <c r="G74">
        <v>2.2000000000000002</v>
      </c>
      <c r="H74">
        <v>226.13</v>
      </c>
      <c r="I74" t="s">
        <v>14</v>
      </c>
      <c r="J74" t="s">
        <v>37</v>
      </c>
      <c r="K74">
        <v>0</v>
      </c>
      <c r="L74" t="s">
        <v>20</v>
      </c>
      <c r="M74" t="s">
        <v>17</v>
      </c>
      <c r="N74">
        <f t="shared" si="1"/>
        <v>2261.3000000000002</v>
      </c>
    </row>
    <row r="75" spans="1:14" x14ac:dyDescent="0.3">
      <c r="A75">
        <v>74</v>
      </c>
      <c r="B75" t="s">
        <v>31</v>
      </c>
      <c r="C75" s="3">
        <v>45501</v>
      </c>
      <c r="D75">
        <v>7</v>
      </c>
      <c r="E75">
        <v>4</v>
      </c>
      <c r="F75">
        <v>0</v>
      </c>
      <c r="G75">
        <v>3.5</v>
      </c>
      <c r="H75">
        <v>56.11</v>
      </c>
      <c r="I75" t="s">
        <v>14</v>
      </c>
      <c r="J75" t="s">
        <v>37</v>
      </c>
      <c r="K75">
        <v>0</v>
      </c>
      <c r="L75" t="s">
        <v>29</v>
      </c>
      <c r="M75" t="s">
        <v>26</v>
      </c>
      <c r="N75">
        <f t="shared" si="1"/>
        <v>392.77</v>
      </c>
    </row>
    <row r="76" spans="1:14" x14ac:dyDescent="0.3">
      <c r="A76">
        <v>75</v>
      </c>
      <c r="B76" t="s">
        <v>31</v>
      </c>
      <c r="C76" s="3">
        <v>45460</v>
      </c>
      <c r="D76">
        <v>4</v>
      </c>
      <c r="E76">
        <v>2</v>
      </c>
      <c r="F76">
        <v>0</v>
      </c>
      <c r="G76">
        <v>2</v>
      </c>
      <c r="H76">
        <v>164.72</v>
      </c>
      <c r="I76" t="s">
        <v>14</v>
      </c>
      <c r="J76" t="s">
        <v>35</v>
      </c>
      <c r="K76">
        <v>0</v>
      </c>
      <c r="L76" t="s">
        <v>16</v>
      </c>
      <c r="M76" t="s">
        <v>26</v>
      </c>
      <c r="N76">
        <f t="shared" si="1"/>
        <v>658.88</v>
      </c>
    </row>
    <row r="77" spans="1:14" x14ac:dyDescent="0.3">
      <c r="A77">
        <v>76</v>
      </c>
      <c r="B77" t="s">
        <v>31</v>
      </c>
      <c r="C77" s="3">
        <v>44996</v>
      </c>
      <c r="D77">
        <v>3</v>
      </c>
      <c r="E77">
        <v>4</v>
      </c>
      <c r="F77">
        <v>1</v>
      </c>
      <c r="G77">
        <v>2.9</v>
      </c>
      <c r="H77">
        <v>461.71</v>
      </c>
      <c r="I77" t="s">
        <v>22</v>
      </c>
      <c r="J77" t="s">
        <v>37</v>
      </c>
      <c r="K77">
        <v>0</v>
      </c>
      <c r="L77" t="s">
        <v>20</v>
      </c>
      <c r="M77" t="s">
        <v>26</v>
      </c>
      <c r="N77">
        <f t="shared" si="1"/>
        <v>1385.1299999999999</v>
      </c>
    </row>
    <row r="78" spans="1:14" x14ac:dyDescent="0.3">
      <c r="A78">
        <v>77</v>
      </c>
      <c r="B78" t="s">
        <v>31</v>
      </c>
      <c r="C78" s="3">
        <v>45331</v>
      </c>
      <c r="D78">
        <v>14</v>
      </c>
      <c r="E78">
        <v>3</v>
      </c>
      <c r="F78">
        <v>0</v>
      </c>
      <c r="G78">
        <v>1.8</v>
      </c>
      <c r="H78">
        <v>359.39</v>
      </c>
      <c r="I78" t="s">
        <v>22</v>
      </c>
      <c r="J78" t="s">
        <v>34</v>
      </c>
      <c r="K78">
        <v>0</v>
      </c>
      <c r="L78" t="s">
        <v>33</v>
      </c>
      <c r="M78" t="s">
        <v>26</v>
      </c>
      <c r="N78">
        <f t="shared" si="1"/>
        <v>5031.46</v>
      </c>
    </row>
    <row r="79" spans="1:14" x14ac:dyDescent="0.3">
      <c r="A79">
        <v>78</v>
      </c>
      <c r="B79" t="s">
        <v>13</v>
      </c>
      <c r="C79" s="3">
        <v>45534</v>
      </c>
      <c r="D79">
        <v>10</v>
      </c>
      <c r="E79">
        <v>2</v>
      </c>
      <c r="F79">
        <v>1</v>
      </c>
      <c r="G79">
        <v>3.2</v>
      </c>
      <c r="H79">
        <v>381.75</v>
      </c>
      <c r="I79" t="s">
        <v>14</v>
      </c>
      <c r="J79" t="s">
        <v>34</v>
      </c>
      <c r="K79">
        <v>0</v>
      </c>
      <c r="L79" t="s">
        <v>16</v>
      </c>
      <c r="M79" t="s">
        <v>21</v>
      </c>
      <c r="N79">
        <f t="shared" si="1"/>
        <v>3817.5</v>
      </c>
    </row>
    <row r="80" spans="1:14" x14ac:dyDescent="0.3">
      <c r="A80">
        <v>79</v>
      </c>
      <c r="B80" t="s">
        <v>13</v>
      </c>
      <c r="C80" s="3">
        <v>45601</v>
      </c>
      <c r="D80">
        <v>11</v>
      </c>
      <c r="E80">
        <v>2</v>
      </c>
      <c r="F80">
        <v>1</v>
      </c>
      <c r="G80">
        <v>2.1</v>
      </c>
      <c r="H80">
        <v>196.38</v>
      </c>
      <c r="I80" t="s">
        <v>24</v>
      </c>
      <c r="J80" t="s">
        <v>37</v>
      </c>
      <c r="K80">
        <v>2</v>
      </c>
      <c r="L80" t="s">
        <v>33</v>
      </c>
      <c r="M80" t="s">
        <v>26</v>
      </c>
      <c r="N80">
        <f t="shared" si="1"/>
        <v>2160.1799999999998</v>
      </c>
    </row>
    <row r="81" spans="1:14" x14ac:dyDescent="0.3">
      <c r="A81">
        <v>80</v>
      </c>
      <c r="B81" t="s">
        <v>31</v>
      </c>
      <c r="C81" s="3">
        <v>45517</v>
      </c>
      <c r="D81">
        <v>14</v>
      </c>
      <c r="E81">
        <v>1</v>
      </c>
      <c r="F81">
        <v>0</v>
      </c>
      <c r="G81">
        <v>1.1000000000000001</v>
      </c>
      <c r="H81">
        <v>365.57</v>
      </c>
      <c r="I81" t="s">
        <v>14</v>
      </c>
      <c r="J81" t="s">
        <v>37</v>
      </c>
      <c r="K81">
        <v>0</v>
      </c>
      <c r="L81" t="s">
        <v>16</v>
      </c>
      <c r="M81" t="s">
        <v>26</v>
      </c>
      <c r="N81">
        <f t="shared" si="1"/>
        <v>5117.9799999999996</v>
      </c>
    </row>
    <row r="82" spans="1:14" x14ac:dyDescent="0.3">
      <c r="A82">
        <v>81</v>
      </c>
      <c r="B82" t="s">
        <v>13</v>
      </c>
      <c r="C82" s="3">
        <v>45443</v>
      </c>
      <c r="D82">
        <v>6</v>
      </c>
      <c r="E82">
        <v>1</v>
      </c>
      <c r="F82">
        <v>0</v>
      </c>
      <c r="G82">
        <v>4.3</v>
      </c>
      <c r="H82">
        <v>340.83</v>
      </c>
      <c r="I82" t="s">
        <v>14</v>
      </c>
      <c r="J82" t="s">
        <v>15</v>
      </c>
      <c r="K82">
        <v>1</v>
      </c>
      <c r="L82" t="s">
        <v>16</v>
      </c>
      <c r="M82" t="s">
        <v>21</v>
      </c>
      <c r="N82">
        <f t="shared" si="1"/>
        <v>2044.98</v>
      </c>
    </row>
    <row r="83" spans="1:14" x14ac:dyDescent="0.3">
      <c r="A83">
        <v>82</v>
      </c>
      <c r="B83" t="s">
        <v>18</v>
      </c>
      <c r="C83" s="3">
        <v>45046</v>
      </c>
      <c r="D83">
        <v>12</v>
      </c>
      <c r="E83">
        <v>4</v>
      </c>
      <c r="F83">
        <v>1</v>
      </c>
      <c r="G83">
        <v>1.5</v>
      </c>
      <c r="H83">
        <v>130.27000000000001</v>
      </c>
      <c r="I83" t="s">
        <v>32</v>
      </c>
      <c r="J83" t="s">
        <v>25</v>
      </c>
      <c r="K83">
        <v>1</v>
      </c>
      <c r="L83" t="s">
        <v>16</v>
      </c>
      <c r="M83" t="s">
        <v>21</v>
      </c>
      <c r="N83">
        <f t="shared" si="1"/>
        <v>1563.2400000000002</v>
      </c>
    </row>
    <row r="84" spans="1:14" x14ac:dyDescent="0.3">
      <c r="A84">
        <v>83</v>
      </c>
      <c r="B84" t="s">
        <v>31</v>
      </c>
      <c r="C84" s="3">
        <v>45616</v>
      </c>
      <c r="D84">
        <v>13</v>
      </c>
      <c r="E84">
        <v>1</v>
      </c>
      <c r="F84">
        <v>0</v>
      </c>
      <c r="G84">
        <v>2.5</v>
      </c>
      <c r="H84">
        <v>485.91</v>
      </c>
      <c r="I84" t="s">
        <v>32</v>
      </c>
      <c r="J84" t="s">
        <v>34</v>
      </c>
      <c r="K84">
        <v>0</v>
      </c>
      <c r="L84" t="s">
        <v>33</v>
      </c>
      <c r="M84" t="s">
        <v>17</v>
      </c>
      <c r="N84">
        <f t="shared" si="1"/>
        <v>6316.83</v>
      </c>
    </row>
    <row r="85" spans="1:14" x14ac:dyDescent="0.3">
      <c r="A85">
        <v>84</v>
      </c>
      <c r="B85" t="s">
        <v>18</v>
      </c>
      <c r="C85" s="3">
        <v>45614</v>
      </c>
      <c r="D85">
        <v>1</v>
      </c>
      <c r="E85">
        <v>1</v>
      </c>
      <c r="F85">
        <v>0</v>
      </c>
      <c r="G85">
        <v>2.9</v>
      </c>
      <c r="H85">
        <v>209.31</v>
      </c>
      <c r="I85" t="s">
        <v>32</v>
      </c>
      <c r="J85" t="s">
        <v>15</v>
      </c>
      <c r="K85">
        <v>0</v>
      </c>
      <c r="L85" t="s">
        <v>29</v>
      </c>
      <c r="M85" t="s">
        <v>17</v>
      </c>
      <c r="N85">
        <f t="shared" si="1"/>
        <v>209.31</v>
      </c>
    </row>
    <row r="86" spans="1:14" x14ac:dyDescent="0.3">
      <c r="A86">
        <v>85</v>
      </c>
      <c r="B86" t="s">
        <v>18</v>
      </c>
      <c r="C86" s="3">
        <v>45143</v>
      </c>
      <c r="D86">
        <v>3</v>
      </c>
      <c r="E86">
        <v>1</v>
      </c>
      <c r="F86">
        <v>0</v>
      </c>
      <c r="G86">
        <v>2.7</v>
      </c>
      <c r="H86">
        <v>198.18</v>
      </c>
      <c r="I86" t="s">
        <v>27</v>
      </c>
      <c r="J86" t="s">
        <v>23</v>
      </c>
      <c r="K86">
        <v>1</v>
      </c>
      <c r="L86" t="s">
        <v>29</v>
      </c>
      <c r="M86" t="s">
        <v>26</v>
      </c>
      <c r="N86">
        <f t="shared" si="1"/>
        <v>594.54</v>
      </c>
    </row>
    <row r="87" spans="1:14" x14ac:dyDescent="0.3">
      <c r="A87">
        <v>86</v>
      </c>
      <c r="B87" t="s">
        <v>31</v>
      </c>
      <c r="C87" s="3">
        <v>44982</v>
      </c>
      <c r="D87">
        <v>2</v>
      </c>
      <c r="E87">
        <v>1</v>
      </c>
      <c r="F87">
        <v>0</v>
      </c>
      <c r="G87">
        <v>3.9</v>
      </c>
      <c r="H87">
        <v>216.12</v>
      </c>
      <c r="I87" t="s">
        <v>32</v>
      </c>
      <c r="J87" t="s">
        <v>28</v>
      </c>
      <c r="K87">
        <v>0</v>
      </c>
      <c r="L87" t="s">
        <v>20</v>
      </c>
      <c r="M87" t="s">
        <v>17</v>
      </c>
      <c r="N87">
        <f t="shared" si="1"/>
        <v>432.24</v>
      </c>
    </row>
    <row r="88" spans="1:14" x14ac:dyDescent="0.3">
      <c r="A88">
        <v>87</v>
      </c>
      <c r="B88" t="s">
        <v>13</v>
      </c>
      <c r="C88" s="3">
        <v>45292</v>
      </c>
      <c r="D88">
        <v>11</v>
      </c>
      <c r="E88">
        <v>3</v>
      </c>
      <c r="F88">
        <v>0</v>
      </c>
      <c r="G88">
        <v>3.4</v>
      </c>
      <c r="H88">
        <v>91.27</v>
      </c>
      <c r="I88" t="s">
        <v>32</v>
      </c>
      <c r="J88" t="s">
        <v>34</v>
      </c>
      <c r="K88">
        <v>0</v>
      </c>
      <c r="L88" t="s">
        <v>33</v>
      </c>
      <c r="M88" t="s">
        <v>21</v>
      </c>
      <c r="N88">
        <f t="shared" si="1"/>
        <v>1003.9699999999999</v>
      </c>
    </row>
    <row r="89" spans="1:14" x14ac:dyDescent="0.3">
      <c r="A89">
        <v>88</v>
      </c>
      <c r="B89" t="s">
        <v>18</v>
      </c>
      <c r="C89" s="3">
        <v>45625</v>
      </c>
      <c r="D89">
        <v>13</v>
      </c>
      <c r="E89">
        <v>3</v>
      </c>
      <c r="F89">
        <v>1</v>
      </c>
      <c r="G89">
        <v>2.2000000000000002</v>
      </c>
      <c r="H89">
        <v>331.23</v>
      </c>
      <c r="I89" t="s">
        <v>24</v>
      </c>
      <c r="J89" t="s">
        <v>15</v>
      </c>
      <c r="K89">
        <v>0</v>
      </c>
      <c r="L89" t="s">
        <v>20</v>
      </c>
      <c r="M89" t="s">
        <v>17</v>
      </c>
      <c r="N89">
        <f t="shared" si="1"/>
        <v>4305.99</v>
      </c>
    </row>
    <row r="90" spans="1:14" x14ac:dyDescent="0.3">
      <c r="A90">
        <v>89</v>
      </c>
      <c r="B90" t="s">
        <v>31</v>
      </c>
      <c r="C90" s="3">
        <v>45430</v>
      </c>
      <c r="D90">
        <v>9</v>
      </c>
      <c r="E90">
        <v>1</v>
      </c>
      <c r="F90">
        <v>1</v>
      </c>
      <c r="G90">
        <v>1.2</v>
      </c>
      <c r="H90">
        <v>157.38</v>
      </c>
      <c r="I90" t="s">
        <v>22</v>
      </c>
      <c r="J90" t="s">
        <v>25</v>
      </c>
      <c r="K90">
        <v>0</v>
      </c>
      <c r="L90" t="s">
        <v>20</v>
      </c>
      <c r="M90" t="s">
        <v>17</v>
      </c>
      <c r="N90">
        <f t="shared" si="1"/>
        <v>1416.42</v>
      </c>
    </row>
    <row r="91" spans="1:14" x14ac:dyDescent="0.3">
      <c r="A91">
        <v>90</v>
      </c>
      <c r="B91" t="s">
        <v>18</v>
      </c>
      <c r="C91" s="3">
        <v>45381</v>
      </c>
      <c r="D91">
        <v>3</v>
      </c>
      <c r="E91">
        <v>4</v>
      </c>
      <c r="F91">
        <v>0</v>
      </c>
      <c r="G91">
        <v>4.0999999999999996</v>
      </c>
      <c r="H91">
        <v>411.49</v>
      </c>
      <c r="I91" t="s">
        <v>22</v>
      </c>
      <c r="J91" t="s">
        <v>19</v>
      </c>
      <c r="K91">
        <v>0</v>
      </c>
      <c r="L91" t="s">
        <v>16</v>
      </c>
      <c r="M91" t="s">
        <v>26</v>
      </c>
      <c r="N91">
        <f t="shared" si="1"/>
        <v>1234.47</v>
      </c>
    </row>
    <row r="92" spans="1:14" x14ac:dyDescent="0.3">
      <c r="A92">
        <v>91</v>
      </c>
      <c r="B92" t="s">
        <v>18</v>
      </c>
      <c r="C92" s="3">
        <v>45030</v>
      </c>
      <c r="D92">
        <v>13</v>
      </c>
      <c r="E92">
        <v>3</v>
      </c>
      <c r="F92">
        <v>0</v>
      </c>
      <c r="G92">
        <v>2.4</v>
      </c>
      <c r="H92">
        <v>227.37</v>
      </c>
      <c r="I92" t="s">
        <v>22</v>
      </c>
      <c r="J92" t="s">
        <v>35</v>
      </c>
      <c r="K92">
        <v>0</v>
      </c>
      <c r="L92" t="s">
        <v>16</v>
      </c>
      <c r="M92" t="s">
        <v>21</v>
      </c>
      <c r="N92">
        <f t="shared" si="1"/>
        <v>2955.81</v>
      </c>
    </row>
    <row r="93" spans="1:14" x14ac:dyDescent="0.3">
      <c r="A93">
        <v>92</v>
      </c>
      <c r="B93" t="s">
        <v>18</v>
      </c>
      <c r="C93" s="3">
        <v>45003</v>
      </c>
      <c r="D93">
        <v>2</v>
      </c>
      <c r="E93">
        <v>1</v>
      </c>
      <c r="F93">
        <v>0</v>
      </c>
      <c r="G93">
        <v>4.5999999999999996</v>
      </c>
      <c r="H93">
        <v>256.35000000000002</v>
      </c>
      <c r="I93" t="s">
        <v>27</v>
      </c>
      <c r="J93" t="s">
        <v>37</v>
      </c>
      <c r="K93">
        <v>0</v>
      </c>
      <c r="L93" t="s">
        <v>29</v>
      </c>
      <c r="M93" t="s">
        <v>21</v>
      </c>
      <c r="N93">
        <f t="shared" si="1"/>
        <v>512.70000000000005</v>
      </c>
    </row>
    <row r="94" spans="1:14" x14ac:dyDescent="0.3">
      <c r="A94">
        <v>93</v>
      </c>
      <c r="B94" t="s">
        <v>18</v>
      </c>
      <c r="C94" s="3">
        <v>45156</v>
      </c>
      <c r="D94">
        <v>4</v>
      </c>
      <c r="E94">
        <v>3</v>
      </c>
      <c r="F94">
        <v>0</v>
      </c>
      <c r="G94">
        <v>2.6</v>
      </c>
      <c r="H94">
        <v>340.89</v>
      </c>
      <c r="I94" t="s">
        <v>14</v>
      </c>
      <c r="J94" t="s">
        <v>34</v>
      </c>
      <c r="K94">
        <v>2</v>
      </c>
      <c r="L94" t="s">
        <v>29</v>
      </c>
      <c r="M94" t="s">
        <v>17</v>
      </c>
      <c r="N94">
        <f t="shared" si="1"/>
        <v>1363.56</v>
      </c>
    </row>
    <row r="95" spans="1:14" x14ac:dyDescent="0.3">
      <c r="A95">
        <v>94</v>
      </c>
      <c r="B95" t="s">
        <v>13</v>
      </c>
      <c r="C95" s="3">
        <v>45184</v>
      </c>
      <c r="D95">
        <v>14</v>
      </c>
      <c r="E95">
        <v>2</v>
      </c>
      <c r="F95">
        <v>1</v>
      </c>
      <c r="G95">
        <v>3.9</v>
      </c>
      <c r="H95">
        <v>392.84</v>
      </c>
      <c r="I95" t="s">
        <v>32</v>
      </c>
      <c r="J95" t="s">
        <v>35</v>
      </c>
      <c r="K95">
        <v>0</v>
      </c>
      <c r="L95" t="s">
        <v>20</v>
      </c>
      <c r="M95" t="s">
        <v>17</v>
      </c>
      <c r="N95">
        <f t="shared" si="1"/>
        <v>5499.7599999999993</v>
      </c>
    </row>
    <row r="96" spans="1:14" x14ac:dyDescent="0.3">
      <c r="A96">
        <v>95</v>
      </c>
      <c r="B96" t="s">
        <v>18</v>
      </c>
      <c r="C96" s="3">
        <v>45190</v>
      </c>
      <c r="D96">
        <v>2</v>
      </c>
      <c r="E96">
        <v>3</v>
      </c>
      <c r="F96">
        <v>1</v>
      </c>
      <c r="G96">
        <v>4.8</v>
      </c>
      <c r="H96">
        <v>154</v>
      </c>
      <c r="I96" t="s">
        <v>24</v>
      </c>
      <c r="J96" t="s">
        <v>23</v>
      </c>
      <c r="K96">
        <v>0</v>
      </c>
      <c r="L96" t="s">
        <v>20</v>
      </c>
      <c r="M96" t="s">
        <v>17</v>
      </c>
      <c r="N96">
        <f t="shared" si="1"/>
        <v>308</v>
      </c>
    </row>
    <row r="97" spans="1:14" x14ac:dyDescent="0.3">
      <c r="A97">
        <v>96</v>
      </c>
      <c r="B97" t="s">
        <v>18</v>
      </c>
      <c r="C97" s="3">
        <v>45257</v>
      </c>
      <c r="D97">
        <v>1</v>
      </c>
      <c r="E97">
        <v>3</v>
      </c>
      <c r="F97">
        <v>1</v>
      </c>
      <c r="G97">
        <v>3.6</v>
      </c>
      <c r="H97">
        <v>484.83</v>
      </c>
      <c r="I97" t="s">
        <v>27</v>
      </c>
      <c r="J97" t="s">
        <v>37</v>
      </c>
      <c r="K97">
        <v>0</v>
      </c>
      <c r="L97" t="s">
        <v>20</v>
      </c>
      <c r="M97" t="s">
        <v>26</v>
      </c>
      <c r="N97">
        <f t="shared" si="1"/>
        <v>484.83</v>
      </c>
    </row>
    <row r="98" spans="1:14" x14ac:dyDescent="0.3">
      <c r="A98">
        <v>97</v>
      </c>
      <c r="B98" t="s">
        <v>18</v>
      </c>
      <c r="C98" s="3">
        <v>45108</v>
      </c>
      <c r="D98">
        <v>6</v>
      </c>
      <c r="E98">
        <v>4</v>
      </c>
      <c r="F98">
        <v>0</v>
      </c>
      <c r="G98">
        <v>2.7</v>
      </c>
      <c r="H98">
        <v>330.04</v>
      </c>
      <c r="I98" t="s">
        <v>22</v>
      </c>
      <c r="J98" t="s">
        <v>23</v>
      </c>
      <c r="K98">
        <v>0</v>
      </c>
      <c r="L98" t="s">
        <v>29</v>
      </c>
      <c r="M98" t="s">
        <v>17</v>
      </c>
      <c r="N98">
        <f t="shared" si="1"/>
        <v>1980.2400000000002</v>
      </c>
    </row>
    <row r="99" spans="1:14" x14ac:dyDescent="0.3">
      <c r="A99">
        <v>98</v>
      </c>
      <c r="B99" t="s">
        <v>13</v>
      </c>
      <c r="C99" s="3">
        <v>45476</v>
      </c>
      <c r="D99">
        <v>10</v>
      </c>
      <c r="E99">
        <v>3</v>
      </c>
      <c r="F99">
        <v>0</v>
      </c>
      <c r="G99">
        <v>3.3</v>
      </c>
      <c r="H99">
        <v>52.54</v>
      </c>
      <c r="I99" t="s">
        <v>27</v>
      </c>
      <c r="J99" t="s">
        <v>28</v>
      </c>
      <c r="K99">
        <v>0</v>
      </c>
      <c r="L99" t="s">
        <v>20</v>
      </c>
      <c r="M99" t="s">
        <v>17</v>
      </c>
      <c r="N99">
        <f t="shared" si="1"/>
        <v>525.4</v>
      </c>
    </row>
    <row r="100" spans="1:14" x14ac:dyDescent="0.3">
      <c r="A100">
        <v>99</v>
      </c>
      <c r="B100" t="s">
        <v>18</v>
      </c>
      <c r="C100" s="3">
        <v>45614</v>
      </c>
      <c r="D100">
        <v>8</v>
      </c>
      <c r="E100">
        <v>4</v>
      </c>
      <c r="F100">
        <v>0</v>
      </c>
      <c r="G100">
        <v>3.2</v>
      </c>
      <c r="H100">
        <v>237.03</v>
      </c>
      <c r="I100" t="s">
        <v>24</v>
      </c>
      <c r="J100" t="s">
        <v>34</v>
      </c>
      <c r="K100">
        <v>0</v>
      </c>
      <c r="L100" t="s">
        <v>29</v>
      </c>
      <c r="M100" t="s">
        <v>26</v>
      </c>
      <c r="N100">
        <f t="shared" si="1"/>
        <v>1896.24</v>
      </c>
    </row>
    <row r="101" spans="1:14" x14ac:dyDescent="0.3">
      <c r="A101">
        <v>100</v>
      </c>
      <c r="B101" t="s">
        <v>18</v>
      </c>
      <c r="C101" s="3">
        <v>44953</v>
      </c>
      <c r="D101">
        <v>10</v>
      </c>
      <c r="E101">
        <v>2</v>
      </c>
      <c r="F101">
        <v>0</v>
      </c>
      <c r="G101">
        <v>3.3</v>
      </c>
      <c r="H101">
        <v>246.57</v>
      </c>
      <c r="I101" t="s">
        <v>27</v>
      </c>
      <c r="J101" t="s">
        <v>35</v>
      </c>
      <c r="K101">
        <v>0</v>
      </c>
      <c r="L101" t="s">
        <v>33</v>
      </c>
      <c r="M101" t="s">
        <v>21</v>
      </c>
      <c r="N101">
        <f t="shared" si="1"/>
        <v>2465.6999999999998</v>
      </c>
    </row>
    <row r="102" spans="1:14" x14ac:dyDescent="0.3">
      <c r="A102">
        <v>101</v>
      </c>
      <c r="B102" t="s">
        <v>13</v>
      </c>
      <c r="C102" s="3">
        <v>45202</v>
      </c>
      <c r="D102">
        <v>10</v>
      </c>
      <c r="E102">
        <v>1</v>
      </c>
      <c r="F102">
        <v>0</v>
      </c>
      <c r="G102">
        <v>1.6</v>
      </c>
      <c r="H102">
        <v>414.12</v>
      </c>
      <c r="I102" t="s">
        <v>22</v>
      </c>
      <c r="J102" t="s">
        <v>37</v>
      </c>
      <c r="K102">
        <v>2</v>
      </c>
      <c r="L102" t="s">
        <v>33</v>
      </c>
      <c r="M102" t="s">
        <v>26</v>
      </c>
      <c r="N102">
        <f t="shared" si="1"/>
        <v>4141.2</v>
      </c>
    </row>
    <row r="103" spans="1:14" x14ac:dyDescent="0.3">
      <c r="A103">
        <v>102</v>
      </c>
      <c r="B103" t="s">
        <v>13</v>
      </c>
      <c r="C103" s="3">
        <v>45578</v>
      </c>
      <c r="D103">
        <v>2</v>
      </c>
      <c r="E103">
        <v>4</v>
      </c>
      <c r="F103">
        <v>1</v>
      </c>
      <c r="G103">
        <v>3.8</v>
      </c>
      <c r="H103">
        <v>187.31</v>
      </c>
      <c r="I103" t="s">
        <v>14</v>
      </c>
      <c r="J103" t="s">
        <v>15</v>
      </c>
      <c r="K103">
        <v>1</v>
      </c>
      <c r="L103" t="s">
        <v>20</v>
      </c>
      <c r="M103" t="s">
        <v>17</v>
      </c>
      <c r="N103">
        <f t="shared" si="1"/>
        <v>374.62</v>
      </c>
    </row>
    <row r="104" spans="1:14" x14ac:dyDescent="0.3">
      <c r="A104">
        <v>103</v>
      </c>
      <c r="B104" t="s">
        <v>13</v>
      </c>
      <c r="C104" s="3">
        <v>45225</v>
      </c>
      <c r="D104">
        <v>14</v>
      </c>
      <c r="E104">
        <v>3</v>
      </c>
      <c r="F104">
        <v>1</v>
      </c>
      <c r="G104">
        <v>1.6</v>
      </c>
      <c r="H104">
        <v>199.05</v>
      </c>
      <c r="I104" t="s">
        <v>22</v>
      </c>
      <c r="J104" t="s">
        <v>36</v>
      </c>
      <c r="K104">
        <v>1</v>
      </c>
      <c r="L104" t="s">
        <v>29</v>
      </c>
      <c r="M104" t="s">
        <v>17</v>
      </c>
      <c r="N104">
        <f t="shared" si="1"/>
        <v>2786.7000000000003</v>
      </c>
    </row>
    <row r="105" spans="1:14" x14ac:dyDescent="0.3">
      <c r="A105">
        <v>104</v>
      </c>
      <c r="B105" t="s">
        <v>18</v>
      </c>
      <c r="C105" s="3">
        <v>45017</v>
      </c>
      <c r="D105">
        <v>9</v>
      </c>
      <c r="E105">
        <v>3</v>
      </c>
      <c r="F105">
        <v>1</v>
      </c>
      <c r="G105">
        <v>1.1000000000000001</v>
      </c>
      <c r="H105">
        <v>81.72</v>
      </c>
      <c r="I105" t="s">
        <v>22</v>
      </c>
      <c r="J105" t="s">
        <v>30</v>
      </c>
      <c r="K105">
        <v>0</v>
      </c>
      <c r="L105" t="s">
        <v>33</v>
      </c>
      <c r="M105" t="s">
        <v>21</v>
      </c>
      <c r="N105">
        <f t="shared" si="1"/>
        <v>735.48</v>
      </c>
    </row>
    <row r="106" spans="1:14" x14ac:dyDescent="0.3">
      <c r="A106">
        <v>105</v>
      </c>
      <c r="B106" t="s">
        <v>13</v>
      </c>
      <c r="C106" s="3">
        <v>45406</v>
      </c>
      <c r="D106">
        <v>13</v>
      </c>
      <c r="E106">
        <v>4</v>
      </c>
      <c r="F106">
        <v>1</v>
      </c>
      <c r="G106">
        <v>3.5</v>
      </c>
      <c r="H106">
        <v>177.6</v>
      </c>
      <c r="I106" t="s">
        <v>22</v>
      </c>
      <c r="J106" t="s">
        <v>34</v>
      </c>
      <c r="K106">
        <v>1</v>
      </c>
      <c r="L106" t="s">
        <v>29</v>
      </c>
      <c r="M106" t="s">
        <v>26</v>
      </c>
      <c r="N106">
        <f t="shared" si="1"/>
        <v>2308.7999999999997</v>
      </c>
    </row>
    <row r="107" spans="1:14" x14ac:dyDescent="0.3">
      <c r="A107">
        <v>106</v>
      </c>
      <c r="B107" t="s">
        <v>13</v>
      </c>
      <c r="C107" s="3">
        <v>45499</v>
      </c>
      <c r="D107">
        <v>3</v>
      </c>
      <c r="E107">
        <v>2</v>
      </c>
      <c r="F107">
        <v>0</v>
      </c>
      <c r="G107">
        <v>1.5</v>
      </c>
      <c r="H107">
        <v>372.63</v>
      </c>
      <c r="I107" t="s">
        <v>27</v>
      </c>
      <c r="J107" t="s">
        <v>34</v>
      </c>
      <c r="K107">
        <v>1</v>
      </c>
      <c r="L107" t="s">
        <v>29</v>
      </c>
      <c r="M107" t="s">
        <v>17</v>
      </c>
      <c r="N107">
        <f t="shared" si="1"/>
        <v>1117.8899999999999</v>
      </c>
    </row>
    <row r="108" spans="1:14" x14ac:dyDescent="0.3">
      <c r="A108">
        <v>107</v>
      </c>
      <c r="B108" t="s">
        <v>18</v>
      </c>
      <c r="C108" s="3">
        <v>45384</v>
      </c>
      <c r="D108">
        <v>8</v>
      </c>
      <c r="E108">
        <v>1</v>
      </c>
      <c r="F108">
        <v>0</v>
      </c>
      <c r="G108">
        <v>4.0999999999999996</v>
      </c>
      <c r="H108">
        <v>335.64</v>
      </c>
      <c r="I108" t="s">
        <v>24</v>
      </c>
      <c r="J108" t="s">
        <v>23</v>
      </c>
      <c r="K108">
        <v>1</v>
      </c>
      <c r="L108" t="s">
        <v>33</v>
      </c>
      <c r="M108" t="s">
        <v>21</v>
      </c>
      <c r="N108">
        <f t="shared" si="1"/>
        <v>2685.12</v>
      </c>
    </row>
    <row r="109" spans="1:14" x14ac:dyDescent="0.3">
      <c r="A109">
        <v>108</v>
      </c>
      <c r="B109" t="s">
        <v>13</v>
      </c>
      <c r="C109" s="3">
        <v>45377</v>
      </c>
      <c r="D109">
        <v>12</v>
      </c>
      <c r="E109">
        <v>3</v>
      </c>
      <c r="F109">
        <v>0</v>
      </c>
      <c r="G109">
        <v>4.5</v>
      </c>
      <c r="H109">
        <v>86.63</v>
      </c>
      <c r="I109" t="s">
        <v>22</v>
      </c>
      <c r="J109" t="s">
        <v>34</v>
      </c>
      <c r="K109">
        <v>0</v>
      </c>
      <c r="L109" t="s">
        <v>20</v>
      </c>
      <c r="M109" t="s">
        <v>17</v>
      </c>
      <c r="N109">
        <f t="shared" si="1"/>
        <v>1039.56</v>
      </c>
    </row>
    <row r="110" spans="1:14" x14ac:dyDescent="0.3">
      <c r="A110">
        <v>109</v>
      </c>
      <c r="B110" t="s">
        <v>18</v>
      </c>
      <c r="C110" s="3">
        <v>45291</v>
      </c>
      <c r="D110">
        <v>8</v>
      </c>
      <c r="E110">
        <v>2</v>
      </c>
      <c r="F110">
        <v>0</v>
      </c>
      <c r="G110">
        <v>4.8</v>
      </c>
      <c r="H110">
        <v>101.61</v>
      </c>
      <c r="I110" t="s">
        <v>27</v>
      </c>
      <c r="J110" t="s">
        <v>19</v>
      </c>
      <c r="K110">
        <v>2</v>
      </c>
      <c r="L110" t="s">
        <v>20</v>
      </c>
      <c r="M110" t="s">
        <v>21</v>
      </c>
      <c r="N110">
        <f t="shared" si="1"/>
        <v>812.88</v>
      </c>
    </row>
    <row r="111" spans="1:14" x14ac:dyDescent="0.3">
      <c r="A111">
        <v>110</v>
      </c>
      <c r="B111" t="s">
        <v>31</v>
      </c>
      <c r="C111" s="3">
        <v>45601</v>
      </c>
      <c r="D111">
        <v>3</v>
      </c>
      <c r="E111">
        <v>1</v>
      </c>
      <c r="F111">
        <v>0</v>
      </c>
      <c r="G111">
        <v>3.7</v>
      </c>
      <c r="H111">
        <v>219.62</v>
      </c>
      <c r="I111" t="s">
        <v>24</v>
      </c>
      <c r="J111" t="s">
        <v>15</v>
      </c>
      <c r="K111">
        <v>0</v>
      </c>
      <c r="L111" t="s">
        <v>33</v>
      </c>
      <c r="M111" t="s">
        <v>17</v>
      </c>
      <c r="N111">
        <f t="shared" si="1"/>
        <v>658.86</v>
      </c>
    </row>
    <row r="112" spans="1:14" x14ac:dyDescent="0.3">
      <c r="A112">
        <v>111</v>
      </c>
      <c r="B112" t="s">
        <v>13</v>
      </c>
      <c r="C112" s="3">
        <v>45277</v>
      </c>
      <c r="D112">
        <v>3</v>
      </c>
      <c r="E112">
        <v>1</v>
      </c>
      <c r="F112">
        <v>1</v>
      </c>
      <c r="G112">
        <v>2.9</v>
      </c>
      <c r="H112">
        <v>384.69</v>
      </c>
      <c r="I112" t="s">
        <v>14</v>
      </c>
      <c r="J112" t="s">
        <v>23</v>
      </c>
      <c r="K112">
        <v>0</v>
      </c>
      <c r="L112" t="s">
        <v>16</v>
      </c>
      <c r="M112" t="s">
        <v>17</v>
      </c>
      <c r="N112">
        <f t="shared" si="1"/>
        <v>1154.07</v>
      </c>
    </row>
    <row r="113" spans="1:14" x14ac:dyDescent="0.3">
      <c r="A113">
        <v>112</v>
      </c>
      <c r="B113" t="s">
        <v>31</v>
      </c>
      <c r="C113" s="3">
        <v>45581</v>
      </c>
      <c r="D113">
        <v>12</v>
      </c>
      <c r="E113">
        <v>3</v>
      </c>
      <c r="F113">
        <v>0</v>
      </c>
      <c r="G113">
        <v>2.4</v>
      </c>
      <c r="H113">
        <v>424.81</v>
      </c>
      <c r="I113" t="s">
        <v>22</v>
      </c>
      <c r="J113" t="s">
        <v>15</v>
      </c>
      <c r="K113">
        <v>0</v>
      </c>
      <c r="L113" t="s">
        <v>29</v>
      </c>
      <c r="M113" t="s">
        <v>21</v>
      </c>
      <c r="N113">
        <f t="shared" si="1"/>
        <v>5097.72</v>
      </c>
    </row>
    <row r="114" spans="1:14" x14ac:dyDescent="0.3">
      <c r="A114">
        <v>113</v>
      </c>
      <c r="B114" t="s">
        <v>18</v>
      </c>
      <c r="C114" s="3">
        <v>45326</v>
      </c>
      <c r="D114">
        <v>6</v>
      </c>
      <c r="E114">
        <v>4</v>
      </c>
      <c r="F114">
        <v>0</v>
      </c>
      <c r="G114">
        <v>3</v>
      </c>
      <c r="H114">
        <v>56.58</v>
      </c>
      <c r="I114" t="s">
        <v>32</v>
      </c>
      <c r="J114" t="s">
        <v>34</v>
      </c>
      <c r="K114">
        <v>0</v>
      </c>
      <c r="L114" t="s">
        <v>16</v>
      </c>
      <c r="M114" t="s">
        <v>21</v>
      </c>
      <c r="N114">
        <f t="shared" si="1"/>
        <v>339.48</v>
      </c>
    </row>
    <row r="115" spans="1:14" x14ac:dyDescent="0.3">
      <c r="A115">
        <v>114</v>
      </c>
      <c r="B115" t="s">
        <v>13</v>
      </c>
      <c r="C115" s="3">
        <v>45179</v>
      </c>
      <c r="D115">
        <v>1</v>
      </c>
      <c r="E115">
        <v>3</v>
      </c>
      <c r="F115">
        <v>0</v>
      </c>
      <c r="G115">
        <v>1.8</v>
      </c>
      <c r="H115">
        <v>198.05</v>
      </c>
      <c r="I115" t="s">
        <v>27</v>
      </c>
      <c r="J115" t="s">
        <v>35</v>
      </c>
      <c r="K115">
        <v>1</v>
      </c>
      <c r="L115" t="s">
        <v>20</v>
      </c>
      <c r="M115" t="s">
        <v>17</v>
      </c>
      <c r="N115">
        <f t="shared" si="1"/>
        <v>198.05</v>
      </c>
    </row>
    <row r="116" spans="1:14" x14ac:dyDescent="0.3">
      <c r="A116">
        <v>115</v>
      </c>
      <c r="B116" t="s">
        <v>18</v>
      </c>
      <c r="C116" s="3">
        <v>45385</v>
      </c>
      <c r="D116">
        <v>4</v>
      </c>
      <c r="E116">
        <v>3</v>
      </c>
      <c r="F116">
        <v>0</v>
      </c>
      <c r="G116">
        <v>2.4</v>
      </c>
      <c r="H116">
        <v>240.92</v>
      </c>
      <c r="I116" t="s">
        <v>14</v>
      </c>
      <c r="J116" t="s">
        <v>15</v>
      </c>
      <c r="K116">
        <v>1</v>
      </c>
      <c r="L116" t="s">
        <v>29</v>
      </c>
      <c r="M116" t="s">
        <v>21</v>
      </c>
      <c r="N116">
        <f t="shared" si="1"/>
        <v>963.68</v>
      </c>
    </row>
    <row r="117" spans="1:14" x14ac:dyDescent="0.3">
      <c r="A117">
        <v>116</v>
      </c>
      <c r="B117" t="s">
        <v>31</v>
      </c>
      <c r="C117" s="3">
        <v>45625</v>
      </c>
      <c r="D117">
        <v>1</v>
      </c>
      <c r="E117">
        <v>3</v>
      </c>
      <c r="F117">
        <v>0</v>
      </c>
      <c r="G117">
        <v>3.9</v>
      </c>
      <c r="H117">
        <v>460.01</v>
      </c>
      <c r="I117" t="s">
        <v>14</v>
      </c>
      <c r="J117" t="s">
        <v>23</v>
      </c>
      <c r="K117">
        <v>0</v>
      </c>
      <c r="L117" t="s">
        <v>33</v>
      </c>
      <c r="M117" t="s">
        <v>17</v>
      </c>
      <c r="N117">
        <f t="shared" si="1"/>
        <v>460.01</v>
      </c>
    </row>
    <row r="118" spans="1:14" x14ac:dyDescent="0.3">
      <c r="A118">
        <v>117</v>
      </c>
      <c r="B118" t="s">
        <v>18</v>
      </c>
      <c r="C118" s="3">
        <v>45425</v>
      </c>
      <c r="D118">
        <v>14</v>
      </c>
      <c r="E118">
        <v>2</v>
      </c>
      <c r="F118">
        <v>0</v>
      </c>
      <c r="G118">
        <v>1.9</v>
      </c>
      <c r="H118">
        <v>275.63</v>
      </c>
      <c r="I118" t="s">
        <v>14</v>
      </c>
      <c r="J118" t="s">
        <v>37</v>
      </c>
      <c r="K118">
        <v>0</v>
      </c>
      <c r="L118" t="s">
        <v>20</v>
      </c>
      <c r="M118" t="s">
        <v>17</v>
      </c>
      <c r="N118">
        <f t="shared" si="1"/>
        <v>3858.8199999999997</v>
      </c>
    </row>
    <row r="119" spans="1:14" x14ac:dyDescent="0.3">
      <c r="A119">
        <v>118</v>
      </c>
      <c r="B119" t="s">
        <v>13</v>
      </c>
      <c r="C119" s="3">
        <v>45434</v>
      </c>
      <c r="D119">
        <v>3</v>
      </c>
      <c r="E119">
        <v>4</v>
      </c>
      <c r="F119">
        <v>0</v>
      </c>
      <c r="G119">
        <v>2.1</v>
      </c>
      <c r="H119">
        <v>171.37</v>
      </c>
      <c r="I119" t="s">
        <v>27</v>
      </c>
      <c r="J119" t="s">
        <v>25</v>
      </c>
      <c r="K119">
        <v>0</v>
      </c>
      <c r="L119" t="s">
        <v>20</v>
      </c>
      <c r="M119" t="s">
        <v>26</v>
      </c>
      <c r="N119">
        <f t="shared" si="1"/>
        <v>514.11</v>
      </c>
    </row>
    <row r="120" spans="1:14" x14ac:dyDescent="0.3">
      <c r="A120">
        <v>119</v>
      </c>
      <c r="B120" t="s">
        <v>13</v>
      </c>
      <c r="C120" s="3">
        <v>45230</v>
      </c>
      <c r="D120">
        <v>9</v>
      </c>
      <c r="E120">
        <v>2</v>
      </c>
      <c r="F120">
        <v>1</v>
      </c>
      <c r="G120">
        <v>4</v>
      </c>
      <c r="H120">
        <v>225.52</v>
      </c>
      <c r="I120" t="s">
        <v>24</v>
      </c>
      <c r="J120" t="s">
        <v>36</v>
      </c>
      <c r="K120">
        <v>0</v>
      </c>
      <c r="L120" t="s">
        <v>20</v>
      </c>
      <c r="M120" t="s">
        <v>17</v>
      </c>
      <c r="N120">
        <f t="shared" si="1"/>
        <v>2029.68</v>
      </c>
    </row>
    <row r="121" spans="1:14" x14ac:dyDescent="0.3">
      <c r="A121">
        <v>120</v>
      </c>
      <c r="B121" t="s">
        <v>31</v>
      </c>
      <c r="C121" s="3">
        <v>45427</v>
      </c>
      <c r="D121">
        <v>14</v>
      </c>
      <c r="E121">
        <v>3</v>
      </c>
      <c r="F121">
        <v>0</v>
      </c>
      <c r="G121">
        <v>1.7</v>
      </c>
      <c r="H121">
        <v>246.4</v>
      </c>
      <c r="I121" t="s">
        <v>32</v>
      </c>
      <c r="J121" t="s">
        <v>28</v>
      </c>
      <c r="K121">
        <v>0</v>
      </c>
      <c r="L121" t="s">
        <v>33</v>
      </c>
      <c r="M121" t="s">
        <v>17</v>
      </c>
      <c r="N121">
        <f t="shared" si="1"/>
        <v>3449.6</v>
      </c>
    </row>
    <row r="122" spans="1:14" x14ac:dyDescent="0.3">
      <c r="A122">
        <v>121</v>
      </c>
      <c r="B122" t="s">
        <v>18</v>
      </c>
      <c r="C122" s="3">
        <v>45524</v>
      </c>
      <c r="D122">
        <v>14</v>
      </c>
      <c r="E122">
        <v>4</v>
      </c>
      <c r="F122">
        <v>0</v>
      </c>
      <c r="G122">
        <v>2</v>
      </c>
      <c r="H122">
        <v>351.5</v>
      </c>
      <c r="I122" t="s">
        <v>24</v>
      </c>
      <c r="J122" t="s">
        <v>30</v>
      </c>
      <c r="K122">
        <v>2</v>
      </c>
      <c r="L122" t="s">
        <v>33</v>
      </c>
      <c r="M122" t="s">
        <v>21</v>
      </c>
      <c r="N122">
        <f t="shared" si="1"/>
        <v>4921</v>
      </c>
    </row>
    <row r="123" spans="1:14" x14ac:dyDescent="0.3">
      <c r="A123">
        <v>122</v>
      </c>
      <c r="B123" t="s">
        <v>13</v>
      </c>
      <c r="C123" s="3">
        <v>45092</v>
      </c>
      <c r="D123">
        <v>5</v>
      </c>
      <c r="E123">
        <v>1</v>
      </c>
      <c r="F123">
        <v>0</v>
      </c>
      <c r="G123">
        <v>1.1000000000000001</v>
      </c>
      <c r="H123">
        <v>68.489999999999995</v>
      </c>
      <c r="I123" t="s">
        <v>22</v>
      </c>
      <c r="J123" t="s">
        <v>15</v>
      </c>
      <c r="K123">
        <v>0</v>
      </c>
      <c r="L123" t="s">
        <v>16</v>
      </c>
      <c r="M123" t="s">
        <v>26</v>
      </c>
      <c r="N123">
        <f t="shared" si="1"/>
        <v>342.45</v>
      </c>
    </row>
    <row r="124" spans="1:14" x14ac:dyDescent="0.3">
      <c r="A124">
        <v>123</v>
      </c>
      <c r="B124" t="s">
        <v>31</v>
      </c>
      <c r="C124" s="3">
        <v>45341</v>
      </c>
      <c r="D124">
        <v>12</v>
      </c>
      <c r="E124">
        <v>4</v>
      </c>
      <c r="F124">
        <v>1</v>
      </c>
      <c r="G124">
        <v>3.9</v>
      </c>
      <c r="H124">
        <v>225.25</v>
      </c>
      <c r="I124" t="s">
        <v>32</v>
      </c>
      <c r="J124" t="s">
        <v>34</v>
      </c>
      <c r="K124">
        <v>0</v>
      </c>
      <c r="L124" t="s">
        <v>33</v>
      </c>
      <c r="M124" t="s">
        <v>21</v>
      </c>
      <c r="N124">
        <f t="shared" si="1"/>
        <v>2703</v>
      </c>
    </row>
    <row r="125" spans="1:14" x14ac:dyDescent="0.3">
      <c r="A125">
        <v>124</v>
      </c>
      <c r="B125" t="s">
        <v>13</v>
      </c>
      <c r="C125" s="3">
        <v>45388</v>
      </c>
      <c r="D125">
        <v>5</v>
      </c>
      <c r="E125">
        <v>3</v>
      </c>
      <c r="F125">
        <v>0</v>
      </c>
      <c r="G125">
        <v>3.5</v>
      </c>
      <c r="H125">
        <v>340.95</v>
      </c>
      <c r="I125" t="s">
        <v>24</v>
      </c>
      <c r="J125" t="s">
        <v>19</v>
      </c>
      <c r="K125">
        <v>0</v>
      </c>
      <c r="L125" t="s">
        <v>16</v>
      </c>
      <c r="M125" t="s">
        <v>21</v>
      </c>
      <c r="N125">
        <f t="shared" si="1"/>
        <v>1704.75</v>
      </c>
    </row>
    <row r="126" spans="1:14" x14ac:dyDescent="0.3">
      <c r="A126">
        <v>125</v>
      </c>
      <c r="B126" t="s">
        <v>13</v>
      </c>
      <c r="C126" s="3">
        <v>45040</v>
      </c>
      <c r="D126">
        <v>11</v>
      </c>
      <c r="E126">
        <v>4</v>
      </c>
      <c r="F126">
        <v>1</v>
      </c>
      <c r="G126">
        <v>3.8</v>
      </c>
      <c r="H126">
        <v>177.5</v>
      </c>
      <c r="I126" t="s">
        <v>22</v>
      </c>
      <c r="J126" t="s">
        <v>28</v>
      </c>
      <c r="K126">
        <v>0</v>
      </c>
      <c r="L126" t="s">
        <v>29</v>
      </c>
      <c r="M126" t="s">
        <v>17</v>
      </c>
      <c r="N126">
        <f t="shared" si="1"/>
        <v>1952.5</v>
      </c>
    </row>
    <row r="127" spans="1:14" x14ac:dyDescent="0.3">
      <c r="A127">
        <v>126</v>
      </c>
      <c r="B127" t="s">
        <v>18</v>
      </c>
      <c r="C127" s="3">
        <v>45359</v>
      </c>
      <c r="D127">
        <v>4</v>
      </c>
      <c r="E127">
        <v>1</v>
      </c>
      <c r="F127">
        <v>1</v>
      </c>
      <c r="G127">
        <v>1.9</v>
      </c>
      <c r="H127">
        <v>316.29000000000002</v>
      </c>
      <c r="I127" t="s">
        <v>32</v>
      </c>
      <c r="J127" t="s">
        <v>35</v>
      </c>
      <c r="K127">
        <v>0</v>
      </c>
      <c r="L127" t="s">
        <v>29</v>
      </c>
      <c r="M127" t="s">
        <v>17</v>
      </c>
      <c r="N127">
        <f t="shared" si="1"/>
        <v>1265.1600000000001</v>
      </c>
    </row>
    <row r="128" spans="1:14" x14ac:dyDescent="0.3">
      <c r="A128">
        <v>127</v>
      </c>
      <c r="B128" t="s">
        <v>13</v>
      </c>
      <c r="C128" s="3">
        <v>45282</v>
      </c>
      <c r="D128">
        <v>3</v>
      </c>
      <c r="E128">
        <v>1</v>
      </c>
      <c r="F128">
        <v>1</v>
      </c>
      <c r="G128">
        <v>3.7</v>
      </c>
      <c r="H128">
        <v>210.78</v>
      </c>
      <c r="I128" t="s">
        <v>27</v>
      </c>
      <c r="J128" t="s">
        <v>19</v>
      </c>
      <c r="K128">
        <v>1</v>
      </c>
      <c r="L128" t="s">
        <v>29</v>
      </c>
      <c r="M128" t="s">
        <v>17</v>
      </c>
      <c r="N128">
        <f t="shared" si="1"/>
        <v>632.34</v>
      </c>
    </row>
    <row r="129" spans="1:14" x14ac:dyDescent="0.3">
      <c r="A129">
        <v>128</v>
      </c>
      <c r="B129" t="s">
        <v>18</v>
      </c>
      <c r="C129" s="3">
        <v>45621</v>
      </c>
      <c r="D129">
        <v>5</v>
      </c>
      <c r="E129">
        <v>4</v>
      </c>
      <c r="F129">
        <v>0</v>
      </c>
      <c r="G129">
        <v>3.4</v>
      </c>
      <c r="H129">
        <v>391.42</v>
      </c>
      <c r="I129" t="s">
        <v>22</v>
      </c>
      <c r="J129" t="s">
        <v>35</v>
      </c>
      <c r="K129">
        <v>0</v>
      </c>
      <c r="L129" t="s">
        <v>20</v>
      </c>
      <c r="M129" t="s">
        <v>21</v>
      </c>
      <c r="N129">
        <f t="shared" si="1"/>
        <v>1957.1000000000001</v>
      </c>
    </row>
    <row r="130" spans="1:14" x14ac:dyDescent="0.3">
      <c r="A130">
        <v>129</v>
      </c>
      <c r="B130" t="s">
        <v>13</v>
      </c>
      <c r="C130" s="3">
        <v>45133</v>
      </c>
      <c r="D130">
        <v>14</v>
      </c>
      <c r="E130">
        <v>1</v>
      </c>
      <c r="F130">
        <v>0</v>
      </c>
      <c r="G130">
        <v>2.5</v>
      </c>
      <c r="H130">
        <v>77.27</v>
      </c>
      <c r="I130" t="s">
        <v>24</v>
      </c>
      <c r="J130" t="s">
        <v>35</v>
      </c>
      <c r="K130">
        <v>1</v>
      </c>
      <c r="L130" t="s">
        <v>20</v>
      </c>
      <c r="M130" t="s">
        <v>21</v>
      </c>
      <c r="N130">
        <f t="shared" si="1"/>
        <v>1081.78</v>
      </c>
    </row>
    <row r="131" spans="1:14" x14ac:dyDescent="0.3">
      <c r="A131">
        <v>130</v>
      </c>
      <c r="B131" t="s">
        <v>31</v>
      </c>
      <c r="C131" s="3">
        <v>45161</v>
      </c>
      <c r="D131">
        <v>11</v>
      </c>
      <c r="E131">
        <v>2</v>
      </c>
      <c r="F131">
        <v>0</v>
      </c>
      <c r="G131">
        <v>2.8</v>
      </c>
      <c r="H131">
        <v>463.08</v>
      </c>
      <c r="I131" t="s">
        <v>32</v>
      </c>
      <c r="J131" t="s">
        <v>28</v>
      </c>
      <c r="K131">
        <v>0</v>
      </c>
      <c r="L131" t="s">
        <v>20</v>
      </c>
      <c r="M131" t="s">
        <v>17</v>
      </c>
      <c r="N131">
        <f t="shared" ref="N131:N194" si="2">H131 *D131</f>
        <v>5093.88</v>
      </c>
    </row>
    <row r="132" spans="1:14" x14ac:dyDescent="0.3">
      <c r="A132">
        <v>131</v>
      </c>
      <c r="B132" t="s">
        <v>13</v>
      </c>
      <c r="C132" s="3">
        <v>45368</v>
      </c>
      <c r="D132">
        <v>4</v>
      </c>
      <c r="E132">
        <v>4</v>
      </c>
      <c r="F132">
        <v>0</v>
      </c>
      <c r="G132">
        <v>3.3</v>
      </c>
      <c r="H132">
        <v>127.23</v>
      </c>
      <c r="I132" t="s">
        <v>22</v>
      </c>
      <c r="J132" t="s">
        <v>28</v>
      </c>
      <c r="K132">
        <v>1</v>
      </c>
      <c r="L132" t="s">
        <v>33</v>
      </c>
      <c r="M132" t="s">
        <v>21</v>
      </c>
      <c r="N132">
        <f t="shared" si="2"/>
        <v>508.92</v>
      </c>
    </row>
    <row r="133" spans="1:14" x14ac:dyDescent="0.3">
      <c r="A133">
        <v>132</v>
      </c>
      <c r="B133" t="s">
        <v>18</v>
      </c>
      <c r="C133" s="3">
        <v>45281</v>
      </c>
      <c r="D133">
        <v>8</v>
      </c>
      <c r="E133">
        <v>1</v>
      </c>
      <c r="F133">
        <v>0</v>
      </c>
      <c r="G133">
        <v>3</v>
      </c>
      <c r="H133">
        <v>121.35</v>
      </c>
      <c r="I133" t="s">
        <v>22</v>
      </c>
      <c r="J133" t="s">
        <v>25</v>
      </c>
      <c r="K133">
        <v>1</v>
      </c>
      <c r="L133" t="s">
        <v>33</v>
      </c>
      <c r="M133" t="s">
        <v>26</v>
      </c>
      <c r="N133">
        <f t="shared" si="2"/>
        <v>970.8</v>
      </c>
    </row>
    <row r="134" spans="1:14" x14ac:dyDescent="0.3">
      <c r="A134">
        <v>133</v>
      </c>
      <c r="B134" t="s">
        <v>18</v>
      </c>
      <c r="C134" s="3">
        <v>45441</v>
      </c>
      <c r="D134">
        <v>4</v>
      </c>
      <c r="E134">
        <v>1</v>
      </c>
      <c r="F134">
        <v>1</v>
      </c>
      <c r="G134">
        <v>3.6</v>
      </c>
      <c r="H134">
        <v>428.29</v>
      </c>
      <c r="I134" t="s">
        <v>27</v>
      </c>
      <c r="J134" t="s">
        <v>37</v>
      </c>
      <c r="K134">
        <v>1</v>
      </c>
      <c r="L134" t="s">
        <v>16</v>
      </c>
      <c r="M134" t="s">
        <v>26</v>
      </c>
      <c r="N134">
        <f t="shared" si="2"/>
        <v>1713.16</v>
      </c>
    </row>
    <row r="135" spans="1:14" x14ac:dyDescent="0.3">
      <c r="A135">
        <v>134</v>
      </c>
      <c r="B135" t="s">
        <v>31</v>
      </c>
      <c r="C135" s="3">
        <v>45134</v>
      </c>
      <c r="D135">
        <v>11</v>
      </c>
      <c r="E135">
        <v>4</v>
      </c>
      <c r="F135">
        <v>1</v>
      </c>
      <c r="G135">
        <v>1.7</v>
      </c>
      <c r="H135">
        <v>441.18</v>
      </c>
      <c r="I135" t="s">
        <v>22</v>
      </c>
      <c r="J135" t="s">
        <v>15</v>
      </c>
      <c r="K135">
        <v>0</v>
      </c>
      <c r="L135" t="s">
        <v>20</v>
      </c>
      <c r="M135" t="s">
        <v>26</v>
      </c>
      <c r="N135">
        <f t="shared" si="2"/>
        <v>4852.9800000000005</v>
      </c>
    </row>
    <row r="136" spans="1:14" x14ac:dyDescent="0.3">
      <c r="A136">
        <v>135</v>
      </c>
      <c r="B136" t="s">
        <v>13</v>
      </c>
      <c r="C136" s="3">
        <v>45635</v>
      </c>
      <c r="D136">
        <v>12</v>
      </c>
      <c r="E136">
        <v>2</v>
      </c>
      <c r="F136">
        <v>0</v>
      </c>
      <c r="G136">
        <v>3.2</v>
      </c>
      <c r="H136">
        <v>91.84</v>
      </c>
      <c r="I136" t="s">
        <v>32</v>
      </c>
      <c r="J136" t="s">
        <v>15</v>
      </c>
      <c r="K136">
        <v>1</v>
      </c>
      <c r="L136" t="s">
        <v>33</v>
      </c>
      <c r="M136" t="s">
        <v>21</v>
      </c>
      <c r="N136">
        <f t="shared" si="2"/>
        <v>1102.08</v>
      </c>
    </row>
    <row r="137" spans="1:14" x14ac:dyDescent="0.3">
      <c r="A137">
        <v>136</v>
      </c>
      <c r="B137" t="s">
        <v>13</v>
      </c>
      <c r="C137" s="3">
        <v>45051</v>
      </c>
      <c r="D137">
        <v>8</v>
      </c>
      <c r="E137">
        <v>4</v>
      </c>
      <c r="F137">
        <v>0</v>
      </c>
      <c r="G137">
        <v>2.8</v>
      </c>
      <c r="H137">
        <v>458.92</v>
      </c>
      <c r="I137" t="s">
        <v>14</v>
      </c>
      <c r="J137" t="s">
        <v>35</v>
      </c>
      <c r="K137">
        <v>1</v>
      </c>
      <c r="L137" t="s">
        <v>29</v>
      </c>
      <c r="M137" t="s">
        <v>26</v>
      </c>
      <c r="N137">
        <f t="shared" si="2"/>
        <v>3671.36</v>
      </c>
    </row>
    <row r="138" spans="1:14" x14ac:dyDescent="0.3">
      <c r="A138">
        <v>137</v>
      </c>
      <c r="B138" t="s">
        <v>31</v>
      </c>
      <c r="C138" s="3">
        <v>45064</v>
      </c>
      <c r="D138">
        <v>6</v>
      </c>
      <c r="E138">
        <v>1</v>
      </c>
      <c r="F138">
        <v>1</v>
      </c>
      <c r="G138">
        <v>2.8</v>
      </c>
      <c r="H138">
        <v>172.98</v>
      </c>
      <c r="I138" t="s">
        <v>32</v>
      </c>
      <c r="J138" t="s">
        <v>36</v>
      </c>
      <c r="K138">
        <v>1</v>
      </c>
      <c r="L138" t="s">
        <v>29</v>
      </c>
      <c r="M138" t="s">
        <v>17</v>
      </c>
      <c r="N138">
        <f t="shared" si="2"/>
        <v>1037.8799999999999</v>
      </c>
    </row>
    <row r="139" spans="1:14" x14ac:dyDescent="0.3">
      <c r="A139">
        <v>138</v>
      </c>
      <c r="B139" t="s">
        <v>13</v>
      </c>
      <c r="C139" s="3">
        <v>45265</v>
      </c>
      <c r="D139">
        <v>14</v>
      </c>
      <c r="E139">
        <v>4</v>
      </c>
      <c r="F139">
        <v>0</v>
      </c>
      <c r="G139">
        <v>2.9</v>
      </c>
      <c r="H139">
        <v>328.38</v>
      </c>
      <c r="I139" t="s">
        <v>32</v>
      </c>
      <c r="J139" t="s">
        <v>25</v>
      </c>
      <c r="K139">
        <v>1</v>
      </c>
      <c r="L139" t="s">
        <v>33</v>
      </c>
      <c r="M139" t="s">
        <v>17</v>
      </c>
      <c r="N139">
        <f t="shared" si="2"/>
        <v>4597.32</v>
      </c>
    </row>
    <row r="140" spans="1:14" x14ac:dyDescent="0.3">
      <c r="A140">
        <v>139</v>
      </c>
      <c r="B140" t="s">
        <v>13</v>
      </c>
      <c r="C140" s="3">
        <v>45463</v>
      </c>
      <c r="D140">
        <v>12</v>
      </c>
      <c r="E140">
        <v>1</v>
      </c>
      <c r="F140">
        <v>0</v>
      </c>
      <c r="G140">
        <v>4.5</v>
      </c>
      <c r="H140">
        <v>80.87</v>
      </c>
      <c r="I140" t="s">
        <v>27</v>
      </c>
      <c r="J140" t="s">
        <v>34</v>
      </c>
      <c r="K140">
        <v>0</v>
      </c>
      <c r="L140" t="s">
        <v>29</v>
      </c>
      <c r="M140" t="s">
        <v>17</v>
      </c>
      <c r="N140">
        <f t="shared" si="2"/>
        <v>970.44</v>
      </c>
    </row>
    <row r="141" spans="1:14" x14ac:dyDescent="0.3">
      <c r="A141">
        <v>140</v>
      </c>
      <c r="B141" t="s">
        <v>18</v>
      </c>
      <c r="C141" s="3">
        <v>44994</v>
      </c>
      <c r="D141">
        <v>11</v>
      </c>
      <c r="E141">
        <v>3</v>
      </c>
      <c r="F141">
        <v>0</v>
      </c>
      <c r="G141">
        <v>4.3</v>
      </c>
      <c r="H141">
        <v>221.3</v>
      </c>
      <c r="I141" t="s">
        <v>27</v>
      </c>
      <c r="J141" t="s">
        <v>36</v>
      </c>
      <c r="K141">
        <v>3</v>
      </c>
      <c r="L141" t="s">
        <v>29</v>
      </c>
      <c r="M141" t="s">
        <v>26</v>
      </c>
      <c r="N141">
        <f t="shared" si="2"/>
        <v>2434.3000000000002</v>
      </c>
    </row>
    <row r="142" spans="1:14" x14ac:dyDescent="0.3">
      <c r="A142">
        <v>141</v>
      </c>
      <c r="B142" t="s">
        <v>13</v>
      </c>
      <c r="C142" s="3">
        <v>45499</v>
      </c>
      <c r="D142">
        <v>5</v>
      </c>
      <c r="E142">
        <v>4</v>
      </c>
      <c r="F142">
        <v>1</v>
      </c>
      <c r="G142">
        <v>3.5</v>
      </c>
      <c r="H142">
        <v>252.83</v>
      </c>
      <c r="I142" t="s">
        <v>22</v>
      </c>
      <c r="J142" t="s">
        <v>37</v>
      </c>
      <c r="K142">
        <v>1</v>
      </c>
      <c r="L142" t="s">
        <v>16</v>
      </c>
      <c r="M142" t="s">
        <v>26</v>
      </c>
      <c r="N142">
        <f t="shared" si="2"/>
        <v>1264.1500000000001</v>
      </c>
    </row>
    <row r="143" spans="1:14" x14ac:dyDescent="0.3">
      <c r="A143">
        <v>142</v>
      </c>
      <c r="B143" t="s">
        <v>13</v>
      </c>
      <c r="C143" s="3">
        <v>45467</v>
      </c>
      <c r="D143">
        <v>4</v>
      </c>
      <c r="E143">
        <v>4</v>
      </c>
      <c r="F143">
        <v>0</v>
      </c>
      <c r="G143">
        <v>3.9</v>
      </c>
      <c r="H143">
        <v>319.92</v>
      </c>
      <c r="I143" t="s">
        <v>27</v>
      </c>
      <c r="J143" t="s">
        <v>19</v>
      </c>
      <c r="K143">
        <v>1</v>
      </c>
      <c r="L143" t="s">
        <v>29</v>
      </c>
      <c r="M143" t="s">
        <v>21</v>
      </c>
      <c r="N143">
        <f t="shared" si="2"/>
        <v>1279.68</v>
      </c>
    </row>
    <row r="144" spans="1:14" x14ac:dyDescent="0.3">
      <c r="A144">
        <v>143</v>
      </c>
      <c r="B144" t="s">
        <v>31</v>
      </c>
      <c r="C144" s="3">
        <v>45309</v>
      </c>
      <c r="D144">
        <v>4</v>
      </c>
      <c r="E144">
        <v>1</v>
      </c>
      <c r="F144">
        <v>1</v>
      </c>
      <c r="G144">
        <v>1.2</v>
      </c>
      <c r="H144">
        <v>286.37</v>
      </c>
      <c r="I144" t="s">
        <v>22</v>
      </c>
      <c r="J144" t="s">
        <v>36</v>
      </c>
      <c r="K144">
        <v>0</v>
      </c>
      <c r="L144" t="s">
        <v>20</v>
      </c>
      <c r="M144" t="s">
        <v>17</v>
      </c>
      <c r="N144">
        <f t="shared" si="2"/>
        <v>1145.48</v>
      </c>
    </row>
    <row r="145" spans="1:14" x14ac:dyDescent="0.3">
      <c r="A145">
        <v>144</v>
      </c>
      <c r="B145" t="s">
        <v>31</v>
      </c>
      <c r="C145" s="3">
        <v>44945</v>
      </c>
      <c r="D145">
        <v>12</v>
      </c>
      <c r="E145">
        <v>1</v>
      </c>
      <c r="F145">
        <v>0</v>
      </c>
      <c r="G145">
        <v>4</v>
      </c>
      <c r="H145">
        <v>257.67</v>
      </c>
      <c r="I145" t="s">
        <v>14</v>
      </c>
      <c r="J145" t="s">
        <v>28</v>
      </c>
      <c r="K145">
        <v>2</v>
      </c>
      <c r="L145" t="s">
        <v>33</v>
      </c>
      <c r="M145" t="s">
        <v>21</v>
      </c>
      <c r="N145">
        <f t="shared" si="2"/>
        <v>3092.04</v>
      </c>
    </row>
    <row r="146" spans="1:14" x14ac:dyDescent="0.3">
      <c r="A146">
        <v>145</v>
      </c>
      <c r="B146" t="s">
        <v>18</v>
      </c>
      <c r="C146" s="3">
        <v>45609</v>
      </c>
      <c r="D146">
        <v>4</v>
      </c>
      <c r="E146">
        <v>1</v>
      </c>
      <c r="F146">
        <v>0</v>
      </c>
      <c r="G146">
        <v>2.9</v>
      </c>
      <c r="H146">
        <v>481.84</v>
      </c>
      <c r="I146" t="s">
        <v>24</v>
      </c>
      <c r="J146" t="s">
        <v>36</v>
      </c>
      <c r="K146">
        <v>1</v>
      </c>
      <c r="L146" t="s">
        <v>33</v>
      </c>
      <c r="M146" t="s">
        <v>26</v>
      </c>
      <c r="N146">
        <f t="shared" si="2"/>
        <v>1927.36</v>
      </c>
    </row>
    <row r="147" spans="1:14" x14ac:dyDescent="0.3">
      <c r="A147">
        <v>146</v>
      </c>
      <c r="B147" t="s">
        <v>13</v>
      </c>
      <c r="C147" s="3">
        <v>45376</v>
      </c>
      <c r="D147">
        <v>11</v>
      </c>
      <c r="E147">
        <v>1</v>
      </c>
      <c r="F147">
        <v>0</v>
      </c>
      <c r="G147">
        <v>2.2999999999999998</v>
      </c>
      <c r="H147">
        <v>133.26</v>
      </c>
      <c r="I147" t="s">
        <v>27</v>
      </c>
      <c r="J147" t="s">
        <v>35</v>
      </c>
      <c r="K147">
        <v>0</v>
      </c>
      <c r="L147" t="s">
        <v>20</v>
      </c>
      <c r="M147" t="s">
        <v>21</v>
      </c>
      <c r="N147">
        <f t="shared" si="2"/>
        <v>1465.86</v>
      </c>
    </row>
    <row r="148" spans="1:14" x14ac:dyDescent="0.3">
      <c r="A148">
        <v>147</v>
      </c>
      <c r="B148" t="s">
        <v>13</v>
      </c>
      <c r="C148" s="3">
        <v>45000</v>
      </c>
      <c r="D148">
        <v>13</v>
      </c>
      <c r="E148">
        <v>4</v>
      </c>
      <c r="F148">
        <v>0</v>
      </c>
      <c r="G148">
        <v>1.6</v>
      </c>
      <c r="H148">
        <v>121.1</v>
      </c>
      <c r="I148" t="s">
        <v>27</v>
      </c>
      <c r="J148" t="s">
        <v>19</v>
      </c>
      <c r="K148">
        <v>1</v>
      </c>
      <c r="L148" t="s">
        <v>29</v>
      </c>
      <c r="M148" t="s">
        <v>17</v>
      </c>
      <c r="N148">
        <f t="shared" si="2"/>
        <v>1574.3</v>
      </c>
    </row>
    <row r="149" spans="1:14" x14ac:dyDescent="0.3">
      <c r="A149">
        <v>148</v>
      </c>
      <c r="B149" t="s">
        <v>13</v>
      </c>
      <c r="C149" s="3">
        <v>45499</v>
      </c>
      <c r="D149">
        <v>13</v>
      </c>
      <c r="E149">
        <v>1</v>
      </c>
      <c r="F149">
        <v>0</v>
      </c>
      <c r="G149">
        <v>1.3</v>
      </c>
      <c r="H149">
        <v>371.04</v>
      </c>
      <c r="I149" t="s">
        <v>14</v>
      </c>
      <c r="J149" t="s">
        <v>37</v>
      </c>
      <c r="K149">
        <v>0</v>
      </c>
      <c r="L149" t="s">
        <v>16</v>
      </c>
      <c r="M149" t="s">
        <v>21</v>
      </c>
      <c r="N149">
        <f t="shared" si="2"/>
        <v>4823.5200000000004</v>
      </c>
    </row>
    <row r="150" spans="1:14" x14ac:dyDescent="0.3">
      <c r="A150">
        <v>149</v>
      </c>
      <c r="B150" t="s">
        <v>18</v>
      </c>
      <c r="C150" s="3">
        <v>45591</v>
      </c>
      <c r="D150">
        <v>9</v>
      </c>
      <c r="E150">
        <v>4</v>
      </c>
      <c r="F150">
        <v>0</v>
      </c>
      <c r="G150">
        <v>1.2</v>
      </c>
      <c r="H150">
        <v>83.55</v>
      </c>
      <c r="I150" t="s">
        <v>27</v>
      </c>
      <c r="J150" t="s">
        <v>25</v>
      </c>
      <c r="K150">
        <v>3</v>
      </c>
      <c r="L150" t="s">
        <v>16</v>
      </c>
      <c r="M150" t="s">
        <v>21</v>
      </c>
      <c r="N150">
        <f t="shared" si="2"/>
        <v>751.94999999999993</v>
      </c>
    </row>
    <row r="151" spans="1:14" x14ac:dyDescent="0.3">
      <c r="A151">
        <v>150</v>
      </c>
      <c r="B151" t="s">
        <v>18</v>
      </c>
      <c r="C151" s="3">
        <v>45202</v>
      </c>
      <c r="D151">
        <v>4</v>
      </c>
      <c r="E151">
        <v>2</v>
      </c>
      <c r="F151">
        <v>1</v>
      </c>
      <c r="G151">
        <v>1.6</v>
      </c>
      <c r="H151">
        <v>267.3</v>
      </c>
      <c r="I151" t="s">
        <v>14</v>
      </c>
      <c r="J151" t="s">
        <v>19</v>
      </c>
      <c r="K151">
        <v>0</v>
      </c>
      <c r="L151" t="s">
        <v>20</v>
      </c>
      <c r="M151" t="s">
        <v>26</v>
      </c>
      <c r="N151">
        <f t="shared" si="2"/>
        <v>1069.2</v>
      </c>
    </row>
    <row r="152" spans="1:14" x14ac:dyDescent="0.3">
      <c r="A152">
        <v>151</v>
      </c>
      <c r="B152" t="s">
        <v>31</v>
      </c>
      <c r="C152" s="3">
        <v>44974</v>
      </c>
      <c r="D152">
        <v>12</v>
      </c>
      <c r="E152">
        <v>4</v>
      </c>
      <c r="F152">
        <v>0</v>
      </c>
      <c r="G152">
        <v>1.1000000000000001</v>
      </c>
      <c r="H152">
        <v>267.82</v>
      </c>
      <c r="I152" t="s">
        <v>22</v>
      </c>
      <c r="J152" t="s">
        <v>23</v>
      </c>
      <c r="K152">
        <v>1</v>
      </c>
      <c r="L152" t="s">
        <v>29</v>
      </c>
      <c r="M152" t="s">
        <v>26</v>
      </c>
      <c r="N152">
        <f t="shared" si="2"/>
        <v>3213.84</v>
      </c>
    </row>
    <row r="153" spans="1:14" x14ac:dyDescent="0.3">
      <c r="A153">
        <v>152</v>
      </c>
      <c r="B153" t="s">
        <v>18</v>
      </c>
      <c r="C153" s="3">
        <v>45137</v>
      </c>
      <c r="D153">
        <v>9</v>
      </c>
      <c r="E153">
        <v>1</v>
      </c>
      <c r="F153">
        <v>1</v>
      </c>
      <c r="G153">
        <v>3.9</v>
      </c>
      <c r="H153">
        <v>189.51</v>
      </c>
      <c r="I153" t="s">
        <v>27</v>
      </c>
      <c r="J153" t="s">
        <v>25</v>
      </c>
      <c r="K153">
        <v>2</v>
      </c>
      <c r="L153" t="s">
        <v>20</v>
      </c>
      <c r="M153" t="s">
        <v>26</v>
      </c>
      <c r="N153">
        <f t="shared" si="2"/>
        <v>1705.59</v>
      </c>
    </row>
    <row r="154" spans="1:14" x14ac:dyDescent="0.3">
      <c r="A154">
        <v>153</v>
      </c>
      <c r="B154" t="s">
        <v>13</v>
      </c>
      <c r="C154" s="3">
        <v>45577</v>
      </c>
      <c r="D154">
        <v>13</v>
      </c>
      <c r="E154">
        <v>1</v>
      </c>
      <c r="F154">
        <v>1</v>
      </c>
      <c r="G154">
        <v>2</v>
      </c>
      <c r="H154">
        <v>468.7</v>
      </c>
      <c r="I154" t="s">
        <v>27</v>
      </c>
      <c r="J154" t="s">
        <v>25</v>
      </c>
      <c r="K154">
        <v>1</v>
      </c>
      <c r="L154" t="s">
        <v>16</v>
      </c>
      <c r="M154" t="s">
        <v>26</v>
      </c>
      <c r="N154">
        <f t="shared" si="2"/>
        <v>6093.0999999999995</v>
      </c>
    </row>
    <row r="155" spans="1:14" x14ac:dyDescent="0.3">
      <c r="A155">
        <v>154</v>
      </c>
      <c r="B155" t="s">
        <v>13</v>
      </c>
      <c r="C155" s="3">
        <v>45548</v>
      </c>
      <c r="D155">
        <v>10</v>
      </c>
      <c r="E155">
        <v>2</v>
      </c>
      <c r="F155">
        <v>1</v>
      </c>
      <c r="G155">
        <v>2.5</v>
      </c>
      <c r="H155">
        <v>177.14</v>
      </c>
      <c r="I155" t="s">
        <v>22</v>
      </c>
      <c r="J155" t="s">
        <v>35</v>
      </c>
      <c r="K155">
        <v>0</v>
      </c>
      <c r="L155" t="s">
        <v>29</v>
      </c>
      <c r="M155" t="s">
        <v>17</v>
      </c>
      <c r="N155">
        <f t="shared" si="2"/>
        <v>1771.3999999999999</v>
      </c>
    </row>
    <row r="156" spans="1:14" x14ac:dyDescent="0.3">
      <c r="A156">
        <v>155</v>
      </c>
      <c r="B156" t="s">
        <v>18</v>
      </c>
      <c r="C156" s="3">
        <v>45621</v>
      </c>
      <c r="D156">
        <v>6</v>
      </c>
      <c r="E156">
        <v>4</v>
      </c>
      <c r="F156">
        <v>1</v>
      </c>
      <c r="G156">
        <v>4.3</v>
      </c>
      <c r="H156">
        <v>179.8</v>
      </c>
      <c r="I156" t="s">
        <v>27</v>
      </c>
      <c r="J156" t="s">
        <v>23</v>
      </c>
      <c r="K156">
        <v>0</v>
      </c>
      <c r="L156" t="s">
        <v>20</v>
      </c>
      <c r="M156" t="s">
        <v>17</v>
      </c>
      <c r="N156">
        <f t="shared" si="2"/>
        <v>1078.8000000000002</v>
      </c>
    </row>
    <row r="157" spans="1:14" x14ac:dyDescent="0.3">
      <c r="A157">
        <v>156</v>
      </c>
      <c r="B157" t="s">
        <v>13</v>
      </c>
      <c r="C157" s="3">
        <v>45466</v>
      </c>
      <c r="D157">
        <v>10</v>
      </c>
      <c r="E157">
        <v>2</v>
      </c>
      <c r="F157">
        <v>0</v>
      </c>
      <c r="G157">
        <v>1.5</v>
      </c>
      <c r="H157">
        <v>155.43</v>
      </c>
      <c r="I157" t="s">
        <v>32</v>
      </c>
      <c r="J157" t="s">
        <v>34</v>
      </c>
      <c r="K157">
        <v>1</v>
      </c>
      <c r="L157" t="s">
        <v>20</v>
      </c>
      <c r="M157" t="s">
        <v>21</v>
      </c>
      <c r="N157">
        <f t="shared" si="2"/>
        <v>1554.3000000000002</v>
      </c>
    </row>
    <row r="158" spans="1:14" x14ac:dyDescent="0.3">
      <c r="A158">
        <v>157</v>
      </c>
      <c r="B158" t="s">
        <v>13</v>
      </c>
      <c r="C158" s="3">
        <v>45635</v>
      </c>
      <c r="D158">
        <v>13</v>
      </c>
      <c r="E158">
        <v>4</v>
      </c>
      <c r="F158">
        <v>0</v>
      </c>
      <c r="G158">
        <v>4.3</v>
      </c>
      <c r="H158">
        <v>115.6</v>
      </c>
      <c r="I158" t="s">
        <v>14</v>
      </c>
      <c r="J158" t="s">
        <v>19</v>
      </c>
      <c r="K158">
        <v>1</v>
      </c>
      <c r="L158" t="s">
        <v>29</v>
      </c>
      <c r="M158" t="s">
        <v>17</v>
      </c>
      <c r="N158">
        <f t="shared" si="2"/>
        <v>1502.8</v>
      </c>
    </row>
    <row r="159" spans="1:14" x14ac:dyDescent="0.3">
      <c r="A159">
        <v>158</v>
      </c>
      <c r="B159" t="s">
        <v>18</v>
      </c>
      <c r="C159" s="3">
        <v>45117</v>
      </c>
      <c r="D159">
        <v>7</v>
      </c>
      <c r="E159">
        <v>1</v>
      </c>
      <c r="F159">
        <v>1</v>
      </c>
      <c r="G159">
        <v>3.6</v>
      </c>
      <c r="H159">
        <v>213.8</v>
      </c>
      <c r="I159" t="s">
        <v>24</v>
      </c>
      <c r="J159" t="s">
        <v>36</v>
      </c>
      <c r="K159">
        <v>1</v>
      </c>
      <c r="L159" t="s">
        <v>16</v>
      </c>
      <c r="M159" t="s">
        <v>21</v>
      </c>
      <c r="N159">
        <f t="shared" si="2"/>
        <v>1496.6000000000001</v>
      </c>
    </row>
    <row r="160" spans="1:14" x14ac:dyDescent="0.3">
      <c r="A160">
        <v>159</v>
      </c>
      <c r="B160" t="s">
        <v>18</v>
      </c>
      <c r="C160" s="3">
        <v>45241</v>
      </c>
      <c r="D160">
        <v>12</v>
      </c>
      <c r="E160">
        <v>4</v>
      </c>
      <c r="F160">
        <v>1</v>
      </c>
      <c r="G160">
        <v>2.4</v>
      </c>
      <c r="H160">
        <v>356.4</v>
      </c>
      <c r="I160" t="s">
        <v>32</v>
      </c>
      <c r="J160" t="s">
        <v>15</v>
      </c>
      <c r="K160">
        <v>0</v>
      </c>
      <c r="L160" t="s">
        <v>29</v>
      </c>
      <c r="M160" t="s">
        <v>26</v>
      </c>
      <c r="N160">
        <f t="shared" si="2"/>
        <v>4276.7999999999993</v>
      </c>
    </row>
    <row r="161" spans="1:14" x14ac:dyDescent="0.3">
      <c r="A161">
        <v>160</v>
      </c>
      <c r="B161" t="s">
        <v>13</v>
      </c>
      <c r="C161" s="3">
        <v>45489</v>
      </c>
      <c r="D161">
        <v>10</v>
      </c>
      <c r="E161">
        <v>1</v>
      </c>
      <c r="F161">
        <v>1</v>
      </c>
      <c r="G161">
        <v>1.5</v>
      </c>
      <c r="H161">
        <v>383.97</v>
      </c>
      <c r="I161" t="s">
        <v>24</v>
      </c>
      <c r="J161" t="s">
        <v>19</v>
      </c>
      <c r="K161">
        <v>1</v>
      </c>
      <c r="L161" t="s">
        <v>16</v>
      </c>
      <c r="M161" t="s">
        <v>21</v>
      </c>
      <c r="N161">
        <f t="shared" si="2"/>
        <v>3839.7000000000003</v>
      </c>
    </row>
    <row r="162" spans="1:14" x14ac:dyDescent="0.3">
      <c r="A162">
        <v>161</v>
      </c>
      <c r="B162" t="s">
        <v>13</v>
      </c>
      <c r="C162" s="3">
        <v>45587</v>
      </c>
      <c r="D162">
        <v>3</v>
      </c>
      <c r="E162">
        <v>1</v>
      </c>
      <c r="F162">
        <v>0</v>
      </c>
      <c r="G162">
        <v>1.4</v>
      </c>
      <c r="H162">
        <v>416.04</v>
      </c>
      <c r="I162" t="s">
        <v>32</v>
      </c>
      <c r="J162" t="s">
        <v>15</v>
      </c>
      <c r="K162">
        <v>0</v>
      </c>
      <c r="L162" t="s">
        <v>33</v>
      </c>
      <c r="M162" t="s">
        <v>21</v>
      </c>
      <c r="N162">
        <f t="shared" si="2"/>
        <v>1248.1200000000001</v>
      </c>
    </row>
    <row r="163" spans="1:14" x14ac:dyDescent="0.3">
      <c r="A163">
        <v>162</v>
      </c>
      <c r="B163" t="s">
        <v>13</v>
      </c>
      <c r="C163" s="3">
        <v>45488</v>
      </c>
      <c r="D163">
        <v>8</v>
      </c>
      <c r="E163">
        <v>3</v>
      </c>
      <c r="F163">
        <v>0</v>
      </c>
      <c r="G163">
        <v>2.2999999999999998</v>
      </c>
      <c r="H163">
        <v>138.88999999999999</v>
      </c>
      <c r="I163" t="s">
        <v>32</v>
      </c>
      <c r="J163" t="s">
        <v>25</v>
      </c>
      <c r="K163">
        <v>1</v>
      </c>
      <c r="L163" t="s">
        <v>16</v>
      </c>
      <c r="M163" t="s">
        <v>17</v>
      </c>
      <c r="N163">
        <f t="shared" si="2"/>
        <v>1111.1199999999999</v>
      </c>
    </row>
    <row r="164" spans="1:14" x14ac:dyDescent="0.3">
      <c r="A164">
        <v>163</v>
      </c>
      <c r="B164" t="s">
        <v>31</v>
      </c>
      <c r="C164" s="3">
        <v>45039</v>
      </c>
      <c r="D164">
        <v>3</v>
      </c>
      <c r="E164">
        <v>3</v>
      </c>
      <c r="F164">
        <v>0</v>
      </c>
      <c r="G164">
        <v>1.6</v>
      </c>
      <c r="H164">
        <v>66.03</v>
      </c>
      <c r="I164" t="s">
        <v>32</v>
      </c>
      <c r="J164" t="s">
        <v>28</v>
      </c>
      <c r="K164">
        <v>0</v>
      </c>
      <c r="L164" t="s">
        <v>16</v>
      </c>
      <c r="M164" t="s">
        <v>21</v>
      </c>
      <c r="N164">
        <f t="shared" si="2"/>
        <v>198.09</v>
      </c>
    </row>
    <row r="165" spans="1:14" x14ac:dyDescent="0.3">
      <c r="A165">
        <v>164</v>
      </c>
      <c r="B165" t="s">
        <v>31</v>
      </c>
      <c r="C165" s="3">
        <v>45096</v>
      </c>
      <c r="D165">
        <v>1</v>
      </c>
      <c r="E165">
        <v>4</v>
      </c>
      <c r="F165">
        <v>1</v>
      </c>
      <c r="G165">
        <v>2.1</v>
      </c>
      <c r="H165">
        <v>488.61</v>
      </c>
      <c r="I165" t="s">
        <v>14</v>
      </c>
      <c r="J165" t="s">
        <v>37</v>
      </c>
      <c r="K165">
        <v>0</v>
      </c>
      <c r="L165" t="s">
        <v>33</v>
      </c>
      <c r="M165" t="s">
        <v>17</v>
      </c>
      <c r="N165">
        <f t="shared" si="2"/>
        <v>488.61</v>
      </c>
    </row>
    <row r="166" spans="1:14" x14ac:dyDescent="0.3">
      <c r="A166">
        <v>165</v>
      </c>
      <c r="B166" t="s">
        <v>31</v>
      </c>
      <c r="C166" s="3">
        <v>45394</v>
      </c>
      <c r="D166">
        <v>13</v>
      </c>
      <c r="E166">
        <v>1</v>
      </c>
      <c r="F166">
        <v>0</v>
      </c>
      <c r="G166">
        <v>1.2</v>
      </c>
      <c r="H166">
        <v>56.45</v>
      </c>
      <c r="I166" t="s">
        <v>24</v>
      </c>
      <c r="J166" t="s">
        <v>30</v>
      </c>
      <c r="K166">
        <v>1</v>
      </c>
      <c r="L166" t="s">
        <v>20</v>
      </c>
      <c r="M166" t="s">
        <v>21</v>
      </c>
      <c r="N166">
        <f t="shared" si="2"/>
        <v>733.85</v>
      </c>
    </row>
    <row r="167" spans="1:14" x14ac:dyDescent="0.3">
      <c r="A167">
        <v>166</v>
      </c>
      <c r="B167" t="s">
        <v>18</v>
      </c>
      <c r="C167" s="3">
        <v>45604</v>
      </c>
      <c r="D167">
        <v>13</v>
      </c>
      <c r="E167">
        <v>2</v>
      </c>
      <c r="F167">
        <v>0</v>
      </c>
      <c r="G167">
        <v>3.4</v>
      </c>
      <c r="H167">
        <v>482.31</v>
      </c>
      <c r="I167" t="s">
        <v>22</v>
      </c>
      <c r="J167" t="s">
        <v>28</v>
      </c>
      <c r="K167">
        <v>1</v>
      </c>
      <c r="L167" t="s">
        <v>20</v>
      </c>
      <c r="M167" t="s">
        <v>17</v>
      </c>
      <c r="N167">
        <f t="shared" si="2"/>
        <v>6270.03</v>
      </c>
    </row>
    <row r="168" spans="1:14" x14ac:dyDescent="0.3">
      <c r="A168">
        <v>167</v>
      </c>
      <c r="B168" t="s">
        <v>31</v>
      </c>
      <c r="C168" s="3">
        <v>44940</v>
      </c>
      <c r="D168">
        <v>10</v>
      </c>
      <c r="E168">
        <v>1</v>
      </c>
      <c r="F168">
        <v>0</v>
      </c>
      <c r="G168">
        <v>1.6</v>
      </c>
      <c r="H168">
        <v>422.97</v>
      </c>
      <c r="I168" t="s">
        <v>22</v>
      </c>
      <c r="J168" t="s">
        <v>15</v>
      </c>
      <c r="K168">
        <v>0</v>
      </c>
      <c r="L168" t="s">
        <v>16</v>
      </c>
      <c r="M168" t="s">
        <v>26</v>
      </c>
      <c r="N168">
        <f t="shared" si="2"/>
        <v>4229.7000000000007</v>
      </c>
    </row>
    <row r="169" spans="1:14" x14ac:dyDescent="0.3">
      <c r="A169">
        <v>168</v>
      </c>
      <c r="B169" t="s">
        <v>18</v>
      </c>
      <c r="C169" s="3">
        <v>45641</v>
      </c>
      <c r="D169">
        <v>12</v>
      </c>
      <c r="E169">
        <v>2</v>
      </c>
      <c r="F169">
        <v>0</v>
      </c>
      <c r="G169">
        <v>4</v>
      </c>
      <c r="H169">
        <v>460.43</v>
      </c>
      <c r="I169" t="s">
        <v>27</v>
      </c>
      <c r="J169" t="s">
        <v>28</v>
      </c>
      <c r="K169">
        <v>0</v>
      </c>
      <c r="L169" t="s">
        <v>33</v>
      </c>
      <c r="M169" t="s">
        <v>17</v>
      </c>
      <c r="N169">
        <f t="shared" si="2"/>
        <v>5525.16</v>
      </c>
    </row>
    <row r="170" spans="1:14" x14ac:dyDescent="0.3">
      <c r="A170">
        <v>169</v>
      </c>
      <c r="B170" t="s">
        <v>18</v>
      </c>
      <c r="C170" s="3">
        <v>45214</v>
      </c>
      <c r="D170">
        <v>5</v>
      </c>
      <c r="E170">
        <v>4</v>
      </c>
      <c r="F170">
        <v>0</v>
      </c>
      <c r="G170">
        <v>1.9</v>
      </c>
      <c r="H170">
        <v>224.23</v>
      </c>
      <c r="I170" t="s">
        <v>14</v>
      </c>
      <c r="J170" t="s">
        <v>37</v>
      </c>
      <c r="K170">
        <v>2</v>
      </c>
      <c r="L170" t="s">
        <v>33</v>
      </c>
      <c r="M170" t="s">
        <v>26</v>
      </c>
      <c r="N170">
        <f t="shared" si="2"/>
        <v>1121.1499999999999</v>
      </c>
    </row>
    <row r="171" spans="1:14" x14ac:dyDescent="0.3">
      <c r="A171">
        <v>170</v>
      </c>
      <c r="B171" t="s">
        <v>31</v>
      </c>
      <c r="C171" s="3">
        <v>45115</v>
      </c>
      <c r="D171">
        <v>2</v>
      </c>
      <c r="E171">
        <v>4</v>
      </c>
      <c r="F171">
        <v>1</v>
      </c>
      <c r="G171">
        <v>4.2</v>
      </c>
      <c r="H171">
        <v>138.74</v>
      </c>
      <c r="I171" t="s">
        <v>14</v>
      </c>
      <c r="J171" t="s">
        <v>35</v>
      </c>
      <c r="K171">
        <v>0</v>
      </c>
      <c r="L171" t="s">
        <v>29</v>
      </c>
      <c r="M171" t="s">
        <v>17</v>
      </c>
      <c r="N171">
        <f t="shared" si="2"/>
        <v>277.48</v>
      </c>
    </row>
    <row r="172" spans="1:14" x14ac:dyDescent="0.3">
      <c r="A172">
        <v>171</v>
      </c>
      <c r="B172" t="s">
        <v>31</v>
      </c>
      <c r="C172" s="3">
        <v>45081</v>
      </c>
      <c r="D172">
        <v>10</v>
      </c>
      <c r="E172">
        <v>2</v>
      </c>
      <c r="F172">
        <v>1</v>
      </c>
      <c r="G172">
        <v>1.8</v>
      </c>
      <c r="H172">
        <v>322.91000000000003</v>
      </c>
      <c r="I172" t="s">
        <v>14</v>
      </c>
      <c r="J172" t="s">
        <v>30</v>
      </c>
      <c r="K172">
        <v>0</v>
      </c>
      <c r="L172" t="s">
        <v>16</v>
      </c>
      <c r="M172" t="s">
        <v>26</v>
      </c>
      <c r="N172">
        <f t="shared" si="2"/>
        <v>3229.1000000000004</v>
      </c>
    </row>
    <row r="173" spans="1:14" x14ac:dyDescent="0.3">
      <c r="A173">
        <v>172</v>
      </c>
      <c r="B173" t="s">
        <v>31</v>
      </c>
      <c r="C173" s="3">
        <v>45493</v>
      </c>
      <c r="D173">
        <v>14</v>
      </c>
      <c r="E173">
        <v>2</v>
      </c>
      <c r="F173">
        <v>0</v>
      </c>
      <c r="G173">
        <v>3.9</v>
      </c>
      <c r="H173">
        <v>383.56</v>
      </c>
      <c r="I173" t="s">
        <v>32</v>
      </c>
      <c r="J173" t="s">
        <v>36</v>
      </c>
      <c r="K173">
        <v>1</v>
      </c>
      <c r="L173" t="s">
        <v>33</v>
      </c>
      <c r="M173" t="s">
        <v>26</v>
      </c>
      <c r="N173">
        <f t="shared" si="2"/>
        <v>5369.84</v>
      </c>
    </row>
    <row r="174" spans="1:14" x14ac:dyDescent="0.3">
      <c r="A174">
        <v>173</v>
      </c>
      <c r="B174" t="s">
        <v>13</v>
      </c>
      <c r="C174" s="3">
        <v>45620</v>
      </c>
      <c r="D174">
        <v>6</v>
      </c>
      <c r="E174">
        <v>1</v>
      </c>
      <c r="F174">
        <v>0</v>
      </c>
      <c r="G174">
        <v>2.2999999999999998</v>
      </c>
      <c r="H174">
        <v>108.89</v>
      </c>
      <c r="I174" t="s">
        <v>14</v>
      </c>
      <c r="J174" t="s">
        <v>36</v>
      </c>
      <c r="K174">
        <v>0</v>
      </c>
      <c r="L174" t="s">
        <v>20</v>
      </c>
      <c r="M174" t="s">
        <v>17</v>
      </c>
      <c r="N174">
        <f t="shared" si="2"/>
        <v>653.34</v>
      </c>
    </row>
    <row r="175" spans="1:14" x14ac:dyDescent="0.3">
      <c r="A175">
        <v>174</v>
      </c>
      <c r="B175" t="s">
        <v>31</v>
      </c>
      <c r="C175" s="3">
        <v>45648</v>
      </c>
      <c r="D175">
        <v>13</v>
      </c>
      <c r="E175">
        <v>4</v>
      </c>
      <c r="F175">
        <v>1</v>
      </c>
      <c r="G175">
        <v>3.3</v>
      </c>
      <c r="H175">
        <v>408.93</v>
      </c>
      <c r="I175" t="s">
        <v>22</v>
      </c>
      <c r="J175" t="s">
        <v>35</v>
      </c>
      <c r="K175">
        <v>0</v>
      </c>
      <c r="L175" t="s">
        <v>33</v>
      </c>
      <c r="M175" t="s">
        <v>26</v>
      </c>
      <c r="N175">
        <f t="shared" si="2"/>
        <v>5316.09</v>
      </c>
    </row>
    <row r="176" spans="1:14" x14ac:dyDescent="0.3">
      <c r="A176">
        <v>175</v>
      </c>
      <c r="B176" t="s">
        <v>13</v>
      </c>
      <c r="C176" s="3">
        <v>45397</v>
      </c>
      <c r="D176">
        <v>10</v>
      </c>
      <c r="E176">
        <v>1</v>
      </c>
      <c r="F176">
        <v>0</v>
      </c>
      <c r="G176">
        <v>1.2</v>
      </c>
      <c r="H176">
        <v>143.87</v>
      </c>
      <c r="I176" t="s">
        <v>14</v>
      </c>
      <c r="J176" t="s">
        <v>37</v>
      </c>
      <c r="K176">
        <v>1</v>
      </c>
      <c r="L176" t="s">
        <v>33</v>
      </c>
      <c r="M176" t="s">
        <v>21</v>
      </c>
      <c r="N176">
        <f t="shared" si="2"/>
        <v>1438.7</v>
      </c>
    </row>
    <row r="177" spans="1:14" x14ac:dyDescent="0.3">
      <c r="A177">
        <v>176</v>
      </c>
      <c r="B177" t="s">
        <v>18</v>
      </c>
      <c r="C177" s="3">
        <v>45001</v>
      </c>
      <c r="D177">
        <v>9</v>
      </c>
      <c r="E177">
        <v>2</v>
      </c>
      <c r="F177">
        <v>1</v>
      </c>
      <c r="G177">
        <v>3</v>
      </c>
      <c r="H177">
        <v>271.25</v>
      </c>
      <c r="I177" t="s">
        <v>32</v>
      </c>
      <c r="J177" t="s">
        <v>23</v>
      </c>
      <c r="K177">
        <v>0</v>
      </c>
      <c r="L177" t="s">
        <v>33</v>
      </c>
      <c r="M177" t="s">
        <v>21</v>
      </c>
      <c r="N177">
        <f t="shared" si="2"/>
        <v>2441.25</v>
      </c>
    </row>
    <row r="178" spans="1:14" x14ac:dyDescent="0.3">
      <c r="A178">
        <v>177</v>
      </c>
      <c r="B178" t="s">
        <v>13</v>
      </c>
      <c r="C178" s="3">
        <v>45203</v>
      </c>
      <c r="D178">
        <v>1</v>
      </c>
      <c r="E178">
        <v>3</v>
      </c>
      <c r="F178">
        <v>0</v>
      </c>
      <c r="G178">
        <v>1.6</v>
      </c>
      <c r="H178">
        <v>435.42</v>
      </c>
      <c r="I178" t="s">
        <v>24</v>
      </c>
      <c r="J178" t="s">
        <v>28</v>
      </c>
      <c r="K178">
        <v>1</v>
      </c>
      <c r="L178" t="s">
        <v>33</v>
      </c>
      <c r="M178" t="s">
        <v>26</v>
      </c>
      <c r="N178">
        <f t="shared" si="2"/>
        <v>435.42</v>
      </c>
    </row>
    <row r="179" spans="1:14" x14ac:dyDescent="0.3">
      <c r="A179">
        <v>178</v>
      </c>
      <c r="B179" t="s">
        <v>31</v>
      </c>
      <c r="C179" s="3">
        <v>45571</v>
      </c>
      <c r="D179">
        <v>14</v>
      </c>
      <c r="E179">
        <v>3</v>
      </c>
      <c r="F179">
        <v>0</v>
      </c>
      <c r="G179">
        <v>2.9</v>
      </c>
      <c r="H179">
        <v>137.04</v>
      </c>
      <c r="I179" t="s">
        <v>14</v>
      </c>
      <c r="J179" t="s">
        <v>23</v>
      </c>
      <c r="K179">
        <v>1</v>
      </c>
      <c r="L179" t="s">
        <v>20</v>
      </c>
      <c r="M179" t="s">
        <v>26</v>
      </c>
      <c r="N179">
        <f t="shared" si="2"/>
        <v>1918.56</v>
      </c>
    </row>
    <row r="180" spans="1:14" x14ac:dyDescent="0.3">
      <c r="A180">
        <v>179</v>
      </c>
      <c r="B180" t="s">
        <v>18</v>
      </c>
      <c r="C180" s="3">
        <v>45269</v>
      </c>
      <c r="D180">
        <v>13</v>
      </c>
      <c r="E180">
        <v>3</v>
      </c>
      <c r="F180">
        <v>0</v>
      </c>
      <c r="G180">
        <v>1.6</v>
      </c>
      <c r="H180">
        <v>158.85</v>
      </c>
      <c r="I180" t="s">
        <v>24</v>
      </c>
      <c r="J180" t="s">
        <v>34</v>
      </c>
      <c r="K180">
        <v>0</v>
      </c>
      <c r="L180" t="s">
        <v>33</v>
      </c>
      <c r="M180" t="s">
        <v>26</v>
      </c>
      <c r="N180">
        <f t="shared" si="2"/>
        <v>2065.0499999999997</v>
      </c>
    </row>
    <row r="181" spans="1:14" x14ac:dyDescent="0.3">
      <c r="A181">
        <v>180</v>
      </c>
      <c r="B181" t="s">
        <v>18</v>
      </c>
      <c r="C181" s="3">
        <v>45351</v>
      </c>
      <c r="D181">
        <v>4</v>
      </c>
      <c r="E181">
        <v>2</v>
      </c>
      <c r="F181">
        <v>1</v>
      </c>
      <c r="G181">
        <v>2.7</v>
      </c>
      <c r="H181">
        <v>78.25</v>
      </c>
      <c r="I181" t="s">
        <v>27</v>
      </c>
      <c r="J181" t="s">
        <v>37</v>
      </c>
      <c r="K181">
        <v>0</v>
      </c>
      <c r="L181" t="s">
        <v>16</v>
      </c>
      <c r="M181" t="s">
        <v>17</v>
      </c>
      <c r="N181">
        <f t="shared" si="2"/>
        <v>313</v>
      </c>
    </row>
    <row r="182" spans="1:14" x14ac:dyDescent="0.3">
      <c r="A182">
        <v>181</v>
      </c>
      <c r="B182" t="s">
        <v>18</v>
      </c>
      <c r="C182" s="3">
        <v>45497</v>
      </c>
      <c r="D182">
        <v>1</v>
      </c>
      <c r="E182">
        <v>1</v>
      </c>
      <c r="F182">
        <v>0</v>
      </c>
      <c r="G182">
        <v>1.4</v>
      </c>
      <c r="H182">
        <v>115.98</v>
      </c>
      <c r="I182" t="s">
        <v>32</v>
      </c>
      <c r="J182" t="s">
        <v>36</v>
      </c>
      <c r="K182">
        <v>1</v>
      </c>
      <c r="L182" t="s">
        <v>33</v>
      </c>
      <c r="M182" t="s">
        <v>21</v>
      </c>
      <c r="N182">
        <f t="shared" si="2"/>
        <v>115.98</v>
      </c>
    </row>
    <row r="183" spans="1:14" x14ac:dyDescent="0.3">
      <c r="A183">
        <v>182</v>
      </c>
      <c r="B183" t="s">
        <v>13</v>
      </c>
      <c r="C183" s="3">
        <v>45437</v>
      </c>
      <c r="D183">
        <v>1</v>
      </c>
      <c r="E183">
        <v>4</v>
      </c>
      <c r="F183">
        <v>0</v>
      </c>
      <c r="G183">
        <v>1.9</v>
      </c>
      <c r="H183">
        <v>115.94</v>
      </c>
      <c r="I183" t="s">
        <v>14</v>
      </c>
      <c r="J183" t="s">
        <v>15</v>
      </c>
      <c r="K183">
        <v>0</v>
      </c>
      <c r="L183" t="s">
        <v>20</v>
      </c>
      <c r="M183" t="s">
        <v>26</v>
      </c>
      <c r="N183">
        <f t="shared" si="2"/>
        <v>115.94</v>
      </c>
    </row>
    <row r="184" spans="1:14" x14ac:dyDescent="0.3">
      <c r="A184">
        <v>183</v>
      </c>
      <c r="B184" t="s">
        <v>31</v>
      </c>
      <c r="C184" s="3">
        <v>45108</v>
      </c>
      <c r="D184">
        <v>8</v>
      </c>
      <c r="E184">
        <v>2</v>
      </c>
      <c r="F184">
        <v>0</v>
      </c>
      <c r="G184">
        <v>3.4</v>
      </c>
      <c r="H184">
        <v>141.54</v>
      </c>
      <c r="I184" t="s">
        <v>27</v>
      </c>
      <c r="J184" t="s">
        <v>35</v>
      </c>
      <c r="K184">
        <v>0</v>
      </c>
      <c r="L184" t="s">
        <v>16</v>
      </c>
      <c r="M184" t="s">
        <v>26</v>
      </c>
      <c r="N184">
        <f t="shared" si="2"/>
        <v>1132.32</v>
      </c>
    </row>
    <row r="185" spans="1:14" x14ac:dyDescent="0.3">
      <c r="A185">
        <v>184</v>
      </c>
      <c r="B185" t="s">
        <v>18</v>
      </c>
      <c r="C185" s="3">
        <v>45384</v>
      </c>
      <c r="D185">
        <v>14</v>
      </c>
      <c r="E185">
        <v>3</v>
      </c>
      <c r="F185">
        <v>0</v>
      </c>
      <c r="G185">
        <v>4.9000000000000004</v>
      </c>
      <c r="H185">
        <v>178.79</v>
      </c>
      <c r="I185" t="s">
        <v>27</v>
      </c>
      <c r="J185" t="s">
        <v>35</v>
      </c>
      <c r="K185">
        <v>0</v>
      </c>
      <c r="L185" t="s">
        <v>33</v>
      </c>
      <c r="M185" t="s">
        <v>17</v>
      </c>
      <c r="N185">
        <f t="shared" si="2"/>
        <v>2503.06</v>
      </c>
    </row>
    <row r="186" spans="1:14" x14ac:dyDescent="0.3">
      <c r="A186">
        <v>185</v>
      </c>
      <c r="B186" t="s">
        <v>18</v>
      </c>
      <c r="C186" s="3">
        <v>44990</v>
      </c>
      <c r="D186">
        <v>14</v>
      </c>
      <c r="E186">
        <v>1</v>
      </c>
      <c r="F186">
        <v>0</v>
      </c>
      <c r="G186">
        <v>2.8</v>
      </c>
      <c r="H186">
        <v>416.74</v>
      </c>
      <c r="I186" t="s">
        <v>24</v>
      </c>
      <c r="J186" t="s">
        <v>25</v>
      </c>
      <c r="K186">
        <v>0</v>
      </c>
      <c r="L186" t="s">
        <v>20</v>
      </c>
      <c r="M186" t="s">
        <v>21</v>
      </c>
      <c r="N186">
        <f t="shared" si="2"/>
        <v>5834.3600000000006</v>
      </c>
    </row>
    <row r="187" spans="1:14" x14ac:dyDescent="0.3">
      <c r="A187">
        <v>186</v>
      </c>
      <c r="B187" t="s">
        <v>18</v>
      </c>
      <c r="C187" s="3">
        <v>45186</v>
      </c>
      <c r="D187">
        <v>13</v>
      </c>
      <c r="E187">
        <v>4</v>
      </c>
      <c r="F187">
        <v>0</v>
      </c>
      <c r="G187">
        <v>3.7</v>
      </c>
      <c r="H187">
        <v>462.09</v>
      </c>
      <c r="I187" t="s">
        <v>22</v>
      </c>
      <c r="J187" t="s">
        <v>28</v>
      </c>
      <c r="K187">
        <v>0</v>
      </c>
      <c r="L187" t="s">
        <v>16</v>
      </c>
      <c r="M187" t="s">
        <v>26</v>
      </c>
      <c r="N187">
        <f t="shared" si="2"/>
        <v>6007.17</v>
      </c>
    </row>
    <row r="188" spans="1:14" x14ac:dyDescent="0.3">
      <c r="A188">
        <v>187</v>
      </c>
      <c r="B188" t="s">
        <v>13</v>
      </c>
      <c r="C188" s="3">
        <v>45119</v>
      </c>
      <c r="D188">
        <v>14</v>
      </c>
      <c r="E188">
        <v>4</v>
      </c>
      <c r="F188">
        <v>0</v>
      </c>
      <c r="G188">
        <v>3.2</v>
      </c>
      <c r="H188">
        <v>232.83</v>
      </c>
      <c r="I188" t="s">
        <v>22</v>
      </c>
      <c r="J188" t="s">
        <v>36</v>
      </c>
      <c r="K188">
        <v>0</v>
      </c>
      <c r="L188" t="s">
        <v>33</v>
      </c>
      <c r="M188" t="s">
        <v>21</v>
      </c>
      <c r="N188">
        <f t="shared" si="2"/>
        <v>3259.6200000000003</v>
      </c>
    </row>
    <row r="189" spans="1:14" x14ac:dyDescent="0.3">
      <c r="A189">
        <v>188</v>
      </c>
      <c r="B189" t="s">
        <v>13</v>
      </c>
      <c r="C189" s="3">
        <v>45581</v>
      </c>
      <c r="D189">
        <v>11</v>
      </c>
      <c r="E189">
        <v>2</v>
      </c>
      <c r="F189">
        <v>0</v>
      </c>
      <c r="G189">
        <v>3</v>
      </c>
      <c r="H189">
        <v>107.69</v>
      </c>
      <c r="I189" t="s">
        <v>22</v>
      </c>
      <c r="J189" t="s">
        <v>37</v>
      </c>
      <c r="K189">
        <v>0</v>
      </c>
      <c r="L189" t="s">
        <v>33</v>
      </c>
      <c r="M189" t="s">
        <v>17</v>
      </c>
      <c r="N189">
        <f t="shared" si="2"/>
        <v>1184.5899999999999</v>
      </c>
    </row>
    <row r="190" spans="1:14" x14ac:dyDescent="0.3">
      <c r="A190">
        <v>189</v>
      </c>
      <c r="B190" t="s">
        <v>31</v>
      </c>
      <c r="C190" s="3">
        <v>45542</v>
      </c>
      <c r="D190">
        <v>2</v>
      </c>
      <c r="E190">
        <v>2</v>
      </c>
      <c r="F190">
        <v>0</v>
      </c>
      <c r="G190">
        <v>1.3</v>
      </c>
      <c r="H190">
        <v>150.71</v>
      </c>
      <c r="I190" t="s">
        <v>22</v>
      </c>
      <c r="J190" t="s">
        <v>35</v>
      </c>
      <c r="K190">
        <v>0</v>
      </c>
      <c r="L190" t="s">
        <v>33</v>
      </c>
      <c r="M190" t="s">
        <v>21</v>
      </c>
      <c r="N190">
        <f t="shared" si="2"/>
        <v>301.42</v>
      </c>
    </row>
    <row r="191" spans="1:14" x14ac:dyDescent="0.3">
      <c r="A191">
        <v>190</v>
      </c>
      <c r="B191" t="s">
        <v>13</v>
      </c>
      <c r="C191" s="3">
        <v>45332</v>
      </c>
      <c r="D191">
        <v>1</v>
      </c>
      <c r="E191">
        <v>4</v>
      </c>
      <c r="F191">
        <v>0</v>
      </c>
      <c r="G191">
        <v>1.6</v>
      </c>
      <c r="H191">
        <v>381.29</v>
      </c>
      <c r="I191" t="s">
        <v>32</v>
      </c>
      <c r="J191" t="s">
        <v>30</v>
      </c>
      <c r="K191">
        <v>0</v>
      </c>
      <c r="L191" t="s">
        <v>16</v>
      </c>
      <c r="M191" t="s">
        <v>26</v>
      </c>
      <c r="N191">
        <f t="shared" si="2"/>
        <v>381.29</v>
      </c>
    </row>
    <row r="192" spans="1:14" x14ac:dyDescent="0.3">
      <c r="A192">
        <v>191</v>
      </c>
      <c r="B192" t="s">
        <v>18</v>
      </c>
      <c r="C192" s="3">
        <v>45652</v>
      </c>
      <c r="D192">
        <v>11</v>
      </c>
      <c r="E192">
        <v>4</v>
      </c>
      <c r="F192">
        <v>0</v>
      </c>
      <c r="G192">
        <v>4.5</v>
      </c>
      <c r="H192">
        <v>354.84</v>
      </c>
      <c r="I192" t="s">
        <v>14</v>
      </c>
      <c r="J192" t="s">
        <v>28</v>
      </c>
      <c r="K192">
        <v>0</v>
      </c>
      <c r="L192" t="s">
        <v>29</v>
      </c>
      <c r="M192" t="s">
        <v>26</v>
      </c>
      <c r="N192">
        <f t="shared" si="2"/>
        <v>3903.24</v>
      </c>
    </row>
    <row r="193" spans="1:14" x14ac:dyDescent="0.3">
      <c r="A193">
        <v>192</v>
      </c>
      <c r="B193" t="s">
        <v>31</v>
      </c>
      <c r="C193" s="3">
        <v>45647</v>
      </c>
      <c r="D193">
        <v>8</v>
      </c>
      <c r="E193">
        <v>3</v>
      </c>
      <c r="F193">
        <v>0</v>
      </c>
      <c r="G193">
        <v>2.6</v>
      </c>
      <c r="H193">
        <v>485.24</v>
      </c>
      <c r="I193" t="s">
        <v>14</v>
      </c>
      <c r="J193" t="s">
        <v>23</v>
      </c>
      <c r="K193">
        <v>0</v>
      </c>
      <c r="L193" t="s">
        <v>33</v>
      </c>
      <c r="M193" t="s">
        <v>21</v>
      </c>
      <c r="N193">
        <f t="shared" si="2"/>
        <v>3881.92</v>
      </c>
    </row>
    <row r="194" spans="1:14" x14ac:dyDescent="0.3">
      <c r="A194">
        <v>193</v>
      </c>
      <c r="B194" t="s">
        <v>18</v>
      </c>
      <c r="C194" s="3">
        <v>45019</v>
      </c>
      <c r="D194">
        <v>4</v>
      </c>
      <c r="E194">
        <v>4</v>
      </c>
      <c r="F194">
        <v>0</v>
      </c>
      <c r="G194">
        <v>3.5</v>
      </c>
      <c r="H194">
        <v>56.52</v>
      </c>
      <c r="I194" t="s">
        <v>32</v>
      </c>
      <c r="J194" t="s">
        <v>23</v>
      </c>
      <c r="K194">
        <v>0</v>
      </c>
      <c r="L194" t="s">
        <v>20</v>
      </c>
      <c r="M194" t="s">
        <v>17</v>
      </c>
      <c r="N194">
        <f t="shared" si="2"/>
        <v>226.08</v>
      </c>
    </row>
    <row r="195" spans="1:14" x14ac:dyDescent="0.3">
      <c r="A195">
        <v>194</v>
      </c>
      <c r="B195" t="s">
        <v>18</v>
      </c>
      <c r="C195" s="3">
        <v>45356</v>
      </c>
      <c r="D195">
        <v>3</v>
      </c>
      <c r="E195">
        <v>2</v>
      </c>
      <c r="F195">
        <v>0</v>
      </c>
      <c r="G195">
        <v>3.1</v>
      </c>
      <c r="H195">
        <v>387.84</v>
      </c>
      <c r="I195" t="s">
        <v>24</v>
      </c>
      <c r="J195" t="s">
        <v>30</v>
      </c>
      <c r="K195">
        <v>1</v>
      </c>
      <c r="L195" t="s">
        <v>29</v>
      </c>
      <c r="M195" t="s">
        <v>17</v>
      </c>
      <c r="N195">
        <f t="shared" ref="N195:N258" si="3">H195 *D195</f>
        <v>1163.52</v>
      </c>
    </row>
    <row r="196" spans="1:14" x14ac:dyDescent="0.3">
      <c r="A196">
        <v>195</v>
      </c>
      <c r="B196" t="s">
        <v>13</v>
      </c>
      <c r="C196" s="3">
        <v>45580</v>
      </c>
      <c r="D196">
        <v>13</v>
      </c>
      <c r="E196">
        <v>1</v>
      </c>
      <c r="F196">
        <v>0</v>
      </c>
      <c r="G196">
        <v>2.5</v>
      </c>
      <c r="H196">
        <v>277.61</v>
      </c>
      <c r="I196" t="s">
        <v>14</v>
      </c>
      <c r="J196" t="s">
        <v>28</v>
      </c>
      <c r="K196">
        <v>0</v>
      </c>
      <c r="L196" t="s">
        <v>33</v>
      </c>
      <c r="M196" t="s">
        <v>17</v>
      </c>
      <c r="N196">
        <f t="shared" si="3"/>
        <v>3608.9300000000003</v>
      </c>
    </row>
    <row r="197" spans="1:14" x14ac:dyDescent="0.3">
      <c r="A197">
        <v>196</v>
      </c>
      <c r="B197" t="s">
        <v>31</v>
      </c>
      <c r="C197" s="3">
        <v>45360</v>
      </c>
      <c r="D197">
        <v>12</v>
      </c>
      <c r="E197">
        <v>3</v>
      </c>
      <c r="F197">
        <v>0</v>
      </c>
      <c r="G197">
        <v>2.6</v>
      </c>
      <c r="H197">
        <v>456.21</v>
      </c>
      <c r="I197" t="s">
        <v>27</v>
      </c>
      <c r="J197" t="s">
        <v>35</v>
      </c>
      <c r="K197">
        <v>2</v>
      </c>
      <c r="L197" t="s">
        <v>20</v>
      </c>
      <c r="M197" t="s">
        <v>17</v>
      </c>
      <c r="N197">
        <f t="shared" si="3"/>
        <v>5474.5199999999995</v>
      </c>
    </row>
    <row r="198" spans="1:14" x14ac:dyDescent="0.3">
      <c r="A198">
        <v>197</v>
      </c>
      <c r="B198" t="s">
        <v>13</v>
      </c>
      <c r="C198" s="3">
        <v>45330</v>
      </c>
      <c r="D198">
        <v>4</v>
      </c>
      <c r="E198">
        <v>3</v>
      </c>
      <c r="F198">
        <v>0</v>
      </c>
      <c r="G198">
        <v>3.2</v>
      </c>
      <c r="H198">
        <v>309.27999999999997</v>
      </c>
      <c r="I198" t="s">
        <v>14</v>
      </c>
      <c r="J198" t="s">
        <v>37</v>
      </c>
      <c r="K198">
        <v>0</v>
      </c>
      <c r="L198" t="s">
        <v>33</v>
      </c>
      <c r="M198" t="s">
        <v>26</v>
      </c>
      <c r="N198">
        <f t="shared" si="3"/>
        <v>1237.1199999999999</v>
      </c>
    </row>
    <row r="199" spans="1:14" x14ac:dyDescent="0.3">
      <c r="A199">
        <v>198</v>
      </c>
      <c r="B199" t="s">
        <v>13</v>
      </c>
      <c r="C199" s="3">
        <v>45360</v>
      </c>
      <c r="D199">
        <v>14</v>
      </c>
      <c r="E199">
        <v>4</v>
      </c>
      <c r="F199">
        <v>0</v>
      </c>
      <c r="G199">
        <v>1.6</v>
      </c>
      <c r="H199">
        <v>251</v>
      </c>
      <c r="I199" t="s">
        <v>32</v>
      </c>
      <c r="J199" t="s">
        <v>37</v>
      </c>
      <c r="K199">
        <v>2</v>
      </c>
      <c r="L199" t="s">
        <v>20</v>
      </c>
      <c r="M199" t="s">
        <v>21</v>
      </c>
      <c r="N199">
        <f t="shared" si="3"/>
        <v>3514</v>
      </c>
    </row>
    <row r="200" spans="1:14" x14ac:dyDescent="0.3">
      <c r="A200">
        <v>199</v>
      </c>
      <c r="B200" t="s">
        <v>31</v>
      </c>
      <c r="C200" s="3">
        <v>45038</v>
      </c>
      <c r="D200">
        <v>11</v>
      </c>
      <c r="E200">
        <v>1</v>
      </c>
      <c r="F200">
        <v>0</v>
      </c>
      <c r="G200">
        <v>2.5</v>
      </c>
      <c r="H200">
        <v>349.63</v>
      </c>
      <c r="I200" t="s">
        <v>24</v>
      </c>
      <c r="J200" t="s">
        <v>28</v>
      </c>
      <c r="K200">
        <v>0</v>
      </c>
      <c r="L200" t="s">
        <v>33</v>
      </c>
      <c r="M200" t="s">
        <v>26</v>
      </c>
      <c r="N200">
        <f t="shared" si="3"/>
        <v>3845.93</v>
      </c>
    </row>
    <row r="201" spans="1:14" x14ac:dyDescent="0.3">
      <c r="A201">
        <v>200</v>
      </c>
      <c r="B201" t="s">
        <v>18</v>
      </c>
      <c r="C201" s="3">
        <v>45301</v>
      </c>
      <c r="D201">
        <v>5</v>
      </c>
      <c r="E201">
        <v>3</v>
      </c>
      <c r="F201">
        <v>1</v>
      </c>
      <c r="G201">
        <v>2.8</v>
      </c>
      <c r="H201">
        <v>425.09</v>
      </c>
      <c r="I201" t="s">
        <v>14</v>
      </c>
      <c r="J201" t="s">
        <v>15</v>
      </c>
      <c r="K201">
        <v>0</v>
      </c>
      <c r="L201" t="s">
        <v>20</v>
      </c>
      <c r="M201" t="s">
        <v>21</v>
      </c>
      <c r="N201">
        <f t="shared" si="3"/>
        <v>2125.4499999999998</v>
      </c>
    </row>
    <row r="202" spans="1:14" x14ac:dyDescent="0.3">
      <c r="A202">
        <v>201</v>
      </c>
      <c r="B202" t="s">
        <v>18</v>
      </c>
      <c r="C202" s="3">
        <v>44985</v>
      </c>
      <c r="D202">
        <v>1</v>
      </c>
      <c r="E202">
        <v>2</v>
      </c>
      <c r="F202">
        <v>1</v>
      </c>
      <c r="G202">
        <v>4.9000000000000004</v>
      </c>
      <c r="H202">
        <v>177.12</v>
      </c>
      <c r="I202" t="s">
        <v>32</v>
      </c>
      <c r="J202" t="s">
        <v>36</v>
      </c>
      <c r="K202">
        <v>0</v>
      </c>
      <c r="L202" t="s">
        <v>20</v>
      </c>
      <c r="M202" t="s">
        <v>21</v>
      </c>
      <c r="N202">
        <f t="shared" si="3"/>
        <v>177.12</v>
      </c>
    </row>
    <row r="203" spans="1:14" x14ac:dyDescent="0.3">
      <c r="A203">
        <v>202</v>
      </c>
      <c r="B203" t="s">
        <v>31</v>
      </c>
      <c r="C203" s="3">
        <v>44969</v>
      </c>
      <c r="D203">
        <v>14</v>
      </c>
      <c r="E203">
        <v>4</v>
      </c>
      <c r="F203">
        <v>0</v>
      </c>
      <c r="G203">
        <v>2.4</v>
      </c>
      <c r="H203">
        <v>98.39</v>
      </c>
      <c r="I203" t="s">
        <v>27</v>
      </c>
      <c r="J203" t="s">
        <v>37</v>
      </c>
      <c r="K203">
        <v>1</v>
      </c>
      <c r="L203" t="s">
        <v>29</v>
      </c>
      <c r="M203" t="s">
        <v>17</v>
      </c>
      <c r="N203">
        <f t="shared" si="3"/>
        <v>1377.46</v>
      </c>
    </row>
    <row r="204" spans="1:14" x14ac:dyDescent="0.3">
      <c r="A204">
        <v>203</v>
      </c>
      <c r="B204" t="s">
        <v>18</v>
      </c>
      <c r="C204" s="3">
        <v>45133</v>
      </c>
      <c r="D204">
        <v>11</v>
      </c>
      <c r="E204">
        <v>2</v>
      </c>
      <c r="F204">
        <v>0</v>
      </c>
      <c r="G204">
        <v>3.6</v>
      </c>
      <c r="H204">
        <v>244.86</v>
      </c>
      <c r="I204" t="s">
        <v>22</v>
      </c>
      <c r="J204" t="s">
        <v>25</v>
      </c>
      <c r="K204">
        <v>2</v>
      </c>
      <c r="L204" t="s">
        <v>29</v>
      </c>
      <c r="M204" t="s">
        <v>17</v>
      </c>
      <c r="N204">
        <f t="shared" si="3"/>
        <v>2693.46</v>
      </c>
    </row>
    <row r="205" spans="1:14" x14ac:dyDescent="0.3">
      <c r="A205">
        <v>204</v>
      </c>
      <c r="B205" t="s">
        <v>31</v>
      </c>
      <c r="C205" s="3">
        <v>45222</v>
      </c>
      <c r="D205">
        <v>1</v>
      </c>
      <c r="E205">
        <v>4</v>
      </c>
      <c r="F205">
        <v>1</v>
      </c>
      <c r="G205">
        <v>1.5</v>
      </c>
      <c r="H205">
        <v>146.53</v>
      </c>
      <c r="I205" t="s">
        <v>27</v>
      </c>
      <c r="J205" t="s">
        <v>23</v>
      </c>
      <c r="K205">
        <v>0</v>
      </c>
      <c r="L205" t="s">
        <v>16</v>
      </c>
      <c r="M205" t="s">
        <v>21</v>
      </c>
      <c r="N205">
        <f t="shared" si="3"/>
        <v>146.53</v>
      </c>
    </row>
    <row r="206" spans="1:14" x14ac:dyDescent="0.3">
      <c r="A206">
        <v>205</v>
      </c>
      <c r="B206" t="s">
        <v>31</v>
      </c>
      <c r="C206" s="3">
        <v>45044</v>
      </c>
      <c r="D206">
        <v>3</v>
      </c>
      <c r="E206">
        <v>3</v>
      </c>
      <c r="F206">
        <v>1</v>
      </c>
      <c r="G206">
        <v>1.3</v>
      </c>
      <c r="H206">
        <v>243.29</v>
      </c>
      <c r="I206" t="s">
        <v>27</v>
      </c>
      <c r="J206" t="s">
        <v>35</v>
      </c>
      <c r="K206">
        <v>1</v>
      </c>
      <c r="L206" t="s">
        <v>20</v>
      </c>
      <c r="M206" t="s">
        <v>21</v>
      </c>
      <c r="N206">
        <f t="shared" si="3"/>
        <v>729.87</v>
      </c>
    </row>
    <row r="207" spans="1:14" x14ac:dyDescent="0.3">
      <c r="A207">
        <v>206</v>
      </c>
      <c r="B207" t="s">
        <v>13</v>
      </c>
      <c r="C207" s="3">
        <v>45458</v>
      </c>
      <c r="D207">
        <v>6</v>
      </c>
      <c r="E207">
        <v>4</v>
      </c>
      <c r="F207">
        <v>0</v>
      </c>
      <c r="G207">
        <v>4.5</v>
      </c>
      <c r="H207">
        <v>495.97</v>
      </c>
      <c r="I207" t="s">
        <v>24</v>
      </c>
      <c r="J207" t="s">
        <v>23</v>
      </c>
      <c r="K207">
        <v>2</v>
      </c>
      <c r="L207" t="s">
        <v>20</v>
      </c>
      <c r="M207" t="s">
        <v>21</v>
      </c>
      <c r="N207">
        <f t="shared" si="3"/>
        <v>2975.82</v>
      </c>
    </row>
    <row r="208" spans="1:14" x14ac:dyDescent="0.3">
      <c r="A208">
        <v>207</v>
      </c>
      <c r="B208" t="s">
        <v>31</v>
      </c>
      <c r="C208" s="3">
        <v>45148</v>
      </c>
      <c r="D208">
        <v>1</v>
      </c>
      <c r="E208">
        <v>1</v>
      </c>
      <c r="F208">
        <v>0</v>
      </c>
      <c r="G208">
        <v>3.9</v>
      </c>
      <c r="H208">
        <v>308.35000000000002</v>
      </c>
      <c r="I208" t="s">
        <v>14</v>
      </c>
      <c r="J208" t="s">
        <v>37</v>
      </c>
      <c r="K208">
        <v>0</v>
      </c>
      <c r="L208" t="s">
        <v>29</v>
      </c>
      <c r="M208" t="s">
        <v>26</v>
      </c>
      <c r="N208">
        <f t="shared" si="3"/>
        <v>308.35000000000002</v>
      </c>
    </row>
    <row r="209" spans="1:14" x14ac:dyDescent="0.3">
      <c r="A209">
        <v>208</v>
      </c>
      <c r="B209" t="s">
        <v>13</v>
      </c>
      <c r="C209" s="3">
        <v>45092</v>
      </c>
      <c r="D209">
        <v>14</v>
      </c>
      <c r="E209">
        <v>2</v>
      </c>
      <c r="F209">
        <v>0</v>
      </c>
      <c r="G209">
        <v>2.2999999999999998</v>
      </c>
      <c r="H209">
        <v>362.12</v>
      </c>
      <c r="I209" t="s">
        <v>22</v>
      </c>
      <c r="J209" t="s">
        <v>28</v>
      </c>
      <c r="K209">
        <v>1</v>
      </c>
      <c r="L209" t="s">
        <v>16</v>
      </c>
      <c r="M209" t="s">
        <v>21</v>
      </c>
      <c r="N209">
        <f t="shared" si="3"/>
        <v>5069.68</v>
      </c>
    </row>
    <row r="210" spans="1:14" x14ac:dyDescent="0.3">
      <c r="A210">
        <v>209</v>
      </c>
      <c r="B210" t="s">
        <v>18</v>
      </c>
      <c r="C210" s="3">
        <v>45569</v>
      </c>
      <c r="D210">
        <v>11</v>
      </c>
      <c r="E210">
        <v>1</v>
      </c>
      <c r="F210">
        <v>0</v>
      </c>
      <c r="G210">
        <v>3</v>
      </c>
      <c r="H210">
        <v>355.07</v>
      </c>
      <c r="I210" t="s">
        <v>32</v>
      </c>
      <c r="J210" t="s">
        <v>30</v>
      </c>
      <c r="K210">
        <v>0</v>
      </c>
      <c r="L210" t="s">
        <v>20</v>
      </c>
      <c r="M210" t="s">
        <v>26</v>
      </c>
      <c r="N210">
        <f t="shared" si="3"/>
        <v>3905.77</v>
      </c>
    </row>
    <row r="211" spans="1:14" x14ac:dyDescent="0.3">
      <c r="A211">
        <v>210</v>
      </c>
      <c r="B211" t="s">
        <v>18</v>
      </c>
      <c r="C211" s="3">
        <v>45082</v>
      </c>
      <c r="D211">
        <v>12</v>
      </c>
      <c r="E211">
        <v>2</v>
      </c>
      <c r="F211">
        <v>0</v>
      </c>
      <c r="G211">
        <v>1.5</v>
      </c>
      <c r="H211">
        <v>419.32</v>
      </c>
      <c r="I211" t="s">
        <v>22</v>
      </c>
      <c r="J211" t="s">
        <v>34</v>
      </c>
      <c r="K211">
        <v>0</v>
      </c>
      <c r="L211" t="s">
        <v>33</v>
      </c>
      <c r="M211" t="s">
        <v>21</v>
      </c>
      <c r="N211">
        <f t="shared" si="3"/>
        <v>5031.84</v>
      </c>
    </row>
    <row r="212" spans="1:14" x14ac:dyDescent="0.3">
      <c r="A212">
        <v>211</v>
      </c>
      <c r="B212" t="s">
        <v>18</v>
      </c>
      <c r="C212" s="3">
        <v>45110</v>
      </c>
      <c r="D212">
        <v>2</v>
      </c>
      <c r="E212">
        <v>2</v>
      </c>
      <c r="F212">
        <v>0</v>
      </c>
      <c r="G212">
        <v>3.8</v>
      </c>
      <c r="H212">
        <v>474.86</v>
      </c>
      <c r="I212" t="s">
        <v>14</v>
      </c>
      <c r="J212" t="s">
        <v>23</v>
      </c>
      <c r="K212">
        <v>1</v>
      </c>
      <c r="L212" t="s">
        <v>33</v>
      </c>
      <c r="M212" t="s">
        <v>17</v>
      </c>
      <c r="N212">
        <f t="shared" si="3"/>
        <v>949.72</v>
      </c>
    </row>
    <row r="213" spans="1:14" x14ac:dyDescent="0.3">
      <c r="A213">
        <v>212</v>
      </c>
      <c r="B213" t="s">
        <v>18</v>
      </c>
      <c r="C213" s="3">
        <v>45016</v>
      </c>
      <c r="D213">
        <v>12</v>
      </c>
      <c r="E213">
        <v>4</v>
      </c>
      <c r="F213">
        <v>1</v>
      </c>
      <c r="G213">
        <v>1.3</v>
      </c>
      <c r="H213">
        <v>346.47</v>
      </c>
      <c r="I213" t="s">
        <v>24</v>
      </c>
      <c r="J213" t="s">
        <v>19</v>
      </c>
      <c r="K213">
        <v>1</v>
      </c>
      <c r="L213" t="s">
        <v>16</v>
      </c>
      <c r="M213" t="s">
        <v>21</v>
      </c>
      <c r="N213">
        <f t="shared" si="3"/>
        <v>4157.6400000000003</v>
      </c>
    </row>
    <row r="214" spans="1:14" x14ac:dyDescent="0.3">
      <c r="A214">
        <v>213</v>
      </c>
      <c r="B214" t="s">
        <v>13</v>
      </c>
      <c r="C214" s="3">
        <v>45020</v>
      </c>
      <c r="D214">
        <v>14</v>
      </c>
      <c r="E214">
        <v>3</v>
      </c>
      <c r="F214">
        <v>0</v>
      </c>
      <c r="G214">
        <v>4</v>
      </c>
      <c r="H214">
        <v>264.24</v>
      </c>
      <c r="I214" t="s">
        <v>14</v>
      </c>
      <c r="J214" t="s">
        <v>15</v>
      </c>
      <c r="K214">
        <v>0</v>
      </c>
      <c r="L214" t="s">
        <v>20</v>
      </c>
      <c r="M214" t="s">
        <v>21</v>
      </c>
      <c r="N214">
        <f t="shared" si="3"/>
        <v>3699.36</v>
      </c>
    </row>
    <row r="215" spans="1:14" x14ac:dyDescent="0.3">
      <c r="A215">
        <v>214</v>
      </c>
      <c r="B215" t="s">
        <v>18</v>
      </c>
      <c r="C215" s="3">
        <v>44939</v>
      </c>
      <c r="D215">
        <v>7</v>
      </c>
      <c r="E215">
        <v>3</v>
      </c>
      <c r="F215">
        <v>0</v>
      </c>
      <c r="G215">
        <v>3.2</v>
      </c>
      <c r="H215">
        <v>193.02</v>
      </c>
      <c r="I215" t="s">
        <v>32</v>
      </c>
      <c r="J215" t="s">
        <v>37</v>
      </c>
      <c r="K215">
        <v>0</v>
      </c>
      <c r="L215" t="s">
        <v>20</v>
      </c>
      <c r="M215" t="s">
        <v>26</v>
      </c>
      <c r="N215">
        <f t="shared" si="3"/>
        <v>1351.14</v>
      </c>
    </row>
    <row r="216" spans="1:14" x14ac:dyDescent="0.3">
      <c r="A216">
        <v>215</v>
      </c>
      <c r="B216" t="s">
        <v>31</v>
      </c>
      <c r="C216" s="3">
        <v>45364</v>
      </c>
      <c r="D216">
        <v>14</v>
      </c>
      <c r="E216">
        <v>1</v>
      </c>
      <c r="F216">
        <v>0</v>
      </c>
      <c r="G216">
        <v>2.1</v>
      </c>
      <c r="H216">
        <v>212.12</v>
      </c>
      <c r="I216" t="s">
        <v>22</v>
      </c>
      <c r="J216" t="s">
        <v>19</v>
      </c>
      <c r="K216">
        <v>0</v>
      </c>
      <c r="L216" t="s">
        <v>29</v>
      </c>
      <c r="M216" t="s">
        <v>21</v>
      </c>
      <c r="N216">
        <f t="shared" si="3"/>
        <v>2969.6800000000003</v>
      </c>
    </row>
    <row r="217" spans="1:14" x14ac:dyDescent="0.3">
      <c r="A217">
        <v>216</v>
      </c>
      <c r="B217" t="s">
        <v>31</v>
      </c>
      <c r="C217" s="3">
        <v>45464</v>
      </c>
      <c r="D217">
        <v>14</v>
      </c>
      <c r="E217">
        <v>4</v>
      </c>
      <c r="F217">
        <v>0</v>
      </c>
      <c r="G217">
        <v>4.5</v>
      </c>
      <c r="H217">
        <v>200.52</v>
      </c>
      <c r="I217" t="s">
        <v>27</v>
      </c>
      <c r="J217" t="s">
        <v>25</v>
      </c>
      <c r="K217">
        <v>2</v>
      </c>
      <c r="L217" t="s">
        <v>29</v>
      </c>
      <c r="M217" t="s">
        <v>26</v>
      </c>
      <c r="N217">
        <f t="shared" si="3"/>
        <v>2807.28</v>
      </c>
    </row>
    <row r="218" spans="1:14" x14ac:dyDescent="0.3">
      <c r="A218">
        <v>217</v>
      </c>
      <c r="B218" t="s">
        <v>31</v>
      </c>
      <c r="C218" s="3">
        <v>45513</v>
      </c>
      <c r="D218">
        <v>1</v>
      </c>
      <c r="E218">
        <v>3</v>
      </c>
      <c r="F218">
        <v>0</v>
      </c>
      <c r="G218">
        <v>4.9000000000000004</v>
      </c>
      <c r="H218">
        <v>196.01</v>
      </c>
      <c r="I218" t="s">
        <v>14</v>
      </c>
      <c r="J218" t="s">
        <v>30</v>
      </c>
      <c r="K218">
        <v>0</v>
      </c>
      <c r="L218" t="s">
        <v>20</v>
      </c>
      <c r="M218" t="s">
        <v>26</v>
      </c>
      <c r="N218">
        <f t="shared" si="3"/>
        <v>196.01</v>
      </c>
    </row>
    <row r="219" spans="1:14" x14ac:dyDescent="0.3">
      <c r="A219">
        <v>218</v>
      </c>
      <c r="B219" t="s">
        <v>13</v>
      </c>
      <c r="C219" s="3">
        <v>45076</v>
      </c>
      <c r="D219">
        <v>13</v>
      </c>
      <c r="E219">
        <v>2</v>
      </c>
      <c r="F219">
        <v>0</v>
      </c>
      <c r="G219">
        <v>2</v>
      </c>
      <c r="H219">
        <v>362.58</v>
      </c>
      <c r="I219" t="s">
        <v>24</v>
      </c>
      <c r="J219" t="s">
        <v>25</v>
      </c>
      <c r="K219">
        <v>1</v>
      </c>
      <c r="L219" t="s">
        <v>33</v>
      </c>
      <c r="M219" t="s">
        <v>17</v>
      </c>
      <c r="N219">
        <f t="shared" si="3"/>
        <v>4713.54</v>
      </c>
    </row>
    <row r="220" spans="1:14" x14ac:dyDescent="0.3">
      <c r="A220">
        <v>219</v>
      </c>
      <c r="B220" t="s">
        <v>18</v>
      </c>
      <c r="C220" s="3">
        <v>45586</v>
      </c>
      <c r="D220">
        <v>14</v>
      </c>
      <c r="E220">
        <v>2</v>
      </c>
      <c r="F220">
        <v>0</v>
      </c>
      <c r="G220">
        <v>4.2</v>
      </c>
      <c r="H220">
        <v>314.47000000000003</v>
      </c>
      <c r="I220" t="s">
        <v>24</v>
      </c>
      <c r="J220" t="s">
        <v>37</v>
      </c>
      <c r="K220">
        <v>0</v>
      </c>
      <c r="L220" t="s">
        <v>29</v>
      </c>
      <c r="M220" t="s">
        <v>17</v>
      </c>
      <c r="N220">
        <f t="shared" si="3"/>
        <v>4402.58</v>
      </c>
    </row>
    <row r="221" spans="1:14" x14ac:dyDescent="0.3">
      <c r="A221">
        <v>220</v>
      </c>
      <c r="B221" t="s">
        <v>18</v>
      </c>
      <c r="C221" s="3">
        <v>44934</v>
      </c>
      <c r="D221">
        <v>7</v>
      </c>
      <c r="E221">
        <v>4</v>
      </c>
      <c r="F221">
        <v>0</v>
      </c>
      <c r="G221">
        <v>4</v>
      </c>
      <c r="H221">
        <v>140.9</v>
      </c>
      <c r="I221" t="s">
        <v>22</v>
      </c>
      <c r="J221" t="s">
        <v>23</v>
      </c>
      <c r="K221">
        <v>0</v>
      </c>
      <c r="L221" t="s">
        <v>33</v>
      </c>
      <c r="M221" t="s">
        <v>17</v>
      </c>
      <c r="N221">
        <f t="shared" si="3"/>
        <v>986.30000000000007</v>
      </c>
    </row>
    <row r="222" spans="1:14" x14ac:dyDescent="0.3">
      <c r="A222">
        <v>221</v>
      </c>
      <c r="B222" t="s">
        <v>18</v>
      </c>
      <c r="C222" s="3">
        <v>44955</v>
      </c>
      <c r="D222">
        <v>4</v>
      </c>
      <c r="E222">
        <v>1</v>
      </c>
      <c r="F222">
        <v>1</v>
      </c>
      <c r="G222">
        <v>4</v>
      </c>
      <c r="H222">
        <v>486.33</v>
      </c>
      <c r="I222" t="s">
        <v>27</v>
      </c>
      <c r="J222" t="s">
        <v>35</v>
      </c>
      <c r="K222">
        <v>1</v>
      </c>
      <c r="L222" t="s">
        <v>33</v>
      </c>
      <c r="M222" t="s">
        <v>17</v>
      </c>
      <c r="N222">
        <f t="shared" si="3"/>
        <v>1945.32</v>
      </c>
    </row>
    <row r="223" spans="1:14" x14ac:dyDescent="0.3">
      <c r="A223">
        <v>222</v>
      </c>
      <c r="B223" t="s">
        <v>13</v>
      </c>
      <c r="C223" s="3">
        <v>45222</v>
      </c>
      <c r="D223">
        <v>10</v>
      </c>
      <c r="E223">
        <v>4</v>
      </c>
      <c r="F223">
        <v>0</v>
      </c>
      <c r="G223">
        <v>4.8</v>
      </c>
      <c r="H223">
        <v>242.48</v>
      </c>
      <c r="I223" t="s">
        <v>32</v>
      </c>
      <c r="J223" t="s">
        <v>19</v>
      </c>
      <c r="K223">
        <v>1</v>
      </c>
      <c r="L223" t="s">
        <v>33</v>
      </c>
      <c r="M223" t="s">
        <v>26</v>
      </c>
      <c r="N223">
        <f t="shared" si="3"/>
        <v>2424.7999999999997</v>
      </c>
    </row>
    <row r="224" spans="1:14" x14ac:dyDescent="0.3">
      <c r="A224">
        <v>223</v>
      </c>
      <c r="B224" t="s">
        <v>31</v>
      </c>
      <c r="C224" s="3">
        <v>45647</v>
      </c>
      <c r="D224">
        <v>14</v>
      </c>
      <c r="E224">
        <v>1</v>
      </c>
      <c r="F224">
        <v>0</v>
      </c>
      <c r="G224">
        <v>2.9</v>
      </c>
      <c r="H224">
        <v>304.74</v>
      </c>
      <c r="I224" t="s">
        <v>27</v>
      </c>
      <c r="J224" t="s">
        <v>35</v>
      </c>
      <c r="K224">
        <v>0</v>
      </c>
      <c r="L224" t="s">
        <v>33</v>
      </c>
      <c r="M224" t="s">
        <v>21</v>
      </c>
      <c r="N224">
        <f t="shared" si="3"/>
        <v>4266.3600000000006</v>
      </c>
    </row>
    <row r="225" spans="1:14" x14ac:dyDescent="0.3">
      <c r="A225">
        <v>224</v>
      </c>
      <c r="B225" t="s">
        <v>31</v>
      </c>
      <c r="C225" s="3">
        <v>45566</v>
      </c>
      <c r="D225">
        <v>6</v>
      </c>
      <c r="E225">
        <v>4</v>
      </c>
      <c r="F225">
        <v>0</v>
      </c>
      <c r="G225">
        <v>3.7</v>
      </c>
      <c r="H225">
        <v>366.17</v>
      </c>
      <c r="I225" t="s">
        <v>22</v>
      </c>
      <c r="J225" t="s">
        <v>25</v>
      </c>
      <c r="K225">
        <v>0</v>
      </c>
      <c r="L225" t="s">
        <v>16</v>
      </c>
      <c r="M225" t="s">
        <v>26</v>
      </c>
      <c r="N225">
        <f t="shared" si="3"/>
        <v>2197.02</v>
      </c>
    </row>
    <row r="226" spans="1:14" x14ac:dyDescent="0.3">
      <c r="A226">
        <v>225</v>
      </c>
      <c r="B226" t="s">
        <v>18</v>
      </c>
      <c r="C226" s="3">
        <v>45266</v>
      </c>
      <c r="D226">
        <v>14</v>
      </c>
      <c r="E226">
        <v>2</v>
      </c>
      <c r="F226">
        <v>0</v>
      </c>
      <c r="G226">
        <v>4.3</v>
      </c>
      <c r="H226">
        <v>326.14999999999998</v>
      </c>
      <c r="I226" t="s">
        <v>27</v>
      </c>
      <c r="J226" t="s">
        <v>25</v>
      </c>
      <c r="K226">
        <v>2</v>
      </c>
      <c r="L226" t="s">
        <v>16</v>
      </c>
      <c r="M226" t="s">
        <v>17</v>
      </c>
      <c r="N226">
        <f t="shared" si="3"/>
        <v>4566.0999999999995</v>
      </c>
    </row>
    <row r="227" spans="1:14" x14ac:dyDescent="0.3">
      <c r="A227">
        <v>226</v>
      </c>
      <c r="B227" t="s">
        <v>31</v>
      </c>
      <c r="C227" s="3">
        <v>45554</v>
      </c>
      <c r="D227">
        <v>8</v>
      </c>
      <c r="E227">
        <v>4</v>
      </c>
      <c r="F227">
        <v>0</v>
      </c>
      <c r="G227">
        <v>2.9</v>
      </c>
      <c r="H227">
        <v>189.97</v>
      </c>
      <c r="I227" t="s">
        <v>22</v>
      </c>
      <c r="J227" t="s">
        <v>36</v>
      </c>
      <c r="K227">
        <v>0</v>
      </c>
      <c r="L227" t="s">
        <v>29</v>
      </c>
      <c r="M227" t="s">
        <v>21</v>
      </c>
      <c r="N227">
        <f t="shared" si="3"/>
        <v>1519.76</v>
      </c>
    </row>
    <row r="228" spans="1:14" x14ac:dyDescent="0.3">
      <c r="A228">
        <v>227</v>
      </c>
      <c r="B228" t="s">
        <v>31</v>
      </c>
      <c r="C228" s="3">
        <v>45365</v>
      </c>
      <c r="D228">
        <v>9</v>
      </c>
      <c r="E228">
        <v>3</v>
      </c>
      <c r="F228">
        <v>0</v>
      </c>
      <c r="G228">
        <v>2.9</v>
      </c>
      <c r="H228">
        <v>408.97</v>
      </c>
      <c r="I228" t="s">
        <v>27</v>
      </c>
      <c r="J228" t="s">
        <v>28</v>
      </c>
      <c r="K228">
        <v>0</v>
      </c>
      <c r="L228" t="s">
        <v>20</v>
      </c>
      <c r="M228" t="s">
        <v>26</v>
      </c>
      <c r="N228">
        <f t="shared" si="3"/>
        <v>3680.7300000000005</v>
      </c>
    </row>
    <row r="229" spans="1:14" x14ac:dyDescent="0.3">
      <c r="A229">
        <v>228</v>
      </c>
      <c r="B229" t="s">
        <v>13</v>
      </c>
      <c r="C229" s="3">
        <v>45070</v>
      </c>
      <c r="D229">
        <v>6</v>
      </c>
      <c r="E229">
        <v>3</v>
      </c>
      <c r="F229">
        <v>0</v>
      </c>
      <c r="G229">
        <v>2.2999999999999998</v>
      </c>
      <c r="H229">
        <v>99.57</v>
      </c>
      <c r="I229" t="s">
        <v>14</v>
      </c>
      <c r="J229" t="s">
        <v>23</v>
      </c>
      <c r="K229">
        <v>0</v>
      </c>
      <c r="L229" t="s">
        <v>16</v>
      </c>
      <c r="M229" t="s">
        <v>21</v>
      </c>
      <c r="N229">
        <f t="shared" si="3"/>
        <v>597.41999999999996</v>
      </c>
    </row>
    <row r="230" spans="1:14" x14ac:dyDescent="0.3">
      <c r="A230">
        <v>229</v>
      </c>
      <c r="B230" t="s">
        <v>13</v>
      </c>
      <c r="C230" s="3">
        <v>45445</v>
      </c>
      <c r="D230">
        <v>12</v>
      </c>
      <c r="E230">
        <v>4</v>
      </c>
      <c r="F230">
        <v>0</v>
      </c>
      <c r="G230">
        <v>4.0999999999999996</v>
      </c>
      <c r="H230">
        <v>306.05</v>
      </c>
      <c r="I230" t="s">
        <v>24</v>
      </c>
      <c r="J230" t="s">
        <v>35</v>
      </c>
      <c r="K230">
        <v>0</v>
      </c>
      <c r="L230" t="s">
        <v>20</v>
      </c>
      <c r="M230" t="s">
        <v>26</v>
      </c>
      <c r="N230">
        <f t="shared" si="3"/>
        <v>3672.6000000000004</v>
      </c>
    </row>
    <row r="231" spans="1:14" x14ac:dyDescent="0.3">
      <c r="A231">
        <v>230</v>
      </c>
      <c r="B231" t="s">
        <v>13</v>
      </c>
      <c r="C231" s="3">
        <v>44971</v>
      </c>
      <c r="D231">
        <v>11</v>
      </c>
      <c r="E231">
        <v>1</v>
      </c>
      <c r="F231">
        <v>1</v>
      </c>
      <c r="G231">
        <v>3.7</v>
      </c>
      <c r="H231">
        <v>172.99</v>
      </c>
      <c r="I231" t="s">
        <v>22</v>
      </c>
      <c r="J231" t="s">
        <v>28</v>
      </c>
      <c r="K231">
        <v>1</v>
      </c>
      <c r="L231" t="s">
        <v>29</v>
      </c>
      <c r="M231" t="s">
        <v>21</v>
      </c>
      <c r="N231">
        <f t="shared" si="3"/>
        <v>1902.89</v>
      </c>
    </row>
    <row r="232" spans="1:14" x14ac:dyDescent="0.3">
      <c r="A232">
        <v>231</v>
      </c>
      <c r="B232" t="s">
        <v>13</v>
      </c>
      <c r="C232" s="3">
        <v>45165</v>
      </c>
      <c r="D232">
        <v>13</v>
      </c>
      <c r="E232">
        <v>1</v>
      </c>
      <c r="F232">
        <v>0</v>
      </c>
      <c r="G232">
        <v>2.8</v>
      </c>
      <c r="H232">
        <v>327.08999999999997</v>
      </c>
      <c r="I232" t="s">
        <v>22</v>
      </c>
      <c r="J232" t="s">
        <v>25</v>
      </c>
      <c r="K232">
        <v>1</v>
      </c>
      <c r="L232" t="s">
        <v>33</v>
      </c>
      <c r="M232" t="s">
        <v>21</v>
      </c>
      <c r="N232">
        <f t="shared" si="3"/>
        <v>4252.17</v>
      </c>
    </row>
    <row r="233" spans="1:14" x14ac:dyDescent="0.3">
      <c r="A233">
        <v>232</v>
      </c>
      <c r="B233" t="s">
        <v>18</v>
      </c>
      <c r="C233" s="3">
        <v>45081</v>
      </c>
      <c r="D233">
        <v>14</v>
      </c>
      <c r="E233">
        <v>2</v>
      </c>
      <c r="F233">
        <v>0</v>
      </c>
      <c r="G233">
        <v>2.7</v>
      </c>
      <c r="H233">
        <v>148.1</v>
      </c>
      <c r="I233" t="s">
        <v>24</v>
      </c>
      <c r="J233" t="s">
        <v>30</v>
      </c>
      <c r="K233">
        <v>0</v>
      </c>
      <c r="L233" t="s">
        <v>20</v>
      </c>
      <c r="M233" t="s">
        <v>17</v>
      </c>
      <c r="N233">
        <f t="shared" si="3"/>
        <v>2073.4</v>
      </c>
    </row>
    <row r="234" spans="1:14" x14ac:dyDescent="0.3">
      <c r="A234">
        <v>233</v>
      </c>
      <c r="B234" t="s">
        <v>13</v>
      </c>
      <c r="C234" s="3">
        <v>45107</v>
      </c>
      <c r="D234">
        <v>9</v>
      </c>
      <c r="E234">
        <v>2</v>
      </c>
      <c r="F234">
        <v>0</v>
      </c>
      <c r="G234">
        <v>1.3</v>
      </c>
      <c r="H234">
        <v>397.49</v>
      </c>
      <c r="I234" t="s">
        <v>32</v>
      </c>
      <c r="J234" t="s">
        <v>34</v>
      </c>
      <c r="K234">
        <v>1</v>
      </c>
      <c r="L234" t="s">
        <v>16</v>
      </c>
      <c r="M234" t="s">
        <v>17</v>
      </c>
      <c r="N234">
        <f t="shared" si="3"/>
        <v>3577.41</v>
      </c>
    </row>
    <row r="235" spans="1:14" x14ac:dyDescent="0.3">
      <c r="A235">
        <v>234</v>
      </c>
      <c r="B235" t="s">
        <v>31</v>
      </c>
      <c r="C235" s="3">
        <v>45141</v>
      </c>
      <c r="D235">
        <v>4</v>
      </c>
      <c r="E235">
        <v>1</v>
      </c>
      <c r="F235">
        <v>1</v>
      </c>
      <c r="G235">
        <v>1</v>
      </c>
      <c r="H235">
        <v>152.38999999999999</v>
      </c>
      <c r="I235" t="s">
        <v>22</v>
      </c>
      <c r="J235" t="s">
        <v>19</v>
      </c>
      <c r="K235">
        <v>0</v>
      </c>
      <c r="L235" t="s">
        <v>20</v>
      </c>
      <c r="M235" t="s">
        <v>21</v>
      </c>
      <c r="N235">
        <f t="shared" si="3"/>
        <v>609.55999999999995</v>
      </c>
    </row>
    <row r="236" spans="1:14" x14ac:dyDescent="0.3">
      <c r="A236">
        <v>235</v>
      </c>
      <c r="B236" t="s">
        <v>18</v>
      </c>
      <c r="C236" s="3">
        <v>45014</v>
      </c>
      <c r="D236">
        <v>6</v>
      </c>
      <c r="E236">
        <v>4</v>
      </c>
      <c r="F236">
        <v>0</v>
      </c>
      <c r="G236">
        <v>3.1</v>
      </c>
      <c r="H236">
        <v>450.68</v>
      </c>
      <c r="I236" t="s">
        <v>14</v>
      </c>
      <c r="J236" t="s">
        <v>25</v>
      </c>
      <c r="K236">
        <v>0</v>
      </c>
      <c r="L236" t="s">
        <v>16</v>
      </c>
      <c r="M236" t="s">
        <v>21</v>
      </c>
      <c r="N236">
        <f t="shared" si="3"/>
        <v>2704.08</v>
      </c>
    </row>
    <row r="237" spans="1:14" x14ac:dyDescent="0.3">
      <c r="A237">
        <v>236</v>
      </c>
      <c r="B237" t="s">
        <v>31</v>
      </c>
      <c r="C237" s="3">
        <v>45182</v>
      </c>
      <c r="D237">
        <v>8</v>
      </c>
      <c r="E237">
        <v>2</v>
      </c>
      <c r="F237">
        <v>0</v>
      </c>
      <c r="G237">
        <v>2.7</v>
      </c>
      <c r="H237">
        <v>437.7</v>
      </c>
      <c r="I237" t="s">
        <v>27</v>
      </c>
      <c r="J237" t="s">
        <v>19</v>
      </c>
      <c r="K237">
        <v>1</v>
      </c>
      <c r="L237" t="s">
        <v>20</v>
      </c>
      <c r="M237" t="s">
        <v>17</v>
      </c>
      <c r="N237">
        <f t="shared" si="3"/>
        <v>3501.6</v>
      </c>
    </row>
    <row r="238" spans="1:14" x14ac:dyDescent="0.3">
      <c r="A238">
        <v>237</v>
      </c>
      <c r="B238" t="s">
        <v>31</v>
      </c>
      <c r="C238" s="3">
        <v>45437</v>
      </c>
      <c r="D238">
        <v>9</v>
      </c>
      <c r="E238">
        <v>1</v>
      </c>
      <c r="F238">
        <v>1</v>
      </c>
      <c r="G238">
        <v>4.2</v>
      </c>
      <c r="H238">
        <v>213.08</v>
      </c>
      <c r="I238" t="s">
        <v>14</v>
      </c>
      <c r="J238" t="s">
        <v>30</v>
      </c>
      <c r="K238">
        <v>0</v>
      </c>
      <c r="L238" t="s">
        <v>16</v>
      </c>
      <c r="M238" t="s">
        <v>26</v>
      </c>
      <c r="N238">
        <f t="shared" si="3"/>
        <v>1917.72</v>
      </c>
    </row>
    <row r="239" spans="1:14" x14ac:dyDescent="0.3">
      <c r="A239">
        <v>238</v>
      </c>
      <c r="B239" t="s">
        <v>31</v>
      </c>
      <c r="C239" s="3">
        <v>44999</v>
      </c>
      <c r="D239">
        <v>3</v>
      </c>
      <c r="E239">
        <v>1</v>
      </c>
      <c r="F239">
        <v>0</v>
      </c>
      <c r="G239">
        <v>3.2</v>
      </c>
      <c r="H239">
        <v>223.62</v>
      </c>
      <c r="I239" t="s">
        <v>22</v>
      </c>
      <c r="J239" t="s">
        <v>37</v>
      </c>
      <c r="K239">
        <v>1</v>
      </c>
      <c r="L239" t="s">
        <v>33</v>
      </c>
      <c r="M239" t="s">
        <v>21</v>
      </c>
      <c r="N239">
        <f t="shared" si="3"/>
        <v>670.86</v>
      </c>
    </row>
    <row r="240" spans="1:14" x14ac:dyDescent="0.3">
      <c r="A240">
        <v>239</v>
      </c>
      <c r="B240" t="s">
        <v>13</v>
      </c>
      <c r="C240" s="3">
        <v>45105</v>
      </c>
      <c r="D240">
        <v>2</v>
      </c>
      <c r="E240">
        <v>4</v>
      </c>
      <c r="F240">
        <v>0</v>
      </c>
      <c r="G240">
        <v>4.7</v>
      </c>
      <c r="H240">
        <v>365.68</v>
      </c>
      <c r="I240" t="s">
        <v>32</v>
      </c>
      <c r="J240" t="s">
        <v>23</v>
      </c>
      <c r="K240">
        <v>0</v>
      </c>
      <c r="L240" t="s">
        <v>20</v>
      </c>
      <c r="M240" t="s">
        <v>26</v>
      </c>
      <c r="N240">
        <f t="shared" si="3"/>
        <v>731.36</v>
      </c>
    </row>
    <row r="241" spans="1:14" x14ac:dyDescent="0.3">
      <c r="A241">
        <v>240</v>
      </c>
      <c r="B241" t="s">
        <v>13</v>
      </c>
      <c r="C241" s="3">
        <v>45138</v>
      </c>
      <c r="D241">
        <v>6</v>
      </c>
      <c r="E241">
        <v>3</v>
      </c>
      <c r="F241">
        <v>0</v>
      </c>
      <c r="G241">
        <v>1.8</v>
      </c>
      <c r="H241">
        <v>90.67</v>
      </c>
      <c r="I241" t="s">
        <v>22</v>
      </c>
      <c r="J241" t="s">
        <v>25</v>
      </c>
      <c r="K241">
        <v>0</v>
      </c>
      <c r="L241" t="s">
        <v>29</v>
      </c>
      <c r="M241" t="s">
        <v>17</v>
      </c>
      <c r="N241">
        <f t="shared" si="3"/>
        <v>544.02</v>
      </c>
    </row>
    <row r="242" spans="1:14" x14ac:dyDescent="0.3">
      <c r="A242">
        <v>241</v>
      </c>
      <c r="B242" t="s">
        <v>18</v>
      </c>
      <c r="C242" s="3">
        <v>45160</v>
      </c>
      <c r="D242">
        <v>4</v>
      </c>
      <c r="E242">
        <v>1</v>
      </c>
      <c r="F242">
        <v>1</v>
      </c>
      <c r="G242">
        <v>5</v>
      </c>
      <c r="H242">
        <v>86.41</v>
      </c>
      <c r="I242" t="s">
        <v>32</v>
      </c>
      <c r="J242" t="s">
        <v>34</v>
      </c>
      <c r="K242">
        <v>0</v>
      </c>
      <c r="L242" t="s">
        <v>20</v>
      </c>
      <c r="M242" t="s">
        <v>21</v>
      </c>
      <c r="N242">
        <f t="shared" si="3"/>
        <v>345.64</v>
      </c>
    </row>
    <row r="243" spans="1:14" x14ac:dyDescent="0.3">
      <c r="A243">
        <v>242</v>
      </c>
      <c r="B243" t="s">
        <v>18</v>
      </c>
      <c r="C243" s="3">
        <v>45391</v>
      </c>
      <c r="D243">
        <v>1</v>
      </c>
      <c r="E243">
        <v>2</v>
      </c>
      <c r="F243">
        <v>1</v>
      </c>
      <c r="G243">
        <v>2.2000000000000002</v>
      </c>
      <c r="H243">
        <v>111.35</v>
      </c>
      <c r="I243" t="s">
        <v>24</v>
      </c>
      <c r="J243" t="s">
        <v>30</v>
      </c>
      <c r="K243">
        <v>0</v>
      </c>
      <c r="L243" t="s">
        <v>16</v>
      </c>
      <c r="M243" t="s">
        <v>26</v>
      </c>
      <c r="N243">
        <f t="shared" si="3"/>
        <v>111.35</v>
      </c>
    </row>
    <row r="244" spans="1:14" x14ac:dyDescent="0.3">
      <c r="A244">
        <v>243</v>
      </c>
      <c r="B244" t="s">
        <v>13</v>
      </c>
      <c r="C244" s="3">
        <v>45149</v>
      </c>
      <c r="D244">
        <v>8</v>
      </c>
      <c r="E244">
        <v>4</v>
      </c>
      <c r="F244">
        <v>1</v>
      </c>
      <c r="G244">
        <v>3.6</v>
      </c>
      <c r="H244">
        <v>303.11</v>
      </c>
      <c r="I244" t="s">
        <v>27</v>
      </c>
      <c r="J244" t="s">
        <v>15</v>
      </c>
      <c r="K244">
        <v>1</v>
      </c>
      <c r="L244" t="s">
        <v>20</v>
      </c>
      <c r="M244" t="s">
        <v>17</v>
      </c>
      <c r="N244">
        <f t="shared" si="3"/>
        <v>2424.88</v>
      </c>
    </row>
    <row r="245" spans="1:14" x14ac:dyDescent="0.3">
      <c r="A245">
        <v>244</v>
      </c>
      <c r="B245" t="s">
        <v>31</v>
      </c>
      <c r="C245" s="3">
        <v>45557</v>
      </c>
      <c r="D245">
        <v>9</v>
      </c>
      <c r="E245">
        <v>4</v>
      </c>
      <c r="F245">
        <v>1</v>
      </c>
      <c r="G245">
        <v>3</v>
      </c>
      <c r="H245">
        <v>117.05</v>
      </c>
      <c r="I245" t="s">
        <v>14</v>
      </c>
      <c r="J245" t="s">
        <v>37</v>
      </c>
      <c r="K245">
        <v>0</v>
      </c>
      <c r="L245" t="s">
        <v>29</v>
      </c>
      <c r="M245" t="s">
        <v>21</v>
      </c>
      <c r="N245">
        <f t="shared" si="3"/>
        <v>1053.45</v>
      </c>
    </row>
    <row r="246" spans="1:14" x14ac:dyDescent="0.3">
      <c r="A246">
        <v>245</v>
      </c>
      <c r="B246" t="s">
        <v>18</v>
      </c>
      <c r="C246" s="3">
        <v>45190</v>
      </c>
      <c r="D246">
        <v>14</v>
      </c>
      <c r="E246">
        <v>4</v>
      </c>
      <c r="F246">
        <v>1</v>
      </c>
      <c r="G246">
        <v>2.4</v>
      </c>
      <c r="H246">
        <v>174.93</v>
      </c>
      <c r="I246" t="s">
        <v>32</v>
      </c>
      <c r="J246" t="s">
        <v>25</v>
      </c>
      <c r="K246">
        <v>0</v>
      </c>
      <c r="L246" t="s">
        <v>33</v>
      </c>
      <c r="M246" t="s">
        <v>26</v>
      </c>
      <c r="N246">
        <f t="shared" si="3"/>
        <v>2449.02</v>
      </c>
    </row>
    <row r="247" spans="1:14" x14ac:dyDescent="0.3">
      <c r="A247">
        <v>246</v>
      </c>
      <c r="B247" t="s">
        <v>13</v>
      </c>
      <c r="C247" s="3">
        <v>45133</v>
      </c>
      <c r="D247">
        <v>9</v>
      </c>
      <c r="E247">
        <v>3</v>
      </c>
      <c r="F247">
        <v>0</v>
      </c>
      <c r="G247">
        <v>1.6</v>
      </c>
      <c r="H247">
        <v>341.11</v>
      </c>
      <c r="I247" t="s">
        <v>14</v>
      </c>
      <c r="J247" t="s">
        <v>35</v>
      </c>
      <c r="K247">
        <v>0</v>
      </c>
      <c r="L247" t="s">
        <v>20</v>
      </c>
      <c r="M247" t="s">
        <v>21</v>
      </c>
      <c r="N247">
        <f t="shared" si="3"/>
        <v>3069.9900000000002</v>
      </c>
    </row>
    <row r="248" spans="1:14" x14ac:dyDescent="0.3">
      <c r="A248">
        <v>247</v>
      </c>
      <c r="B248" t="s">
        <v>13</v>
      </c>
      <c r="C248" s="3">
        <v>45533</v>
      </c>
      <c r="D248">
        <v>2</v>
      </c>
      <c r="E248">
        <v>3</v>
      </c>
      <c r="F248">
        <v>1</v>
      </c>
      <c r="G248">
        <v>1.5</v>
      </c>
      <c r="H248">
        <v>57.03</v>
      </c>
      <c r="I248" t="s">
        <v>24</v>
      </c>
      <c r="J248" t="s">
        <v>30</v>
      </c>
      <c r="K248">
        <v>0</v>
      </c>
      <c r="L248" t="s">
        <v>33</v>
      </c>
      <c r="M248" t="s">
        <v>26</v>
      </c>
      <c r="N248">
        <f t="shared" si="3"/>
        <v>114.06</v>
      </c>
    </row>
    <row r="249" spans="1:14" x14ac:dyDescent="0.3">
      <c r="A249">
        <v>248</v>
      </c>
      <c r="B249" t="s">
        <v>13</v>
      </c>
      <c r="C249" s="3">
        <v>45292</v>
      </c>
      <c r="D249">
        <v>9</v>
      </c>
      <c r="E249">
        <v>2</v>
      </c>
      <c r="F249">
        <v>0</v>
      </c>
      <c r="G249">
        <v>3.8</v>
      </c>
      <c r="H249">
        <v>131.11000000000001</v>
      </c>
      <c r="I249" t="s">
        <v>22</v>
      </c>
      <c r="J249" t="s">
        <v>23</v>
      </c>
      <c r="K249">
        <v>0</v>
      </c>
      <c r="L249" t="s">
        <v>33</v>
      </c>
      <c r="M249" t="s">
        <v>26</v>
      </c>
      <c r="N249">
        <f t="shared" si="3"/>
        <v>1179.9900000000002</v>
      </c>
    </row>
    <row r="250" spans="1:14" x14ac:dyDescent="0.3">
      <c r="A250">
        <v>249</v>
      </c>
      <c r="B250" t="s">
        <v>31</v>
      </c>
      <c r="C250" s="3">
        <v>45202</v>
      </c>
      <c r="D250">
        <v>7</v>
      </c>
      <c r="E250">
        <v>2</v>
      </c>
      <c r="F250">
        <v>0</v>
      </c>
      <c r="G250">
        <v>2.5</v>
      </c>
      <c r="H250">
        <v>468.47</v>
      </c>
      <c r="I250" t="s">
        <v>32</v>
      </c>
      <c r="J250" t="s">
        <v>34</v>
      </c>
      <c r="K250">
        <v>0</v>
      </c>
      <c r="L250" t="s">
        <v>33</v>
      </c>
      <c r="M250" t="s">
        <v>21</v>
      </c>
      <c r="N250">
        <f t="shared" si="3"/>
        <v>3279.29</v>
      </c>
    </row>
    <row r="251" spans="1:14" x14ac:dyDescent="0.3">
      <c r="A251">
        <v>250</v>
      </c>
      <c r="B251" t="s">
        <v>13</v>
      </c>
      <c r="C251" s="3">
        <v>45306</v>
      </c>
      <c r="D251">
        <v>5</v>
      </c>
      <c r="E251">
        <v>4</v>
      </c>
      <c r="F251">
        <v>0</v>
      </c>
      <c r="G251">
        <v>4.8</v>
      </c>
      <c r="H251">
        <v>348.61</v>
      </c>
      <c r="I251" t="s">
        <v>27</v>
      </c>
      <c r="J251" t="s">
        <v>23</v>
      </c>
      <c r="K251">
        <v>0</v>
      </c>
      <c r="L251" t="s">
        <v>16</v>
      </c>
      <c r="M251" t="s">
        <v>17</v>
      </c>
      <c r="N251">
        <f t="shared" si="3"/>
        <v>1743.0500000000002</v>
      </c>
    </row>
    <row r="252" spans="1:14" x14ac:dyDescent="0.3">
      <c r="A252">
        <v>251</v>
      </c>
      <c r="B252" t="s">
        <v>13</v>
      </c>
      <c r="C252" s="3">
        <v>45235</v>
      </c>
      <c r="D252">
        <v>7</v>
      </c>
      <c r="E252">
        <v>2</v>
      </c>
      <c r="F252">
        <v>0</v>
      </c>
      <c r="G252">
        <v>2.2999999999999998</v>
      </c>
      <c r="H252">
        <v>187.5</v>
      </c>
      <c r="I252" t="s">
        <v>32</v>
      </c>
      <c r="J252" t="s">
        <v>19</v>
      </c>
      <c r="K252">
        <v>0</v>
      </c>
      <c r="L252" t="s">
        <v>20</v>
      </c>
      <c r="M252" t="s">
        <v>21</v>
      </c>
      <c r="N252">
        <f t="shared" si="3"/>
        <v>1312.5</v>
      </c>
    </row>
    <row r="253" spans="1:14" x14ac:dyDescent="0.3">
      <c r="A253">
        <v>252</v>
      </c>
      <c r="B253" t="s">
        <v>13</v>
      </c>
      <c r="C253" s="3">
        <v>45557</v>
      </c>
      <c r="D253">
        <v>13</v>
      </c>
      <c r="E253">
        <v>1</v>
      </c>
      <c r="F253">
        <v>1</v>
      </c>
      <c r="G253">
        <v>4.9000000000000004</v>
      </c>
      <c r="H253">
        <v>70.39</v>
      </c>
      <c r="I253" t="s">
        <v>22</v>
      </c>
      <c r="J253" t="s">
        <v>15</v>
      </c>
      <c r="K253">
        <v>0</v>
      </c>
      <c r="L253" t="s">
        <v>20</v>
      </c>
      <c r="M253" t="s">
        <v>17</v>
      </c>
      <c r="N253">
        <f t="shared" si="3"/>
        <v>915.07</v>
      </c>
    </row>
    <row r="254" spans="1:14" x14ac:dyDescent="0.3">
      <c r="A254">
        <v>253</v>
      </c>
      <c r="B254" t="s">
        <v>13</v>
      </c>
      <c r="C254" s="3">
        <v>45194</v>
      </c>
      <c r="D254">
        <v>9</v>
      </c>
      <c r="E254">
        <v>3</v>
      </c>
      <c r="F254">
        <v>0</v>
      </c>
      <c r="G254">
        <v>1.8</v>
      </c>
      <c r="H254">
        <v>313.72000000000003</v>
      </c>
      <c r="I254" t="s">
        <v>22</v>
      </c>
      <c r="J254" t="s">
        <v>36</v>
      </c>
      <c r="K254">
        <v>0</v>
      </c>
      <c r="L254" t="s">
        <v>29</v>
      </c>
      <c r="M254" t="s">
        <v>26</v>
      </c>
      <c r="N254">
        <f t="shared" si="3"/>
        <v>2823.4800000000005</v>
      </c>
    </row>
    <row r="255" spans="1:14" x14ac:dyDescent="0.3">
      <c r="A255">
        <v>254</v>
      </c>
      <c r="B255" t="s">
        <v>18</v>
      </c>
      <c r="C255" s="3">
        <v>44990</v>
      </c>
      <c r="D255">
        <v>8</v>
      </c>
      <c r="E255">
        <v>4</v>
      </c>
      <c r="F255">
        <v>0</v>
      </c>
      <c r="G255">
        <v>1.4</v>
      </c>
      <c r="H255">
        <v>150.29</v>
      </c>
      <c r="I255" t="s">
        <v>27</v>
      </c>
      <c r="J255" t="s">
        <v>19</v>
      </c>
      <c r="K255">
        <v>0</v>
      </c>
      <c r="L255" t="s">
        <v>33</v>
      </c>
      <c r="M255" t="s">
        <v>26</v>
      </c>
      <c r="N255">
        <f t="shared" si="3"/>
        <v>1202.32</v>
      </c>
    </row>
    <row r="256" spans="1:14" x14ac:dyDescent="0.3">
      <c r="A256">
        <v>255</v>
      </c>
      <c r="B256" t="s">
        <v>18</v>
      </c>
      <c r="C256" s="3">
        <v>45276</v>
      </c>
      <c r="D256">
        <v>6</v>
      </c>
      <c r="E256">
        <v>4</v>
      </c>
      <c r="F256">
        <v>0</v>
      </c>
      <c r="G256">
        <v>2.2999999999999998</v>
      </c>
      <c r="H256">
        <v>482.08</v>
      </c>
      <c r="I256" t="s">
        <v>27</v>
      </c>
      <c r="J256" t="s">
        <v>30</v>
      </c>
      <c r="K256">
        <v>0</v>
      </c>
      <c r="L256" t="s">
        <v>16</v>
      </c>
      <c r="M256" t="s">
        <v>26</v>
      </c>
      <c r="N256">
        <f t="shared" si="3"/>
        <v>2892.48</v>
      </c>
    </row>
    <row r="257" spans="1:14" x14ac:dyDescent="0.3">
      <c r="A257">
        <v>256</v>
      </c>
      <c r="B257" t="s">
        <v>13</v>
      </c>
      <c r="C257" s="3">
        <v>45420</v>
      </c>
      <c r="D257">
        <v>13</v>
      </c>
      <c r="E257">
        <v>1</v>
      </c>
      <c r="F257">
        <v>1</v>
      </c>
      <c r="G257">
        <v>4.5</v>
      </c>
      <c r="H257">
        <v>359.13</v>
      </c>
      <c r="I257" t="s">
        <v>24</v>
      </c>
      <c r="J257" t="s">
        <v>35</v>
      </c>
      <c r="K257">
        <v>1</v>
      </c>
      <c r="L257" t="s">
        <v>16</v>
      </c>
      <c r="M257" t="s">
        <v>17</v>
      </c>
      <c r="N257">
        <f t="shared" si="3"/>
        <v>4668.6899999999996</v>
      </c>
    </row>
    <row r="258" spans="1:14" x14ac:dyDescent="0.3">
      <c r="A258">
        <v>257</v>
      </c>
      <c r="B258" t="s">
        <v>31</v>
      </c>
      <c r="C258" s="3">
        <v>45449</v>
      </c>
      <c r="D258">
        <v>4</v>
      </c>
      <c r="E258">
        <v>1</v>
      </c>
      <c r="F258">
        <v>0</v>
      </c>
      <c r="G258">
        <v>3.1</v>
      </c>
      <c r="H258">
        <v>488.36</v>
      </c>
      <c r="I258" t="s">
        <v>14</v>
      </c>
      <c r="J258" t="s">
        <v>35</v>
      </c>
      <c r="K258">
        <v>0</v>
      </c>
      <c r="L258" t="s">
        <v>29</v>
      </c>
      <c r="M258" t="s">
        <v>26</v>
      </c>
      <c r="N258">
        <f t="shared" si="3"/>
        <v>1953.44</v>
      </c>
    </row>
    <row r="259" spans="1:14" x14ac:dyDescent="0.3">
      <c r="A259">
        <v>258</v>
      </c>
      <c r="B259" t="s">
        <v>18</v>
      </c>
      <c r="C259" s="3">
        <v>45024</v>
      </c>
      <c r="D259">
        <v>13</v>
      </c>
      <c r="E259">
        <v>1</v>
      </c>
      <c r="F259">
        <v>0</v>
      </c>
      <c r="G259">
        <v>1.5</v>
      </c>
      <c r="H259">
        <v>432</v>
      </c>
      <c r="I259" t="s">
        <v>32</v>
      </c>
      <c r="J259" t="s">
        <v>25</v>
      </c>
      <c r="K259">
        <v>2</v>
      </c>
      <c r="L259" t="s">
        <v>20</v>
      </c>
      <c r="M259" t="s">
        <v>21</v>
      </c>
      <c r="N259">
        <f t="shared" ref="N259:N322" si="4">H259 *D259</f>
        <v>5616</v>
      </c>
    </row>
    <row r="260" spans="1:14" x14ac:dyDescent="0.3">
      <c r="A260">
        <v>259</v>
      </c>
      <c r="B260" t="s">
        <v>13</v>
      </c>
      <c r="C260" s="3">
        <v>44997</v>
      </c>
      <c r="D260">
        <v>1</v>
      </c>
      <c r="E260">
        <v>1</v>
      </c>
      <c r="F260">
        <v>0</v>
      </c>
      <c r="G260">
        <v>1.8</v>
      </c>
      <c r="H260">
        <v>267.36</v>
      </c>
      <c r="I260" t="s">
        <v>24</v>
      </c>
      <c r="J260" t="s">
        <v>19</v>
      </c>
      <c r="K260">
        <v>0</v>
      </c>
      <c r="L260" t="s">
        <v>20</v>
      </c>
      <c r="M260" t="s">
        <v>26</v>
      </c>
      <c r="N260">
        <f t="shared" si="4"/>
        <v>267.36</v>
      </c>
    </row>
    <row r="261" spans="1:14" x14ac:dyDescent="0.3">
      <c r="A261">
        <v>260</v>
      </c>
      <c r="B261" t="s">
        <v>18</v>
      </c>
      <c r="C261" s="3">
        <v>45290</v>
      </c>
      <c r="D261">
        <v>6</v>
      </c>
      <c r="E261">
        <v>4</v>
      </c>
      <c r="F261">
        <v>0</v>
      </c>
      <c r="G261">
        <v>2.2000000000000002</v>
      </c>
      <c r="H261">
        <v>351.3</v>
      </c>
      <c r="I261" t="s">
        <v>14</v>
      </c>
      <c r="J261" t="s">
        <v>15</v>
      </c>
      <c r="K261">
        <v>1</v>
      </c>
      <c r="L261" t="s">
        <v>16</v>
      </c>
      <c r="M261" t="s">
        <v>17</v>
      </c>
      <c r="N261">
        <f t="shared" si="4"/>
        <v>2107.8000000000002</v>
      </c>
    </row>
    <row r="262" spans="1:14" x14ac:dyDescent="0.3">
      <c r="A262">
        <v>261</v>
      </c>
      <c r="B262" t="s">
        <v>18</v>
      </c>
      <c r="C262" s="3">
        <v>45496</v>
      </c>
      <c r="D262">
        <v>3</v>
      </c>
      <c r="E262">
        <v>3</v>
      </c>
      <c r="F262">
        <v>0</v>
      </c>
      <c r="G262">
        <v>3.4</v>
      </c>
      <c r="H262">
        <v>415.45</v>
      </c>
      <c r="I262" t="s">
        <v>24</v>
      </c>
      <c r="J262" t="s">
        <v>34</v>
      </c>
      <c r="K262">
        <v>0</v>
      </c>
      <c r="L262" t="s">
        <v>16</v>
      </c>
      <c r="M262" t="s">
        <v>17</v>
      </c>
      <c r="N262">
        <f t="shared" si="4"/>
        <v>1246.3499999999999</v>
      </c>
    </row>
    <row r="263" spans="1:14" x14ac:dyDescent="0.3">
      <c r="A263">
        <v>262</v>
      </c>
      <c r="B263" t="s">
        <v>31</v>
      </c>
      <c r="C263" s="3">
        <v>45202</v>
      </c>
      <c r="D263">
        <v>6</v>
      </c>
      <c r="E263">
        <v>3</v>
      </c>
      <c r="F263">
        <v>0</v>
      </c>
      <c r="G263">
        <v>2.2999999999999998</v>
      </c>
      <c r="H263">
        <v>310.18</v>
      </c>
      <c r="I263" t="s">
        <v>27</v>
      </c>
      <c r="J263" t="s">
        <v>37</v>
      </c>
      <c r="K263">
        <v>2</v>
      </c>
      <c r="L263" t="s">
        <v>29</v>
      </c>
      <c r="M263" t="s">
        <v>21</v>
      </c>
      <c r="N263">
        <f t="shared" si="4"/>
        <v>1861.08</v>
      </c>
    </row>
    <row r="264" spans="1:14" x14ac:dyDescent="0.3">
      <c r="A264">
        <v>263</v>
      </c>
      <c r="B264" t="s">
        <v>13</v>
      </c>
      <c r="C264" s="3">
        <v>44976</v>
      </c>
      <c r="D264">
        <v>6</v>
      </c>
      <c r="E264">
        <v>1</v>
      </c>
      <c r="F264">
        <v>1</v>
      </c>
      <c r="G264">
        <v>4</v>
      </c>
      <c r="H264">
        <v>77.67</v>
      </c>
      <c r="I264" t="s">
        <v>27</v>
      </c>
      <c r="J264" t="s">
        <v>37</v>
      </c>
      <c r="K264">
        <v>1</v>
      </c>
      <c r="L264" t="s">
        <v>16</v>
      </c>
      <c r="M264" t="s">
        <v>21</v>
      </c>
      <c r="N264">
        <f t="shared" si="4"/>
        <v>466.02</v>
      </c>
    </row>
    <row r="265" spans="1:14" x14ac:dyDescent="0.3">
      <c r="A265">
        <v>264</v>
      </c>
      <c r="B265" t="s">
        <v>13</v>
      </c>
      <c r="C265" s="3">
        <v>45284</v>
      </c>
      <c r="D265">
        <v>14</v>
      </c>
      <c r="E265">
        <v>2</v>
      </c>
      <c r="F265">
        <v>0</v>
      </c>
      <c r="G265">
        <v>3.5</v>
      </c>
      <c r="H265">
        <v>261.7</v>
      </c>
      <c r="I265" t="s">
        <v>22</v>
      </c>
      <c r="J265" t="s">
        <v>19</v>
      </c>
      <c r="K265">
        <v>1</v>
      </c>
      <c r="L265" t="s">
        <v>16</v>
      </c>
      <c r="M265" t="s">
        <v>17</v>
      </c>
      <c r="N265">
        <f t="shared" si="4"/>
        <v>3663.7999999999997</v>
      </c>
    </row>
    <row r="266" spans="1:14" x14ac:dyDescent="0.3">
      <c r="A266">
        <v>265</v>
      </c>
      <c r="B266" t="s">
        <v>31</v>
      </c>
      <c r="C266" s="3">
        <v>45654</v>
      </c>
      <c r="D266">
        <v>4</v>
      </c>
      <c r="E266">
        <v>4</v>
      </c>
      <c r="F266">
        <v>0</v>
      </c>
      <c r="G266">
        <v>4.5</v>
      </c>
      <c r="H266">
        <v>108.76</v>
      </c>
      <c r="I266" t="s">
        <v>32</v>
      </c>
      <c r="J266" t="s">
        <v>28</v>
      </c>
      <c r="K266">
        <v>0</v>
      </c>
      <c r="L266" t="s">
        <v>29</v>
      </c>
      <c r="M266" t="s">
        <v>17</v>
      </c>
      <c r="N266">
        <f t="shared" si="4"/>
        <v>435.04</v>
      </c>
    </row>
    <row r="267" spans="1:14" x14ac:dyDescent="0.3">
      <c r="A267">
        <v>266</v>
      </c>
      <c r="B267" t="s">
        <v>31</v>
      </c>
      <c r="C267" s="3">
        <v>45490</v>
      </c>
      <c r="D267">
        <v>2</v>
      </c>
      <c r="E267">
        <v>3</v>
      </c>
      <c r="F267">
        <v>0</v>
      </c>
      <c r="G267">
        <v>3</v>
      </c>
      <c r="H267">
        <v>371.68</v>
      </c>
      <c r="I267" t="s">
        <v>32</v>
      </c>
      <c r="J267" t="s">
        <v>23</v>
      </c>
      <c r="K267">
        <v>1</v>
      </c>
      <c r="L267" t="s">
        <v>33</v>
      </c>
      <c r="M267" t="s">
        <v>21</v>
      </c>
      <c r="N267">
        <f t="shared" si="4"/>
        <v>743.36</v>
      </c>
    </row>
    <row r="268" spans="1:14" x14ac:dyDescent="0.3">
      <c r="A268">
        <v>267</v>
      </c>
      <c r="B268" t="s">
        <v>13</v>
      </c>
      <c r="C268" s="3">
        <v>45411</v>
      </c>
      <c r="D268">
        <v>9</v>
      </c>
      <c r="E268">
        <v>1</v>
      </c>
      <c r="F268">
        <v>0</v>
      </c>
      <c r="G268">
        <v>2.2999999999999998</v>
      </c>
      <c r="H268">
        <v>356.28</v>
      </c>
      <c r="I268" t="s">
        <v>32</v>
      </c>
      <c r="J268" t="s">
        <v>19</v>
      </c>
      <c r="K268">
        <v>0</v>
      </c>
      <c r="L268" t="s">
        <v>16</v>
      </c>
      <c r="M268" t="s">
        <v>21</v>
      </c>
      <c r="N268">
        <f t="shared" si="4"/>
        <v>3206.5199999999995</v>
      </c>
    </row>
    <row r="269" spans="1:14" x14ac:dyDescent="0.3">
      <c r="A269">
        <v>268</v>
      </c>
      <c r="B269" t="s">
        <v>13</v>
      </c>
      <c r="C269" s="3">
        <v>45010</v>
      </c>
      <c r="D269">
        <v>2</v>
      </c>
      <c r="E269">
        <v>2</v>
      </c>
      <c r="F269">
        <v>0</v>
      </c>
      <c r="G269">
        <v>5</v>
      </c>
      <c r="H269">
        <v>496.81</v>
      </c>
      <c r="I269" t="s">
        <v>24</v>
      </c>
      <c r="J269" t="s">
        <v>35</v>
      </c>
      <c r="K269">
        <v>0</v>
      </c>
      <c r="L269" t="s">
        <v>20</v>
      </c>
      <c r="M269" t="s">
        <v>21</v>
      </c>
      <c r="N269">
        <f t="shared" si="4"/>
        <v>993.62</v>
      </c>
    </row>
    <row r="270" spans="1:14" x14ac:dyDescent="0.3">
      <c r="A270">
        <v>269</v>
      </c>
      <c r="B270" t="s">
        <v>31</v>
      </c>
      <c r="C270" s="3">
        <v>45564</v>
      </c>
      <c r="D270">
        <v>3</v>
      </c>
      <c r="E270">
        <v>2</v>
      </c>
      <c r="F270">
        <v>0</v>
      </c>
      <c r="G270">
        <v>2.4</v>
      </c>
      <c r="H270">
        <v>332.96</v>
      </c>
      <c r="I270" t="s">
        <v>24</v>
      </c>
      <c r="J270" t="s">
        <v>36</v>
      </c>
      <c r="K270">
        <v>0</v>
      </c>
      <c r="L270" t="s">
        <v>33</v>
      </c>
      <c r="M270" t="s">
        <v>21</v>
      </c>
      <c r="N270">
        <f t="shared" si="4"/>
        <v>998.87999999999988</v>
      </c>
    </row>
    <row r="271" spans="1:14" x14ac:dyDescent="0.3">
      <c r="A271">
        <v>270</v>
      </c>
      <c r="B271" t="s">
        <v>18</v>
      </c>
      <c r="C271" s="3">
        <v>45510</v>
      </c>
      <c r="D271">
        <v>10</v>
      </c>
      <c r="E271">
        <v>1</v>
      </c>
      <c r="F271">
        <v>0</v>
      </c>
      <c r="G271">
        <v>2.7</v>
      </c>
      <c r="H271">
        <v>410.06</v>
      </c>
      <c r="I271" t="s">
        <v>32</v>
      </c>
      <c r="J271" t="s">
        <v>19</v>
      </c>
      <c r="K271">
        <v>1</v>
      </c>
      <c r="L271" t="s">
        <v>16</v>
      </c>
      <c r="M271" t="s">
        <v>17</v>
      </c>
      <c r="N271">
        <f t="shared" si="4"/>
        <v>4100.6000000000004</v>
      </c>
    </row>
    <row r="272" spans="1:14" x14ac:dyDescent="0.3">
      <c r="A272">
        <v>271</v>
      </c>
      <c r="B272" t="s">
        <v>18</v>
      </c>
      <c r="C272" s="3">
        <v>45222</v>
      </c>
      <c r="D272">
        <v>1</v>
      </c>
      <c r="E272">
        <v>4</v>
      </c>
      <c r="F272">
        <v>1</v>
      </c>
      <c r="G272">
        <v>4.2</v>
      </c>
      <c r="H272">
        <v>170.73</v>
      </c>
      <c r="I272" t="s">
        <v>22</v>
      </c>
      <c r="J272" t="s">
        <v>34</v>
      </c>
      <c r="K272">
        <v>0</v>
      </c>
      <c r="L272" t="s">
        <v>33</v>
      </c>
      <c r="M272" t="s">
        <v>26</v>
      </c>
      <c r="N272">
        <f t="shared" si="4"/>
        <v>170.73</v>
      </c>
    </row>
    <row r="273" spans="1:14" x14ac:dyDescent="0.3">
      <c r="A273">
        <v>272</v>
      </c>
      <c r="B273" t="s">
        <v>31</v>
      </c>
      <c r="C273" s="3">
        <v>45162</v>
      </c>
      <c r="D273">
        <v>7</v>
      </c>
      <c r="E273">
        <v>3</v>
      </c>
      <c r="F273">
        <v>0</v>
      </c>
      <c r="G273">
        <v>1.4</v>
      </c>
      <c r="H273">
        <v>203.01</v>
      </c>
      <c r="I273" t="s">
        <v>14</v>
      </c>
      <c r="J273" t="s">
        <v>36</v>
      </c>
      <c r="K273">
        <v>1</v>
      </c>
      <c r="L273" t="s">
        <v>16</v>
      </c>
      <c r="M273" t="s">
        <v>17</v>
      </c>
      <c r="N273">
        <f t="shared" si="4"/>
        <v>1421.07</v>
      </c>
    </row>
    <row r="274" spans="1:14" x14ac:dyDescent="0.3">
      <c r="A274">
        <v>273</v>
      </c>
      <c r="B274" t="s">
        <v>18</v>
      </c>
      <c r="C274" s="3">
        <v>44982</v>
      </c>
      <c r="D274">
        <v>1</v>
      </c>
      <c r="E274">
        <v>2</v>
      </c>
      <c r="F274">
        <v>0</v>
      </c>
      <c r="G274">
        <v>2.5</v>
      </c>
      <c r="H274">
        <v>462.66</v>
      </c>
      <c r="I274" t="s">
        <v>24</v>
      </c>
      <c r="J274" t="s">
        <v>25</v>
      </c>
      <c r="K274">
        <v>0</v>
      </c>
      <c r="L274" t="s">
        <v>20</v>
      </c>
      <c r="M274" t="s">
        <v>21</v>
      </c>
      <c r="N274">
        <f t="shared" si="4"/>
        <v>462.66</v>
      </c>
    </row>
    <row r="275" spans="1:14" x14ac:dyDescent="0.3">
      <c r="A275">
        <v>274</v>
      </c>
      <c r="B275" t="s">
        <v>31</v>
      </c>
      <c r="C275" s="3">
        <v>45286</v>
      </c>
      <c r="D275">
        <v>11</v>
      </c>
      <c r="E275">
        <v>3</v>
      </c>
      <c r="F275">
        <v>0</v>
      </c>
      <c r="G275">
        <v>1.3</v>
      </c>
      <c r="H275">
        <v>389.84</v>
      </c>
      <c r="I275" t="s">
        <v>32</v>
      </c>
      <c r="J275" t="s">
        <v>23</v>
      </c>
      <c r="K275">
        <v>0</v>
      </c>
      <c r="L275" t="s">
        <v>16</v>
      </c>
      <c r="M275" t="s">
        <v>17</v>
      </c>
      <c r="N275">
        <f t="shared" si="4"/>
        <v>4288.24</v>
      </c>
    </row>
    <row r="276" spans="1:14" x14ac:dyDescent="0.3">
      <c r="A276">
        <v>275</v>
      </c>
      <c r="B276" t="s">
        <v>18</v>
      </c>
      <c r="C276" s="3">
        <v>45036</v>
      </c>
      <c r="D276">
        <v>9</v>
      </c>
      <c r="E276">
        <v>3</v>
      </c>
      <c r="F276">
        <v>0</v>
      </c>
      <c r="G276">
        <v>1.6</v>
      </c>
      <c r="H276">
        <v>344.87</v>
      </c>
      <c r="I276" t="s">
        <v>27</v>
      </c>
      <c r="J276" t="s">
        <v>19</v>
      </c>
      <c r="K276">
        <v>0</v>
      </c>
      <c r="L276" t="s">
        <v>20</v>
      </c>
      <c r="M276" t="s">
        <v>21</v>
      </c>
      <c r="N276">
        <f t="shared" si="4"/>
        <v>3103.83</v>
      </c>
    </row>
    <row r="277" spans="1:14" x14ac:dyDescent="0.3">
      <c r="A277">
        <v>276</v>
      </c>
      <c r="B277" t="s">
        <v>18</v>
      </c>
      <c r="C277" s="3">
        <v>45118</v>
      </c>
      <c r="D277">
        <v>11</v>
      </c>
      <c r="E277">
        <v>2</v>
      </c>
      <c r="F277">
        <v>0</v>
      </c>
      <c r="G277">
        <v>1</v>
      </c>
      <c r="H277">
        <v>164.31</v>
      </c>
      <c r="I277" t="s">
        <v>24</v>
      </c>
      <c r="J277" t="s">
        <v>35</v>
      </c>
      <c r="K277">
        <v>0</v>
      </c>
      <c r="L277" t="s">
        <v>16</v>
      </c>
      <c r="M277" t="s">
        <v>17</v>
      </c>
      <c r="N277">
        <f t="shared" si="4"/>
        <v>1807.41</v>
      </c>
    </row>
    <row r="278" spans="1:14" x14ac:dyDescent="0.3">
      <c r="A278">
        <v>277</v>
      </c>
      <c r="B278" t="s">
        <v>13</v>
      </c>
      <c r="C278" s="3">
        <v>45019</v>
      </c>
      <c r="D278">
        <v>11</v>
      </c>
      <c r="E278">
        <v>1</v>
      </c>
      <c r="F278">
        <v>0</v>
      </c>
      <c r="G278">
        <v>1</v>
      </c>
      <c r="H278">
        <v>364.36</v>
      </c>
      <c r="I278" t="s">
        <v>14</v>
      </c>
      <c r="J278" t="s">
        <v>37</v>
      </c>
      <c r="K278">
        <v>0</v>
      </c>
      <c r="L278" t="s">
        <v>16</v>
      </c>
      <c r="M278" t="s">
        <v>21</v>
      </c>
      <c r="N278">
        <f t="shared" si="4"/>
        <v>4007.96</v>
      </c>
    </row>
    <row r="279" spans="1:14" x14ac:dyDescent="0.3">
      <c r="A279">
        <v>278</v>
      </c>
      <c r="B279" t="s">
        <v>13</v>
      </c>
      <c r="C279" s="3">
        <v>45494</v>
      </c>
      <c r="D279">
        <v>1</v>
      </c>
      <c r="E279">
        <v>2</v>
      </c>
      <c r="F279">
        <v>1</v>
      </c>
      <c r="G279">
        <v>2.5</v>
      </c>
      <c r="H279">
        <v>449.04</v>
      </c>
      <c r="I279" t="s">
        <v>24</v>
      </c>
      <c r="J279" t="s">
        <v>34</v>
      </c>
      <c r="K279">
        <v>1</v>
      </c>
      <c r="L279" t="s">
        <v>33</v>
      </c>
      <c r="M279" t="s">
        <v>21</v>
      </c>
      <c r="N279">
        <f t="shared" si="4"/>
        <v>449.04</v>
      </c>
    </row>
    <row r="280" spans="1:14" x14ac:dyDescent="0.3">
      <c r="A280">
        <v>279</v>
      </c>
      <c r="B280" t="s">
        <v>18</v>
      </c>
      <c r="C280" s="3">
        <v>44986</v>
      </c>
      <c r="D280">
        <v>5</v>
      </c>
      <c r="E280">
        <v>2</v>
      </c>
      <c r="F280">
        <v>0</v>
      </c>
      <c r="G280">
        <v>4.2</v>
      </c>
      <c r="H280">
        <v>153.86000000000001</v>
      </c>
      <c r="I280" t="s">
        <v>14</v>
      </c>
      <c r="J280" t="s">
        <v>37</v>
      </c>
      <c r="K280">
        <v>2</v>
      </c>
      <c r="L280" t="s">
        <v>29</v>
      </c>
      <c r="M280" t="s">
        <v>17</v>
      </c>
      <c r="N280">
        <f t="shared" si="4"/>
        <v>769.30000000000007</v>
      </c>
    </row>
    <row r="281" spans="1:14" x14ac:dyDescent="0.3">
      <c r="A281">
        <v>280</v>
      </c>
      <c r="B281" t="s">
        <v>18</v>
      </c>
      <c r="C281" s="3">
        <v>45576</v>
      </c>
      <c r="D281">
        <v>7</v>
      </c>
      <c r="E281">
        <v>4</v>
      </c>
      <c r="F281">
        <v>0</v>
      </c>
      <c r="G281">
        <v>3.3</v>
      </c>
      <c r="H281">
        <v>367.76</v>
      </c>
      <c r="I281" t="s">
        <v>14</v>
      </c>
      <c r="J281" t="s">
        <v>23</v>
      </c>
      <c r="K281">
        <v>1</v>
      </c>
      <c r="L281" t="s">
        <v>20</v>
      </c>
      <c r="M281" t="s">
        <v>21</v>
      </c>
      <c r="N281">
        <f t="shared" si="4"/>
        <v>2574.3199999999997</v>
      </c>
    </row>
    <row r="282" spans="1:14" x14ac:dyDescent="0.3">
      <c r="A282">
        <v>281</v>
      </c>
      <c r="B282" t="s">
        <v>13</v>
      </c>
      <c r="C282" s="3">
        <v>44965</v>
      </c>
      <c r="D282">
        <v>3</v>
      </c>
      <c r="E282">
        <v>3</v>
      </c>
      <c r="F282">
        <v>1</v>
      </c>
      <c r="G282">
        <v>3.5</v>
      </c>
      <c r="H282">
        <v>227.16</v>
      </c>
      <c r="I282" t="s">
        <v>24</v>
      </c>
      <c r="J282" t="s">
        <v>35</v>
      </c>
      <c r="K282">
        <v>1</v>
      </c>
      <c r="L282" t="s">
        <v>33</v>
      </c>
      <c r="M282" t="s">
        <v>26</v>
      </c>
      <c r="N282">
        <f t="shared" si="4"/>
        <v>681.48</v>
      </c>
    </row>
    <row r="283" spans="1:14" x14ac:dyDescent="0.3">
      <c r="A283">
        <v>282</v>
      </c>
      <c r="B283" t="s">
        <v>13</v>
      </c>
      <c r="C283" s="3">
        <v>45466</v>
      </c>
      <c r="D283">
        <v>9</v>
      </c>
      <c r="E283">
        <v>1</v>
      </c>
      <c r="F283">
        <v>0</v>
      </c>
      <c r="G283">
        <v>3.1</v>
      </c>
      <c r="H283">
        <v>103.45</v>
      </c>
      <c r="I283" t="s">
        <v>14</v>
      </c>
      <c r="J283" t="s">
        <v>23</v>
      </c>
      <c r="K283">
        <v>0</v>
      </c>
      <c r="L283" t="s">
        <v>29</v>
      </c>
      <c r="M283" t="s">
        <v>21</v>
      </c>
      <c r="N283">
        <f t="shared" si="4"/>
        <v>931.05000000000007</v>
      </c>
    </row>
    <row r="284" spans="1:14" x14ac:dyDescent="0.3">
      <c r="A284">
        <v>283</v>
      </c>
      <c r="B284" t="s">
        <v>13</v>
      </c>
      <c r="C284" s="3">
        <v>44975</v>
      </c>
      <c r="D284">
        <v>8</v>
      </c>
      <c r="E284">
        <v>3</v>
      </c>
      <c r="F284">
        <v>1</v>
      </c>
      <c r="G284">
        <v>4.3</v>
      </c>
      <c r="H284">
        <v>393.56</v>
      </c>
      <c r="I284" t="s">
        <v>24</v>
      </c>
      <c r="J284" t="s">
        <v>23</v>
      </c>
      <c r="K284">
        <v>2</v>
      </c>
      <c r="L284" t="s">
        <v>33</v>
      </c>
      <c r="M284" t="s">
        <v>21</v>
      </c>
      <c r="N284">
        <f t="shared" si="4"/>
        <v>3148.48</v>
      </c>
    </row>
    <row r="285" spans="1:14" x14ac:dyDescent="0.3">
      <c r="A285">
        <v>284</v>
      </c>
      <c r="B285" t="s">
        <v>31</v>
      </c>
      <c r="C285" s="3">
        <v>45346</v>
      </c>
      <c r="D285">
        <v>13</v>
      </c>
      <c r="E285">
        <v>2</v>
      </c>
      <c r="F285">
        <v>0</v>
      </c>
      <c r="G285">
        <v>4.5</v>
      </c>
      <c r="H285">
        <v>125.21</v>
      </c>
      <c r="I285" t="s">
        <v>24</v>
      </c>
      <c r="J285" t="s">
        <v>37</v>
      </c>
      <c r="K285">
        <v>0</v>
      </c>
      <c r="L285" t="s">
        <v>20</v>
      </c>
      <c r="M285" t="s">
        <v>21</v>
      </c>
      <c r="N285">
        <f t="shared" si="4"/>
        <v>1627.73</v>
      </c>
    </row>
    <row r="286" spans="1:14" x14ac:dyDescent="0.3">
      <c r="A286">
        <v>285</v>
      </c>
      <c r="B286" t="s">
        <v>18</v>
      </c>
      <c r="C286" s="3">
        <v>45563</v>
      </c>
      <c r="D286">
        <v>3</v>
      </c>
      <c r="E286">
        <v>1</v>
      </c>
      <c r="F286">
        <v>0</v>
      </c>
      <c r="G286">
        <v>4.4000000000000004</v>
      </c>
      <c r="H286">
        <v>163.80000000000001</v>
      </c>
      <c r="I286" t="s">
        <v>22</v>
      </c>
      <c r="J286" t="s">
        <v>28</v>
      </c>
      <c r="K286">
        <v>1</v>
      </c>
      <c r="L286" t="s">
        <v>29</v>
      </c>
      <c r="M286" t="s">
        <v>26</v>
      </c>
      <c r="N286">
        <f t="shared" si="4"/>
        <v>491.40000000000003</v>
      </c>
    </row>
    <row r="287" spans="1:14" x14ac:dyDescent="0.3">
      <c r="A287">
        <v>286</v>
      </c>
      <c r="B287" t="s">
        <v>13</v>
      </c>
      <c r="C287" s="3">
        <v>44939</v>
      </c>
      <c r="D287">
        <v>5</v>
      </c>
      <c r="E287">
        <v>1</v>
      </c>
      <c r="F287">
        <v>0</v>
      </c>
      <c r="G287">
        <v>4.2</v>
      </c>
      <c r="H287">
        <v>402.32</v>
      </c>
      <c r="I287" t="s">
        <v>27</v>
      </c>
      <c r="J287" t="s">
        <v>34</v>
      </c>
      <c r="K287">
        <v>0</v>
      </c>
      <c r="L287" t="s">
        <v>29</v>
      </c>
      <c r="M287" t="s">
        <v>17</v>
      </c>
      <c r="N287">
        <f t="shared" si="4"/>
        <v>2011.6</v>
      </c>
    </row>
    <row r="288" spans="1:14" x14ac:dyDescent="0.3">
      <c r="A288">
        <v>287</v>
      </c>
      <c r="B288" t="s">
        <v>18</v>
      </c>
      <c r="C288" s="3">
        <v>44962</v>
      </c>
      <c r="D288">
        <v>7</v>
      </c>
      <c r="E288">
        <v>1</v>
      </c>
      <c r="F288">
        <v>1</v>
      </c>
      <c r="G288">
        <v>1.7</v>
      </c>
      <c r="H288">
        <v>383.96</v>
      </c>
      <c r="I288" t="s">
        <v>14</v>
      </c>
      <c r="J288" t="s">
        <v>37</v>
      </c>
      <c r="K288">
        <v>0</v>
      </c>
      <c r="L288" t="s">
        <v>29</v>
      </c>
      <c r="M288" t="s">
        <v>26</v>
      </c>
      <c r="N288">
        <f t="shared" si="4"/>
        <v>2687.72</v>
      </c>
    </row>
    <row r="289" spans="1:14" x14ac:dyDescent="0.3">
      <c r="A289">
        <v>288</v>
      </c>
      <c r="B289" t="s">
        <v>31</v>
      </c>
      <c r="C289" s="3">
        <v>45027</v>
      </c>
      <c r="D289">
        <v>12</v>
      </c>
      <c r="E289">
        <v>1</v>
      </c>
      <c r="F289">
        <v>1</v>
      </c>
      <c r="G289">
        <v>3.4</v>
      </c>
      <c r="H289">
        <v>164.38</v>
      </c>
      <c r="I289" t="s">
        <v>24</v>
      </c>
      <c r="J289" t="s">
        <v>30</v>
      </c>
      <c r="K289">
        <v>3</v>
      </c>
      <c r="L289" t="s">
        <v>20</v>
      </c>
      <c r="M289" t="s">
        <v>26</v>
      </c>
      <c r="N289">
        <f t="shared" si="4"/>
        <v>1972.56</v>
      </c>
    </row>
    <row r="290" spans="1:14" x14ac:dyDescent="0.3">
      <c r="A290">
        <v>289</v>
      </c>
      <c r="B290" t="s">
        <v>31</v>
      </c>
      <c r="C290" s="3">
        <v>45012</v>
      </c>
      <c r="D290">
        <v>14</v>
      </c>
      <c r="E290">
        <v>4</v>
      </c>
      <c r="F290">
        <v>0</v>
      </c>
      <c r="G290">
        <v>3.3</v>
      </c>
      <c r="H290">
        <v>473.43</v>
      </c>
      <c r="I290" t="s">
        <v>14</v>
      </c>
      <c r="J290" t="s">
        <v>15</v>
      </c>
      <c r="K290">
        <v>1</v>
      </c>
      <c r="L290" t="s">
        <v>20</v>
      </c>
      <c r="M290" t="s">
        <v>26</v>
      </c>
      <c r="N290">
        <f t="shared" si="4"/>
        <v>6628.02</v>
      </c>
    </row>
    <row r="291" spans="1:14" x14ac:dyDescent="0.3">
      <c r="A291">
        <v>290</v>
      </c>
      <c r="B291" t="s">
        <v>13</v>
      </c>
      <c r="C291" s="3">
        <v>45442</v>
      </c>
      <c r="D291">
        <v>4</v>
      </c>
      <c r="E291">
        <v>1</v>
      </c>
      <c r="F291">
        <v>0</v>
      </c>
      <c r="G291">
        <v>3.1</v>
      </c>
      <c r="H291">
        <v>146.88</v>
      </c>
      <c r="I291" t="s">
        <v>24</v>
      </c>
      <c r="J291" t="s">
        <v>28</v>
      </c>
      <c r="K291">
        <v>1</v>
      </c>
      <c r="L291" t="s">
        <v>33</v>
      </c>
      <c r="M291" t="s">
        <v>17</v>
      </c>
      <c r="N291">
        <f t="shared" si="4"/>
        <v>587.52</v>
      </c>
    </row>
    <row r="292" spans="1:14" x14ac:dyDescent="0.3">
      <c r="A292">
        <v>291</v>
      </c>
      <c r="B292" t="s">
        <v>31</v>
      </c>
      <c r="C292" s="3">
        <v>45149</v>
      </c>
      <c r="D292">
        <v>5</v>
      </c>
      <c r="E292">
        <v>2</v>
      </c>
      <c r="F292">
        <v>0</v>
      </c>
      <c r="G292">
        <v>2.9</v>
      </c>
      <c r="H292">
        <v>497.13</v>
      </c>
      <c r="I292" t="s">
        <v>24</v>
      </c>
      <c r="J292" t="s">
        <v>15</v>
      </c>
      <c r="K292">
        <v>0</v>
      </c>
      <c r="L292" t="s">
        <v>16</v>
      </c>
      <c r="M292" t="s">
        <v>21</v>
      </c>
      <c r="N292">
        <f t="shared" si="4"/>
        <v>2485.65</v>
      </c>
    </row>
    <row r="293" spans="1:14" x14ac:dyDescent="0.3">
      <c r="A293">
        <v>292</v>
      </c>
      <c r="B293" t="s">
        <v>18</v>
      </c>
      <c r="C293" s="3">
        <v>45264</v>
      </c>
      <c r="D293">
        <v>3</v>
      </c>
      <c r="E293">
        <v>4</v>
      </c>
      <c r="F293">
        <v>0</v>
      </c>
      <c r="G293">
        <v>1.4</v>
      </c>
      <c r="H293">
        <v>382.05</v>
      </c>
      <c r="I293" t="s">
        <v>24</v>
      </c>
      <c r="J293" t="s">
        <v>19</v>
      </c>
      <c r="K293">
        <v>1</v>
      </c>
      <c r="L293" t="s">
        <v>16</v>
      </c>
      <c r="M293" t="s">
        <v>26</v>
      </c>
      <c r="N293">
        <f t="shared" si="4"/>
        <v>1146.1500000000001</v>
      </c>
    </row>
    <row r="294" spans="1:14" x14ac:dyDescent="0.3">
      <c r="A294">
        <v>293</v>
      </c>
      <c r="B294" t="s">
        <v>13</v>
      </c>
      <c r="C294" s="3">
        <v>45092</v>
      </c>
      <c r="D294">
        <v>9</v>
      </c>
      <c r="E294">
        <v>2</v>
      </c>
      <c r="F294">
        <v>0</v>
      </c>
      <c r="G294">
        <v>1.4</v>
      </c>
      <c r="H294">
        <v>226.63</v>
      </c>
      <c r="I294" t="s">
        <v>27</v>
      </c>
      <c r="J294" t="s">
        <v>15</v>
      </c>
      <c r="K294">
        <v>0</v>
      </c>
      <c r="L294" t="s">
        <v>16</v>
      </c>
      <c r="M294" t="s">
        <v>21</v>
      </c>
      <c r="N294">
        <f t="shared" si="4"/>
        <v>2039.67</v>
      </c>
    </row>
    <row r="295" spans="1:14" x14ac:dyDescent="0.3">
      <c r="A295">
        <v>294</v>
      </c>
      <c r="B295" t="s">
        <v>18</v>
      </c>
      <c r="C295" s="3">
        <v>45309</v>
      </c>
      <c r="D295">
        <v>10</v>
      </c>
      <c r="E295">
        <v>2</v>
      </c>
      <c r="F295">
        <v>0</v>
      </c>
      <c r="G295">
        <v>4.5999999999999996</v>
      </c>
      <c r="H295">
        <v>108.66</v>
      </c>
      <c r="I295" t="s">
        <v>14</v>
      </c>
      <c r="J295" t="s">
        <v>15</v>
      </c>
      <c r="K295">
        <v>0</v>
      </c>
      <c r="L295" t="s">
        <v>16</v>
      </c>
      <c r="M295" t="s">
        <v>26</v>
      </c>
      <c r="N295">
        <f t="shared" si="4"/>
        <v>1086.5999999999999</v>
      </c>
    </row>
    <row r="296" spans="1:14" x14ac:dyDescent="0.3">
      <c r="A296">
        <v>295</v>
      </c>
      <c r="B296" t="s">
        <v>18</v>
      </c>
      <c r="C296" s="3">
        <v>45302</v>
      </c>
      <c r="D296">
        <v>9</v>
      </c>
      <c r="E296">
        <v>3</v>
      </c>
      <c r="F296">
        <v>0</v>
      </c>
      <c r="G296">
        <v>3.5</v>
      </c>
      <c r="H296">
        <v>194.23</v>
      </c>
      <c r="I296" t="s">
        <v>27</v>
      </c>
      <c r="J296" t="s">
        <v>19</v>
      </c>
      <c r="K296">
        <v>1</v>
      </c>
      <c r="L296" t="s">
        <v>33</v>
      </c>
      <c r="M296" t="s">
        <v>26</v>
      </c>
      <c r="N296">
        <f t="shared" si="4"/>
        <v>1748.07</v>
      </c>
    </row>
    <row r="297" spans="1:14" x14ac:dyDescent="0.3">
      <c r="A297">
        <v>296</v>
      </c>
      <c r="B297" t="s">
        <v>31</v>
      </c>
      <c r="C297" s="3">
        <v>45397</v>
      </c>
      <c r="D297">
        <v>7</v>
      </c>
      <c r="E297">
        <v>1</v>
      </c>
      <c r="F297">
        <v>0</v>
      </c>
      <c r="G297">
        <v>2</v>
      </c>
      <c r="H297">
        <v>137.18</v>
      </c>
      <c r="I297" t="s">
        <v>27</v>
      </c>
      <c r="J297" t="s">
        <v>37</v>
      </c>
      <c r="K297">
        <v>0</v>
      </c>
      <c r="L297" t="s">
        <v>20</v>
      </c>
      <c r="M297" t="s">
        <v>26</v>
      </c>
      <c r="N297">
        <f t="shared" si="4"/>
        <v>960.26</v>
      </c>
    </row>
    <row r="298" spans="1:14" x14ac:dyDescent="0.3">
      <c r="A298">
        <v>297</v>
      </c>
      <c r="B298" t="s">
        <v>31</v>
      </c>
      <c r="C298" s="3">
        <v>45568</v>
      </c>
      <c r="D298">
        <v>10</v>
      </c>
      <c r="E298">
        <v>1</v>
      </c>
      <c r="F298">
        <v>0</v>
      </c>
      <c r="G298">
        <v>2.1</v>
      </c>
      <c r="H298">
        <v>329.83</v>
      </c>
      <c r="I298" t="s">
        <v>27</v>
      </c>
      <c r="J298" t="s">
        <v>28</v>
      </c>
      <c r="K298">
        <v>0</v>
      </c>
      <c r="L298" t="s">
        <v>33</v>
      </c>
      <c r="M298" t="s">
        <v>26</v>
      </c>
      <c r="N298">
        <f t="shared" si="4"/>
        <v>3298.2999999999997</v>
      </c>
    </row>
    <row r="299" spans="1:14" x14ac:dyDescent="0.3">
      <c r="A299">
        <v>298</v>
      </c>
      <c r="B299" t="s">
        <v>31</v>
      </c>
      <c r="C299" s="3">
        <v>44957</v>
      </c>
      <c r="D299">
        <v>2</v>
      </c>
      <c r="E299">
        <v>2</v>
      </c>
      <c r="F299">
        <v>1</v>
      </c>
      <c r="G299">
        <v>3.4</v>
      </c>
      <c r="H299">
        <v>210.58</v>
      </c>
      <c r="I299" t="s">
        <v>27</v>
      </c>
      <c r="J299" t="s">
        <v>23</v>
      </c>
      <c r="K299">
        <v>1</v>
      </c>
      <c r="L299" t="s">
        <v>29</v>
      </c>
      <c r="M299" t="s">
        <v>26</v>
      </c>
      <c r="N299">
        <f t="shared" si="4"/>
        <v>421.16</v>
      </c>
    </row>
    <row r="300" spans="1:14" x14ac:dyDescent="0.3">
      <c r="A300">
        <v>299</v>
      </c>
      <c r="B300" t="s">
        <v>31</v>
      </c>
      <c r="C300" s="3">
        <v>45301</v>
      </c>
      <c r="D300">
        <v>7</v>
      </c>
      <c r="E300">
        <v>1</v>
      </c>
      <c r="F300">
        <v>1</v>
      </c>
      <c r="G300">
        <v>2.6</v>
      </c>
      <c r="H300">
        <v>182.75</v>
      </c>
      <c r="I300" t="s">
        <v>22</v>
      </c>
      <c r="J300" t="s">
        <v>34</v>
      </c>
      <c r="K300">
        <v>2</v>
      </c>
      <c r="L300" t="s">
        <v>20</v>
      </c>
      <c r="M300" t="s">
        <v>26</v>
      </c>
      <c r="N300">
        <f t="shared" si="4"/>
        <v>1279.25</v>
      </c>
    </row>
    <row r="301" spans="1:14" x14ac:dyDescent="0.3">
      <c r="A301">
        <v>300</v>
      </c>
      <c r="B301" t="s">
        <v>31</v>
      </c>
      <c r="C301" s="3">
        <v>44937</v>
      </c>
      <c r="D301">
        <v>7</v>
      </c>
      <c r="E301">
        <v>4</v>
      </c>
      <c r="F301">
        <v>0</v>
      </c>
      <c r="G301">
        <v>2.8</v>
      </c>
      <c r="H301">
        <v>390.71</v>
      </c>
      <c r="I301" t="s">
        <v>14</v>
      </c>
      <c r="J301" t="s">
        <v>36</v>
      </c>
      <c r="K301">
        <v>1</v>
      </c>
      <c r="L301" t="s">
        <v>20</v>
      </c>
      <c r="M301" t="s">
        <v>17</v>
      </c>
      <c r="N301">
        <f t="shared" si="4"/>
        <v>2734.97</v>
      </c>
    </row>
    <row r="302" spans="1:14" x14ac:dyDescent="0.3">
      <c r="A302">
        <v>301</v>
      </c>
      <c r="B302" t="s">
        <v>13</v>
      </c>
      <c r="C302" s="3">
        <v>45228</v>
      </c>
      <c r="D302">
        <v>11</v>
      </c>
      <c r="E302">
        <v>3</v>
      </c>
      <c r="F302">
        <v>1</v>
      </c>
      <c r="G302">
        <v>1.2</v>
      </c>
      <c r="H302">
        <v>153.77000000000001</v>
      </c>
      <c r="I302" t="s">
        <v>14</v>
      </c>
      <c r="J302" t="s">
        <v>19</v>
      </c>
      <c r="K302">
        <v>0</v>
      </c>
      <c r="L302" t="s">
        <v>16</v>
      </c>
      <c r="M302" t="s">
        <v>21</v>
      </c>
      <c r="N302">
        <f t="shared" si="4"/>
        <v>1691.47</v>
      </c>
    </row>
    <row r="303" spans="1:14" x14ac:dyDescent="0.3">
      <c r="A303">
        <v>302</v>
      </c>
      <c r="B303" t="s">
        <v>18</v>
      </c>
      <c r="C303" s="3">
        <v>45022</v>
      </c>
      <c r="D303">
        <v>5</v>
      </c>
      <c r="E303">
        <v>1</v>
      </c>
      <c r="F303">
        <v>0</v>
      </c>
      <c r="G303">
        <v>1.6</v>
      </c>
      <c r="H303">
        <v>314.10000000000002</v>
      </c>
      <c r="I303" t="s">
        <v>24</v>
      </c>
      <c r="J303" t="s">
        <v>15</v>
      </c>
      <c r="K303">
        <v>0</v>
      </c>
      <c r="L303" t="s">
        <v>33</v>
      </c>
      <c r="M303" t="s">
        <v>21</v>
      </c>
      <c r="N303">
        <f t="shared" si="4"/>
        <v>1570.5</v>
      </c>
    </row>
    <row r="304" spans="1:14" x14ac:dyDescent="0.3">
      <c r="A304">
        <v>303</v>
      </c>
      <c r="B304" t="s">
        <v>18</v>
      </c>
      <c r="C304" s="3">
        <v>45116</v>
      </c>
      <c r="D304">
        <v>9</v>
      </c>
      <c r="E304">
        <v>1</v>
      </c>
      <c r="F304">
        <v>1</v>
      </c>
      <c r="G304">
        <v>2.6</v>
      </c>
      <c r="H304">
        <v>137.57</v>
      </c>
      <c r="I304" t="s">
        <v>14</v>
      </c>
      <c r="J304" t="s">
        <v>30</v>
      </c>
      <c r="K304">
        <v>0</v>
      </c>
      <c r="L304" t="s">
        <v>16</v>
      </c>
      <c r="M304" t="s">
        <v>17</v>
      </c>
      <c r="N304">
        <f t="shared" si="4"/>
        <v>1238.1299999999999</v>
      </c>
    </row>
    <row r="305" spans="1:14" x14ac:dyDescent="0.3">
      <c r="A305">
        <v>304</v>
      </c>
      <c r="B305" t="s">
        <v>18</v>
      </c>
      <c r="C305" s="3">
        <v>45379</v>
      </c>
      <c r="D305">
        <v>13</v>
      </c>
      <c r="E305">
        <v>4</v>
      </c>
      <c r="F305">
        <v>0</v>
      </c>
      <c r="G305">
        <v>3.8</v>
      </c>
      <c r="H305">
        <v>371.66</v>
      </c>
      <c r="I305" t="s">
        <v>27</v>
      </c>
      <c r="J305" t="s">
        <v>15</v>
      </c>
      <c r="K305">
        <v>4</v>
      </c>
      <c r="L305" t="s">
        <v>20</v>
      </c>
      <c r="M305" t="s">
        <v>26</v>
      </c>
      <c r="N305">
        <f t="shared" si="4"/>
        <v>4831.58</v>
      </c>
    </row>
    <row r="306" spans="1:14" x14ac:dyDescent="0.3">
      <c r="A306">
        <v>305</v>
      </c>
      <c r="B306" t="s">
        <v>18</v>
      </c>
      <c r="C306" s="3">
        <v>45118</v>
      </c>
      <c r="D306">
        <v>12</v>
      </c>
      <c r="E306">
        <v>3</v>
      </c>
      <c r="F306">
        <v>0</v>
      </c>
      <c r="G306">
        <v>1.2</v>
      </c>
      <c r="H306">
        <v>331.3</v>
      </c>
      <c r="I306" t="s">
        <v>32</v>
      </c>
      <c r="J306" t="s">
        <v>30</v>
      </c>
      <c r="K306">
        <v>0</v>
      </c>
      <c r="L306" t="s">
        <v>16</v>
      </c>
      <c r="M306" t="s">
        <v>17</v>
      </c>
      <c r="N306">
        <f t="shared" si="4"/>
        <v>3975.6000000000004</v>
      </c>
    </row>
    <row r="307" spans="1:14" x14ac:dyDescent="0.3">
      <c r="A307">
        <v>306</v>
      </c>
      <c r="B307" t="s">
        <v>31</v>
      </c>
      <c r="C307" s="3">
        <v>45412</v>
      </c>
      <c r="D307">
        <v>11</v>
      </c>
      <c r="E307">
        <v>4</v>
      </c>
      <c r="F307">
        <v>1</v>
      </c>
      <c r="G307">
        <v>2.2999999999999998</v>
      </c>
      <c r="H307">
        <v>409.17</v>
      </c>
      <c r="I307" t="s">
        <v>14</v>
      </c>
      <c r="J307" t="s">
        <v>35</v>
      </c>
      <c r="K307">
        <v>0</v>
      </c>
      <c r="L307" t="s">
        <v>29</v>
      </c>
      <c r="M307" t="s">
        <v>17</v>
      </c>
      <c r="N307">
        <f t="shared" si="4"/>
        <v>4500.87</v>
      </c>
    </row>
    <row r="308" spans="1:14" x14ac:dyDescent="0.3">
      <c r="A308">
        <v>307</v>
      </c>
      <c r="B308" t="s">
        <v>18</v>
      </c>
      <c r="C308" s="3">
        <v>45192</v>
      </c>
      <c r="D308">
        <v>3</v>
      </c>
      <c r="E308">
        <v>2</v>
      </c>
      <c r="F308">
        <v>0</v>
      </c>
      <c r="G308">
        <v>3.8</v>
      </c>
      <c r="H308">
        <v>80.819999999999993</v>
      </c>
      <c r="I308" t="s">
        <v>32</v>
      </c>
      <c r="J308" t="s">
        <v>36</v>
      </c>
      <c r="K308">
        <v>1</v>
      </c>
      <c r="L308" t="s">
        <v>20</v>
      </c>
      <c r="M308" t="s">
        <v>17</v>
      </c>
      <c r="N308">
        <f t="shared" si="4"/>
        <v>242.45999999999998</v>
      </c>
    </row>
    <row r="309" spans="1:14" x14ac:dyDescent="0.3">
      <c r="A309">
        <v>308</v>
      </c>
      <c r="B309" t="s">
        <v>13</v>
      </c>
      <c r="C309" s="3">
        <v>45350</v>
      </c>
      <c r="D309">
        <v>4</v>
      </c>
      <c r="E309">
        <v>2</v>
      </c>
      <c r="F309">
        <v>1</v>
      </c>
      <c r="G309">
        <v>4.2</v>
      </c>
      <c r="H309">
        <v>144.55000000000001</v>
      </c>
      <c r="I309" t="s">
        <v>22</v>
      </c>
      <c r="J309" t="s">
        <v>19</v>
      </c>
      <c r="K309">
        <v>2</v>
      </c>
      <c r="L309" t="s">
        <v>29</v>
      </c>
      <c r="M309" t="s">
        <v>21</v>
      </c>
      <c r="N309">
        <f t="shared" si="4"/>
        <v>578.20000000000005</v>
      </c>
    </row>
    <row r="310" spans="1:14" x14ac:dyDescent="0.3">
      <c r="A310">
        <v>309</v>
      </c>
      <c r="B310" t="s">
        <v>13</v>
      </c>
      <c r="C310" s="3">
        <v>45054</v>
      </c>
      <c r="D310">
        <v>1</v>
      </c>
      <c r="E310">
        <v>1</v>
      </c>
      <c r="F310">
        <v>1</v>
      </c>
      <c r="G310">
        <v>1.8</v>
      </c>
      <c r="H310">
        <v>119.51</v>
      </c>
      <c r="I310" t="s">
        <v>24</v>
      </c>
      <c r="J310" t="s">
        <v>37</v>
      </c>
      <c r="K310">
        <v>0</v>
      </c>
      <c r="L310" t="s">
        <v>20</v>
      </c>
      <c r="M310" t="s">
        <v>17</v>
      </c>
      <c r="N310">
        <f t="shared" si="4"/>
        <v>119.51</v>
      </c>
    </row>
    <row r="311" spans="1:14" x14ac:dyDescent="0.3">
      <c r="A311">
        <v>310</v>
      </c>
      <c r="B311" t="s">
        <v>18</v>
      </c>
      <c r="C311" s="3">
        <v>45164</v>
      </c>
      <c r="D311">
        <v>6</v>
      </c>
      <c r="E311">
        <v>3</v>
      </c>
      <c r="F311">
        <v>1</v>
      </c>
      <c r="G311">
        <v>3.9</v>
      </c>
      <c r="H311">
        <v>135.75</v>
      </c>
      <c r="I311" t="s">
        <v>24</v>
      </c>
      <c r="J311" t="s">
        <v>34</v>
      </c>
      <c r="K311">
        <v>0</v>
      </c>
      <c r="L311" t="s">
        <v>16</v>
      </c>
      <c r="M311" t="s">
        <v>26</v>
      </c>
      <c r="N311">
        <f t="shared" si="4"/>
        <v>814.5</v>
      </c>
    </row>
    <row r="312" spans="1:14" x14ac:dyDescent="0.3">
      <c r="A312">
        <v>311</v>
      </c>
      <c r="B312" t="s">
        <v>18</v>
      </c>
      <c r="C312" s="3">
        <v>45281</v>
      </c>
      <c r="D312">
        <v>4</v>
      </c>
      <c r="E312">
        <v>2</v>
      </c>
      <c r="F312">
        <v>0</v>
      </c>
      <c r="G312">
        <v>4.8</v>
      </c>
      <c r="H312">
        <v>96.36</v>
      </c>
      <c r="I312" t="s">
        <v>24</v>
      </c>
      <c r="J312" t="s">
        <v>37</v>
      </c>
      <c r="K312">
        <v>0</v>
      </c>
      <c r="L312" t="s">
        <v>20</v>
      </c>
      <c r="M312" t="s">
        <v>17</v>
      </c>
      <c r="N312">
        <f t="shared" si="4"/>
        <v>385.44</v>
      </c>
    </row>
    <row r="313" spans="1:14" x14ac:dyDescent="0.3">
      <c r="A313">
        <v>312</v>
      </c>
      <c r="B313" t="s">
        <v>13</v>
      </c>
      <c r="C313" s="3">
        <v>45038</v>
      </c>
      <c r="D313">
        <v>1</v>
      </c>
      <c r="E313">
        <v>4</v>
      </c>
      <c r="F313">
        <v>0</v>
      </c>
      <c r="G313">
        <v>4.5999999999999996</v>
      </c>
      <c r="H313">
        <v>302.94</v>
      </c>
      <c r="I313" t="s">
        <v>22</v>
      </c>
      <c r="J313" t="s">
        <v>15</v>
      </c>
      <c r="K313">
        <v>1</v>
      </c>
      <c r="L313" t="s">
        <v>20</v>
      </c>
      <c r="M313" t="s">
        <v>21</v>
      </c>
      <c r="N313">
        <f t="shared" si="4"/>
        <v>302.94</v>
      </c>
    </row>
    <row r="314" spans="1:14" x14ac:dyDescent="0.3">
      <c r="A314">
        <v>313</v>
      </c>
      <c r="B314" t="s">
        <v>13</v>
      </c>
      <c r="C314" s="3">
        <v>45372</v>
      </c>
      <c r="D314">
        <v>2</v>
      </c>
      <c r="E314">
        <v>2</v>
      </c>
      <c r="F314">
        <v>0</v>
      </c>
      <c r="G314">
        <v>4.2</v>
      </c>
      <c r="H314">
        <v>317.04000000000002</v>
      </c>
      <c r="I314" t="s">
        <v>27</v>
      </c>
      <c r="J314" t="s">
        <v>23</v>
      </c>
      <c r="K314">
        <v>2</v>
      </c>
      <c r="L314" t="s">
        <v>33</v>
      </c>
      <c r="M314" t="s">
        <v>21</v>
      </c>
      <c r="N314">
        <f t="shared" si="4"/>
        <v>634.08000000000004</v>
      </c>
    </row>
    <row r="315" spans="1:14" x14ac:dyDescent="0.3">
      <c r="A315">
        <v>314</v>
      </c>
      <c r="B315" t="s">
        <v>31</v>
      </c>
      <c r="C315" s="3">
        <v>45269</v>
      </c>
      <c r="D315">
        <v>3</v>
      </c>
      <c r="E315">
        <v>2</v>
      </c>
      <c r="F315">
        <v>1</v>
      </c>
      <c r="G315">
        <v>3.8</v>
      </c>
      <c r="H315">
        <v>429.57</v>
      </c>
      <c r="I315" t="s">
        <v>32</v>
      </c>
      <c r="J315" t="s">
        <v>23</v>
      </c>
      <c r="K315">
        <v>0</v>
      </c>
      <c r="L315" t="s">
        <v>33</v>
      </c>
      <c r="M315" t="s">
        <v>26</v>
      </c>
      <c r="N315">
        <f t="shared" si="4"/>
        <v>1288.71</v>
      </c>
    </row>
    <row r="316" spans="1:14" x14ac:dyDescent="0.3">
      <c r="A316">
        <v>315</v>
      </c>
      <c r="B316" t="s">
        <v>13</v>
      </c>
      <c r="C316" s="3">
        <v>45071</v>
      </c>
      <c r="D316">
        <v>9</v>
      </c>
      <c r="E316">
        <v>4</v>
      </c>
      <c r="F316">
        <v>0</v>
      </c>
      <c r="G316">
        <v>1.9</v>
      </c>
      <c r="H316">
        <v>237.98</v>
      </c>
      <c r="I316" t="s">
        <v>14</v>
      </c>
      <c r="J316" t="s">
        <v>35</v>
      </c>
      <c r="K316">
        <v>0</v>
      </c>
      <c r="L316" t="s">
        <v>29</v>
      </c>
      <c r="M316" t="s">
        <v>17</v>
      </c>
      <c r="N316">
        <f t="shared" si="4"/>
        <v>2141.8199999999997</v>
      </c>
    </row>
    <row r="317" spans="1:14" x14ac:dyDescent="0.3">
      <c r="A317">
        <v>316</v>
      </c>
      <c r="B317" t="s">
        <v>31</v>
      </c>
      <c r="C317" s="3">
        <v>44991</v>
      </c>
      <c r="D317">
        <v>13</v>
      </c>
      <c r="E317">
        <v>1</v>
      </c>
      <c r="F317">
        <v>0</v>
      </c>
      <c r="G317">
        <v>3.5</v>
      </c>
      <c r="H317">
        <v>289.57</v>
      </c>
      <c r="I317" t="s">
        <v>27</v>
      </c>
      <c r="J317" t="s">
        <v>36</v>
      </c>
      <c r="K317">
        <v>0</v>
      </c>
      <c r="L317" t="s">
        <v>33</v>
      </c>
      <c r="M317" t="s">
        <v>26</v>
      </c>
      <c r="N317">
        <f t="shared" si="4"/>
        <v>3764.41</v>
      </c>
    </row>
    <row r="318" spans="1:14" x14ac:dyDescent="0.3">
      <c r="A318">
        <v>317</v>
      </c>
      <c r="B318" t="s">
        <v>31</v>
      </c>
      <c r="C318" s="3">
        <v>45173</v>
      </c>
      <c r="D318">
        <v>8</v>
      </c>
      <c r="E318">
        <v>3</v>
      </c>
      <c r="F318">
        <v>0</v>
      </c>
      <c r="G318">
        <v>3.6</v>
      </c>
      <c r="H318">
        <v>496.09</v>
      </c>
      <c r="I318" t="s">
        <v>24</v>
      </c>
      <c r="J318" t="s">
        <v>37</v>
      </c>
      <c r="K318">
        <v>1</v>
      </c>
      <c r="L318" t="s">
        <v>20</v>
      </c>
      <c r="M318" t="s">
        <v>17</v>
      </c>
      <c r="N318">
        <f t="shared" si="4"/>
        <v>3968.72</v>
      </c>
    </row>
    <row r="319" spans="1:14" x14ac:dyDescent="0.3">
      <c r="A319">
        <v>318</v>
      </c>
      <c r="B319" t="s">
        <v>31</v>
      </c>
      <c r="C319" s="3">
        <v>45416</v>
      </c>
      <c r="D319">
        <v>7</v>
      </c>
      <c r="E319">
        <v>1</v>
      </c>
      <c r="F319">
        <v>0</v>
      </c>
      <c r="G319">
        <v>2.6</v>
      </c>
      <c r="H319">
        <v>289.33</v>
      </c>
      <c r="I319" t="s">
        <v>24</v>
      </c>
      <c r="J319" t="s">
        <v>23</v>
      </c>
      <c r="K319">
        <v>0</v>
      </c>
      <c r="L319" t="s">
        <v>33</v>
      </c>
      <c r="M319" t="s">
        <v>26</v>
      </c>
      <c r="N319">
        <f t="shared" si="4"/>
        <v>2025.31</v>
      </c>
    </row>
    <row r="320" spans="1:14" x14ac:dyDescent="0.3">
      <c r="A320">
        <v>319</v>
      </c>
      <c r="B320" t="s">
        <v>31</v>
      </c>
      <c r="C320" s="3">
        <v>45365</v>
      </c>
      <c r="D320">
        <v>13</v>
      </c>
      <c r="E320">
        <v>4</v>
      </c>
      <c r="F320">
        <v>0</v>
      </c>
      <c r="G320">
        <v>3</v>
      </c>
      <c r="H320">
        <v>308.11</v>
      </c>
      <c r="I320" t="s">
        <v>27</v>
      </c>
      <c r="J320" t="s">
        <v>28</v>
      </c>
      <c r="K320">
        <v>0</v>
      </c>
      <c r="L320" t="s">
        <v>16</v>
      </c>
      <c r="M320" t="s">
        <v>26</v>
      </c>
      <c r="N320">
        <f t="shared" si="4"/>
        <v>4005.4300000000003</v>
      </c>
    </row>
    <row r="321" spans="1:14" x14ac:dyDescent="0.3">
      <c r="A321">
        <v>320</v>
      </c>
      <c r="B321" t="s">
        <v>31</v>
      </c>
      <c r="C321" s="3">
        <v>45032</v>
      </c>
      <c r="D321">
        <v>11</v>
      </c>
      <c r="E321">
        <v>2</v>
      </c>
      <c r="F321">
        <v>0</v>
      </c>
      <c r="G321">
        <v>3.8</v>
      </c>
      <c r="H321">
        <v>498.16</v>
      </c>
      <c r="I321" t="s">
        <v>32</v>
      </c>
      <c r="J321" t="s">
        <v>15</v>
      </c>
      <c r="K321">
        <v>0</v>
      </c>
      <c r="L321" t="s">
        <v>33</v>
      </c>
      <c r="M321" t="s">
        <v>26</v>
      </c>
      <c r="N321">
        <f t="shared" si="4"/>
        <v>5479.76</v>
      </c>
    </row>
    <row r="322" spans="1:14" x14ac:dyDescent="0.3">
      <c r="A322">
        <v>321</v>
      </c>
      <c r="B322" t="s">
        <v>18</v>
      </c>
      <c r="C322" s="3">
        <v>45107</v>
      </c>
      <c r="D322">
        <v>12</v>
      </c>
      <c r="E322">
        <v>3</v>
      </c>
      <c r="F322">
        <v>1</v>
      </c>
      <c r="G322">
        <v>4.8</v>
      </c>
      <c r="H322">
        <v>497.36</v>
      </c>
      <c r="I322" t="s">
        <v>27</v>
      </c>
      <c r="J322" t="s">
        <v>34</v>
      </c>
      <c r="K322">
        <v>0</v>
      </c>
      <c r="L322" t="s">
        <v>29</v>
      </c>
      <c r="M322" t="s">
        <v>21</v>
      </c>
      <c r="N322">
        <f t="shared" si="4"/>
        <v>5968.32</v>
      </c>
    </row>
    <row r="323" spans="1:14" x14ac:dyDescent="0.3">
      <c r="A323">
        <v>322</v>
      </c>
      <c r="B323" t="s">
        <v>13</v>
      </c>
      <c r="C323" s="3">
        <v>45110</v>
      </c>
      <c r="D323">
        <v>14</v>
      </c>
      <c r="E323">
        <v>1</v>
      </c>
      <c r="F323">
        <v>0</v>
      </c>
      <c r="G323">
        <v>2.2000000000000002</v>
      </c>
      <c r="H323">
        <v>240.81</v>
      </c>
      <c r="I323" t="s">
        <v>22</v>
      </c>
      <c r="J323" t="s">
        <v>25</v>
      </c>
      <c r="K323">
        <v>1</v>
      </c>
      <c r="L323" t="s">
        <v>20</v>
      </c>
      <c r="M323" t="s">
        <v>21</v>
      </c>
      <c r="N323">
        <f t="shared" ref="N323:N386" si="5">H323 *D323</f>
        <v>3371.34</v>
      </c>
    </row>
    <row r="324" spans="1:14" x14ac:dyDescent="0.3">
      <c r="A324">
        <v>323</v>
      </c>
      <c r="B324" t="s">
        <v>31</v>
      </c>
      <c r="C324" s="3">
        <v>45152</v>
      </c>
      <c r="D324">
        <v>4</v>
      </c>
      <c r="E324">
        <v>4</v>
      </c>
      <c r="F324">
        <v>1</v>
      </c>
      <c r="G324">
        <v>2</v>
      </c>
      <c r="H324">
        <v>335.73</v>
      </c>
      <c r="I324" t="s">
        <v>24</v>
      </c>
      <c r="J324" t="s">
        <v>19</v>
      </c>
      <c r="K324">
        <v>1</v>
      </c>
      <c r="L324" t="s">
        <v>16</v>
      </c>
      <c r="M324" t="s">
        <v>17</v>
      </c>
      <c r="N324">
        <f t="shared" si="5"/>
        <v>1342.92</v>
      </c>
    </row>
    <row r="325" spans="1:14" x14ac:dyDescent="0.3">
      <c r="A325">
        <v>324</v>
      </c>
      <c r="B325" t="s">
        <v>13</v>
      </c>
      <c r="C325" s="3">
        <v>45015</v>
      </c>
      <c r="D325">
        <v>1</v>
      </c>
      <c r="E325">
        <v>2</v>
      </c>
      <c r="F325">
        <v>0</v>
      </c>
      <c r="G325">
        <v>3.4</v>
      </c>
      <c r="H325">
        <v>266.36</v>
      </c>
      <c r="I325" t="s">
        <v>32</v>
      </c>
      <c r="J325" t="s">
        <v>25</v>
      </c>
      <c r="K325">
        <v>0</v>
      </c>
      <c r="L325" t="s">
        <v>16</v>
      </c>
      <c r="M325" t="s">
        <v>21</v>
      </c>
      <c r="N325">
        <f t="shared" si="5"/>
        <v>266.36</v>
      </c>
    </row>
    <row r="326" spans="1:14" x14ac:dyDescent="0.3">
      <c r="A326">
        <v>325</v>
      </c>
      <c r="B326" t="s">
        <v>13</v>
      </c>
      <c r="C326" s="3">
        <v>45614</v>
      </c>
      <c r="D326">
        <v>8</v>
      </c>
      <c r="E326">
        <v>2</v>
      </c>
      <c r="F326">
        <v>0</v>
      </c>
      <c r="G326">
        <v>1.5</v>
      </c>
      <c r="H326">
        <v>374.32</v>
      </c>
      <c r="I326" t="s">
        <v>14</v>
      </c>
      <c r="J326" t="s">
        <v>34</v>
      </c>
      <c r="K326">
        <v>1</v>
      </c>
      <c r="L326" t="s">
        <v>29</v>
      </c>
      <c r="M326" t="s">
        <v>26</v>
      </c>
      <c r="N326">
        <f t="shared" si="5"/>
        <v>2994.56</v>
      </c>
    </row>
    <row r="327" spans="1:14" x14ac:dyDescent="0.3">
      <c r="A327">
        <v>326</v>
      </c>
      <c r="B327" t="s">
        <v>31</v>
      </c>
      <c r="C327" s="3">
        <v>45456</v>
      </c>
      <c r="D327">
        <v>4</v>
      </c>
      <c r="E327">
        <v>1</v>
      </c>
      <c r="F327">
        <v>0</v>
      </c>
      <c r="G327">
        <v>3.3</v>
      </c>
      <c r="H327">
        <v>472.27</v>
      </c>
      <c r="I327" t="s">
        <v>24</v>
      </c>
      <c r="J327" t="s">
        <v>25</v>
      </c>
      <c r="K327">
        <v>0</v>
      </c>
      <c r="L327" t="s">
        <v>33</v>
      </c>
      <c r="M327" t="s">
        <v>21</v>
      </c>
      <c r="N327">
        <f t="shared" si="5"/>
        <v>1889.08</v>
      </c>
    </row>
    <row r="328" spans="1:14" x14ac:dyDescent="0.3">
      <c r="A328">
        <v>327</v>
      </c>
      <c r="B328" t="s">
        <v>18</v>
      </c>
      <c r="C328" s="3">
        <v>45297</v>
      </c>
      <c r="D328">
        <v>3</v>
      </c>
      <c r="E328">
        <v>4</v>
      </c>
      <c r="F328">
        <v>0</v>
      </c>
      <c r="G328">
        <v>1.4</v>
      </c>
      <c r="H328">
        <v>189.35</v>
      </c>
      <c r="I328" t="s">
        <v>27</v>
      </c>
      <c r="J328" t="s">
        <v>30</v>
      </c>
      <c r="K328">
        <v>0</v>
      </c>
      <c r="L328" t="s">
        <v>20</v>
      </c>
      <c r="M328" t="s">
        <v>21</v>
      </c>
      <c r="N328">
        <f t="shared" si="5"/>
        <v>568.04999999999995</v>
      </c>
    </row>
    <row r="329" spans="1:14" x14ac:dyDescent="0.3">
      <c r="A329">
        <v>328</v>
      </c>
      <c r="B329" t="s">
        <v>31</v>
      </c>
      <c r="C329" s="3">
        <v>45325</v>
      </c>
      <c r="D329">
        <v>9</v>
      </c>
      <c r="E329">
        <v>2</v>
      </c>
      <c r="F329">
        <v>0</v>
      </c>
      <c r="G329">
        <v>3</v>
      </c>
      <c r="H329">
        <v>418.49</v>
      </c>
      <c r="I329" t="s">
        <v>32</v>
      </c>
      <c r="J329" t="s">
        <v>23</v>
      </c>
      <c r="K329">
        <v>1</v>
      </c>
      <c r="L329" t="s">
        <v>29</v>
      </c>
      <c r="M329" t="s">
        <v>17</v>
      </c>
      <c r="N329">
        <f t="shared" si="5"/>
        <v>3766.41</v>
      </c>
    </row>
    <row r="330" spans="1:14" x14ac:dyDescent="0.3">
      <c r="A330">
        <v>329</v>
      </c>
      <c r="B330" t="s">
        <v>18</v>
      </c>
      <c r="C330" s="3">
        <v>45032</v>
      </c>
      <c r="D330">
        <v>10</v>
      </c>
      <c r="E330">
        <v>2</v>
      </c>
      <c r="F330">
        <v>1</v>
      </c>
      <c r="G330">
        <v>3.5</v>
      </c>
      <c r="H330">
        <v>344.68</v>
      </c>
      <c r="I330" t="s">
        <v>24</v>
      </c>
      <c r="J330" t="s">
        <v>34</v>
      </c>
      <c r="K330">
        <v>0</v>
      </c>
      <c r="L330" t="s">
        <v>16</v>
      </c>
      <c r="M330" t="s">
        <v>26</v>
      </c>
      <c r="N330">
        <f t="shared" si="5"/>
        <v>3446.8</v>
      </c>
    </row>
    <row r="331" spans="1:14" x14ac:dyDescent="0.3">
      <c r="A331">
        <v>330</v>
      </c>
      <c r="B331" t="s">
        <v>13</v>
      </c>
      <c r="C331" s="3">
        <v>45197</v>
      </c>
      <c r="D331">
        <v>4</v>
      </c>
      <c r="E331">
        <v>3</v>
      </c>
      <c r="F331">
        <v>0</v>
      </c>
      <c r="G331">
        <v>1.3</v>
      </c>
      <c r="H331">
        <v>176.08</v>
      </c>
      <c r="I331" t="s">
        <v>14</v>
      </c>
      <c r="J331" t="s">
        <v>19</v>
      </c>
      <c r="K331">
        <v>0</v>
      </c>
      <c r="L331" t="s">
        <v>16</v>
      </c>
      <c r="M331" t="s">
        <v>21</v>
      </c>
      <c r="N331">
        <f t="shared" si="5"/>
        <v>704.32</v>
      </c>
    </row>
    <row r="332" spans="1:14" x14ac:dyDescent="0.3">
      <c r="A332">
        <v>331</v>
      </c>
      <c r="B332" t="s">
        <v>18</v>
      </c>
      <c r="C332" s="3">
        <v>45429</v>
      </c>
      <c r="D332">
        <v>4</v>
      </c>
      <c r="E332">
        <v>2</v>
      </c>
      <c r="F332">
        <v>0</v>
      </c>
      <c r="G332">
        <v>1.8</v>
      </c>
      <c r="H332">
        <v>408.78</v>
      </c>
      <c r="I332" t="s">
        <v>14</v>
      </c>
      <c r="J332" t="s">
        <v>37</v>
      </c>
      <c r="K332">
        <v>0</v>
      </c>
      <c r="L332" t="s">
        <v>16</v>
      </c>
      <c r="M332" t="s">
        <v>21</v>
      </c>
      <c r="N332">
        <f t="shared" si="5"/>
        <v>1635.12</v>
      </c>
    </row>
    <row r="333" spans="1:14" x14ac:dyDescent="0.3">
      <c r="A333">
        <v>332</v>
      </c>
      <c r="B333" t="s">
        <v>18</v>
      </c>
      <c r="C333" s="3">
        <v>45605</v>
      </c>
      <c r="D333">
        <v>14</v>
      </c>
      <c r="E333">
        <v>1</v>
      </c>
      <c r="F333">
        <v>0</v>
      </c>
      <c r="G333">
        <v>2.2999999999999998</v>
      </c>
      <c r="H333">
        <v>242.21</v>
      </c>
      <c r="I333" t="s">
        <v>27</v>
      </c>
      <c r="J333" t="s">
        <v>28</v>
      </c>
      <c r="K333">
        <v>0</v>
      </c>
      <c r="L333" t="s">
        <v>29</v>
      </c>
      <c r="M333" t="s">
        <v>17</v>
      </c>
      <c r="N333">
        <f t="shared" si="5"/>
        <v>3390.94</v>
      </c>
    </row>
    <row r="334" spans="1:14" x14ac:dyDescent="0.3">
      <c r="A334">
        <v>333</v>
      </c>
      <c r="B334" t="s">
        <v>18</v>
      </c>
      <c r="C334" s="3">
        <v>45451</v>
      </c>
      <c r="D334">
        <v>9</v>
      </c>
      <c r="E334">
        <v>4</v>
      </c>
      <c r="F334">
        <v>1</v>
      </c>
      <c r="G334">
        <v>2.5</v>
      </c>
      <c r="H334">
        <v>104.18</v>
      </c>
      <c r="I334" t="s">
        <v>22</v>
      </c>
      <c r="J334" t="s">
        <v>23</v>
      </c>
      <c r="K334">
        <v>2</v>
      </c>
      <c r="L334" t="s">
        <v>16</v>
      </c>
      <c r="M334" t="s">
        <v>17</v>
      </c>
      <c r="N334">
        <f t="shared" si="5"/>
        <v>937.62000000000012</v>
      </c>
    </row>
    <row r="335" spans="1:14" x14ac:dyDescent="0.3">
      <c r="A335">
        <v>334</v>
      </c>
      <c r="B335" t="s">
        <v>13</v>
      </c>
      <c r="C335" s="3">
        <v>44958</v>
      </c>
      <c r="D335">
        <v>13</v>
      </c>
      <c r="E335">
        <v>4</v>
      </c>
      <c r="F335">
        <v>0</v>
      </c>
      <c r="G335">
        <v>3.7</v>
      </c>
      <c r="H335">
        <v>497.04</v>
      </c>
      <c r="I335" t="s">
        <v>27</v>
      </c>
      <c r="J335" t="s">
        <v>35</v>
      </c>
      <c r="K335">
        <v>0</v>
      </c>
      <c r="L335" t="s">
        <v>20</v>
      </c>
      <c r="M335" t="s">
        <v>26</v>
      </c>
      <c r="N335">
        <f t="shared" si="5"/>
        <v>6461.52</v>
      </c>
    </row>
    <row r="336" spans="1:14" x14ac:dyDescent="0.3">
      <c r="A336">
        <v>335</v>
      </c>
      <c r="B336" t="s">
        <v>13</v>
      </c>
      <c r="C336" s="3">
        <v>45319</v>
      </c>
      <c r="D336">
        <v>12</v>
      </c>
      <c r="E336">
        <v>3</v>
      </c>
      <c r="F336">
        <v>0</v>
      </c>
      <c r="G336">
        <v>3.1</v>
      </c>
      <c r="H336">
        <v>241.54</v>
      </c>
      <c r="I336" t="s">
        <v>32</v>
      </c>
      <c r="J336" t="s">
        <v>19</v>
      </c>
      <c r="K336">
        <v>0</v>
      </c>
      <c r="L336" t="s">
        <v>16</v>
      </c>
      <c r="M336" t="s">
        <v>17</v>
      </c>
      <c r="N336">
        <f t="shared" si="5"/>
        <v>2898.48</v>
      </c>
    </row>
    <row r="337" spans="1:14" x14ac:dyDescent="0.3">
      <c r="A337">
        <v>336</v>
      </c>
      <c r="B337" t="s">
        <v>18</v>
      </c>
      <c r="C337" s="3">
        <v>44966</v>
      </c>
      <c r="D337">
        <v>11</v>
      </c>
      <c r="E337">
        <v>4</v>
      </c>
      <c r="F337">
        <v>0</v>
      </c>
      <c r="G337">
        <v>2.5</v>
      </c>
      <c r="H337">
        <v>293.7</v>
      </c>
      <c r="I337" t="s">
        <v>27</v>
      </c>
      <c r="J337" t="s">
        <v>30</v>
      </c>
      <c r="K337">
        <v>0</v>
      </c>
      <c r="L337" t="s">
        <v>29</v>
      </c>
      <c r="M337" t="s">
        <v>26</v>
      </c>
      <c r="N337">
        <f t="shared" si="5"/>
        <v>3230.7</v>
      </c>
    </row>
    <row r="338" spans="1:14" x14ac:dyDescent="0.3">
      <c r="A338">
        <v>337</v>
      </c>
      <c r="B338" t="s">
        <v>18</v>
      </c>
      <c r="C338" s="3">
        <v>45586</v>
      </c>
      <c r="D338">
        <v>12</v>
      </c>
      <c r="E338">
        <v>1</v>
      </c>
      <c r="F338">
        <v>1</v>
      </c>
      <c r="G338">
        <v>2.8</v>
      </c>
      <c r="H338">
        <v>413.58</v>
      </c>
      <c r="I338" t="s">
        <v>32</v>
      </c>
      <c r="J338" t="s">
        <v>28</v>
      </c>
      <c r="K338">
        <v>1</v>
      </c>
      <c r="L338" t="s">
        <v>29</v>
      </c>
      <c r="M338" t="s">
        <v>26</v>
      </c>
      <c r="N338">
        <f t="shared" si="5"/>
        <v>4962.96</v>
      </c>
    </row>
    <row r="339" spans="1:14" x14ac:dyDescent="0.3">
      <c r="A339">
        <v>338</v>
      </c>
      <c r="B339" t="s">
        <v>31</v>
      </c>
      <c r="C339" s="3">
        <v>45144</v>
      </c>
      <c r="D339">
        <v>14</v>
      </c>
      <c r="E339">
        <v>2</v>
      </c>
      <c r="F339">
        <v>0</v>
      </c>
      <c r="G339">
        <v>1.1000000000000001</v>
      </c>
      <c r="H339">
        <v>482.39</v>
      </c>
      <c r="I339" t="s">
        <v>22</v>
      </c>
      <c r="J339" t="s">
        <v>15</v>
      </c>
      <c r="K339">
        <v>0</v>
      </c>
      <c r="L339" t="s">
        <v>16</v>
      </c>
      <c r="M339" t="s">
        <v>21</v>
      </c>
      <c r="N339">
        <f t="shared" si="5"/>
        <v>6753.46</v>
      </c>
    </row>
    <row r="340" spans="1:14" x14ac:dyDescent="0.3">
      <c r="A340">
        <v>339</v>
      </c>
      <c r="B340" t="s">
        <v>18</v>
      </c>
      <c r="C340" s="3">
        <v>45657</v>
      </c>
      <c r="D340">
        <v>2</v>
      </c>
      <c r="E340">
        <v>3</v>
      </c>
      <c r="F340">
        <v>0</v>
      </c>
      <c r="G340">
        <v>4.0999999999999996</v>
      </c>
      <c r="H340">
        <v>442.8</v>
      </c>
      <c r="I340" t="s">
        <v>27</v>
      </c>
      <c r="J340" t="s">
        <v>19</v>
      </c>
      <c r="K340">
        <v>0</v>
      </c>
      <c r="L340" t="s">
        <v>29</v>
      </c>
      <c r="M340" t="s">
        <v>21</v>
      </c>
      <c r="N340">
        <f t="shared" si="5"/>
        <v>885.6</v>
      </c>
    </row>
    <row r="341" spans="1:14" x14ac:dyDescent="0.3">
      <c r="A341">
        <v>340</v>
      </c>
      <c r="B341" t="s">
        <v>31</v>
      </c>
      <c r="C341" s="3">
        <v>45008</v>
      </c>
      <c r="D341">
        <v>14</v>
      </c>
      <c r="E341">
        <v>4</v>
      </c>
      <c r="F341">
        <v>0</v>
      </c>
      <c r="G341">
        <v>1.2</v>
      </c>
      <c r="H341">
        <v>286.27</v>
      </c>
      <c r="I341" t="s">
        <v>14</v>
      </c>
      <c r="J341" t="s">
        <v>30</v>
      </c>
      <c r="K341">
        <v>0</v>
      </c>
      <c r="L341" t="s">
        <v>33</v>
      </c>
      <c r="M341" t="s">
        <v>21</v>
      </c>
      <c r="N341">
        <f t="shared" si="5"/>
        <v>4007.7799999999997</v>
      </c>
    </row>
    <row r="342" spans="1:14" x14ac:dyDescent="0.3">
      <c r="A342">
        <v>341</v>
      </c>
      <c r="B342" t="s">
        <v>18</v>
      </c>
      <c r="C342" s="3">
        <v>45646</v>
      </c>
      <c r="D342">
        <v>12</v>
      </c>
      <c r="E342">
        <v>3</v>
      </c>
      <c r="F342">
        <v>1</v>
      </c>
      <c r="G342">
        <v>4.3</v>
      </c>
      <c r="H342">
        <v>295.56</v>
      </c>
      <c r="I342" t="s">
        <v>32</v>
      </c>
      <c r="J342" t="s">
        <v>34</v>
      </c>
      <c r="K342">
        <v>0</v>
      </c>
      <c r="L342" t="s">
        <v>29</v>
      </c>
      <c r="M342" t="s">
        <v>21</v>
      </c>
      <c r="N342">
        <f t="shared" si="5"/>
        <v>3546.7200000000003</v>
      </c>
    </row>
    <row r="343" spans="1:14" x14ac:dyDescent="0.3">
      <c r="A343">
        <v>342</v>
      </c>
      <c r="B343" t="s">
        <v>31</v>
      </c>
      <c r="C343" s="3">
        <v>45127</v>
      </c>
      <c r="D343">
        <v>5</v>
      </c>
      <c r="E343">
        <v>3</v>
      </c>
      <c r="F343">
        <v>0</v>
      </c>
      <c r="G343">
        <v>3.2</v>
      </c>
      <c r="H343">
        <v>176.4</v>
      </c>
      <c r="I343" t="s">
        <v>32</v>
      </c>
      <c r="J343" t="s">
        <v>34</v>
      </c>
      <c r="K343">
        <v>1</v>
      </c>
      <c r="L343" t="s">
        <v>33</v>
      </c>
      <c r="M343" t="s">
        <v>21</v>
      </c>
      <c r="N343">
        <f t="shared" si="5"/>
        <v>882</v>
      </c>
    </row>
    <row r="344" spans="1:14" x14ac:dyDescent="0.3">
      <c r="A344">
        <v>343</v>
      </c>
      <c r="B344" t="s">
        <v>13</v>
      </c>
      <c r="C344" s="3">
        <v>45373</v>
      </c>
      <c r="D344">
        <v>4</v>
      </c>
      <c r="E344">
        <v>4</v>
      </c>
      <c r="F344">
        <v>1</v>
      </c>
      <c r="G344">
        <v>3.1</v>
      </c>
      <c r="H344">
        <v>258.26</v>
      </c>
      <c r="I344" t="s">
        <v>14</v>
      </c>
      <c r="J344" t="s">
        <v>35</v>
      </c>
      <c r="K344">
        <v>0</v>
      </c>
      <c r="L344" t="s">
        <v>29</v>
      </c>
      <c r="M344" t="s">
        <v>26</v>
      </c>
      <c r="N344">
        <f t="shared" si="5"/>
        <v>1033.04</v>
      </c>
    </row>
    <row r="345" spans="1:14" x14ac:dyDescent="0.3">
      <c r="A345">
        <v>344</v>
      </c>
      <c r="B345" t="s">
        <v>18</v>
      </c>
      <c r="C345" s="3">
        <v>45354</v>
      </c>
      <c r="D345">
        <v>9</v>
      </c>
      <c r="E345">
        <v>3</v>
      </c>
      <c r="F345">
        <v>0</v>
      </c>
      <c r="G345">
        <v>3.8</v>
      </c>
      <c r="H345">
        <v>476.08</v>
      </c>
      <c r="I345" t="s">
        <v>27</v>
      </c>
      <c r="J345" t="s">
        <v>36</v>
      </c>
      <c r="K345">
        <v>0</v>
      </c>
      <c r="L345" t="s">
        <v>29</v>
      </c>
      <c r="M345" t="s">
        <v>21</v>
      </c>
      <c r="N345">
        <f t="shared" si="5"/>
        <v>4284.72</v>
      </c>
    </row>
    <row r="346" spans="1:14" x14ac:dyDescent="0.3">
      <c r="A346">
        <v>345</v>
      </c>
      <c r="B346" t="s">
        <v>18</v>
      </c>
      <c r="C346" s="3">
        <v>44964</v>
      </c>
      <c r="D346">
        <v>12</v>
      </c>
      <c r="E346">
        <v>4</v>
      </c>
      <c r="F346">
        <v>0</v>
      </c>
      <c r="G346">
        <v>4.4000000000000004</v>
      </c>
      <c r="H346">
        <v>377.12</v>
      </c>
      <c r="I346" t="s">
        <v>22</v>
      </c>
      <c r="J346" t="s">
        <v>19</v>
      </c>
      <c r="K346">
        <v>1</v>
      </c>
      <c r="L346" t="s">
        <v>29</v>
      </c>
      <c r="M346" t="s">
        <v>21</v>
      </c>
      <c r="N346">
        <f t="shared" si="5"/>
        <v>4525.4400000000005</v>
      </c>
    </row>
    <row r="347" spans="1:14" x14ac:dyDescent="0.3">
      <c r="A347">
        <v>346</v>
      </c>
      <c r="B347" t="s">
        <v>18</v>
      </c>
      <c r="C347" s="3">
        <v>45137</v>
      </c>
      <c r="D347">
        <v>5</v>
      </c>
      <c r="E347">
        <v>1</v>
      </c>
      <c r="F347">
        <v>0</v>
      </c>
      <c r="G347">
        <v>4.8</v>
      </c>
      <c r="H347">
        <v>55.34</v>
      </c>
      <c r="I347" t="s">
        <v>24</v>
      </c>
      <c r="J347" t="s">
        <v>25</v>
      </c>
      <c r="K347">
        <v>0</v>
      </c>
      <c r="L347" t="s">
        <v>16</v>
      </c>
      <c r="M347" t="s">
        <v>21</v>
      </c>
      <c r="N347">
        <f t="shared" si="5"/>
        <v>276.70000000000005</v>
      </c>
    </row>
    <row r="348" spans="1:14" x14ac:dyDescent="0.3">
      <c r="A348">
        <v>347</v>
      </c>
      <c r="B348" t="s">
        <v>18</v>
      </c>
      <c r="C348" s="3">
        <v>45370</v>
      </c>
      <c r="D348">
        <v>9</v>
      </c>
      <c r="E348">
        <v>4</v>
      </c>
      <c r="F348">
        <v>1</v>
      </c>
      <c r="G348">
        <v>3.2</v>
      </c>
      <c r="H348">
        <v>102.43</v>
      </c>
      <c r="I348" t="s">
        <v>27</v>
      </c>
      <c r="J348" t="s">
        <v>19</v>
      </c>
      <c r="K348">
        <v>0</v>
      </c>
      <c r="L348" t="s">
        <v>29</v>
      </c>
      <c r="M348" t="s">
        <v>26</v>
      </c>
      <c r="N348">
        <f t="shared" si="5"/>
        <v>921.87000000000012</v>
      </c>
    </row>
    <row r="349" spans="1:14" x14ac:dyDescent="0.3">
      <c r="A349">
        <v>348</v>
      </c>
      <c r="B349" t="s">
        <v>31</v>
      </c>
      <c r="C349" s="3">
        <v>45253</v>
      </c>
      <c r="D349">
        <v>11</v>
      </c>
      <c r="E349">
        <v>2</v>
      </c>
      <c r="F349">
        <v>0</v>
      </c>
      <c r="G349">
        <v>1.6</v>
      </c>
      <c r="H349">
        <v>465.72</v>
      </c>
      <c r="I349" t="s">
        <v>27</v>
      </c>
      <c r="J349" t="s">
        <v>28</v>
      </c>
      <c r="K349">
        <v>0</v>
      </c>
      <c r="L349" t="s">
        <v>20</v>
      </c>
      <c r="M349" t="s">
        <v>17</v>
      </c>
      <c r="N349">
        <f t="shared" si="5"/>
        <v>5122.92</v>
      </c>
    </row>
    <row r="350" spans="1:14" x14ac:dyDescent="0.3">
      <c r="A350">
        <v>349</v>
      </c>
      <c r="B350" t="s">
        <v>18</v>
      </c>
      <c r="C350" s="3">
        <v>45153</v>
      </c>
      <c r="D350">
        <v>9</v>
      </c>
      <c r="E350">
        <v>4</v>
      </c>
      <c r="F350">
        <v>1</v>
      </c>
      <c r="G350">
        <v>4.5</v>
      </c>
      <c r="H350">
        <v>431.92</v>
      </c>
      <c r="I350" t="s">
        <v>32</v>
      </c>
      <c r="J350" t="s">
        <v>23</v>
      </c>
      <c r="K350">
        <v>0</v>
      </c>
      <c r="L350" t="s">
        <v>16</v>
      </c>
      <c r="M350" t="s">
        <v>17</v>
      </c>
      <c r="N350">
        <f t="shared" si="5"/>
        <v>3887.28</v>
      </c>
    </row>
    <row r="351" spans="1:14" x14ac:dyDescent="0.3">
      <c r="A351">
        <v>350</v>
      </c>
      <c r="B351" t="s">
        <v>13</v>
      </c>
      <c r="C351" s="3">
        <v>44974</v>
      </c>
      <c r="D351">
        <v>14</v>
      </c>
      <c r="E351">
        <v>2</v>
      </c>
      <c r="F351">
        <v>0</v>
      </c>
      <c r="G351">
        <v>1.2</v>
      </c>
      <c r="H351">
        <v>268.77</v>
      </c>
      <c r="I351" t="s">
        <v>32</v>
      </c>
      <c r="J351" t="s">
        <v>15</v>
      </c>
      <c r="K351">
        <v>0</v>
      </c>
      <c r="L351" t="s">
        <v>33</v>
      </c>
      <c r="M351" t="s">
        <v>21</v>
      </c>
      <c r="N351">
        <f t="shared" si="5"/>
        <v>3762.7799999999997</v>
      </c>
    </row>
    <row r="352" spans="1:14" x14ac:dyDescent="0.3">
      <c r="A352">
        <v>351</v>
      </c>
      <c r="B352" t="s">
        <v>13</v>
      </c>
      <c r="C352" s="3">
        <v>44944</v>
      </c>
      <c r="D352">
        <v>2</v>
      </c>
      <c r="E352">
        <v>3</v>
      </c>
      <c r="F352">
        <v>1</v>
      </c>
      <c r="G352">
        <v>4.2</v>
      </c>
      <c r="H352">
        <v>327.64</v>
      </c>
      <c r="I352" t="s">
        <v>22</v>
      </c>
      <c r="J352" t="s">
        <v>28</v>
      </c>
      <c r="K352">
        <v>0</v>
      </c>
      <c r="L352" t="s">
        <v>20</v>
      </c>
      <c r="M352" t="s">
        <v>17</v>
      </c>
      <c r="N352">
        <f t="shared" si="5"/>
        <v>655.28</v>
      </c>
    </row>
    <row r="353" spans="1:14" x14ac:dyDescent="0.3">
      <c r="A353">
        <v>352</v>
      </c>
      <c r="B353" t="s">
        <v>18</v>
      </c>
      <c r="C353" s="3">
        <v>45365</v>
      </c>
      <c r="D353">
        <v>14</v>
      </c>
      <c r="E353">
        <v>4</v>
      </c>
      <c r="F353">
        <v>0</v>
      </c>
      <c r="G353">
        <v>3.7</v>
      </c>
      <c r="H353">
        <v>180.34</v>
      </c>
      <c r="I353" t="s">
        <v>22</v>
      </c>
      <c r="J353" t="s">
        <v>36</v>
      </c>
      <c r="K353">
        <v>0</v>
      </c>
      <c r="L353" t="s">
        <v>20</v>
      </c>
      <c r="M353" t="s">
        <v>26</v>
      </c>
      <c r="N353">
        <f t="shared" si="5"/>
        <v>2524.7600000000002</v>
      </c>
    </row>
    <row r="354" spans="1:14" x14ac:dyDescent="0.3">
      <c r="A354">
        <v>353</v>
      </c>
      <c r="B354" t="s">
        <v>13</v>
      </c>
      <c r="C354" s="3">
        <v>45634</v>
      </c>
      <c r="D354">
        <v>9</v>
      </c>
      <c r="E354">
        <v>2</v>
      </c>
      <c r="F354">
        <v>0</v>
      </c>
      <c r="G354">
        <v>4.5999999999999996</v>
      </c>
      <c r="H354">
        <v>406.77</v>
      </c>
      <c r="I354" t="s">
        <v>22</v>
      </c>
      <c r="J354" t="s">
        <v>35</v>
      </c>
      <c r="K354">
        <v>0</v>
      </c>
      <c r="L354" t="s">
        <v>20</v>
      </c>
      <c r="M354" t="s">
        <v>21</v>
      </c>
      <c r="N354">
        <f t="shared" si="5"/>
        <v>3660.93</v>
      </c>
    </row>
    <row r="355" spans="1:14" x14ac:dyDescent="0.3">
      <c r="A355">
        <v>354</v>
      </c>
      <c r="B355" t="s">
        <v>18</v>
      </c>
      <c r="C355" s="3">
        <v>45113</v>
      </c>
      <c r="D355">
        <v>3</v>
      </c>
      <c r="E355">
        <v>4</v>
      </c>
      <c r="F355">
        <v>0</v>
      </c>
      <c r="G355">
        <v>4.5999999999999996</v>
      </c>
      <c r="H355">
        <v>321.49</v>
      </c>
      <c r="I355" t="s">
        <v>14</v>
      </c>
      <c r="J355" t="s">
        <v>28</v>
      </c>
      <c r="K355">
        <v>1</v>
      </c>
      <c r="L355" t="s">
        <v>20</v>
      </c>
      <c r="M355" t="s">
        <v>26</v>
      </c>
      <c r="N355">
        <f t="shared" si="5"/>
        <v>964.47</v>
      </c>
    </row>
    <row r="356" spans="1:14" x14ac:dyDescent="0.3">
      <c r="A356">
        <v>355</v>
      </c>
      <c r="B356" t="s">
        <v>18</v>
      </c>
      <c r="C356" s="3">
        <v>45271</v>
      </c>
      <c r="D356">
        <v>4</v>
      </c>
      <c r="E356">
        <v>4</v>
      </c>
      <c r="F356">
        <v>0</v>
      </c>
      <c r="G356">
        <v>1.2</v>
      </c>
      <c r="H356">
        <v>362.67</v>
      </c>
      <c r="I356" t="s">
        <v>24</v>
      </c>
      <c r="J356" t="s">
        <v>37</v>
      </c>
      <c r="K356">
        <v>0</v>
      </c>
      <c r="L356" t="s">
        <v>29</v>
      </c>
      <c r="M356" t="s">
        <v>26</v>
      </c>
      <c r="N356">
        <f t="shared" si="5"/>
        <v>1450.68</v>
      </c>
    </row>
    <row r="357" spans="1:14" x14ac:dyDescent="0.3">
      <c r="A357">
        <v>356</v>
      </c>
      <c r="B357" t="s">
        <v>13</v>
      </c>
      <c r="C357" s="3">
        <v>45150</v>
      </c>
      <c r="D357">
        <v>1</v>
      </c>
      <c r="E357">
        <v>4</v>
      </c>
      <c r="F357">
        <v>0</v>
      </c>
      <c r="G357">
        <v>3.4</v>
      </c>
      <c r="H357">
        <v>218.71</v>
      </c>
      <c r="I357" t="s">
        <v>24</v>
      </c>
      <c r="J357" t="s">
        <v>35</v>
      </c>
      <c r="K357">
        <v>0</v>
      </c>
      <c r="L357" t="s">
        <v>29</v>
      </c>
      <c r="M357" t="s">
        <v>21</v>
      </c>
      <c r="N357">
        <f t="shared" si="5"/>
        <v>218.71</v>
      </c>
    </row>
    <row r="358" spans="1:14" x14ac:dyDescent="0.3">
      <c r="A358">
        <v>357</v>
      </c>
      <c r="B358" t="s">
        <v>18</v>
      </c>
      <c r="C358" s="3">
        <v>45414</v>
      </c>
      <c r="D358">
        <v>14</v>
      </c>
      <c r="E358">
        <v>1</v>
      </c>
      <c r="F358">
        <v>0</v>
      </c>
      <c r="G358">
        <v>1.5</v>
      </c>
      <c r="H358">
        <v>243.7</v>
      </c>
      <c r="I358" t="s">
        <v>22</v>
      </c>
      <c r="J358" t="s">
        <v>30</v>
      </c>
      <c r="K358">
        <v>2</v>
      </c>
      <c r="L358" t="s">
        <v>20</v>
      </c>
      <c r="M358" t="s">
        <v>26</v>
      </c>
      <c r="N358">
        <f t="shared" si="5"/>
        <v>3411.7999999999997</v>
      </c>
    </row>
    <row r="359" spans="1:14" x14ac:dyDescent="0.3">
      <c r="A359">
        <v>358</v>
      </c>
      <c r="B359" t="s">
        <v>13</v>
      </c>
      <c r="C359" s="3">
        <v>45155</v>
      </c>
      <c r="D359">
        <v>1</v>
      </c>
      <c r="E359">
        <v>2</v>
      </c>
      <c r="F359">
        <v>0</v>
      </c>
      <c r="G359">
        <v>1.3</v>
      </c>
      <c r="H359">
        <v>143.46</v>
      </c>
      <c r="I359" t="s">
        <v>32</v>
      </c>
      <c r="J359" t="s">
        <v>34</v>
      </c>
      <c r="K359">
        <v>0</v>
      </c>
      <c r="L359" t="s">
        <v>16</v>
      </c>
      <c r="M359" t="s">
        <v>21</v>
      </c>
      <c r="N359">
        <f t="shared" si="5"/>
        <v>143.46</v>
      </c>
    </row>
    <row r="360" spans="1:14" x14ac:dyDescent="0.3">
      <c r="A360">
        <v>359</v>
      </c>
      <c r="B360" t="s">
        <v>31</v>
      </c>
      <c r="C360" s="3">
        <v>45316</v>
      </c>
      <c r="D360">
        <v>1</v>
      </c>
      <c r="E360">
        <v>1</v>
      </c>
      <c r="F360">
        <v>0</v>
      </c>
      <c r="G360">
        <v>2.8</v>
      </c>
      <c r="H360">
        <v>476.62</v>
      </c>
      <c r="I360" t="s">
        <v>24</v>
      </c>
      <c r="J360" t="s">
        <v>36</v>
      </c>
      <c r="K360">
        <v>1</v>
      </c>
      <c r="L360" t="s">
        <v>20</v>
      </c>
      <c r="M360" t="s">
        <v>26</v>
      </c>
      <c r="N360">
        <f t="shared" si="5"/>
        <v>476.62</v>
      </c>
    </row>
    <row r="361" spans="1:14" x14ac:dyDescent="0.3">
      <c r="A361">
        <v>360</v>
      </c>
      <c r="B361" t="s">
        <v>18</v>
      </c>
      <c r="C361" s="3">
        <v>45515</v>
      </c>
      <c r="D361">
        <v>9</v>
      </c>
      <c r="E361">
        <v>1</v>
      </c>
      <c r="F361">
        <v>0</v>
      </c>
      <c r="G361">
        <v>1.4</v>
      </c>
      <c r="H361">
        <v>475.95</v>
      </c>
      <c r="I361" t="s">
        <v>27</v>
      </c>
      <c r="J361" t="s">
        <v>37</v>
      </c>
      <c r="K361">
        <v>0</v>
      </c>
      <c r="L361" t="s">
        <v>33</v>
      </c>
      <c r="M361" t="s">
        <v>17</v>
      </c>
      <c r="N361">
        <f t="shared" si="5"/>
        <v>4283.55</v>
      </c>
    </row>
    <row r="362" spans="1:14" x14ac:dyDescent="0.3">
      <c r="A362">
        <v>361</v>
      </c>
      <c r="B362" t="s">
        <v>31</v>
      </c>
      <c r="C362" s="3">
        <v>45114</v>
      </c>
      <c r="D362">
        <v>11</v>
      </c>
      <c r="E362">
        <v>2</v>
      </c>
      <c r="F362">
        <v>0</v>
      </c>
      <c r="G362">
        <v>3.9</v>
      </c>
      <c r="H362">
        <v>417.99</v>
      </c>
      <c r="I362" t="s">
        <v>14</v>
      </c>
      <c r="J362" t="s">
        <v>15</v>
      </c>
      <c r="K362">
        <v>0</v>
      </c>
      <c r="L362" t="s">
        <v>20</v>
      </c>
      <c r="M362" t="s">
        <v>17</v>
      </c>
      <c r="N362">
        <f t="shared" si="5"/>
        <v>4597.8900000000003</v>
      </c>
    </row>
    <row r="363" spans="1:14" x14ac:dyDescent="0.3">
      <c r="A363">
        <v>362</v>
      </c>
      <c r="B363" t="s">
        <v>13</v>
      </c>
      <c r="C363" s="3">
        <v>45196</v>
      </c>
      <c r="D363">
        <v>8</v>
      </c>
      <c r="E363">
        <v>4</v>
      </c>
      <c r="F363">
        <v>0</v>
      </c>
      <c r="G363">
        <v>4.9000000000000004</v>
      </c>
      <c r="H363">
        <v>471</v>
      </c>
      <c r="I363" t="s">
        <v>32</v>
      </c>
      <c r="J363" t="s">
        <v>30</v>
      </c>
      <c r="K363">
        <v>0</v>
      </c>
      <c r="L363" t="s">
        <v>29</v>
      </c>
      <c r="M363" t="s">
        <v>17</v>
      </c>
      <c r="N363">
        <f t="shared" si="5"/>
        <v>3768</v>
      </c>
    </row>
    <row r="364" spans="1:14" x14ac:dyDescent="0.3">
      <c r="A364">
        <v>363</v>
      </c>
      <c r="B364" t="s">
        <v>31</v>
      </c>
      <c r="C364" s="3">
        <v>45533</v>
      </c>
      <c r="D364">
        <v>5</v>
      </c>
      <c r="E364">
        <v>1</v>
      </c>
      <c r="F364">
        <v>0</v>
      </c>
      <c r="G364">
        <v>3.3</v>
      </c>
      <c r="H364">
        <v>349.4</v>
      </c>
      <c r="I364" t="s">
        <v>14</v>
      </c>
      <c r="J364" t="s">
        <v>23</v>
      </c>
      <c r="K364">
        <v>0</v>
      </c>
      <c r="L364" t="s">
        <v>33</v>
      </c>
      <c r="M364" t="s">
        <v>26</v>
      </c>
      <c r="N364">
        <f t="shared" si="5"/>
        <v>1747</v>
      </c>
    </row>
    <row r="365" spans="1:14" x14ac:dyDescent="0.3">
      <c r="A365">
        <v>364</v>
      </c>
      <c r="B365" t="s">
        <v>31</v>
      </c>
      <c r="C365" s="3">
        <v>45236</v>
      </c>
      <c r="D365">
        <v>5</v>
      </c>
      <c r="E365">
        <v>1</v>
      </c>
      <c r="F365">
        <v>0</v>
      </c>
      <c r="G365">
        <v>1.9</v>
      </c>
      <c r="H365">
        <v>155.59</v>
      </c>
      <c r="I365" t="s">
        <v>27</v>
      </c>
      <c r="J365" t="s">
        <v>15</v>
      </c>
      <c r="K365">
        <v>0</v>
      </c>
      <c r="L365" t="s">
        <v>16</v>
      </c>
      <c r="M365" t="s">
        <v>21</v>
      </c>
      <c r="N365">
        <f t="shared" si="5"/>
        <v>777.95</v>
      </c>
    </row>
    <row r="366" spans="1:14" x14ac:dyDescent="0.3">
      <c r="A366">
        <v>365</v>
      </c>
      <c r="B366" t="s">
        <v>13</v>
      </c>
      <c r="C366" s="3">
        <v>45058</v>
      </c>
      <c r="D366">
        <v>9</v>
      </c>
      <c r="E366">
        <v>1</v>
      </c>
      <c r="F366">
        <v>0</v>
      </c>
      <c r="G366">
        <v>4.4000000000000004</v>
      </c>
      <c r="H366">
        <v>392.09</v>
      </c>
      <c r="I366" t="s">
        <v>24</v>
      </c>
      <c r="J366" t="s">
        <v>36</v>
      </c>
      <c r="K366">
        <v>0</v>
      </c>
      <c r="L366" t="s">
        <v>20</v>
      </c>
      <c r="M366" t="s">
        <v>17</v>
      </c>
      <c r="N366">
        <f t="shared" si="5"/>
        <v>3528.81</v>
      </c>
    </row>
    <row r="367" spans="1:14" x14ac:dyDescent="0.3">
      <c r="A367">
        <v>366</v>
      </c>
      <c r="B367" t="s">
        <v>31</v>
      </c>
      <c r="C367" s="3">
        <v>45477</v>
      </c>
      <c r="D367">
        <v>3</v>
      </c>
      <c r="E367">
        <v>4</v>
      </c>
      <c r="F367">
        <v>1</v>
      </c>
      <c r="G367">
        <v>4.4000000000000004</v>
      </c>
      <c r="H367">
        <v>196.37</v>
      </c>
      <c r="I367" t="s">
        <v>14</v>
      </c>
      <c r="J367" t="s">
        <v>34</v>
      </c>
      <c r="K367">
        <v>1</v>
      </c>
      <c r="L367" t="s">
        <v>33</v>
      </c>
      <c r="M367" t="s">
        <v>21</v>
      </c>
      <c r="N367">
        <f t="shared" si="5"/>
        <v>589.11</v>
      </c>
    </row>
    <row r="368" spans="1:14" x14ac:dyDescent="0.3">
      <c r="A368">
        <v>367</v>
      </c>
      <c r="B368" t="s">
        <v>31</v>
      </c>
      <c r="C368" s="3">
        <v>44998</v>
      </c>
      <c r="D368">
        <v>3</v>
      </c>
      <c r="E368">
        <v>1</v>
      </c>
      <c r="F368">
        <v>1</v>
      </c>
      <c r="G368">
        <v>3.9</v>
      </c>
      <c r="H368">
        <v>248.22</v>
      </c>
      <c r="I368" t="s">
        <v>14</v>
      </c>
      <c r="J368" t="s">
        <v>37</v>
      </c>
      <c r="K368">
        <v>0</v>
      </c>
      <c r="L368" t="s">
        <v>20</v>
      </c>
      <c r="M368" t="s">
        <v>17</v>
      </c>
      <c r="N368">
        <f t="shared" si="5"/>
        <v>744.66</v>
      </c>
    </row>
    <row r="369" spans="1:14" x14ac:dyDescent="0.3">
      <c r="A369">
        <v>368</v>
      </c>
      <c r="B369" t="s">
        <v>13</v>
      </c>
      <c r="C369" s="3">
        <v>45598</v>
      </c>
      <c r="D369">
        <v>7</v>
      </c>
      <c r="E369">
        <v>3</v>
      </c>
      <c r="F369">
        <v>0</v>
      </c>
      <c r="G369">
        <v>3.5</v>
      </c>
      <c r="H369">
        <v>173.46</v>
      </c>
      <c r="I369" t="s">
        <v>14</v>
      </c>
      <c r="J369" t="s">
        <v>25</v>
      </c>
      <c r="K369">
        <v>1</v>
      </c>
      <c r="L369" t="s">
        <v>16</v>
      </c>
      <c r="M369" t="s">
        <v>17</v>
      </c>
      <c r="N369">
        <f t="shared" si="5"/>
        <v>1214.22</v>
      </c>
    </row>
    <row r="370" spans="1:14" x14ac:dyDescent="0.3">
      <c r="A370">
        <v>369</v>
      </c>
      <c r="B370" t="s">
        <v>31</v>
      </c>
      <c r="C370" s="3">
        <v>45113</v>
      </c>
      <c r="D370">
        <v>9</v>
      </c>
      <c r="E370">
        <v>2</v>
      </c>
      <c r="F370">
        <v>0</v>
      </c>
      <c r="G370">
        <v>4.5</v>
      </c>
      <c r="H370">
        <v>240.63</v>
      </c>
      <c r="I370" t="s">
        <v>27</v>
      </c>
      <c r="J370" t="s">
        <v>34</v>
      </c>
      <c r="K370">
        <v>0</v>
      </c>
      <c r="L370" t="s">
        <v>16</v>
      </c>
      <c r="M370" t="s">
        <v>26</v>
      </c>
      <c r="N370">
        <f t="shared" si="5"/>
        <v>2165.67</v>
      </c>
    </row>
    <row r="371" spans="1:14" x14ac:dyDescent="0.3">
      <c r="A371">
        <v>370</v>
      </c>
      <c r="B371" t="s">
        <v>13</v>
      </c>
      <c r="C371" s="3">
        <v>45412</v>
      </c>
      <c r="D371">
        <v>6</v>
      </c>
      <c r="E371">
        <v>3</v>
      </c>
      <c r="F371">
        <v>0</v>
      </c>
      <c r="G371">
        <v>1.7</v>
      </c>
      <c r="H371">
        <v>355.69</v>
      </c>
      <c r="I371" t="s">
        <v>32</v>
      </c>
      <c r="J371" t="s">
        <v>34</v>
      </c>
      <c r="K371">
        <v>1</v>
      </c>
      <c r="L371" t="s">
        <v>33</v>
      </c>
      <c r="M371" t="s">
        <v>17</v>
      </c>
      <c r="N371">
        <f t="shared" si="5"/>
        <v>2134.14</v>
      </c>
    </row>
    <row r="372" spans="1:14" x14ac:dyDescent="0.3">
      <c r="A372">
        <v>371</v>
      </c>
      <c r="B372" t="s">
        <v>31</v>
      </c>
      <c r="C372" s="3">
        <v>45117</v>
      </c>
      <c r="D372">
        <v>14</v>
      </c>
      <c r="E372">
        <v>4</v>
      </c>
      <c r="F372">
        <v>0</v>
      </c>
      <c r="G372">
        <v>4.7</v>
      </c>
      <c r="H372">
        <v>99.77</v>
      </c>
      <c r="I372" t="s">
        <v>32</v>
      </c>
      <c r="J372" t="s">
        <v>15</v>
      </c>
      <c r="K372">
        <v>0</v>
      </c>
      <c r="L372" t="s">
        <v>16</v>
      </c>
      <c r="M372" t="s">
        <v>21</v>
      </c>
      <c r="N372">
        <f t="shared" si="5"/>
        <v>1396.78</v>
      </c>
    </row>
    <row r="373" spans="1:14" x14ac:dyDescent="0.3">
      <c r="A373">
        <v>372</v>
      </c>
      <c r="B373" t="s">
        <v>13</v>
      </c>
      <c r="C373" s="3">
        <v>45348</v>
      </c>
      <c r="D373">
        <v>2</v>
      </c>
      <c r="E373">
        <v>1</v>
      </c>
      <c r="F373">
        <v>0</v>
      </c>
      <c r="G373">
        <v>4.8</v>
      </c>
      <c r="H373">
        <v>97.34</v>
      </c>
      <c r="I373" t="s">
        <v>27</v>
      </c>
      <c r="J373" t="s">
        <v>23</v>
      </c>
      <c r="K373">
        <v>1</v>
      </c>
      <c r="L373" t="s">
        <v>33</v>
      </c>
      <c r="M373" t="s">
        <v>21</v>
      </c>
      <c r="N373">
        <f t="shared" si="5"/>
        <v>194.68</v>
      </c>
    </row>
    <row r="374" spans="1:14" x14ac:dyDescent="0.3">
      <c r="A374">
        <v>373</v>
      </c>
      <c r="B374" t="s">
        <v>13</v>
      </c>
      <c r="C374" s="3">
        <v>45046</v>
      </c>
      <c r="D374">
        <v>1</v>
      </c>
      <c r="E374">
        <v>2</v>
      </c>
      <c r="F374">
        <v>0</v>
      </c>
      <c r="G374">
        <v>4.5</v>
      </c>
      <c r="H374">
        <v>357.7</v>
      </c>
      <c r="I374" t="s">
        <v>14</v>
      </c>
      <c r="J374" t="s">
        <v>30</v>
      </c>
      <c r="K374">
        <v>1</v>
      </c>
      <c r="L374" t="s">
        <v>16</v>
      </c>
      <c r="M374" t="s">
        <v>17</v>
      </c>
      <c r="N374">
        <f t="shared" si="5"/>
        <v>357.7</v>
      </c>
    </row>
    <row r="375" spans="1:14" x14ac:dyDescent="0.3">
      <c r="A375">
        <v>374</v>
      </c>
      <c r="B375" t="s">
        <v>31</v>
      </c>
      <c r="C375" s="3">
        <v>45146</v>
      </c>
      <c r="D375">
        <v>2</v>
      </c>
      <c r="E375">
        <v>1</v>
      </c>
      <c r="F375">
        <v>0</v>
      </c>
      <c r="G375">
        <v>2</v>
      </c>
      <c r="H375">
        <v>400.81</v>
      </c>
      <c r="I375" t="s">
        <v>14</v>
      </c>
      <c r="J375" t="s">
        <v>35</v>
      </c>
      <c r="K375">
        <v>1</v>
      </c>
      <c r="L375" t="s">
        <v>29</v>
      </c>
      <c r="M375" t="s">
        <v>21</v>
      </c>
      <c r="N375">
        <f t="shared" si="5"/>
        <v>801.62</v>
      </c>
    </row>
    <row r="376" spans="1:14" x14ac:dyDescent="0.3">
      <c r="A376">
        <v>375</v>
      </c>
      <c r="B376" t="s">
        <v>31</v>
      </c>
      <c r="C376" s="3">
        <v>44979</v>
      </c>
      <c r="D376">
        <v>14</v>
      </c>
      <c r="E376">
        <v>4</v>
      </c>
      <c r="F376">
        <v>0</v>
      </c>
      <c r="G376">
        <v>4.4000000000000004</v>
      </c>
      <c r="H376">
        <v>298.16000000000003</v>
      </c>
      <c r="I376" t="s">
        <v>22</v>
      </c>
      <c r="J376" t="s">
        <v>28</v>
      </c>
      <c r="K376">
        <v>1</v>
      </c>
      <c r="L376" t="s">
        <v>33</v>
      </c>
      <c r="M376" t="s">
        <v>21</v>
      </c>
      <c r="N376">
        <f t="shared" si="5"/>
        <v>4174.2400000000007</v>
      </c>
    </row>
    <row r="377" spans="1:14" x14ac:dyDescent="0.3">
      <c r="A377">
        <v>376</v>
      </c>
      <c r="B377" t="s">
        <v>31</v>
      </c>
      <c r="C377" s="3">
        <v>45377</v>
      </c>
      <c r="D377">
        <v>14</v>
      </c>
      <c r="E377">
        <v>2</v>
      </c>
      <c r="F377">
        <v>0</v>
      </c>
      <c r="G377">
        <v>3</v>
      </c>
      <c r="H377">
        <v>131.74</v>
      </c>
      <c r="I377" t="s">
        <v>24</v>
      </c>
      <c r="J377" t="s">
        <v>35</v>
      </c>
      <c r="K377">
        <v>1</v>
      </c>
      <c r="L377" t="s">
        <v>20</v>
      </c>
      <c r="M377" t="s">
        <v>21</v>
      </c>
      <c r="N377">
        <f t="shared" si="5"/>
        <v>1844.3600000000001</v>
      </c>
    </row>
    <row r="378" spans="1:14" x14ac:dyDescent="0.3">
      <c r="A378">
        <v>377</v>
      </c>
      <c r="B378" t="s">
        <v>18</v>
      </c>
      <c r="C378" s="3">
        <v>45338</v>
      </c>
      <c r="D378">
        <v>1</v>
      </c>
      <c r="E378">
        <v>3</v>
      </c>
      <c r="F378">
        <v>0</v>
      </c>
      <c r="G378">
        <v>3.4</v>
      </c>
      <c r="H378">
        <v>243.84</v>
      </c>
      <c r="I378" t="s">
        <v>24</v>
      </c>
      <c r="J378" t="s">
        <v>30</v>
      </c>
      <c r="K378">
        <v>1</v>
      </c>
      <c r="L378" t="s">
        <v>33</v>
      </c>
      <c r="M378" t="s">
        <v>21</v>
      </c>
      <c r="N378">
        <f t="shared" si="5"/>
        <v>243.84</v>
      </c>
    </row>
    <row r="379" spans="1:14" x14ac:dyDescent="0.3">
      <c r="A379">
        <v>378</v>
      </c>
      <c r="B379" t="s">
        <v>18</v>
      </c>
      <c r="C379" s="3">
        <v>45569</v>
      </c>
      <c r="D379">
        <v>10</v>
      </c>
      <c r="E379">
        <v>2</v>
      </c>
      <c r="F379">
        <v>0</v>
      </c>
      <c r="G379">
        <v>4.4000000000000004</v>
      </c>
      <c r="H379">
        <v>391.18</v>
      </c>
      <c r="I379" t="s">
        <v>32</v>
      </c>
      <c r="J379" t="s">
        <v>25</v>
      </c>
      <c r="K379">
        <v>0</v>
      </c>
      <c r="L379" t="s">
        <v>16</v>
      </c>
      <c r="M379" t="s">
        <v>21</v>
      </c>
      <c r="N379">
        <f t="shared" si="5"/>
        <v>3911.8</v>
      </c>
    </row>
    <row r="380" spans="1:14" x14ac:dyDescent="0.3">
      <c r="A380">
        <v>379</v>
      </c>
      <c r="B380" t="s">
        <v>18</v>
      </c>
      <c r="C380" s="3">
        <v>45163</v>
      </c>
      <c r="D380">
        <v>10</v>
      </c>
      <c r="E380">
        <v>1</v>
      </c>
      <c r="F380">
        <v>0</v>
      </c>
      <c r="G380">
        <v>1.1000000000000001</v>
      </c>
      <c r="H380">
        <v>358.58</v>
      </c>
      <c r="I380" t="s">
        <v>27</v>
      </c>
      <c r="J380" t="s">
        <v>28</v>
      </c>
      <c r="K380">
        <v>1</v>
      </c>
      <c r="L380" t="s">
        <v>16</v>
      </c>
      <c r="M380" t="s">
        <v>17</v>
      </c>
      <c r="N380">
        <f t="shared" si="5"/>
        <v>3585.7999999999997</v>
      </c>
    </row>
    <row r="381" spans="1:14" x14ac:dyDescent="0.3">
      <c r="A381">
        <v>380</v>
      </c>
      <c r="B381" t="s">
        <v>13</v>
      </c>
      <c r="C381" s="3">
        <v>45646</v>
      </c>
      <c r="D381">
        <v>9</v>
      </c>
      <c r="E381">
        <v>2</v>
      </c>
      <c r="F381">
        <v>0</v>
      </c>
      <c r="G381">
        <v>2.5</v>
      </c>
      <c r="H381">
        <v>99.44</v>
      </c>
      <c r="I381" t="s">
        <v>14</v>
      </c>
      <c r="J381" t="s">
        <v>34</v>
      </c>
      <c r="K381">
        <v>0</v>
      </c>
      <c r="L381" t="s">
        <v>16</v>
      </c>
      <c r="M381" t="s">
        <v>21</v>
      </c>
      <c r="N381">
        <f t="shared" si="5"/>
        <v>894.96</v>
      </c>
    </row>
    <row r="382" spans="1:14" x14ac:dyDescent="0.3">
      <c r="A382">
        <v>381</v>
      </c>
      <c r="B382" t="s">
        <v>31</v>
      </c>
      <c r="C382" s="3">
        <v>45332</v>
      </c>
      <c r="D382">
        <v>10</v>
      </c>
      <c r="E382">
        <v>4</v>
      </c>
      <c r="F382">
        <v>1</v>
      </c>
      <c r="G382">
        <v>4.3</v>
      </c>
      <c r="H382">
        <v>486.12</v>
      </c>
      <c r="I382" t="s">
        <v>24</v>
      </c>
      <c r="J382" t="s">
        <v>23</v>
      </c>
      <c r="K382">
        <v>2</v>
      </c>
      <c r="L382" t="s">
        <v>20</v>
      </c>
      <c r="M382" t="s">
        <v>21</v>
      </c>
      <c r="N382">
        <f t="shared" si="5"/>
        <v>4861.2</v>
      </c>
    </row>
    <row r="383" spans="1:14" x14ac:dyDescent="0.3">
      <c r="A383">
        <v>382</v>
      </c>
      <c r="B383" t="s">
        <v>13</v>
      </c>
      <c r="C383" s="3">
        <v>45534</v>
      </c>
      <c r="D383">
        <v>12</v>
      </c>
      <c r="E383">
        <v>4</v>
      </c>
      <c r="F383">
        <v>1</v>
      </c>
      <c r="G383">
        <v>4.3</v>
      </c>
      <c r="H383">
        <v>150.51</v>
      </c>
      <c r="I383" t="s">
        <v>27</v>
      </c>
      <c r="J383" t="s">
        <v>19</v>
      </c>
      <c r="K383">
        <v>0</v>
      </c>
      <c r="L383" t="s">
        <v>20</v>
      </c>
      <c r="M383" t="s">
        <v>17</v>
      </c>
      <c r="N383">
        <f t="shared" si="5"/>
        <v>1806.12</v>
      </c>
    </row>
    <row r="384" spans="1:14" x14ac:dyDescent="0.3">
      <c r="A384">
        <v>383</v>
      </c>
      <c r="B384" t="s">
        <v>18</v>
      </c>
      <c r="C384" s="3">
        <v>45348</v>
      </c>
      <c r="D384">
        <v>14</v>
      </c>
      <c r="E384">
        <v>2</v>
      </c>
      <c r="F384">
        <v>0</v>
      </c>
      <c r="G384">
        <v>4.4000000000000004</v>
      </c>
      <c r="H384">
        <v>149.18</v>
      </c>
      <c r="I384" t="s">
        <v>27</v>
      </c>
      <c r="J384" t="s">
        <v>30</v>
      </c>
      <c r="K384">
        <v>0</v>
      </c>
      <c r="L384" t="s">
        <v>16</v>
      </c>
      <c r="M384" t="s">
        <v>26</v>
      </c>
      <c r="N384">
        <f t="shared" si="5"/>
        <v>2088.52</v>
      </c>
    </row>
    <row r="385" spans="1:14" x14ac:dyDescent="0.3">
      <c r="A385">
        <v>384</v>
      </c>
      <c r="B385" t="s">
        <v>31</v>
      </c>
      <c r="C385" s="3">
        <v>45638</v>
      </c>
      <c r="D385">
        <v>13</v>
      </c>
      <c r="E385">
        <v>4</v>
      </c>
      <c r="F385">
        <v>0</v>
      </c>
      <c r="G385">
        <v>1.7</v>
      </c>
      <c r="H385">
        <v>256.94</v>
      </c>
      <c r="I385" t="s">
        <v>14</v>
      </c>
      <c r="J385" t="s">
        <v>19</v>
      </c>
      <c r="K385">
        <v>2</v>
      </c>
      <c r="L385" t="s">
        <v>29</v>
      </c>
      <c r="M385" t="s">
        <v>21</v>
      </c>
      <c r="N385">
        <f t="shared" si="5"/>
        <v>3340.22</v>
      </c>
    </row>
    <row r="386" spans="1:14" x14ac:dyDescent="0.3">
      <c r="A386">
        <v>385</v>
      </c>
      <c r="B386" t="s">
        <v>13</v>
      </c>
      <c r="C386" s="3">
        <v>45173</v>
      </c>
      <c r="D386">
        <v>8</v>
      </c>
      <c r="E386">
        <v>4</v>
      </c>
      <c r="F386">
        <v>0</v>
      </c>
      <c r="G386">
        <v>3.8</v>
      </c>
      <c r="H386">
        <v>197.26</v>
      </c>
      <c r="I386" t="s">
        <v>27</v>
      </c>
      <c r="J386" t="s">
        <v>35</v>
      </c>
      <c r="K386">
        <v>0</v>
      </c>
      <c r="L386" t="s">
        <v>33</v>
      </c>
      <c r="M386" t="s">
        <v>26</v>
      </c>
      <c r="N386">
        <f t="shared" si="5"/>
        <v>1578.08</v>
      </c>
    </row>
    <row r="387" spans="1:14" x14ac:dyDescent="0.3">
      <c r="A387">
        <v>386</v>
      </c>
      <c r="B387" t="s">
        <v>31</v>
      </c>
      <c r="C387" s="3">
        <v>44998</v>
      </c>
      <c r="D387">
        <v>7</v>
      </c>
      <c r="E387">
        <v>4</v>
      </c>
      <c r="F387">
        <v>0</v>
      </c>
      <c r="G387">
        <v>1.6</v>
      </c>
      <c r="H387">
        <v>492.79</v>
      </c>
      <c r="I387" t="s">
        <v>24</v>
      </c>
      <c r="J387" t="s">
        <v>34</v>
      </c>
      <c r="K387">
        <v>0</v>
      </c>
      <c r="L387" t="s">
        <v>16</v>
      </c>
      <c r="M387" t="s">
        <v>26</v>
      </c>
      <c r="N387">
        <f t="shared" ref="N387:N450" si="6">H387 *D387</f>
        <v>3449.53</v>
      </c>
    </row>
    <row r="388" spans="1:14" x14ac:dyDescent="0.3">
      <c r="A388">
        <v>387</v>
      </c>
      <c r="B388" t="s">
        <v>13</v>
      </c>
      <c r="C388" s="3">
        <v>45111</v>
      </c>
      <c r="D388">
        <v>3</v>
      </c>
      <c r="E388">
        <v>3</v>
      </c>
      <c r="F388">
        <v>0</v>
      </c>
      <c r="G388">
        <v>4.0999999999999996</v>
      </c>
      <c r="H388">
        <v>84.42</v>
      </c>
      <c r="I388" t="s">
        <v>22</v>
      </c>
      <c r="J388" t="s">
        <v>15</v>
      </c>
      <c r="K388">
        <v>0</v>
      </c>
      <c r="L388" t="s">
        <v>29</v>
      </c>
      <c r="M388" t="s">
        <v>17</v>
      </c>
      <c r="N388">
        <f t="shared" si="6"/>
        <v>253.26</v>
      </c>
    </row>
    <row r="389" spans="1:14" x14ac:dyDescent="0.3">
      <c r="A389">
        <v>388</v>
      </c>
      <c r="B389" t="s">
        <v>31</v>
      </c>
      <c r="C389" s="3">
        <v>44932</v>
      </c>
      <c r="D389">
        <v>8</v>
      </c>
      <c r="E389">
        <v>1</v>
      </c>
      <c r="F389">
        <v>0</v>
      </c>
      <c r="G389">
        <v>2</v>
      </c>
      <c r="H389">
        <v>187.9</v>
      </c>
      <c r="I389" t="s">
        <v>24</v>
      </c>
      <c r="J389" t="s">
        <v>15</v>
      </c>
      <c r="K389">
        <v>2</v>
      </c>
      <c r="L389" t="s">
        <v>20</v>
      </c>
      <c r="M389" t="s">
        <v>26</v>
      </c>
      <c r="N389">
        <f t="shared" si="6"/>
        <v>1503.2</v>
      </c>
    </row>
    <row r="390" spans="1:14" x14ac:dyDescent="0.3">
      <c r="A390">
        <v>389</v>
      </c>
      <c r="B390" t="s">
        <v>18</v>
      </c>
      <c r="C390" s="3">
        <v>45132</v>
      </c>
      <c r="D390">
        <v>2</v>
      </c>
      <c r="E390">
        <v>4</v>
      </c>
      <c r="F390">
        <v>0</v>
      </c>
      <c r="G390">
        <v>4</v>
      </c>
      <c r="H390">
        <v>222.22</v>
      </c>
      <c r="I390" t="s">
        <v>22</v>
      </c>
      <c r="J390" t="s">
        <v>23</v>
      </c>
      <c r="K390">
        <v>1</v>
      </c>
      <c r="L390" t="s">
        <v>16</v>
      </c>
      <c r="M390" t="s">
        <v>26</v>
      </c>
      <c r="N390">
        <f t="shared" si="6"/>
        <v>444.44</v>
      </c>
    </row>
    <row r="391" spans="1:14" x14ac:dyDescent="0.3">
      <c r="A391">
        <v>390</v>
      </c>
      <c r="B391" t="s">
        <v>18</v>
      </c>
      <c r="C391" s="3">
        <v>45470</v>
      </c>
      <c r="D391">
        <v>2</v>
      </c>
      <c r="E391">
        <v>2</v>
      </c>
      <c r="F391">
        <v>0</v>
      </c>
      <c r="G391">
        <v>2.8</v>
      </c>
      <c r="H391">
        <v>272.06</v>
      </c>
      <c r="I391" t="s">
        <v>27</v>
      </c>
      <c r="J391" t="s">
        <v>34</v>
      </c>
      <c r="K391">
        <v>1</v>
      </c>
      <c r="L391" t="s">
        <v>33</v>
      </c>
      <c r="M391" t="s">
        <v>26</v>
      </c>
      <c r="N391">
        <f t="shared" si="6"/>
        <v>544.12</v>
      </c>
    </row>
    <row r="392" spans="1:14" x14ac:dyDescent="0.3">
      <c r="A392">
        <v>391</v>
      </c>
      <c r="B392" t="s">
        <v>31</v>
      </c>
      <c r="C392" s="3">
        <v>45537</v>
      </c>
      <c r="D392">
        <v>11</v>
      </c>
      <c r="E392">
        <v>4</v>
      </c>
      <c r="F392">
        <v>1</v>
      </c>
      <c r="G392">
        <v>4.9000000000000004</v>
      </c>
      <c r="H392">
        <v>57.38</v>
      </c>
      <c r="I392" t="s">
        <v>24</v>
      </c>
      <c r="J392" t="s">
        <v>30</v>
      </c>
      <c r="K392">
        <v>0</v>
      </c>
      <c r="L392" t="s">
        <v>33</v>
      </c>
      <c r="M392" t="s">
        <v>17</v>
      </c>
      <c r="N392">
        <f t="shared" si="6"/>
        <v>631.18000000000006</v>
      </c>
    </row>
    <row r="393" spans="1:14" x14ac:dyDescent="0.3">
      <c r="A393">
        <v>392</v>
      </c>
      <c r="B393" t="s">
        <v>13</v>
      </c>
      <c r="C393" s="3">
        <v>45313</v>
      </c>
      <c r="D393">
        <v>10</v>
      </c>
      <c r="E393">
        <v>3</v>
      </c>
      <c r="F393">
        <v>1</v>
      </c>
      <c r="G393">
        <v>3.3</v>
      </c>
      <c r="H393">
        <v>87.06</v>
      </c>
      <c r="I393" t="s">
        <v>14</v>
      </c>
      <c r="J393" t="s">
        <v>23</v>
      </c>
      <c r="K393">
        <v>1</v>
      </c>
      <c r="L393" t="s">
        <v>20</v>
      </c>
      <c r="M393" t="s">
        <v>21</v>
      </c>
      <c r="N393">
        <f t="shared" si="6"/>
        <v>870.6</v>
      </c>
    </row>
    <row r="394" spans="1:14" x14ac:dyDescent="0.3">
      <c r="A394">
        <v>393</v>
      </c>
      <c r="B394" t="s">
        <v>18</v>
      </c>
      <c r="C394" s="3">
        <v>45625</v>
      </c>
      <c r="D394">
        <v>3</v>
      </c>
      <c r="E394">
        <v>2</v>
      </c>
      <c r="F394">
        <v>0</v>
      </c>
      <c r="G394">
        <v>3.5</v>
      </c>
      <c r="H394">
        <v>166.01</v>
      </c>
      <c r="I394" t="s">
        <v>27</v>
      </c>
      <c r="J394" t="s">
        <v>28</v>
      </c>
      <c r="K394">
        <v>1</v>
      </c>
      <c r="L394" t="s">
        <v>16</v>
      </c>
      <c r="M394" t="s">
        <v>17</v>
      </c>
      <c r="N394">
        <f t="shared" si="6"/>
        <v>498.03</v>
      </c>
    </row>
    <row r="395" spans="1:14" x14ac:dyDescent="0.3">
      <c r="A395">
        <v>394</v>
      </c>
      <c r="B395" t="s">
        <v>18</v>
      </c>
      <c r="C395" s="3">
        <v>45002</v>
      </c>
      <c r="D395">
        <v>7</v>
      </c>
      <c r="E395">
        <v>1</v>
      </c>
      <c r="F395">
        <v>0</v>
      </c>
      <c r="G395">
        <v>2.5</v>
      </c>
      <c r="H395">
        <v>299.3</v>
      </c>
      <c r="I395" t="s">
        <v>14</v>
      </c>
      <c r="J395" t="s">
        <v>28</v>
      </c>
      <c r="K395">
        <v>2</v>
      </c>
      <c r="L395" t="s">
        <v>16</v>
      </c>
      <c r="M395" t="s">
        <v>17</v>
      </c>
      <c r="N395">
        <f t="shared" si="6"/>
        <v>2095.1</v>
      </c>
    </row>
    <row r="396" spans="1:14" x14ac:dyDescent="0.3">
      <c r="A396">
        <v>395</v>
      </c>
      <c r="B396" t="s">
        <v>18</v>
      </c>
      <c r="C396" s="3">
        <v>45103</v>
      </c>
      <c r="D396">
        <v>1</v>
      </c>
      <c r="E396">
        <v>2</v>
      </c>
      <c r="F396">
        <v>0</v>
      </c>
      <c r="G396">
        <v>3.9</v>
      </c>
      <c r="H396">
        <v>395.5</v>
      </c>
      <c r="I396" t="s">
        <v>22</v>
      </c>
      <c r="J396" t="s">
        <v>34</v>
      </c>
      <c r="K396">
        <v>0</v>
      </c>
      <c r="L396" t="s">
        <v>16</v>
      </c>
      <c r="M396" t="s">
        <v>17</v>
      </c>
      <c r="N396">
        <f t="shared" si="6"/>
        <v>395.5</v>
      </c>
    </row>
    <row r="397" spans="1:14" x14ac:dyDescent="0.3">
      <c r="A397">
        <v>396</v>
      </c>
      <c r="B397" t="s">
        <v>31</v>
      </c>
      <c r="C397" s="3">
        <v>45275</v>
      </c>
      <c r="D397">
        <v>8</v>
      </c>
      <c r="E397">
        <v>2</v>
      </c>
      <c r="F397">
        <v>1</v>
      </c>
      <c r="G397">
        <v>3</v>
      </c>
      <c r="H397">
        <v>358.92</v>
      </c>
      <c r="I397" t="s">
        <v>32</v>
      </c>
      <c r="J397" t="s">
        <v>23</v>
      </c>
      <c r="K397">
        <v>0</v>
      </c>
      <c r="L397" t="s">
        <v>29</v>
      </c>
      <c r="M397" t="s">
        <v>21</v>
      </c>
      <c r="N397">
        <f t="shared" si="6"/>
        <v>2871.36</v>
      </c>
    </row>
    <row r="398" spans="1:14" x14ac:dyDescent="0.3">
      <c r="A398">
        <v>397</v>
      </c>
      <c r="B398" t="s">
        <v>31</v>
      </c>
      <c r="C398" s="3">
        <v>45181</v>
      </c>
      <c r="D398">
        <v>12</v>
      </c>
      <c r="E398">
        <v>2</v>
      </c>
      <c r="F398">
        <v>1</v>
      </c>
      <c r="G398">
        <v>1.1000000000000001</v>
      </c>
      <c r="H398">
        <v>305.16000000000003</v>
      </c>
      <c r="I398" t="s">
        <v>32</v>
      </c>
      <c r="J398" t="s">
        <v>37</v>
      </c>
      <c r="K398">
        <v>0</v>
      </c>
      <c r="L398" t="s">
        <v>29</v>
      </c>
      <c r="M398" t="s">
        <v>26</v>
      </c>
      <c r="N398">
        <f t="shared" si="6"/>
        <v>3661.92</v>
      </c>
    </row>
    <row r="399" spans="1:14" x14ac:dyDescent="0.3">
      <c r="A399">
        <v>398</v>
      </c>
      <c r="B399" t="s">
        <v>13</v>
      </c>
      <c r="C399" s="3">
        <v>45628</v>
      </c>
      <c r="D399">
        <v>7</v>
      </c>
      <c r="E399">
        <v>2</v>
      </c>
      <c r="F399">
        <v>1</v>
      </c>
      <c r="G399">
        <v>3.4</v>
      </c>
      <c r="H399">
        <v>228.75</v>
      </c>
      <c r="I399" t="s">
        <v>22</v>
      </c>
      <c r="J399" t="s">
        <v>19</v>
      </c>
      <c r="K399">
        <v>0</v>
      </c>
      <c r="L399" t="s">
        <v>16</v>
      </c>
      <c r="M399" t="s">
        <v>21</v>
      </c>
      <c r="N399">
        <f t="shared" si="6"/>
        <v>1601.25</v>
      </c>
    </row>
    <row r="400" spans="1:14" x14ac:dyDescent="0.3">
      <c r="A400">
        <v>399</v>
      </c>
      <c r="B400" t="s">
        <v>13</v>
      </c>
      <c r="C400" s="3">
        <v>45234</v>
      </c>
      <c r="D400">
        <v>4</v>
      </c>
      <c r="E400">
        <v>4</v>
      </c>
      <c r="F400">
        <v>0</v>
      </c>
      <c r="G400">
        <v>4.3</v>
      </c>
      <c r="H400">
        <v>441.81</v>
      </c>
      <c r="I400" t="s">
        <v>32</v>
      </c>
      <c r="J400" t="s">
        <v>23</v>
      </c>
      <c r="K400">
        <v>0</v>
      </c>
      <c r="L400" t="s">
        <v>33</v>
      </c>
      <c r="M400" t="s">
        <v>26</v>
      </c>
      <c r="N400">
        <f t="shared" si="6"/>
        <v>1767.24</v>
      </c>
    </row>
    <row r="401" spans="1:14" x14ac:dyDescent="0.3">
      <c r="A401">
        <v>400</v>
      </c>
      <c r="B401" t="s">
        <v>13</v>
      </c>
      <c r="C401" s="3">
        <v>45271</v>
      </c>
      <c r="D401">
        <v>14</v>
      </c>
      <c r="E401">
        <v>1</v>
      </c>
      <c r="F401">
        <v>1</v>
      </c>
      <c r="G401">
        <v>1.9</v>
      </c>
      <c r="H401">
        <v>256.89999999999998</v>
      </c>
      <c r="I401" t="s">
        <v>27</v>
      </c>
      <c r="J401" t="s">
        <v>25</v>
      </c>
      <c r="K401">
        <v>0</v>
      </c>
      <c r="L401" t="s">
        <v>29</v>
      </c>
      <c r="M401" t="s">
        <v>21</v>
      </c>
      <c r="N401">
        <f t="shared" si="6"/>
        <v>3596.5999999999995</v>
      </c>
    </row>
    <row r="402" spans="1:14" x14ac:dyDescent="0.3">
      <c r="A402">
        <v>401</v>
      </c>
      <c r="B402" t="s">
        <v>31</v>
      </c>
      <c r="C402" s="3">
        <v>45053</v>
      </c>
      <c r="D402">
        <v>5</v>
      </c>
      <c r="E402">
        <v>4</v>
      </c>
      <c r="F402">
        <v>0</v>
      </c>
      <c r="G402">
        <v>1.9</v>
      </c>
      <c r="H402">
        <v>184.66</v>
      </c>
      <c r="I402" t="s">
        <v>27</v>
      </c>
      <c r="J402" t="s">
        <v>19</v>
      </c>
      <c r="K402">
        <v>0</v>
      </c>
      <c r="L402" t="s">
        <v>33</v>
      </c>
      <c r="M402" t="s">
        <v>17</v>
      </c>
      <c r="N402">
        <f t="shared" si="6"/>
        <v>923.3</v>
      </c>
    </row>
    <row r="403" spans="1:14" x14ac:dyDescent="0.3">
      <c r="A403">
        <v>402</v>
      </c>
      <c r="B403" t="s">
        <v>31</v>
      </c>
      <c r="C403" s="3">
        <v>45213</v>
      </c>
      <c r="D403">
        <v>10</v>
      </c>
      <c r="E403">
        <v>3</v>
      </c>
      <c r="F403">
        <v>1</v>
      </c>
      <c r="G403">
        <v>3.4</v>
      </c>
      <c r="H403">
        <v>333.2</v>
      </c>
      <c r="I403" t="s">
        <v>24</v>
      </c>
      <c r="J403" t="s">
        <v>37</v>
      </c>
      <c r="K403">
        <v>0</v>
      </c>
      <c r="L403" t="s">
        <v>29</v>
      </c>
      <c r="M403" t="s">
        <v>17</v>
      </c>
      <c r="N403">
        <f t="shared" si="6"/>
        <v>3332</v>
      </c>
    </row>
    <row r="404" spans="1:14" x14ac:dyDescent="0.3">
      <c r="A404">
        <v>403</v>
      </c>
      <c r="B404" t="s">
        <v>13</v>
      </c>
      <c r="C404" s="3">
        <v>45651</v>
      </c>
      <c r="D404">
        <v>13</v>
      </c>
      <c r="E404">
        <v>3</v>
      </c>
      <c r="F404">
        <v>1</v>
      </c>
      <c r="G404">
        <v>4.3</v>
      </c>
      <c r="H404">
        <v>361.45</v>
      </c>
      <c r="I404" t="s">
        <v>27</v>
      </c>
      <c r="J404" t="s">
        <v>30</v>
      </c>
      <c r="K404">
        <v>0</v>
      </c>
      <c r="L404" t="s">
        <v>20</v>
      </c>
      <c r="M404" t="s">
        <v>26</v>
      </c>
      <c r="N404">
        <f t="shared" si="6"/>
        <v>4698.8499999999995</v>
      </c>
    </row>
    <row r="405" spans="1:14" x14ac:dyDescent="0.3">
      <c r="A405">
        <v>404</v>
      </c>
      <c r="B405" t="s">
        <v>13</v>
      </c>
      <c r="C405" s="3">
        <v>45522</v>
      </c>
      <c r="D405">
        <v>1</v>
      </c>
      <c r="E405">
        <v>2</v>
      </c>
      <c r="F405">
        <v>0</v>
      </c>
      <c r="G405">
        <v>2</v>
      </c>
      <c r="H405">
        <v>229.31</v>
      </c>
      <c r="I405" t="s">
        <v>32</v>
      </c>
      <c r="J405" t="s">
        <v>37</v>
      </c>
      <c r="K405">
        <v>0</v>
      </c>
      <c r="L405" t="s">
        <v>20</v>
      </c>
      <c r="M405" t="s">
        <v>17</v>
      </c>
      <c r="N405">
        <f t="shared" si="6"/>
        <v>229.31</v>
      </c>
    </row>
    <row r="406" spans="1:14" x14ac:dyDescent="0.3">
      <c r="A406">
        <v>405</v>
      </c>
      <c r="B406" t="s">
        <v>31</v>
      </c>
      <c r="C406" s="3">
        <v>45413</v>
      </c>
      <c r="D406">
        <v>4</v>
      </c>
      <c r="E406">
        <v>4</v>
      </c>
      <c r="F406">
        <v>0</v>
      </c>
      <c r="G406">
        <v>4.7</v>
      </c>
      <c r="H406">
        <v>62.66</v>
      </c>
      <c r="I406" t="s">
        <v>14</v>
      </c>
      <c r="J406" t="s">
        <v>35</v>
      </c>
      <c r="K406">
        <v>0</v>
      </c>
      <c r="L406" t="s">
        <v>20</v>
      </c>
      <c r="M406" t="s">
        <v>17</v>
      </c>
      <c r="N406">
        <f t="shared" si="6"/>
        <v>250.64</v>
      </c>
    </row>
    <row r="407" spans="1:14" x14ac:dyDescent="0.3">
      <c r="A407">
        <v>406</v>
      </c>
      <c r="B407" t="s">
        <v>13</v>
      </c>
      <c r="C407" s="3">
        <v>45309</v>
      </c>
      <c r="D407">
        <v>1</v>
      </c>
      <c r="E407">
        <v>4</v>
      </c>
      <c r="F407">
        <v>1</v>
      </c>
      <c r="G407">
        <v>4.7</v>
      </c>
      <c r="H407">
        <v>92.36</v>
      </c>
      <c r="I407" t="s">
        <v>24</v>
      </c>
      <c r="J407" t="s">
        <v>25</v>
      </c>
      <c r="K407">
        <v>0</v>
      </c>
      <c r="L407" t="s">
        <v>33</v>
      </c>
      <c r="M407" t="s">
        <v>21</v>
      </c>
      <c r="N407">
        <f t="shared" si="6"/>
        <v>92.36</v>
      </c>
    </row>
    <row r="408" spans="1:14" x14ac:dyDescent="0.3">
      <c r="A408">
        <v>407</v>
      </c>
      <c r="B408" t="s">
        <v>18</v>
      </c>
      <c r="C408" s="3">
        <v>45332</v>
      </c>
      <c r="D408">
        <v>1</v>
      </c>
      <c r="E408">
        <v>1</v>
      </c>
      <c r="F408">
        <v>0</v>
      </c>
      <c r="G408">
        <v>1.8</v>
      </c>
      <c r="H408">
        <v>430.52</v>
      </c>
      <c r="I408" t="s">
        <v>14</v>
      </c>
      <c r="J408" t="s">
        <v>34</v>
      </c>
      <c r="K408">
        <v>0</v>
      </c>
      <c r="L408" t="s">
        <v>33</v>
      </c>
      <c r="M408" t="s">
        <v>26</v>
      </c>
      <c r="N408">
        <f t="shared" si="6"/>
        <v>430.52</v>
      </c>
    </row>
    <row r="409" spans="1:14" x14ac:dyDescent="0.3">
      <c r="A409">
        <v>408</v>
      </c>
      <c r="B409" t="s">
        <v>31</v>
      </c>
      <c r="C409" s="3">
        <v>45314</v>
      </c>
      <c r="D409">
        <v>10</v>
      </c>
      <c r="E409">
        <v>1</v>
      </c>
      <c r="F409">
        <v>0</v>
      </c>
      <c r="G409">
        <v>2.1</v>
      </c>
      <c r="H409">
        <v>75.45</v>
      </c>
      <c r="I409" t="s">
        <v>32</v>
      </c>
      <c r="J409" t="s">
        <v>30</v>
      </c>
      <c r="K409">
        <v>0</v>
      </c>
      <c r="L409" t="s">
        <v>16</v>
      </c>
      <c r="M409" t="s">
        <v>21</v>
      </c>
      <c r="N409">
        <f t="shared" si="6"/>
        <v>754.5</v>
      </c>
    </row>
    <row r="410" spans="1:14" x14ac:dyDescent="0.3">
      <c r="A410">
        <v>409</v>
      </c>
      <c r="B410" t="s">
        <v>13</v>
      </c>
      <c r="C410" s="3">
        <v>45451</v>
      </c>
      <c r="D410">
        <v>1</v>
      </c>
      <c r="E410">
        <v>1</v>
      </c>
      <c r="F410">
        <v>0</v>
      </c>
      <c r="G410">
        <v>3.8</v>
      </c>
      <c r="H410">
        <v>316.41000000000003</v>
      </c>
      <c r="I410" t="s">
        <v>14</v>
      </c>
      <c r="J410" t="s">
        <v>19</v>
      </c>
      <c r="K410">
        <v>0</v>
      </c>
      <c r="L410" t="s">
        <v>16</v>
      </c>
      <c r="M410" t="s">
        <v>21</v>
      </c>
      <c r="N410">
        <f t="shared" si="6"/>
        <v>316.41000000000003</v>
      </c>
    </row>
    <row r="411" spans="1:14" x14ac:dyDescent="0.3">
      <c r="A411">
        <v>410</v>
      </c>
      <c r="B411" t="s">
        <v>31</v>
      </c>
      <c r="C411" s="3">
        <v>45483</v>
      </c>
      <c r="D411">
        <v>7</v>
      </c>
      <c r="E411">
        <v>4</v>
      </c>
      <c r="F411">
        <v>0</v>
      </c>
      <c r="G411">
        <v>4.8</v>
      </c>
      <c r="H411">
        <v>132.66999999999999</v>
      </c>
      <c r="I411" t="s">
        <v>32</v>
      </c>
      <c r="J411" t="s">
        <v>34</v>
      </c>
      <c r="K411">
        <v>0</v>
      </c>
      <c r="L411" t="s">
        <v>20</v>
      </c>
      <c r="M411" t="s">
        <v>17</v>
      </c>
      <c r="N411">
        <f t="shared" si="6"/>
        <v>928.68999999999994</v>
      </c>
    </row>
    <row r="412" spans="1:14" x14ac:dyDescent="0.3">
      <c r="A412">
        <v>411</v>
      </c>
      <c r="B412" t="s">
        <v>18</v>
      </c>
      <c r="C412" s="3">
        <v>45565</v>
      </c>
      <c r="D412">
        <v>7</v>
      </c>
      <c r="E412">
        <v>1</v>
      </c>
      <c r="F412">
        <v>0</v>
      </c>
      <c r="G412">
        <v>3.8</v>
      </c>
      <c r="H412">
        <v>153.02000000000001</v>
      </c>
      <c r="I412" t="s">
        <v>27</v>
      </c>
      <c r="J412" t="s">
        <v>28</v>
      </c>
      <c r="K412">
        <v>0</v>
      </c>
      <c r="L412" t="s">
        <v>20</v>
      </c>
      <c r="M412" t="s">
        <v>21</v>
      </c>
      <c r="N412">
        <f t="shared" si="6"/>
        <v>1071.1400000000001</v>
      </c>
    </row>
    <row r="413" spans="1:14" x14ac:dyDescent="0.3">
      <c r="A413">
        <v>412</v>
      </c>
      <c r="B413" t="s">
        <v>31</v>
      </c>
      <c r="C413" s="3">
        <v>45552</v>
      </c>
      <c r="D413">
        <v>4</v>
      </c>
      <c r="E413">
        <v>1</v>
      </c>
      <c r="F413">
        <v>0</v>
      </c>
      <c r="G413">
        <v>2.8</v>
      </c>
      <c r="H413">
        <v>173</v>
      </c>
      <c r="I413" t="s">
        <v>24</v>
      </c>
      <c r="J413" t="s">
        <v>25</v>
      </c>
      <c r="K413">
        <v>0</v>
      </c>
      <c r="L413" t="s">
        <v>29</v>
      </c>
      <c r="M413" t="s">
        <v>26</v>
      </c>
      <c r="N413">
        <f t="shared" si="6"/>
        <v>692</v>
      </c>
    </row>
    <row r="414" spans="1:14" x14ac:dyDescent="0.3">
      <c r="A414">
        <v>413</v>
      </c>
      <c r="B414" t="s">
        <v>31</v>
      </c>
      <c r="C414" s="3">
        <v>45202</v>
      </c>
      <c r="D414">
        <v>13</v>
      </c>
      <c r="E414">
        <v>1</v>
      </c>
      <c r="F414">
        <v>0</v>
      </c>
      <c r="G414">
        <v>1.7</v>
      </c>
      <c r="H414">
        <v>67.23</v>
      </c>
      <c r="I414" t="s">
        <v>22</v>
      </c>
      <c r="J414" t="s">
        <v>30</v>
      </c>
      <c r="K414">
        <v>1</v>
      </c>
      <c r="L414" t="s">
        <v>20</v>
      </c>
      <c r="M414" t="s">
        <v>17</v>
      </c>
      <c r="N414">
        <f t="shared" si="6"/>
        <v>873.99</v>
      </c>
    </row>
    <row r="415" spans="1:14" x14ac:dyDescent="0.3">
      <c r="A415">
        <v>414</v>
      </c>
      <c r="B415" t="s">
        <v>31</v>
      </c>
      <c r="C415" s="3">
        <v>45426</v>
      </c>
      <c r="D415">
        <v>12</v>
      </c>
      <c r="E415">
        <v>2</v>
      </c>
      <c r="F415">
        <v>0</v>
      </c>
      <c r="G415">
        <v>2.8</v>
      </c>
      <c r="H415">
        <v>129.76</v>
      </c>
      <c r="I415" t="s">
        <v>32</v>
      </c>
      <c r="J415" t="s">
        <v>30</v>
      </c>
      <c r="K415">
        <v>1</v>
      </c>
      <c r="L415" t="s">
        <v>20</v>
      </c>
      <c r="M415" t="s">
        <v>26</v>
      </c>
      <c r="N415">
        <f t="shared" si="6"/>
        <v>1557.12</v>
      </c>
    </row>
    <row r="416" spans="1:14" x14ac:dyDescent="0.3">
      <c r="A416">
        <v>415</v>
      </c>
      <c r="B416" t="s">
        <v>31</v>
      </c>
      <c r="C416" s="3">
        <v>45643</v>
      </c>
      <c r="D416">
        <v>2</v>
      </c>
      <c r="E416">
        <v>3</v>
      </c>
      <c r="F416">
        <v>0</v>
      </c>
      <c r="G416">
        <v>3.4</v>
      </c>
      <c r="H416">
        <v>342.72</v>
      </c>
      <c r="I416" t="s">
        <v>27</v>
      </c>
      <c r="J416" t="s">
        <v>37</v>
      </c>
      <c r="K416">
        <v>1</v>
      </c>
      <c r="L416" t="s">
        <v>20</v>
      </c>
      <c r="M416" t="s">
        <v>26</v>
      </c>
      <c r="N416">
        <f t="shared" si="6"/>
        <v>685.44</v>
      </c>
    </row>
    <row r="417" spans="1:14" x14ac:dyDescent="0.3">
      <c r="A417">
        <v>416</v>
      </c>
      <c r="B417" t="s">
        <v>18</v>
      </c>
      <c r="C417" s="3">
        <v>45263</v>
      </c>
      <c r="D417">
        <v>12</v>
      </c>
      <c r="E417">
        <v>3</v>
      </c>
      <c r="F417">
        <v>0</v>
      </c>
      <c r="G417">
        <v>2.2999999999999998</v>
      </c>
      <c r="H417">
        <v>274.42</v>
      </c>
      <c r="I417" t="s">
        <v>14</v>
      </c>
      <c r="J417" t="s">
        <v>23</v>
      </c>
      <c r="K417">
        <v>0</v>
      </c>
      <c r="L417" t="s">
        <v>33</v>
      </c>
      <c r="M417" t="s">
        <v>26</v>
      </c>
      <c r="N417">
        <f t="shared" si="6"/>
        <v>3293.04</v>
      </c>
    </row>
    <row r="418" spans="1:14" x14ac:dyDescent="0.3">
      <c r="A418">
        <v>417</v>
      </c>
      <c r="B418" t="s">
        <v>31</v>
      </c>
      <c r="C418" s="3">
        <v>45407</v>
      </c>
      <c r="D418">
        <v>3</v>
      </c>
      <c r="E418">
        <v>4</v>
      </c>
      <c r="F418">
        <v>0</v>
      </c>
      <c r="G418">
        <v>3</v>
      </c>
      <c r="H418">
        <v>408.8</v>
      </c>
      <c r="I418" t="s">
        <v>27</v>
      </c>
      <c r="J418" t="s">
        <v>25</v>
      </c>
      <c r="K418">
        <v>0</v>
      </c>
      <c r="L418" t="s">
        <v>33</v>
      </c>
      <c r="M418" t="s">
        <v>26</v>
      </c>
      <c r="N418">
        <f t="shared" si="6"/>
        <v>1226.4000000000001</v>
      </c>
    </row>
    <row r="419" spans="1:14" x14ac:dyDescent="0.3">
      <c r="A419">
        <v>418</v>
      </c>
      <c r="B419" t="s">
        <v>31</v>
      </c>
      <c r="C419" s="3">
        <v>45199</v>
      </c>
      <c r="D419">
        <v>8</v>
      </c>
      <c r="E419">
        <v>4</v>
      </c>
      <c r="F419">
        <v>0</v>
      </c>
      <c r="G419">
        <v>1.5</v>
      </c>
      <c r="H419">
        <v>77.56</v>
      </c>
      <c r="I419" t="s">
        <v>14</v>
      </c>
      <c r="J419" t="s">
        <v>34</v>
      </c>
      <c r="K419">
        <v>0</v>
      </c>
      <c r="L419" t="s">
        <v>20</v>
      </c>
      <c r="M419" t="s">
        <v>21</v>
      </c>
      <c r="N419">
        <f t="shared" si="6"/>
        <v>620.48</v>
      </c>
    </row>
    <row r="420" spans="1:14" x14ac:dyDescent="0.3">
      <c r="A420">
        <v>419</v>
      </c>
      <c r="B420" t="s">
        <v>13</v>
      </c>
      <c r="C420" s="3">
        <v>44984</v>
      </c>
      <c r="D420">
        <v>13</v>
      </c>
      <c r="E420">
        <v>2</v>
      </c>
      <c r="F420">
        <v>0</v>
      </c>
      <c r="G420">
        <v>2.8</v>
      </c>
      <c r="H420">
        <v>450</v>
      </c>
      <c r="I420" t="s">
        <v>14</v>
      </c>
      <c r="J420" t="s">
        <v>37</v>
      </c>
      <c r="K420">
        <v>0</v>
      </c>
      <c r="L420" t="s">
        <v>29</v>
      </c>
      <c r="M420" t="s">
        <v>17</v>
      </c>
      <c r="N420">
        <f t="shared" si="6"/>
        <v>5850</v>
      </c>
    </row>
    <row r="421" spans="1:14" x14ac:dyDescent="0.3">
      <c r="A421">
        <v>420</v>
      </c>
      <c r="B421" t="s">
        <v>31</v>
      </c>
      <c r="C421" s="3">
        <v>45254</v>
      </c>
      <c r="D421">
        <v>8</v>
      </c>
      <c r="E421">
        <v>3</v>
      </c>
      <c r="F421">
        <v>1</v>
      </c>
      <c r="G421">
        <v>1.4</v>
      </c>
      <c r="H421">
        <v>498.38</v>
      </c>
      <c r="I421" t="s">
        <v>14</v>
      </c>
      <c r="J421" t="s">
        <v>19</v>
      </c>
      <c r="K421">
        <v>0</v>
      </c>
      <c r="L421" t="s">
        <v>29</v>
      </c>
      <c r="M421" t="s">
        <v>21</v>
      </c>
      <c r="N421">
        <f t="shared" si="6"/>
        <v>3987.04</v>
      </c>
    </row>
    <row r="422" spans="1:14" x14ac:dyDescent="0.3">
      <c r="A422">
        <v>421</v>
      </c>
      <c r="B422" t="s">
        <v>13</v>
      </c>
      <c r="C422" s="3">
        <v>45657</v>
      </c>
      <c r="D422">
        <v>11</v>
      </c>
      <c r="E422">
        <v>1</v>
      </c>
      <c r="F422">
        <v>0</v>
      </c>
      <c r="G422">
        <v>1.2</v>
      </c>
      <c r="H422">
        <v>57.08</v>
      </c>
      <c r="I422" t="s">
        <v>14</v>
      </c>
      <c r="J422" t="s">
        <v>19</v>
      </c>
      <c r="K422">
        <v>0</v>
      </c>
      <c r="L422" t="s">
        <v>16</v>
      </c>
      <c r="M422" t="s">
        <v>17</v>
      </c>
      <c r="N422">
        <f t="shared" si="6"/>
        <v>627.88</v>
      </c>
    </row>
    <row r="423" spans="1:14" x14ac:dyDescent="0.3">
      <c r="A423">
        <v>422</v>
      </c>
      <c r="B423" t="s">
        <v>18</v>
      </c>
      <c r="C423" s="3">
        <v>45035</v>
      </c>
      <c r="D423">
        <v>11</v>
      </c>
      <c r="E423">
        <v>1</v>
      </c>
      <c r="F423">
        <v>1</v>
      </c>
      <c r="G423">
        <v>4.4000000000000004</v>
      </c>
      <c r="H423">
        <v>485.44</v>
      </c>
      <c r="I423" t="s">
        <v>24</v>
      </c>
      <c r="J423" t="s">
        <v>35</v>
      </c>
      <c r="K423">
        <v>2</v>
      </c>
      <c r="L423" t="s">
        <v>20</v>
      </c>
      <c r="M423" t="s">
        <v>21</v>
      </c>
      <c r="N423">
        <f t="shared" si="6"/>
        <v>5339.84</v>
      </c>
    </row>
    <row r="424" spans="1:14" x14ac:dyDescent="0.3">
      <c r="A424">
        <v>423</v>
      </c>
      <c r="B424" t="s">
        <v>18</v>
      </c>
      <c r="C424" s="3">
        <v>45205</v>
      </c>
      <c r="D424">
        <v>6</v>
      </c>
      <c r="E424">
        <v>4</v>
      </c>
      <c r="F424">
        <v>0</v>
      </c>
      <c r="G424">
        <v>1.8</v>
      </c>
      <c r="H424">
        <v>156.13999999999999</v>
      </c>
      <c r="I424" t="s">
        <v>14</v>
      </c>
      <c r="J424" t="s">
        <v>23</v>
      </c>
      <c r="K424">
        <v>1</v>
      </c>
      <c r="L424" t="s">
        <v>33</v>
      </c>
      <c r="M424" t="s">
        <v>17</v>
      </c>
      <c r="N424">
        <f t="shared" si="6"/>
        <v>936.83999999999992</v>
      </c>
    </row>
    <row r="425" spans="1:14" x14ac:dyDescent="0.3">
      <c r="A425">
        <v>424</v>
      </c>
      <c r="B425" t="s">
        <v>18</v>
      </c>
      <c r="C425" s="3">
        <v>45612</v>
      </c>
      <c r="D425">
        <v>10</v>
      </c>
      <c r="E425">
        <v>3</v>
      </c>
      <c r="F425">
        <v>1</v>
      </c>
      <c r="G425">
        <v>3.3</v>
      </c>
      <c r="H425">
        <v>361.64</v>
      </c>
      <c r="I425" t="s">
        <v>24</v>
      </c>
      <c r="J425" t="s">
        <v>36</v>
      </c>
      <c r="K425">
        <v>1</v>
      </c>
      <c r="L425" t="s">
        <v>20</v>
      </c>
      <c r="M425" t="s">
        <v>26</v>
      </c>
      <c r="N425">
        <f t="shared" si="6"/>
        <v>3616.3999999999996</v>
      </c>
    </row>
    <row r="426" spans="1:14" x14ac:dyDescent="0.3">
      <c r="A426">
        <v>425</v>
      </c>
      <c r="B426" t="s">
        <v>18</v>
      </c>
      <c r="C426" s="3">
        <v>45254</v>
      </c>
      <c r="D426">
        <v>9</v>
      </c>
      <c r="E426">
        <v>4</v>
      </c>
      <c r="F426">
        <v>0</v>
      </c>
      <c r="G426">
        <v>1.6</v>
      </c>
      <c r="H426">
        <v>181.62</v>
      </c>
      <c r="I426" t="s">
        <v>22</v>
      </c>
      <c r="J426" t="s">
        <v>19</v>
      </c>
      <c r="K426">
        <v>0</v>
      </c>
      <c r="L426" t="s">
        <v>29</v>
      </c>
      <c r="M426" t="s">
        <v>26</v>
      </c>
      <c r="N426">
        <f t="shared" si="6"/>
        <v>1634.58</v>
      </c>
    </row>
    <row r="427" spans="1:14" x14ac:dyDescent="0.3">
      <c r="A427">
        <v>426</v>
      </c>
      <c r="B427" t="s">
        <v>13</v>
      </c>
      <c r="C427" s="3">
        <v>45241</v>
      </c>
      <c r="D427">
        <v>11</v>
      </c>
      <c r="E427">
        <v>4</v>
      </c>
      <c r="F427">
        <v>0</v>
      </c>
      <c r="G427">
        <v>2.1</v>
      </c>
      <c r="H427">
        <v>284.82</v>
      </c>
      <c r="I427" t="s">
        <v>24</v>
      </c>
      <c r="J427" t="s">
        <v>23</v>
      </c>
      <c r="K427">
        <v>1</v>
      </c>
      <c r="L427" t="s">
        <v>33</v>
      </c>
      <c r="M427" t="s">
        <v>21</v>
      </c>
      <c r="N427">
        <f t="shared" si="6"/>
        <v>3133.02</v>
      </c>
    </row>
    <row r="428" spans="1:14" x14ac:dyDescent="0.3">
      <c r="A428">
        <v>427</v>
      </c>
      <c r="B428" t="s">
        <v>31</v>
      </c>
      <c r="C428" s="3">
        <v>45400</v>
      </c>
      <c r="D428">
        <v>12</v>
      </c>
      <c r="E428">
        <v>1</v>
      </c>
      <c r="F428">
        <v>0</v>
      </c>
      <c r="G428">
        <v>2.4</v>
      </c>
      <c r="H428">
        <v>279.69</v>
      </c>
      <c r="I428" t="s">
        <v>14</v>
      </c>
      <c r="J428" t="s">
        <v>28</v>
      </c>
      <c r="K428">
        <v>1</v>
      </c>
      <c r="L428" t="s">
        <v>33</v>
      </c>
      <c r="M428" t="s">
        <v>21</v>
      </c>
      <c r="N428">
        <f t="shared" si="6"/>
        <v>3356.2799999999997</v>
      </c>
    </row>
    <row r="429" spans="1:14" x14ac:dyDescent="0.3">
      <c r="A429">
        <v>428</v>
      </c>
      <c r="B429" t="s">
        <v>18</v>
      </c>
      <c r="C429" s="3">
        <v>45037</v>
      </c>
      <c r="D429">
        <v>9</v>
      </c>
      <c r="E429">
        <v>1</v>
      </c>
      <c r="F429">
        <v>0</v>
      </c>
      <c r="G429">
        <v>1.6</v>
      </c>
      <c r="H429">
        <v>212.5</v>
      </c>
      <c r="I429" t="s">
        <v>22</v>
      </c>
      <c r="J429" t="s">
        <v>23</v>
      </c>
      <c r="K429">
        <v>0</v>
      </c>
      <c r="L429" t="s">
        <v>33</v>
      </c>
      <c r="M429" t="s">
        <v>26</v>
      </c>
      <c r="N429">
        <f t="shared" si="6"/>
        <v>1912.5</v>
      </c>
    </row>
    <row r="430" spans="1:14" x14ac:dyDescent="0.3">
      <c r="A430">
        <v>429</v>
      </c>
      <c r="B430" t="s">
        <v>31</v>
      </c>
      <c r="C430" s="3">
        <v>45625</v>
      </c>
      <c r="D430">
        <v>4</v>
      </c>
      <c r="E430">
        <v>3</v>
      </c>
      <c r="F430">
        <v>0</v>
      </c>
      <c r="G430">
        <v>1.2</v>
      </c>
      <c r="H430">
        <v>372.9</v>
      </c>
      <c r="I430" t="s">
        <v>27</v>
      </c>
      <c r="J430" t="s">
        <v>30</v>
      </c>
      <c r="K430">
        <v>2</v>
      </c>
      <c r="L430" t="s">
        <v>16</v>
      </c>
      <c r="M430" t="s">
        <v>21</v>
      </c>
      <c r="N430">
        <f t="shared" si="6"/>
        <v>1491.6</v>
      </c>
    </row>
    <row r="431" spans="1:14" x14ac:dyDescent="0.3">
      <c r="A431">
        <v>430</v>
      </c>
      <c r="B431" t="s">
        <v>13</v>
      </c>
      <c r="C431" s="3">
        <v>45155</v>
      </c>
      <c r="D431">
        <v>12</v>
      </c>
      <c r="E431">
        <v>4</v>
      </c>
      <c r="F431">
        <v>0</v>
      </c>
      <c r="G431">
        <v>4.5</v>
      </c>
      <c r="H431">
        <v>319.83999999999997</v>
      </c>
      <c r="I431" t="s">
        <v>24</v>
      </c>
      <c r="J431" t="s">
        <v>34</v>
      </c>
      <c r="K431">
        <v>1</v>
      </c>
      <c r="L431" t="s">
        <v>20</v>
      </c>
      <c r="M431" t="s">
        <v>21</v>
      </c>
      <c r="N431">
        <f t="shared" si="6"/>
        <v>3838.08</v>
      </c>
    </row>
    <row r="432" spans="1:14" x14ac:dyDescent="0.3">
      <c r="A432">
        <v>431</v>
      </c>
      <c r="B432" t="s">
        <v>13</v>
      </c>
      <c r="C432" s="3">
        <v>45423</v>
      </c>
      <c r="D432">
        <v>1</v>
      </c>
      <c r="E432">
        <v>2</v>
      </c>
      <c r="F432">
        <v>0</v>
      </c>
      <c r="G432">
        <v>1</v>
      </c>
      <c r="H432">
        <v>278.72000000000003</v>
      </c>
      <c r="I432" t="s">
        <v>27</v>
      </c>
      <c r="J432" t="s">
        <v>30</v>
      </c>
      <c r="K432">
        <v>0</v>
      </c>
      <c r="L432" t="s">
        <v>20</v>
      </c>
      <c r="M432" t="s">
        <v>17</v>
      </c>
      <c r="N432">
        <f t="shared" si="6"/>
        <v>278.72000000000003</v>
      </c>
    </row>
    <row r="433" spans="1:14" x14ac:dyDescent="0.3">
      <c r="A433">
        <v>432</v>
      </c>
      <c r="B433" t="s">
        <v>13</v>
      </c>
      <c r="C433" s="3">
        <v>45082</v>
      </c>
      <c r="D433">
        <v>1</v>
      </c>
      <c r="E433">
        <v>3</v>
      </c>
      <c r="F433">
        <v>1</v>
      </c>
      <c r="G433">
        <v>1.2</v>
      </c>
      <c r="H433">
        <v>492.28</v>
      </c>
      <c r="I433" t="s">
        <v>22</v>
      </c>
      <c r="J433" t="s">
        <v>30</v>
      </c>
      <c r="K433">
        <v>1</v>
      </c>
      <c r="L433" t="s">
        <v>20</v>
      </c>
      <c r="M433" t="s">
        <v>17</v>
      </c>
      <c r="N433">
        <f t="shared" si="6"/>
        <v>492.28</v>
      </c>
    </row>
    <row r="434" spans="1:14" x14ac:dyDescent="0.3">
      <c r="A434">
        <v>433</v>
      </c>
      <c r="B434" t="s">
        <v>18</v>
      </c>
      <c r="C434" s="3">
        <v>45399</v>
      </c>
      <c r="D434">
        <v>12</v>
      </c>
      <c r="E434">
        <v>4</v>
      </c>
      <c r="F434">
        <v>0</v>
      </c>
      <c r="G434">
        <v>4.2</v>
      </c>
      <c r="H434">
        <v>473</v>
      </c>
      <c r="I434" t="s">
        <v>24</v>
      </c>
      <c r="J434" t="s">
        <v>19</v>
      </c>
      <c r="K434">
        <v>0</v>
      </c>
      <c r="L434" t="s">
        <v>29</v>
      </c>
      <c r="M434" t="s">
        <v>17</v>
      </c>
      <c r="N434">
        <f t="shared" si="6"/>
        <v>5676</v>
      </c>
    </row>
    <row r="435" spans="1:14" x14ac:dyDescent="0.3">
      <c r="A435">
        <v>434</v>
      </c>
      <c r="B435" t="s">
        <v>31</v>
      </c>
      <c r="C435" s="3">
        <v>45627</v>
      </c>
      <c r="D435">
        <v>10</v>
      </c>
      <c r="E435">
        <v>3</v>
      </c>
      <c r="F435">
        <v>0</v>
      </c>
      <c r="G435">
        <v>2.1</v>
      </c>
      <c r="H435">
        <v>479.95</v>
      </c>
      <c r="I435" t="s">
        <v>14</v>
      </c>
      <c r="J435" t="s">
        <v>35</v>
      </c>
      <c r="K435">
        <v>0</v>
      </c>
      <c r="L435" t="s">
        <v>33</v>
      </c>
      <c r="M435" t="s">
        <v>21</v>
      </c>
      <c r="N435">
        <f t="shared" si="6"/>
        <v>4799.5</v>
      </c>
    </row>
    <row r="436" spans="1:14" x14ac:dyDescent="0.3">
      <c r="A436">
        <v>435</v>
      </c>
      <c r="B436" t="s">
        <v>31</v>
      </c>
      <c r="C436" s="3">
        <v>45198</v>
      </c>
      <c r="D436">
        <v>5</v>
      </c>
      <c r="E436">
        <v>3</v>
      </c>
      <c r="F436">
        <v>0</v>
      </c>
      <c r="G436">
        <v>3.9</v>
      </c>
      <c r="H436">
        <v>446.6</v>
      </c>
      <c r="I436" t="s">
        <v>24</v>
      </c>
      <c r="J436" t="s">
        <v>15</v>
      </c>
      <c r="K436">
        <v>0</v>
      </c>
      <c r="L436" t="s">
        <v>33</v>
      </c>
      <c r="M436" t="s">
        <v>26</v>
      </c>
      <c r="N436">
        <f t="shared" si="6"/>
        <v>2233</v>
      </c>
    </row>
    <row r="437" spans="1:14" x14ac:dyDescent="0.3">
      <c r="A437">
        <v>436</v>
      </c>
      <c r="B437" t="s">
        <v>31</v>
      </c>
      <c r="C437" s="3">
        <v>44928</v>
      </c>
      <c r="D437">
        <v>14</v>
      </c>
      <c r="E437">
        <v>3</v>
      </c>
      <c r="F437">
        <v>0</v>
      </c>
      <c r="G437">
        <v>1.6</v>
      </c>
      <c r="H437">
        <v>164.82</v>
      </c>
      <c r="I437" t="s">
        <v>14</v>
      </c>
      <c r="J437" t="s">
        <v>23</v>
      </c>
      <c r="K437">
        <v>0</v>
      </c>
      <c r="L437" t="s">
        <v>29</v>
      </c>
      <c r="M437" t="s">
        <v>26</v>
      </c>
      <c r="N437">
        <f t="shared" si="6"/>
        <v>2307.48</v>
      </c>
    </row>
    <row r="438" spans="1:14" x14ac:dyDescent="0.3">
      <c r="A438">
        <v>437</v>
      </c>
      <c r="B438" t="s">
        <v>13</v>
      </c>
      <c r="C438" s="3">
        <v>45648</v>
      </c>
      <c r="D438">
        <v>13</v>
      </c>
      <c r="E438">
        <v>2</v>
      </c>
      <c r="F438">
        <v>1</v>
      </c>
      <c r="G438">
        <v>1.9</v>
      </c>
      <c r="H438">
        <v>207.49</v>
      </c>
      <c r="I438" t="s">
        <v>32</v>
      </c>
      <c r="J438" t="s">
        <v>15</v>
      </c>
      <c r="K438">
        <v>1</v>
      </c>
      <c r="L438" t="s">
        <v>16</v>
      </c>
      <c r="M438" t="s">
        <v>26</v>
      </c>
      <c r="N438">
        <f t="shared" si="6"/>
        <v>2697.37</v>
      </c>
    </row>
    <row r="439" spans="1:14" x14ac:dyDescent="0.3">
      <c r="A439">
        <v>438</v>
      </c>
      <c r="B439" t="s">
        <v>18</v>
      </c>
      <c r="C439" s="3">
        <v>45437</v>
      </c>
      <c r="D439">
        <v>2</v>
      </c>
      <c r="E439">
        <v>2</v>
      </c>
      <c r="F439">
        <v>1</v>
      </c>
      <c r="G439">
        <v>3.3</v>
      </c>
      <c r="H439">
        <v>153.97</v>
      </c>
      <c r="I439" t="s">
        <v>24</v>
      </c>
      <c r="J439" t="s">
        <v>15</v>
      </c>
      <c r="K439">
        <v>0</v>
      </c>
      <c r="L439" t="s">
        <v>29</v>
      </c>
      <c r="M439" t="s">
        <v>26</v>
      </c>
      <c r="N439">
        <f t="shared" si="6"/>
        <v>307.94</v>
      </c>
    </row>
    <row r="440" spans="1:14" x14ac:dyDescent="0.3">
      <c r="A440">
        <v>439</v>
      </c>
      <c r="B440" t="s">
        <v>13</v>
      </c>
      <c r="C440" s="3">
        <v>45212</v>
      </c>
      <c r="D440">
        <v>6</v>
      </c>
      <c r="E440">
        <v>1</v>
      </c>
      <c r="F440">
        <v>1</v>
      </c>
      <c r="G440">
        <v>5</v>
      </c>
      <c r="H440">
        <v>493.78</v>
      </c>
      <c r="I440" t="s">
        <v>24</v>
      </c>
      <c r="J440" t="s">
        <v>15</v>
      </c>
      <c r="K440">
        <v>0</v>
      </c>
      <c r="L440" t="s">
        <v>33</v>
      </c>
      <c r="M440" t="s">
        <v>17</v>
      </c>
      <c r="N440">
        <f t="shared" si="6"/>
        <v>2962.68</v>
      </c>
    </row>
    <row r="441" spans="1:14" x14ac:dyDescent="0.3">
      <c r="A441">
        <v>440</v>
      </c>
      <c r="B441" t="s">
        <v>13</v>
      </c>
      <c r="C441" s="3">
        <v>44939</v>
      </c>
      <c r="D441">
        <v>7</v>
      </c>
      <c r="E441">
        <v>1</v>
      </c>
      <c r="F441">
        <v>1</v>
      </c>
      <c r="G441">
        <v>1.3</v>
      </c>
      <c r="H441">
        <v>118.7</v>
      </c>
      <c r="I441" t="s">
        <v>27</v>
      </c>
      <c r="J441" t="s">
        <v>37</v>
      </c>
      <c r="K441">
        <v>0</v>
      </c>
      <c r="L441" t="s">
        <v>16</v>
      </c>
      <c r="M441" t="s">
        <v>17</v>
      </c>
      <c r="N441">
        <f t="shared" si="6"/>
        <v>830.9</v>
      </c>
    </row>
    <row r="442" spans="1:14" x14ac:dyDescent="0.3">
      <c r="A442">
        <v>441</v>
      </c>
      <c r="B442" t="s">
        <v>31</v>
      </c>
      <c r="C442" s="3">
        <v>45534</v>
      </c>
      <c r="D442">
        <v>1</v>
      </c>
      <c r="E442">
        <v>4</v>
      </c>
      <c r="F442">
        <v>0</v>
      </c>
      <c r="G442">
        <v>2.6</v>
      </c>
      <c r="H442">
        <v>214.93</v>
      </c>
      <c r="I442" t="s">
        <v>27</v>
      </c>
      <c r="J442" t="s">
        <v>15</v>
      </c>
      <c r="K442">
        <v>0</v>
      </c>
      <c r="L442" t="s">
        <v>16</v>
      </c>
      <c r="M442" t="s">
        <v>21</v>
      </c>
      <c r="N442">
        <f t="shared" si="6"/>
        <v>214.93</v>
      </c>
    </row>
    <row r="443" spans="1:14" x14ac:dyDescent="0.3">
      <c r="A443">
        <v>442</v>
      </c>
      <c r="B443" t="s">
        <v>13</v>
      </c>
      <c r="C443" s="3">
        <v>45424</v>
      </c>
      <c r="D443">
        <v>6</v>
      </c>
      <c r="E443">
        <v>3</v>
      </c>
      <c r="F443">
        <v>0</v>
      </c>
      <c r="G443">
        <v>1.2</v>
      </c>
      <c r="H443">
        <v>139.57</v>
      </c>
      <c r="I443" t="s">
        <v>22</v>
      </c>
      <c r="J443" t="s">
        <v>19</v>
      </c>
      <c r="K443">
        <v>0</v>
      </c>
      <c r="L443" t="s">
        <v>33</v>
      </c>
      <c r="M443" t="s">
        <v>26</v>
      </c>
      <c r="N443">
        <f t="shared" si="6"/>
        <v>837.42</v>
      </c>
    </row>
    <row r="444" spans="1:14" x14ac:dyDescent="0.3">
      <c r="A444">
        <v>443</v>
      </c>
      <c r="B444" t="s">
        <v>31</v>
      </c>
      <c r="C444" s="3">
        <v>45164</v>
      </c>
      <c r="D444">
        <v>8</v>
      </c>
      <c r="E444">
        <v>4</v>
      </c>
      <c r="F444">
        <v>0</v>
      </c>
      <c r="G444">
        <v>1.8</v>
      </c>
      <c r="H444">
        <v>150.55000000000001</v>
      </c>
      <c r="I444" t="s">
        <v>14</v>
      </c>
      <c r="J444" t="s">
        <v>36</v>
      </c>
      <c r="K444">
        <v>0</v>
      </c>
      <c r="L444" t="s">
        <v>29</v>
      </c>
      <c r="M444" t="s">
        <v>21</v>
      </c>
      <c r="N444">
        <f t="shared" si="6"/>
        <v>1204.4000000000001</v>
      </c>
    </row>
    <row r="445" spans="1:14" x14ac:dyDescent="0.3">
      <c r="A445">
        <v>444</v>
      </c>
      <c r="B445" t="s">
        <v>18</v>
      </c>
      <c r="C445" s="3">
        <v>45020</v>
      </c>
      <c r="D445">
        <v>12</v>
      </c>
      <c r="E445">
        <v>1</v>
      </c>
      <c r="F445">
        <v>1</v>
      </c>
      <c r="G445">
        <v>4.5999999999999996</v>
      </c>
      <c r="H445">
        <v>161.19</v>
      </c>
      <c r="I445" t="s">
        <v>27</v>
      </c>
      <c r="J445" t="s">
        <v>15</v>
      </c>
      <c r="K445">
        <v>0</v>
      </c>
      <c r="L445" t="s">
        <v>20</v>
      </c>
      <c r="M445" t="s">
        <v>26</v>
      </c>
      <c r="N445">
        <f t="shared" si="6"/>
        <v>1934.28</v>
      </c>
    </row>
    <row r="446" spans="1:14" x14ac:dyDescent="0.3">
      <c r="A446">
        <v>445</v>
      </c>
      <c r="B446" t="s">
        <v>31</v>
      </c>
      <c r="C446" s="3">
        <v>45264</v>
      </c>
      <c r="D446">
        <v>5</v>
      </c>
      <c r="E446">
        <v>2</v>
      </c>
      <c r="F446">
        <v>1</v>
      </c>
      <c r="G446">
        <v>1.4</v>
      </c>
      <c r="H446">
        <v>337.85</v>
      </c>
      <c r="I446" t="s">
        <v>22</v>
      </c>
      <c r="J446" t="s">
        <v>37</v>
      </c>
      <c r="K446">
        <v>0</v>
      </c>
      <c r="L446" t="s">
        <v>20</v>
      </c>
      <c r="M446" t="s">
        <v>26</v>
      </c>
      <c r="N446">
        <f t="shared" si="6"/>
        <v>1689.25</v>
      </c>
    </row>
    <row r="447" spans="1:14" x14ac:dyDescent="0.3">
      <c r="A447">
        <v>446</v>
      </c>
      <c r="B447" t="s">
        <v>18</v>
      </c>
      <c r="C447" s="3">
        <v>45097</v>
      </c>
      <c r="D447">
        <v>14</v>
      </c>
      <c r="E447">
        <v>1</v>
      </c>
      <c r="F447">
        <v>0</v>
      </c>
      <c r="G447">
        <v>4.4000000000000004</v>
      </c>
      <c r="H447">
        <v>84.22</v>
      </c>
      <c r="I447" t="s">
        <v>14</v>
      </c>
      <c r="J447" t="s">
        <v>37</v>
      </c>
      <c r="K447">
        <v>1</v>
      </c>
      <c r="L447" t="s">
        <v>20</v>
      </c>
      <c r="M447" t="s">
        <v>21</v>
      </c>
      <c r="N447">
        <f t="shared" si="6"/>
        <v>1179.08</v>
      </c>
    </row>
    <row r="448" spans="1:14" x14ac:dyDescent="0.3">
      <c r="A448">
        <v>447</v>
      </c>
      <c r="B448" t="s">
        <v>31</v>
      </c>
      <c r="C448" s="3">
        <v>45532</v>
      </c>
      <c r="D448">
        <v>12</v>
      </c>
      <c r="E448">
        <v>4</v>
      </c>
      <c r="F448">
        <v>0</v>
      </c>
      <c r="G448">
        <v>1.7</v>
      </c>
      <c r="H448">
        <v>307.64</v>
      </c>
      <c r="I448" t="s">
        <v>14</v>
      </c>
      <c r="J448" t="s">
        <v>30</v>
      </c>
      <c r="K448">
        <v>0</v>
      </c>
      <c r="L448" t="s">
        <v>29</v>
      </c>
      <c r="M448" t="s">
        <v>17</v>
      </c>
      <c r="N448">
        <f t="shared" si="6"/>
        <v>3691.68</v>
      </c>
    </row>
    <row r="449" spans="1:14" x14ac:dyDescent="0.3">
      <c r="A449">
        <v>448</v>
      </c>
      <c r="B449" t="s">
        <v>13</v>
      </c>
      <c r="C449" s="3">
        <v>45587</v>
      </c>
      <c r="D449">
        <v>7</v>
      </c>
      <c r="E449">
        <v>1</v>
      </c>
      <c r="F449">
        <v>1</v>
      </c>
      <c r="G449">
        <v>4.4000000000000004</v>
      </c>
      <c r="H449">
        <v>418.68</v>
      </c>
      <c r="I449" t="s">
        <v>14</v>
      </c>
      <c r="J449" t="s">
        <v>15</v>
      </c>
      <c r="K449">
        <v>0</v>
      </c>
      <c r="L449" t="s">
        <v>33</v>
      </c>
      <c r="M449" t="s">
        <v>21</v>
      </c>
      <c r="N449">
        <f t="shared" si="6"/>
        <v>2930.76</v>
      </c>
    </row>
    <row r="450" spans="1:14" x14ac:dyDescent="0.3">
      <c r="A450">
        <v>449</v>
      </c>
      <c r="B450" t="s">
        <v>13</v>
      </c>
      <c r="C450" s="3">
        <v>45550</v>
      </c>
      <c r="D450">
        <v>10</v>
      </c>
      <c r="E450">
        <v>4</v>
      </c>
      <c r="F450">
        <v>0</v>
      </c>
      <c r="G450">
        <v>3.2</v>
      </c>
      <c r="H450">
        <v>394.94</v>
      </c>
      <c r="I450" t="s">
        <v>32</v>
      </c>
      <c r="J450" t="s">
        <v>36</v>
      </c>
      <c r="K450">
        <v>4</v>
      </c>
      <c r="L450" t="s">
        <v>29</v>
      </c>
      <c r="M450" t="s">
        <v>21</v>
      </c>
      <c r="N450">
        <f t="shared" si="6"/>
        <v>3949.4</v>
      </c>
    </row>
    <row r="451" spans="1:14" x14ac:dyDescent="0.3">
      <c r="A451">
        <v>450</v>
      </c>
      <c r="B451" t="s">
        <v>18</v>
      </c>
      <c r="C451" s="3">
        <v>45493</v>
      </c>
      <c r="D451">
        <v>6</v>
      </c>
      <c r="E451">
        <v>4</v>
      </c>
      <c r="F451">
        <v>1</v>
      </c>
      <c r="G451">
        <v>4.5</v>
      </c>
      <c r="H451">
        <v>118.03</v>
      </c>
      <c r="I451" t="s">
        <v>14</v>
      </c>
      <c r="J451" t="s">
        <v>23</v>
      </c>
      <c r="K451">
        <v>1</v>
      </c>
      <c r="L451" t="s">
        <v>20</v>
      </c>
      <c r="M451" t="s">
        <v>26</v>
      </c>
      <c r="N451">
        <f t="shared" ref="N451:N514" si="7">H451 *D451</f>
        <v>708.18000000000006</v>
      </c>
    </row>
    <row r="452" spans="1:14" x14ac:dyDescent="0.3">
      <c r="A452">
        <v>451</v>
      </c>
      <c r="B452" t="s">
        <v>18</v>
      </c>
      <c r="C452" s="3">
        <v>45393</v>
      </c>
      <c r="D452">
        <v>4</v>
      </c>
      <c r="E452">
        <v>4</v>
      </c>
      <c r="F452">
        <v>0</v>
      </c>
      <c r="G452">
        <v>1.6</v>
      </c>
      <c r="H452">
        <v>461.63</v>
      </c>
      <c r="I452" t="s">
        <v>22</v>
      </c>
      <c r="J452" t="s">
        <v>25</v>
      </c>
      <c r="K452">
        <v>0</v>
      </c>
      <c r="L452" t="s">
        <v>20</v>
      </c>
      <c r="M452" t="s">
        <v>17</v>
      </c>
      <c r="N452">
        <f t="shared" si="7"/>
        <v>1846.52</v>
      </c>
    </row>
    <row r="453" spans="1:14" x14ac:dyDescent="0.3">
      <c r="A453">
        <v>452</v>
      </c>
      <c r="B453" t="s">
        <v>18</v>
      </c>
      <c r="C453" s="3">
        <v>45554</v>
      </c>
      <c r="D453">
        <v>7</v>
      </c>
      <c r="E453">
        <v>4</v>
      </c>
      <c r="F453">
        <v>0</v>
      </c>
      <c r="G453">
        <v>4</v>
      </c>
      <c r="H453">
        <v>396.54</v>
      </c>
      <c r="I453" t="s">
        <v>14</v>
      </c>
      <c r="J453" t="s">
        <v>19</v>
      </c>
      <c r="K453">
        <v>0</v>
      </c>
      <c r="L453" t="s">
        <v>20</v>
      </c>
      <c r="M453" t="s">
        <v>21</v>
      </c>
      <c r="N453">
        <f t="shared" si="7"/>
        <v>2775.78</v>
      </c>
    </row>
    <row r="454" spans="1:14" x14ac:dyDescent="0.3">
      <c r="A454">
        <v>453</v>
      </c>
      <c r="B454" t="s">
        <v>31</v>
      </c>
      <c r="C454" s="3">
        <v>45069</v>
      </c>
      <c r="D454">
        <v>10</v>
      </c>
      <c r="E454">
        <v>1</v>
      </c>
      <c r="F454">
        <v>0</v>
      </c>
      <c r="G454">
        <v>3.7</v>
      </c>
      <c r="H454">
        <v>52.39</v>
      </c>
      <c r="I454" t="s">
        <v>14</v>
      </c>
      <c r="J454" t="s">
        <v>19</v>
      </c>
      <c r="K454">
        <v>0</v>
      </c>
      <c r="L454" t="s">
        <v>29</v>
      </c>
      <c r="M454" t="s">
        <v>17</v>
      </c>
      <c r="N454">
        <f t="shared" si="7"/>
        <v>523.9</v>
      </c>
    </row>
    <row r="455" spans="1:14" x14ac:dyDescent="0.3">
      <c r="A455">
        <v>454</v>
      </c>
      <c r="B455" t="s">
        <v>31</v>
      </c>
      <c r="C455" s="3">
        <v>45127</v>
      </c>
      <c r="D455">
        <v>9</v>
      </c>
      <c r="E455">
        <v>4</v>
      </c>
      <c r="F455">
        <v>0</v>
      </c>
      <c r="G455">
        <v>3.2</v>
      </c>
      <c r="H455">
        <v>381.82</v>
      </c>
      <c r="I455" t="s">
        <v>22</v>
      </c>
      <c r="J455" t="s">
        <v>23</v>
      </c>
      <c r="K455">
        <v>1</v>
      </c>
      <c r="L455" t="s">
        <v>29</v>
      </c>
      <c r="M455" t="s">
        <v>17</v>
      </c>
      <c r="N455">
        <f t="shared" si="7"/>
        <v>3436.38</v>
      </c>
    </row>
    <row r="456" spans="1:14" x14ac:dyDescent="0.3">
      <c r="A456">
        <v>455</v>
      </c>
      <c r="B456" t="s">
        <v>18</v>
      </c>
      <c r="C456" s="3">
        <v>45106</v>
      </c>
      <c r="D456">
        <v>10</v>
      </c>
      <c r="E456">
        <v>4</v>
      </c>
      <c r="F456">
        <v>0</v>
      </c>
      <c r="G456">
        <v>4.2</v>
      </c>
      <c r="H456">
        <v>381.84</v>
      </c>
      <c r="I456" t="s">
        <v>24</v>
      </c>
      <c r="J456" t="s">
        <v>30</v>
      </c>
      <c r="K456">
        <v>0</v>
      </c>
      <c r="L456" t="s">
        <v>20</v>
      </c>
      <c r="M456" t="s">
        <v>17</v>
      </c>
      <c r="N456">
        <f t="shared" si="7"/>
        <v>3818.3999999999996</v>
      </c>
    </row>
    <row r="457" spans="1:14" x14ac:dyDescent="0.3">
      <c r="A457">
        <v>456</v>
      </c>
      <c r="B457" t="s">
        <v>13</v>
      </c>
      <c r="C457" s="3">
        <v>45640</v>
      </c>
      <c r="D457">
        <v>10</v>
      </c>
      <c r="E457">
        <v>3</v>
      </c>
      <c r="F457">
        <v>0</v>
      </c>
      <c r="G457">
        <v>3.6</v>
      </c>
      <c r="H457">
        <v>273.57</v>
      </c>
      <c r="I457" t="s">
        <v>14</v>
      </c>
      <c r="J457" t="s">
        <v>23</v>
      </c>
      <c r="K457">
        <v>1</v>
      </c>
      <c r="L457" t="s">
        <v>16</v>
      </c>
      <c r="M457" t="s">
        <v>17</v>
      </c>
      <c r="N457">
        <f t="shared" si="7"/>
        <v>2735.7</v>
      </c>
    </row>
    <row r="458" spans="1:14" x14ac:dyDescent="0.3">
      <c r="A458">
        <v>457</v>
      </c>
      <c r="B458" t="s">
        <v>31</v>
      </c>
      <c r="C458" s="3">
        <v>45290</v>
      </c>
      <c r="D458">
        <v>13</v>
      </c>
      <c r="E458">
        <v>4</v>
      </c>
      <c r="F458">
        <v>1</v>
      </c>
      <c r="G458">
        <v>4.5</v>
      </c>
      <c r="H458">
        <v>70.69</v>
      </c>
      <c r="I458" t="s">
        <v>22</v>
      </c>
      <c r="J458" t="s">
        <v>19</v>
      </c>
      <c r="K458">
        <v>2</v>
      </c>
      <c r="L458" t="s">
        <v>20</v>
      </c>
      <c r="M458" t="s">
        <v>26</v>
      </c>
      <c r="N458">
        <f t="shared" si="7"/>
        <v>918.97</v>
      </c>
    </row>
    <row r="459" spans="1:14" x14ac:dyDescent="0.3">
      <c r="A459">
        <v>458</v>
      </c>
      <c r="B459" t="s">
        <v>31</v>
      </c>
      <c r="C459" s="3">
        <v>45405</v>
      </c>
      <c r="D459">
        <v>7</v>
      </c>
      <c r="E459">
        <v>1</v>
      </c>
      <c r="F459">
        <v>0</v>
      </c>
      <c r="G459">
        <v>2.5</v>
      </c>
      <c r="H459">
        <v>310.95999999999998</v>
      </c>
      <c r="I459" t="s">
        <v>27</v>
      </c>
      <c r="J459" t="s">
        <v>30</v>
      </c>
      <c r="K459">
        <v>0</v>
      </c>
      <c r="L459" t="s">
        <v>33</v>
      </c>
      <c r="M459" t="s">
        <v>26</v>
      </c>
      <c r="N459">
        <f t="shared" si="7"/>
        <v>2176.7199999999998</v>
      </c>
    </row>
    <row r="460" spans="1:14" x14ac:dyDescent="0.3">
      <c r="A460">
        <v>459</v>
      </c>
      <c r="B460" t="s">
        <v>31</v>
      </c>
      <c r="C460" s="3">
        <v>45491</v>
      </c>
      <c r="D460">
        <v>12</v>
      </c>
      <c r="E460">
        <v>4</v>
      </c>
      <c r="F460">
        <v>1</v>
      </c>
      <c r="G460">
        <v>3.4</v>
      </c>
      <c r="H460">
        <v>394.59</v>
      </c>
      <c r="I460" t="s">
        <v>22</v>
      </c>
      <c r="J460" t="s">
        <v>23</v>
      </c>
      <c r="K460">
        <v>0</v>
      </c>
      <c r="L460" t="s">
        <v>29</v>
      </c>
      <c r="M460" t="s">
        <v>26</v>
      </c>
      <c r="N460">
        <f t="shared" si="7"/>
        <v>4735.08</v>
      </c>
    </row>
    <row r="461" spans="1:14" x14ac:dyDescent="0.3">
      <c r="A461">
        <v>460</v>
      </c>
      <c r="B461" t="s">
        <v>18</v>
      </c>
      <c r="C461" s="3">
        <v>45397</v>
      </c>
      <c r="D461">
        <v>14</v>
      </c>
      <c r="E461">
        <v>2</v>
      </c>
      <c r="F461">
        <v>0</v>
      </c>
      <c r="G461">
        <v>4.5</v>
      </c>
      <c r="H461">
        <v>171.89</v>
      </c>
      <c r="I461" t="s">
        <v>32</v>
      </c>
      <c r="J461" t="s">
        <v>28</v>
      </c>
      <c r="K461">
        <v>1</v>
      </c>
      <c r="L461" t="s">
        <v>16</v>
      </c>
      <c r="M461" t="s">
        <v>26</v>
      </c>
      <c r="N461">
        <f t="shared" si="7"/>
        <v>2406.46</v>
      </c>
    </row>
    <row r="462" spans="1:14" x14ac:dyDescent="0.3">
      <c r="A462">
        <v>461</v>
      </c>
      <c r="B462" t="s">
        <v>18</v>
      </c>
      <c r="C462" s="3">
        <v>45310</v>
      </c>
      <c r="D462">
        <v>5</v>
      </c>
      <c r="E462">
        <v>2</v>
      </c>
      <c r="F462">
        <v>1</v>
      </c>
      <c r="G462">
        <v>1.9</v>
      </c>
      <c r="H462">
        <v>350.18</v>
      </c>
      <c r="I462" t="s">
        <v>27</v>
      </c>
      <c r="J462" t="s">
        <v>25</v>
      </c>
      <c r="K462">
        <v>0</v>
      </c>
      <c r="L462" t="s">
        <v>16</v>
      </c>
      <c r="M462" t="s">
        <v>26</v>
      </c>
      <c r="N462">
        <f t="shared" si="7"/>
        <v>1750.9</v>
      </c>
    </row>
    <row r="463" spans="1:14" x14ac:dyDescent="0.3">
      <c r="A463">
        <v>462</v>
      </c>
      <c r="B463" t="s">
        <v>18</v>
      </c>
      <c r="C463" s="3">
        <v>45618</v>
      </c>
      <c r="D463">
        <v>7</v>
      </c>
      <c r="E463">
        <v>4</v>
      </c>
      <c r="F463">
        <v>0</v>
      </c>
      <c r="G463">
        <v>2.9</v>
      </c>
      <c r="H463">
        <v>209.27</v>
      </c>
      <c r="I463" t="s">
        <v>24</v>
      </c>
      <c r="J463" t="s">
        <v>15</v>
      </c>
      <c r="K463">
        <v>0</v>
      </c>
      <c r="L463" t="s">
        <v>33</v>
      </c>
      <c r="M463" t="s">
        <v>21</v>
      </c>
      <c r="N463">
        <f t="shared" si="7"/>
        <v>1464.89</v>
      </c>
    </row>
    <row r="464" spans="1:14" x14ac:dyDescent="0.3">
      <c r="A464">
        <v>463</v>
      </c>
      <c r="B464" t="s">
        <v>18</v>
      </c>
      <c r="C464" s="3">
        <v>45343</v>
      </c>
      <c r="D464">
        <v>3</v>
      </c>
      <c r="E464">
        <v>2</v>
      </c>
      <c r="F464">
        <v>0</v>
      </c>
      <c r="G464">
        <v>4.8</v>
      </c>
      <c r="H464">
        <v>308.23</v>
      </c>
      <c r="I464" t="s">
        <v>24</v>
      </c>
      <c r="J464" t="s">
        <v>25</v>
      </c>
      <c r="K464">
        <v>0</v>
      </c>
      <c r="L464" t="s">
        <v>20</v>
      </c>
      <c r="M464" t="s">
        <v>17</v>
      </c>
      <c r="N464">
        <f t="shared" si="7"/>
        <v>924.69</v>
      </c>
    </row>
    <row r="465" spans="1:14" x14ac:dyDescent="0.3">
      <c r="A465">
        <v>464</v>
      </c>
      <c r="B465" t="s">
        <v>18</v>
      </c>
      <c r="C465" s="3">
        <v>45234</v>
      </c>
      <c r="D465">
        <v>2</v>
      </c>
      <c r="E465">
        <v>2</v>
      </c>
      <c r="F465">
        <v>0</v>
      </c>
      <c r="G465">
        <v>2.9</v>
      </c>
      <c r="H465">
        <v>223.05</v>
      </c>
      <c r="I465" t="s">
        <v>22</v>
      </c>
      <c r="J465" t="s">
        <v>30</v>
      </c>
      <c r="K465">
        <v>0</v>
      </c>
      <c r="L465" t="s">
        <v>20</v>
      </c>
      <c r="M465" t="s">
        <v>26</v>
      </c>
      <c r="N465">
        <f t="shared" si="7"/>
        <v>446.1</v>
      </c>
    </row>
    <row r="466" spans="1:14" x14ac:dyDescent="0.3">
      <c r="A466">
        <v>465</v>
      </c>
      <c r="B466" t="s">
        <v>13</v>
      </c>
      <c r="C466" s="3">
        <v>45575</v>
      </c>
      <c r="D466">
        <v>11</v>
      </c>
      <c r="E466">
        <v>1</v>
      </c>
      <c r="F466">
        <v>0</v>
      </c>
      <c r="G466">
        <v>2</v>
      </c>
      <c r="H466">
        <v>186.69</v>
      </c>
      <c r="I466" t="s">
        <v>22</v>
      </c>
      <c r="J466" t="s">
        <v>34</v>
      </c>
      <c r="K466">
        <v>1</v>
      </c>
      <c r="L466" t="s">
        <v>20</v>
      </c>
      <c r="M466" t="s">
        <v>17</v>
      </c>
      <c r="N466">
        <f t="shared" si="7"/>
        <v>2053.59</v>
      </c>
    </row>
    <row r="467" spans="1:14" x14ac:dyDescent="0.3">
      <c r="A467">
        <v>466</v>
      </c>
      <c r="B467" t="s">
        <v>13</v>
      </c>
      <c r="C467" s="3">
        <v>45620</v>
      </c>
      <c r="D467">
        <v>5</v>
      </c>
      <c r="E467">
        <v>3</v>
      </c>
      <c r="F467">
        <v>1</v>
      </c>
      <c r="G467">
        <v>2.4</v>
      </c>
      <c r="H467">
        <v>435.16</v>
      </c>
      <c r="I467" t="s">
        <v>14</v>
      </c>
      <c r="J467" t="s">
        <v>23</v>
      </c>
      <c r="K467">
        <v>1</v>
      </c>
      <c r="L467" t="s">
        <v>33</v>
      </c>
      <c r="M467" t="s">
        <v>26</v>
      </c>
      <c r="N467">
        <f t="shared" si="7"/>
        <v>2175.8000000000002</v>
      </c>
    </row>
    <row r="468" spans="1:14" x14ac:dyDescent="0.3">
      <c r="A468">
        <v>467</v>
      </c>
      <c r="B468" t="s">
        <v>18</v>
      </c>
      <c r="C468" s="3">
        <v>45293</v>
      </c>
      <c r="D468">
        <v>4</v>
      </c>
      <c r="E468">
        <v>2</v>
      </c>
      <c r="F468">
        <v>0</v>
      </c>
      <c r="G468">
        <v>4.5</v>
      </c>
      <c r="H468">
        <v>389.23</v>
      </c>
      <c r="I468" t="s">
        <v>14</v>
      </c>
      <c r="J468" t="s">
        <v>34</v>
      </c>
      <c r="K468">
        <v>0</v>
      </c>
      <c r="L468" t="s">
        <v>29</v>
      </c>
      <c r="M468" t="s">
        <v>26</v>
      </c>
      <c r="N468">
        <f t="shared" si="7"/>
        <v>1556.92</v>
      </c>
    </row>
    <row r="469" spans="1:14" x14ac:dyDescent="0.3">
      <c r="A469">
        <v>468</v>
      </c>
      <c r="B469" t="s">
        <v>31</v>
      </c>
      <c r="C469" s="3">
        <v>44927</v>
      </c>
      <c r="D469">
        <v>5</v>
      </c>
      <c r="E469">
        <v>2</v>
      </c>
      <c r="F469">
        <v>0</v>
      </c>
      <c r="G469">
        <v>4.8</v>
      </c>
      <c r="H469">
        <v>205.45</v>
      </c>
      <c r="I469" t="s">
        <v>32</v>
      </c>
      <c r="J469" t="s">
        <v>15</v>
      </c>
      <c r="K469">
        <v>0</v>
      </c>
      <c r="L469" t="s">
        <v>29</v>
      </c>
      <c r="M469" t="s">
        <v>21</v>
      </c>
      <c r="N469">
        <f t="shared" si="7"/>
        <v>1027.25</v>
      </c>
    </row>
    <row r="470" spans="1:14" x14ac:dyDescent="0.3">
      <c r="A470">
        <v>469</v>
      </c>
      <c r="B470" t="s">
        <v>18</v>
      </c>
      <c r="C470" s="3">
        <v>44970</v>
      </c>
      <c r="D470">
        <v>8</v>
      </c>
      <c r="E470">
        <v>3</v>
      </c>
      <c r="F470">
        <v>1</v>
      </c>
      <c r="G470">
        <v>4.8</v>
      </c>
      <c r="H470">
        <v>245.58</v>
      </c>
      <c r="I470" t="s">
        <v>14</v>
      </c>
      <c r="J470" t="s">
        <v>23</v>
      </c>
      <c r="K470">
        <v>0</v>
      </c>
      <c r="L470" t="s">
        <v>33</v>
      </c>
      <c r="M470" t="s">
        <v>17</v>
      </c>
      <c r="N470">
        <f t="shared" si="7"/>
        <v>1964.64</v>
      </c>
    </row>
    <row r="471" spans="1:14" x14ac:dyDescent="0.3">
      <c r="A471">
        <v>470</v>
      </c>
      <c r="B471" t="s">
        <v>13</v>
      </c>
      <c r="C471" s="3">
        <v>45024</v>
      </c>
      <c r="D471">
        <v>12</v>
      </c>
      <c r="E471">
        <v>3</v>
      </c>
      <c r="F471">
        <v>0</v>
      </c>
      <c r="G471">
        <v>3.8</v>
      </c>
      <c r="H471">
        <v>361.27</v>
      </c>
      <c r="I471" t="s">
        <v>22</v>
      </c>
      <c r="J471" t="s">
        <v>19</v>
      </c>
      <c r="K471">
        <v>0</v>
      </c>
      <c r="L471" t="s">
        <v>29</v>
      </c>
      <c r="M471" t="s">
        <v>26</v>
      </c>
      <c r="N471">
        <f t="shared" si="7"/>
        <v>4335.24</v>
      </c>
    </row>
    <row r="472" spans="1:14" x14ac:dyDescent="0.3">
      <c r="A472">
        <v>471</v>
      </c>
      <c r="B472" t="s">
        <v>13</v>
      </c>
      <c r="C472" s="3">
        <v>45646</v>
      </c>
      <c r="D472">
        <v>4</v>
      </c>
      <c r="E472">
        <v>2</v>
      </c>
      <c r="F472">
        <v>1</v>
      </c>
      <c r="G472">
        <v>3</v>
      </c>
      <c r="H472">
        <v>414.99</v>
      </c>
      <c r="I472" t="s">
        <v>22</v>
      </c>
      <c r="J472" t="s">
        <v>15</v>
      </c>
      <c r="K472">
        <v>1</v>
      </c>
      <c r="L472" t="s">
        <v>33</v>
      </c>
      <c r="M472" t="s">
        <v>26</v>
      </c>
      <c r="N472">
        <f t="shared" si="7"/>
        <v>1659.96</v>
      </c>
    </row>
    <row r="473" spans="1:14" x14ac:dyDescent="0.3">
      <c r="A473">
        <v>472</v>
      </c>
      <c r="B473" t="s">
        <v>31</v>
      </c>
      <c r="C473" s="3">
        <v>45191</v>
      </c>
      <c r="D473">
        <v>9</v>
      </c>
      <c r="E473">
        <v>4</v>
      </c>
      <c r="F473">
        <v>0</v>
      </c>
      <c r="G473">
        <v>1.7</v>
      </c>
      <c r="H473">
        <v>357.95</v>
      </c>
      <c r="I473" t="s">
        <v>14</v>
      </c>
      <c r="J473" t="s">
        <v>35</v>
      </c>
      <c r="K473">
        <v>0</v>
      </c>
      <c r="L473" t="s">
        <v>33</v>
      </c>
      <c r="M473" t="s">
        <v>21</v>
      </c>
      <c r="N473">
        <f t="shared" si="7"/>
        <v>3221.5499999999997</v>
      </c>
    </row>
    <row r="474" spans="1:14" x14ac:dyDescent="0.3">
      <c r="A474">
        <v>473</v>
      </c>
      <c r="B474" t="s">
        <v>13</v>
      </c>
      <c r="C474" s="3">
        <v>45066</v>
      </c>
      <c r="D474">
        <v>7</v>
      </c>
      <c r="E474">
        <v>2</v>
      </c>
      <c r="F474">
        <v>1</v>
      </c>
      <c r="G474">
        <v>1.5</v>
      </c>
      <c r="H474">
        <v>293.42</v>
      </c>
      <c r="I474" t="s">
        <v>32</v>
      </c>
      <c r="J474" t="s">
        <v>19</v>
      </c>
      <c r="K474">
        <v>0</v>
      </c>
      <c r="L474" t="s">
        <v>16</v>
      </c>
      <c r="M474" t="s">
        <v>17</v>
      </c>
      <c r="N474">
        <f t="shared" si="7"/>
        <v>2053.94</v>
      </c>
    </row>
    <row r="475" spans="1:14" x14ac:dyDescent="0.3">
      <c r="A475">
        <v>474</v>
      </c>
      <c r="B475" t="s">
        <v>18</v>
      </c>
      <c r="C475" s="3">
        <v>45407</v>
      </c>
      <c r="D475">
        <v>10</v>
      </c>
      <c r="E475">
        <v>4</v>
      </c>
      <c r="F475">
        <v>0</v>
      </c>
      <c r="G475">
        <v>1.2</v>
      </c>
      <c r="H475">
        <v>479.47</v>
      </c>
      <c r="I475" t="s">
        <v>22</v>
      </c>
      <c r="J475" t="s">
        <v>15</v>
      </c>
      <c r="K475">
        <v>0</v>
      </c>
      <c r="L475" t="s">
        <v>16</v>
      </c>
      <c r="M475" t="s">
        <v>17</v>
      </c>
      <c r="N475">
        <f t="shared" si="7"/>
        <v>4794.7000000000007</v>
      </c>
    </row>
    <row r="476" spans="1:14" x14ac:dyDescent="0.3">
      <c r="A476">
        <v>475</v>
      </c>
      <c r="B476" t="s">
        <v>31</v>
      </c>
      <c r="C476" s="3">
        <v>45163</v>
      </c>
      <c r="D476">
        <v>13</v>
      </c>
      <c r="E476">
        <v>4</v>
      </c>
      <c r="F476">
        <v>1</v>
      </c>
      <c r="G476">
        <v>1.1000000000000001</v>
      </c>
      <c r="H476">
        <v>398.36</v>
      </c>
      <c r="I476" t="s">
        <v>32</v>
      </c>
      <c r="J476" t="s">
        <v>15</v>
      </c>
      <c r="K476">
        <v>0</v>
      </c>
      <c r="L476" t="s">
        <v>29</v>
      </c>
      <c r="M476" t="s">
        <v>26</v>
      </c>
      <c r="N476">
        <f t="shared" si="7"/>
        <v>5178.68</v>
      </c>
    </row>
    <row r="477" spans="1:14" x14ac:dyDescent="0.3">
      <c r="A477">
        <v>476</v>
      </c>
      <c r="B477" t="s">
        <v>18</v>
      </c>
      <c r="C477" s="3">
        <v>44998</v>
      </c>
      <c r="D477">
        <v>12</v>
      </c>
      <c r="E477">
        <v>4</v>
      </c>
      <c r="F477">
        <v>0</v>
      </c>
      <c r="G477">
        <v>4.5</v>
      </c>
      <c r="H477">
        <v>102.02</v>
      </c>
      <c r="I477" t="s">
        <v>22</v>
      </c>
      <c r="J477" t="s">
        <v>28</v>
      </c>
      <c r="K477">
        <v>0</v>
      </c>
      <c r="L477" t="s">
        <v>16</v>
      </c>
      <c r="M477" t="s">
        <v>21</v>
      </c>
      <c r="N477">
        <f t="shared" si="7"/>
        <v>1224.24</v>
      </c>
    </row>
    <row r="478" spans="1:14" x14ac:dyDescent="0.3">
      <c r="A478">
        <v>477</v>
      </c>
      <c r="B478" t="s">
        <v>18</v>
      </c>
      <c r="C478" s="3">
        <v>45593</v>
      </c>
      <c r="D478">
        <v>7</v>
      </c>
      <c r="E478">
        <v>3</v>
      </c>
      <c r="F478">
        <v>0</v>
      </c>
      <c r="G478">
        <v>4.2</v>
      </c>
      <c r="H478">
        <v>301.16000000000003</v>
      </c>
      <c r="I478" t="s">
        <v>32</v>
      </c>
      <c r="J478" t="s">
        <v>19</v>
      </c>
      <c r="K478">
        <v>0</v>
      </c>
      <c r="L478" t="s">
        <v>29</v>
      </c>
      <c r="M478" t="s">
        <v>21</v>
      </c>
      <c r="N478">
        <f t="shared" si="7"/>
        <v>2108.1200000000003</v>
      </c>
    </row>
    <row r="479" spans="1:14" x14ac:dyDescent="0.3">
      <c r="A479">
        <v>478</v>
      </c>
      <c r="B479" t="s">
        <v>31</v>
      </c>
      <c r="C479" s="3">
        <v>45116</v>
      </c>
      <c r="D479">
        <v>13</v>
      </c>
      <c r="E479">
        <v>2</v>
      </c>
      <c r="F479">
        <v>0</v>
      </c>
      <c r="G479">
        <v>3.3</v>
      </c>
      <c r="H479">
        <v>234.3</v>
      </c>
      <c r="I479" t="s">
        <v>32</v>
      </c>
      <c r="J479" t="s">
        <v>28</v>
      </c>
      <c r="K479">
        <v>0</v>
      </c>
      <c r="L479" t="s">
        <v>33</v>
      </c>
      <c r="M479" t="s">
        <v>26</v>
      </c>
      <c r="N479">
        <f t="shared" si="7"/>
        <v>3045.9</v>
      </c>
    </row>
    <row r="480" spans="1:14" x14ac:dyDescent="0.3">
      <c r="A480">
        <v>479</v>
      </c>
      <c r="B480" t="s">
        <v>18</v>
      </c>
      <c r="C480" s="3">
        <v>45194</v>
      </c>
      <c r="D480">
        <v>13</v>
      </c>
      <c r="E480">
        <v>2</v>
      </c>
      <c r="F480">
        <v>0</v>
      </c>
      <c r="G480">
        <v>5</v>
      </c>
      <c r="H480">
        <v>407.72</v>
      </c>
      <c r="I480" t="s">
        <v>32</v>
      </c>
      <c r="J480" t="s">
        <v>28</v>
      </c>
      <c r="K480">
        <v>0</v>
      </c>
      <c r="L480" t="s">
        <v>29</v>
      </c>
      <c r="M480" t="s">
        <v>17</v>
      </c>
      <c r="N480">
        <f t="shared" si="7"/>
        <v>5300.3600000000006</v>
      </c>
    </row>
    <row r="481" spans="1:14" x14ac:dyDescent="0.3">
      <c r="A481">
        <v>480</v>
      </c>
      <c r="B481" t="s">
        <v>13</v>
      </c>
      <c r="C481" s="3">
        <v>45247</v>
      </c>
      <c r="D481">
        <v>8</v>
      </c>
      <c r="E481">
        <v>1</v>
      </c>
      <c r="F481">
        <v>0</v>
      </c>
      <c r="G481">
        <v>4.8</v>
      </c>
      <c r="H481">
        <v>70.099999999999994</v>
      </c>
      <c r="I481" t="s">
        <v>14</v>
      </c>
      <c r="J481" t="s">
        <v>23</v>
      </c>
      <c r="K481">
        <v>1</v>
      </c>
      <c r="L481" t="s">
        <v>16</v>
      </c>
      <c r="M481" t="s">
        <v>26</v>
      </c>
      <c r="N481">
        <f t="shared" si="7"/>
        <v>560.79999999999995</v>
      </c>
    </row>
    <row r="482" spans="1:14" x14ac:dyDescent="0.3">
      <c r="A482">
        <v>481</v>
      </c>
      <c r="B482" t="s">
        <v>18</v>
      </c>
      <c r="C482" s="3">
        <v>45033</v>
      </c>
      <c r="D482">
        <v>12</v>
      </c>
      <c r="E482">
        <v>3</v>
      </c>
      <c r="F482">
        <v>0</v>
      </c>
      <c r="G482">
        <v>3.6</v>
      </c>
      <c r="H482">
        <v>234.83</v>
      </c>
      <c r="I482" t="s">
        <v>24</v>
      </c>
      <c r="J482" t="s">
        <v>19</v>
      </c>
      <c r="K482">
        <v>0</v>
      </c>
      <c r="L482" t="s">
        <v>29</v>
      </c>
      <c r="M482" t="s">
        <v>17</v>
      </c>
      <c r="N482">
        <f t="shared" si="7"/>
        <v>2817.96</v>
      </c>
    </row>
    <row r="483" spans="1:14" x14ac:dyDescent="0.3">
      <c r="A483">
        <v>482</v>
      </c>
      <c r="B483" t="s">
        <v>31</v>
      </c>
      <c r="C483" s="3">
        <v>45158</v>
      </c>
      <c r="D483">
        <v>6</v>
      </c>
      <c r="E483">
        <v>1</v>
      </c>
      <c r="F483">
        <v>0</v>
      </c>
      <c r="G483">
        <v>2.9</v>
      </c>
      <c r="H483">
        <v>193.22</v>
      </c>
      <c r="I483" t="s">
        <v>32</v>
      </c>
      <c r="J483" t="s">
        <v>19</v>
      </c>
      <c r="K483">
        <v>0</v>
      </c>
      <c r="L483" t="s">
        <v>16</v>
      </c>
      <c r="M483" t="s">
        <v>21</v>
      </c>
      <c r="N483">
        <f t="shared" si="7"/>
        <v>1159.32</v>
      </c>
    </row>
    <row r="484" spans="1:14" x14ac:dyDescent="0.3">
      <c r="A484">
        <v>483</v>
      </c>
      <c r="B484" t="s">
        <v>31</v>
      </c>
      <c r="C484" s="3">
        <v>44968</v>
      </c>
      <c r="D484">
        <v>8</v>
      </c>
      <c r="E484">
        <v>1</v>
      </c>
      <c r="F484">
        <v>1</v>
      </c>
      <c r="G484">
        <v>1.6</v>
      </c>
      <c r="H484">
        <v>113.53</v>
      </c>
      <c r="I484" t="s">
        <v>32</v>
      </c>
      <c r="J484" t="s">
        <v>15</v>
      </c>
      <c r="K484">
        <v>1</v>
      </c>
      <c r="L484" t="s">
        <v>33</v>
      </c>
      <c r="M484" t="s">
        <v>26</v>
      </c>
      <c r="N484">
        <f t="shared" si="7"/>
        <v>908.24</v>
      </c>
    </row>
    <row r="485" spans="1:14" x14ac:dyDescent="0.3">
      <c r="A485">
        <v>484</v>
      </c>
      <c r="B485" t="s">
        <v>31</v>
      </c>
      <c r="C485" s="3">
        <v>45628</v>
      </c>
      <c r="D485">
        <v>3</v>
      </c>
      <c r="E485">
        <v>4</v>
      </c>
      <c r="F485">
        <v>0</v>
      </c>
      <c r="G485">
        <v>3.1</v>
      </c>
      <c r="H485">
        <v>220.46</v>
      </c>
      <c r="I485" t="s">
        <v>22</v>
      </c>
      <c r="J485" t="s">
        <v>19</v>
      </c>
      <c r="K485">
        <v>0</v>
      </c>
      <c r="L485" t="s">
        <v>20</v>
      </c>
      <c r="M485" t="s">
        <v>26</v>
      </c>
      <c r="N485">
        <f t="shared" si="7"/>
        <v>661.38</v>
      </c>
    </row>
    <row r="486" spans="1:14" x14ac:dyDescent="0.3">
      <c r="A486">
        <v>485</v>
      </c>
      <c r="B486" t="s">
        <v>18</v>
      </c>
      <c r="C486" s="3">
        <v>45065</v>
      </c>
      <c r="D486">
        <v>10</v>
      </c>
      <c r="E486">
        <v>3</v>
      </c>
      <c r="F486">
        <v>1</v>
      </c>
      <c r="G486">
        <v>1.6</v>
      </c>
      <c r="H486">
        <v>352.76</v>
      </c>
      <c r="I486" t="s">
        <v>24</v>
      </c>
      <c r="J486" t="s">
        <v>15</v>
      </c>
      <c r="K486">
        <v>3</v>
      </c>
      <c r="L486" t="s">
        <v>33</v>
      </c>
      <c r="M486" t="s">
        <v>26</v>
      </c>
      <c r="N486">
        <f t="shared" si="7"/>
        <v>3527.6</v>
      </c>
    </row>
    <row r="487" spans="1:14" x14ac:dyDescent="0.3">
      <c r="A487">
        <v>486</v>
      </c>
      <c r="B487" t="s">
        <v>31</v>
      </c>
      <c r="C487" s="3">
        <v>45541</v>
      </c>
      <c r="D487">
        <v>10</v>
      </c>
      <c r="E487">
        <v>1</v>
      </c>
      <c r="F487">
        <v>0</v>
      </c>
      <c r="G487">
        <v>2.6</v>
      </c>
      <c r="H487">
        <v>212.76</v>
      </c>
      <c r="I487" t="s">
        <v>22</v>
      </c>
      <c r="J487" t="s">
        <v>36</v>
      </c>
      <c r="K487">
        <v>2</v>
      </c>
      <c r="L487" t="s">
        <v>16</v>
      </c>
      <c r="M487" t="s">
        <v>17</v>
      </c>
      <c r="N487">
        <f t="shared" si="7"/>
        <v>2127.6</v>
      </c>
    </row>
    <row r="488" spans="1:14" x14ac:dyDescent="0.3">
      <c r="A488">
        <v>487</v>
      </c>
      <c r="B488" t="s">
        <v>31</v>
      </c>
      <c r="C488" s="3">
        <v>45609</v>
      </c>
      <c r="D488">
        <v>14</v>
      </c>
      <c r="E488">
        <v>2</v>
      </c>
      <c r="F488">
        <v>0</v>
      </c>
      <c r="G488">
        <v>4.8</v>
      </c>
      <c r="H488">
        <v>311</v>
      </c>
      <c r="I488" t="s">
        <v>22</v>
      </c>
      <c r="J488" t="s">
        <v>19</v>
      </c>
      <c r="K488">
        <v>1</v>
      </c>
      <c r="L488" t="s">
        <v>29</v>
      </c>
      <c r="M488" t="s">
        <v>17</v>
      </c>
      <c r="N488">
        <f t="shared" si="7"/>
        <v>4354</v>
      </c>
    </row>
    <row r="489" spans="1:14" x14ac:dyDescent="0.3">
      <c r="A489">
        <v>488</v>
      </c>
      <c r="B489" t="s">
        <v>18</v>
      </c>
      <c r="C489" s="3">
        <v>45199</v>
      </c>
      <c r="D489">
        <v>1</v>
      </c>
      <c r="E489">
        <v>1</v>
      </c>
      <c r="F489">
        <v>1</v>
      </c>
      <c r="G489">
        <v>2.4</v>
      </c>
      <c r="H489">
        <v>316.77</v>
      </c>
      <c r="I489" t="s">
        <v>32</v>
      </c>
      <c r="J489" t="s">
        <v>36</v>
      </c>
      <c r="K489">
        <v>1</v>
      </c>
      <c r="L489" t="s">
        <v>16</v>
      </c>
      <c r="M489" t="s">
        <v>21</v>
      </c>
      <c r="N489">
        <f t="shared" si="7"/>
        <v>316.77</v>
      </c>
    </row>
    <row r="490" spans="1:14" x14ac:dyDescent="0.3">
      <c r="A490">
        <v>489</v>
      </c>
      <c r="B490" t="s">
        <v>13</v>
      </c>
      <c r="C490" s="3">
        <v>45407</v>
      </c>
      <c r="D490">
        <v>6</v>
      </c>
      <c r="E490">
        <v>3</v>
      </c>
      <c r="F490">
        <v>1</v>
      </c>
      <c r="G490">
        <v>1.6</v>
      </c>
      <c r="H490">
        <v>314.2</v>
      </c>
      <c r="I490" t="s">
        <v>27</v>
      </c>
      <c r="J490" t="s">
        <v>25</v>
      </c>
      <c r="K490">
        <v>0</v>
      </c>
      <c r="L490" t="s">
        <v>16</v>
      </c>
      <c r="M490" t="s">
        <v>17</v>
      </c>
      <c r="N490">
        <f t="shared" si="7"/>
        <v>1885.1999999999998</v>
      </c>
    </row>
    <row r="491" spans="1:14" x14ac:dyDescent="0.3">
      <c r="A491">
        <v>490</v>
      </c>
      <c r="B491" t="s">
        <v>18</v>
      </c>
      <c r="C491" s="3">
        <v>45342</v>
      </c>
      <c r="D491">
        <v>1</v>
      </c>
      <c r="E491">
        <v>2</v>
      </c>
      <c r="F491">
        <v>0</v>
      </c>
      <c r="G491">
        <v>3.3</v>
      </c>
      <c r="H491">
        <v>288.29000000000002</v>
      </c>
      <c r="I491" t="s">
        <v>24</v>
      </c>
      <c r="J491" t="s">
        <v>35</v>
      </c>
      <c r="K491">
        <v>1</v>
      </c>
      <c r="L491" t="s">
        <v>20</v>
      </c>
      <c r="M491" t="s">
        <v>17</v>
      </c>
      <c r="N491">
        <f t="shared" si="7"/>
        <v>288.29000000000002</v>
      </c>
    </row>
    <row r="492" spans="1:14" x14ac:dyDescent="0.3">
      <c r="A492">
        <v>491</v>
      </c>
      <c r="B492" t="s">
        <v>31</v>
      </c>
      <c r="C492" s="3">
        <v>45432</v>
      </c>
      <c r="D492">
        <v>9</v>
      </c>
      <c r="E492">
        <v>2</v>
      </c>
      <c r="F492">
        <v>0</v>
      </c>
      <c r="G492">
        <v>3.4</v>
      </c>
      <c r="H492">
        <v>102.64</v>
      </c>
      <c r="I492" t="s">
        <v>22</v>
      </c>
      <c r="J492" t="s">
        <v>34</v>
      </c>
      <c r="K492">
        <v>0</v>
      </c>
      <c r="L492" t="s">
        <v>29</v>
      </c>
      <c r="M492" t="s">
        <v>26</v>
      </c>
      <c r="N492">
        <f t="shared" si="7"/>
        <v>923.76</v>
      </c>
    </row>
    <row r="493" spans="1:14" x14ac:dyDescent="0.3">
      <c r="A493">
        <v>492</v>
      </c>
      <c r="B493" t="s">
        <v>31</v>
      </c>
      <c r="C493" s="3">
        <v>45651</v>
      </c>
      <c r="D493">
        <v>14</v>
      </c>
      <c r="E493">
        <v>2</v>
      </c>
      <c r="F493">
        <v>0</v>
      </c>
      <c r="G493">
        <v>1.8</v>
      </c>
      <c r="H493">
        <v>148.31</v>
      </c>
      <c r="I493" t="s">
        <v>27</v>
      </c>
      <c r="J493" t="s">
        <v>15</v>
      </c>
      <c r="K493">
        <v>0</v>
      </c>
      <c r="L493" t="s">
        <v>16</v>
      </c>
      <c r="M493" t="s">
        <v>21</v>
      </c>
      <c r="N493">
        <f t="shared" si="7"/>
        <v>2076.34</v>
      </c>
    </row>
    <row r="494" spans="1:14" x14ac:dyDescent="0.3">
      <c r="A494">
        <v>493</v>
      </c>
      <c r="B494" t="s">
        <v>18</v>
      </c>
      <c r="C494" s="3">
        <v>45350</v>
      </c>
      <c r="D494">
        <v>2</v>
      </c>
      <c r="E494">
        <v>4</v>
      </c>
      <c r="F494">
        <v>0</v>
      </c>
      <c r="G494">
        <v>1.8</v>
      </c>
      <c r="H494">
        <v>410.03</v>
      </c>
      <c r="I494" t="s">
        <v>27</v>
      </c>
      <c r="J494" t="s">
        <v>25</v>
      </c>
      <c r="K494">
        <v>0</v>
      </c>
      <c r="L494" t="s">
        <v>33</v>
      </c>
      <c r="M494" t="s">
        <v>21</v>
      </c>
      <c r="N494">
        <f t="shared" si="7"/>
        <v>820.06</v>
      </c>
    </row>
    <row r="495" spans="1:14" x14ac:dyDescent="0.3">
      <c r="A495">
        <v>494</v>
      </c>
      <c r="B495" t="s">
        <v>13</v>
      </c>
      <c r="C495" s="3">
        <v>45333</v>
      </c>
      <c r="D495">
        <v>11</v>
      </c>
      <c r="E495">
        <v>2</v>
      </c>
      <c r="F495">
        <v>0</v>
      </c>
      <c r="G495">
        <v>5</v>
      </c>
      <c r="H495">
        <v>276.06</v>
      </c>
      <c r="I495" t="s">
        <v>22</v>
      </c>
      <c r="J495" t="s">
        <v>19</v>
      </c>
      <c r="K495">
        <v>1</v>
      </c>
      <c r="L495" t="s">
        <v>33</v>
      </c>
      <c r="M495" t="s">
        <v>26</v>
      </c>
      <c r="N495">
        <f t="shared" si="7"/>
        <v>3036.66</v>
      </c>
    </row>
    <row r="496" spans="1:14" x14ac:dyDescent="0.3">
      <c r="A496">
        <v>495</v>
      </c>
      <c r="B496" t="s">
        <v>31</v>
      </c>
      <c r="C496" s="3">
        <v>45494</v>
      </c>
      <c r="D496">
        <v>2</v>
      </c>
      <c r="E496">
        <v>4</v>
      </c>
      <c r="F496">
        <v>0</v>
      </c>
      <c r="G496">
        <v>2</v>
      </c>
      <c r="H496">
        <v>367.73</v>
      </c>
      <c r="I496" t="s">
        <v>32</v>
      </c>
      <c r="J496" t="s">
        <v>23</v>
      </c>
      <c r="K496">
        <v>1</v>
      </c>
      <c r="L496" t="s">
        <v>16</v>
      </c>
      <c r="M496" t="s">
        <v>17</v>
      </c>
      <c r="N496">
        <f t="shared" si="7"/>
        <v>735.46</v>
      </c>
    </row>
    <row r="497" spans="1:14" x14ac:dyDescent="0.3">
      <c r="A497">
        <v>496</v>
      </c>
      <c r="B497" t="s">
        <v>31</v>
      </c>
      <c r="C497" s="3">
        <v>45316</v>
      </c>
      <c r="D497">
        <v>7</v>
      </c>
      <c r="E497">
        <v>4</v>
      </c>
      <c r="F497">
        <v>0</v>
      </c>
      <c r="G497">
        <v>4.4000000000000004</v>
      </c>
      <c r="H497">
        <v>306.45999999999998</v>
      </c>
      <c r="I497" t="s">
        <v>14</v>
      </c>
      <c r="J497" t="s">
        <v>36</v>
      </c>
      <c r="K497">
        <v>0</v>
      </c>
      <c r="L497" t="s">
        <v>16</v>
      </c>
      <c r="M497" t="s">
        <v>17</v>
      </c>
      <c r="N497">
        <f t="shared" si="7"/>
        <v>2145.2199999999998</v>
      </c>
    </row>
    <row r="498" spans="1:14" x14ac:dyDescent="0.3">
      <c r="A498">
        <v>497</v>
      </c>
      <c r="B498" t="s">
        <v>31</v>
      </c>
      <c r="C498" s="3">
        <v>45268</v>
      </c>
      <c r="D498">
        <v>2</v>
      </c>
      <c r="E498">
        <v>1</v>
      </c>
      <c r="F498">
        <v>0</v>
      </c>
      <c r="G498">
        <v>2.9</v>
      </c>
      <c r="H498">
        <v>67.41</v>
      </c>
      <c r="I498" t="s">
        <v>22</v>
      </c>
      <c r="J498" t="s">
        <v>19</v>
      </c>
      <c r="K498">
        <v>0</v>
      </c>
      <c r="L498" t="s">
        <v>16</v>
      </c>
      <c r="M498" t="s">
        <v>26</v>
      </c>
      <c r="N498">
        <f t="shared" si="7"/>
        <v>134.82</v>
      </c>
    </row>
    <row r="499" spans="1:14" x14ac:dyDescent="0.3">
      <c r="A499">
        <v>498</v>
      </c>
      <c r="B499" t="s">
        <v>18</v>
      </c>
      <c r="C499" s="3">
        <v>45540</v>
      </c>
      <c r="D499">
        <v>10</v>
      </c>
      <c r="E499">
        <v>1</v>
      </c>
      <c r="F499">
        <v>1</v>
      </c>
      <c r="G499">
        <v>2.7</v>
      </c>
      <c r="H499">
        <v>408.3</v>
      </c>
      <c r="I499" t="s">
        <v>32</v>
      </c>
      <c r="J499" t="s">
        <v>30</v>
      </c>
      <c r="K499">
        <v>2</v>
      </c>
      <c r="L499" t="s">
        <v>16</v>
      </c>
      <c r="M499" t="s">
        <v>26</v>
      </c>
      <c r="N499">
        <f t="shared" si="7"/>
        <v>4083</v>
      </c>
    </row>
    <row r="500" spans="1:14" x14ac:dyDescent="0.3">
      <c r="A500">
        <v>499</v>
      </c>
      <c r="B500" t="s">
        <v>31</v>
      </c>
      <c r="C500" s="3">
        <v>45419</v>
      </c>
      <c r="D500">
        <v>8</v>
      </c>
      <c r="E500">
        <v>2</v>
      </c>
      <c r="F500">
        <v>1</v>
      </c>
      <c r="G500">
        <v>2.2000000000000002</v>
      </c>
      <c r="H500">
        <v>78.95</v>
      </c>
      <c r="I500" t="s">
        <v>24</v>
      </c>
      <c r="J500" t="s">
        <v>35</v>
      </c>
      <c r="K500">
        <v>1</v>
      </c>
      <c r="L500" t="s">
        <v>33</v>
      </c>
      <c r="M500" t="s">
        <v>17</v>
      </c>
      <c r="N500">
        <f t="shared" si="7"/>
        <v>631.6</v>
      </c>
    </row>
    <row r="501" spans="1:14" x14ac:dyDescent="0.3">
      <c r="A501">
        <v>500</v>
      </c>
      <c r="B501" t="s">
        <v>13</v>
      </c>
      <c r="C501" s="3">
        <v>45118</v>
      </c>
      <c r="D501">
        <v>6</v>
      </c>
      <c r="E501">
        <v>3</v>
      </c>
      <c r="F501">
        <v>0</v>
      </c>
      <c r="G501">
        <v>4.0999999999999996</v>
      </c>
      <c r="H501">
        <v>474.43</v>
      </c>
      <c r="I501" t="s">
        <v>32</v>
      </c>
      <c r="J501" t="s">
        <v>30</v>
      </c>
      <c r="K501">
        <v>0</v>
      </c>
      <c r="L501" t="s">
        <v>20</v>
      </c>
      <c r="M501" t="s">
        <v>21</v>
      </c>
      <c r="N501">
        <f t="shared" si="7"/>
        <v>2846.58</v>
      </c>
    </row>
    <row r="502" spans="1:14" x14ac:dyDescent="0.3">
      <c r="A502">
        <v>501</v>
      </c>
      <c r="B502" t="s">
        <v>31</v>
      </c>
      <c r="C502" s="3">
        <v>45425</v>
      </c>
      <c r="D502">
        <v>14</v>
      </c>
      <c r="E502">
        <v>2</v>
      </c>
      <c r="F502">
        <v>0</v>
      </c>
      <c r="G502">
        <v>4.5</v>
      </c>
      <c r="H502">
        <v>146.91999999999999</v>
      </c>
      <c r="I502" t="s">
        <v>27</v>
      </c>
      <c r="J502" t="s">
        <v>35</v>
      </c>
      <c r="K502">
        <v>1</v>
      </c>
      <c r="L502" t="s">
        <v>16</v>
      </c>
      <c r="M502" t="s">
        <v>26</v>
      </c>
      <c r="N502">
        <f t="shared" si="7"/>
        <v>2056.8799999999997</v>
      </c>
    </row>
    <row r="503" spans="1:14" x14ac:dyDescent="0.3">
      <c r="A503">
        <v>502</v>
      </c>
      <c r="B503" t="s">
        <v>31</v>
      </c>
      <c r="C503" s="3">
        <v>45638</v>
      </c>
      <c r="D503">
        <v>7</v>
      </c>
      <c r="E503">
        <v>1</v>
      </c>
      <c r="F503">
        <v>0</v>
      </c>
      <c r="G503">
        <v>2</v>
      </c>
      <c r="H503">
        <v>280.58</v>
      </c>
      <c r="I503" t="s">
        <v>24</v>
      </c>
      <c r="J503" t="s">
        <v>35</v>
      </c>
      <c r="K503">
        <v>1</v>
      </c>
      <c r="L503" t="s">
        <v>29</v>
      </c>
      <c r="M503" t="s">
        <v>17</v>
      </c>
      <c r="N503">
        <f t="shared" si="7"/>
        <v>1964.06</v>
      </c>
    </row>
    <row r="504" spans="1:14" x14ac:dyDescent="0.3">
      <c r="A504">
        <v>503</v>
      </c>
      <c r="B504" t="s">
        <v>13</v>
      </c>
      <c r="C504" s="3">
        <v>45159</v>
      </c>
      <c r="D504">
        <v>7</v>
      </c>
      <c r="E504">
        <v>2</v>
      </c>
      <c r="F504">
        <v>1</v>
      </c>
      <c r="G504">
        <v>1.4</v>
      </c>
      <c r="H504">
        <v>78.61</v>
      </c>
      <c r="I504" t="s">
        <v>24</v>
      </c>
      <c r="J504" t="s">
        <v>25</v>
      </c>
      <c r="K504">
        <v>1</v>
      </c>
      <c r="L504" t="s">
        <v>20</v>
      </c>
      <c r="M504" t="s">
        <v>26</v>
      </c>
      <c r="N504">
        <f t="shared" si="7"/>
        <v>550.27</v>
      </c>
    </row>
    <row r="505" spans="1:14" x14ac:dyDescent="0.3">
      <c r="A505">
        <v>504</v>
      </c>
      <c r="B505" t="s">
        <v>31</v>
      </c>
      <c r="C505" s="3">
        <v>45153</v>
      </c>
      <c r="D505">
        <v>6</v>
      </c>
      <c r="E505">
        <v>1</v>
      </c>
      <c r="F505">
        <v>0</v>
      </c>
      <c r="G505">
        <v>1.5</v>
      </c>
      <c r="H505">
        <v>452.72</v>
      </c>
      <c r="I505" t="s">
        <v>14</v>
      </c>
      <c r="J505" t="s">
        <v>30</v>
      </c>
      <c r="K505">
        <v>0</v>
      </c>
      <c r="L505" t="s">
        <v>33</v>
      </c>
      <c r="M505" t="s">
        <v>21</v>
      </c>
      <c r="N505">
        <f t="shared" si="7"/>
        <v>2716.32</v>
      </c>
    </row>
    <row r="506" spans="1:14" x14ac:dyDescent="0.3">
      <c r="A506">
        <v>505</v>
      </c>
      <c r="B506" t="s">
        <v>18</v>
      </c>
      <c r="C506" s="3">
        <v>45297</v>
      </c>
      <c r="D506">
        <v>10</v>
      </c>
      <c r="E506">
        <v>2</v>
      </c>
      <c r="F506">
        <v>0</v>
      </c>
      <c r="G506">
        <v>4.2</v>
      </c>
      <c r="H506">
        <v>490.97</v>
      </c>
      <c r="I506" t="s">
        <v>14</v>
      </c>
      <c r="J506" t="s">
        <v>36</v>
      </c>
      <c r="K506">
        <v>0</v>
      </c>
      <c r="L506" t="s">
        <v>16</v>
      </c>
      <c r="M506" t="s">
        <v>21</v>
      </c>
      <c r="N506">
        <f t="shared" si="7"/>
        <v>4909.7000000000007</v>
      </c>
    </row>
    <row r="507" spans="1:14" x14ac:dyDescent="0.3">
      <c r="A507">
        <v>506</v>
      </c>
      <c r="B507" t="s">
        <v>18</v>
      </c>
      <c r="C507" s="3">
        <v>45065</v>
      </c>
      <c r="D507">
        <v>11</v>
      </c>
      <c r="E507">
        <v>3</v>
      </c>
      <c r="F507">
        <v>0</v>
      </c>
      <c r="G507">
        <v>2.7</v>
      </c>
      <c r="H507">
        <v>115.83</v>
      </c>
      <c r="I507" t="s">
        <v>22</v>
      </c>
      <c r="J507" t="s">
        <v>30</v>
      </c>
      <c r="K507">
        <v>0</v>
      </c>
      <c r="L507" t="s">
        <v>16</v>
      </c>
      <c r="M507" t="s">
        <v>17</v>
      </c>
      <c r="N507">
        <f t="shared" si="7"/>
        <v>1274.1299999999999</v>
      </c>
    </row>
    <row r="508" spans="1:14" x14ac:dyDescent="0.3">
      <c r="A508">
        <v>507</v>
      </c>
      <c r="B508" t="s">
        <v>18</v>
      </c>
      <c r="C508" s="3">
        <v>45075</v>
      </c>
      <c r="D508">
        <v>9</v>
      </c>
      <c r="E508">
        <v>2</v>
      </c>
      <c r="F508">
        <v>0</v>
      </c>
      <c r="G508">
        <v>1.5</v>
      </c>
      <c r="H508">
        <v>183.1</v>
      </c>
      <c r="I508" t="s">
        <v>32</v>
      </c>
      <c r="J508" t="s">
        <v>37</v>
      </c>
      <c r="K508">
        <v>1</v>
      </c>
      <c r="L508" t="s">
        <v>16</v>
      </c>
      <c r="M508" t="s">
        <v>21</v>
      </c>
      <c r="N508">
        <f t="shared" si="7"/>
        <v>1647.8999999999999</v>
      </c>
    </row>
    <row r="509" spans="1:14" x14ac:dyDescent="0.3">
      <c r="A509">
        <v>508</v>
      </c>
      <c r="B509" t="s">
        <v>13</v>
      </c>
      <c r="C509" s="3">
        <v>45041</v>
      </c>
      <c r="D509">
        <v>13</v>
      </c>
      <c r="E509">
        <v>3</v>
      </c>
      <c r="F509">
        <v>0</v>
      </c>
      <c r="G509">
        <v>2.4</v>
      </c>
      <c r="H509">
        <v>57.14</v>
      </c>
      <c r="I509" t="s">
        <v>22</v>
      </c>
      <c r="J509" t="s">
        <v>25</v>
      </c>
      <c r="K509">
        <v>0</v>
      </c>
      <c r="L509" t="s">
        <v>16</v>
      </c>
      <c r="M509" t="s">
        <v>26</v>
      </c>
      <c r="N509">
        <f t="shared" si="7"/>
        <v>742.82</v>
      </c>
    </row>
    <row r="510" spans="1:14" x14ac:dyDescent="0.3">
      <c r="A510">
        <v>509</v>
      </c>
      <c r="B510" t="s">
        <v>31</v>
      </c>
      <c r="C510" s="3">
        <v>45376</v>
      </c>
      <c r="D510">
        <v>9</v>
      </c>
      <c r="E510">
        <v>3</v>
      </c>
      <c r="F510">
        <v>1</v>
      </c>
      <c r="G510">
        <v>3.1</v>
      </c>
      <c r="H510">
        <v>404.13</v>
      </c>
      <c r="I510" t="s">
        <v>14</v>
      </c>
      <c r="J510" t="s">
        <v>36</v>
      </c>
      <c r="K510">
        <v>1</v>
      </c>
      <c r="L510" t="s">
        <v>29</v>
      </c>
      <c r="M510" t="s">
        <v>21</v>
      </c>
      <c r="N510">
        <f t="shared" si="7"/>
        <v>3637.17</v>
      </c>
    </row>
    <row r="511" spans="1:14" x14ac:dyDescent="0.3">
      <c r="A511">
        <v>510</v>
      </c>
      <c r="B511" t="s">
        <v>18</v>
      </c>
      <c r="C511" s="3">
        <v>44989</v>
      </c>
      <c r="D511">
        <v>7</v>
      </c>
      <c r="E511">
        <v>2</v>
      </c>
      <c r="F511">
        <v>0</v>
      </c>
      <c r="G511">
        <v>4.4000000000000004</v>
      </c>
      <c r="H511">
        <v>190.16</v>
      </c>
      <c r="I511" t="s">
        <v>27</v>
      </c>
      <c r="J511" t="s">
        <v>34</v>
      </c>
      <c r="K511">
        <v>0</v>
      </c>
      <c r="L511" t="s">
        <v>16</v>
      </c>
      <c r="M511" t="s">
        <v>17</v>
      </c>
      <c r="N511">
        <f t="shared" si="7"/>
        <v>1331.12</v>
      </c>
    </row>
    <row r="512" spans="1:14" x14ac:dyDescent="0.3">
      <c r="A512">
        <v>511</v>
      </c>
      <c r="B512" t="s">
        <v>13</v>
      </c>
      <c r="C512" s="3">
        <v>45030</v>
      </c>
      <c r="D512">
        <v>9</v>
      </c>
      <c r="E512">
        <v>3</v>
      </c>
      <c r="F512">
        <v>0</v>
      </c>
      <c r="G512">
        <v>3.6</v>
      </c>
      <c r="H512">
        <v>314.98</v>
      </c>
      <c r="I512" t="s">
        <v>14</v>
      </c>
      <c r="J512" t="s">
        <v>36</v>
      </c>
      <c r="K512">
        <v>1</v>
      </c>
      <c r="L512" t="s">
        <v>33</v>
      </c>
      <c r="M512" t="s">
        <v>26</v>
      </c>
      <c r="N512">
        <f t="shared" si="7"/>
        <v>2834.82</v>
      </c>
    </row>
    <row r="513" spans="1:14" x14ac:dyDescent="0.3">
      <c r="A513">
        <v>512</v>
      </c>
      <c r="B513" t="s">
        <v>31</v>
      </c>
      <c r="C513" s="3">
        <v>45594</v>
      </c>
      <c r="D513">
        <v>13</v>
      </c>
      <c r="E513">
        <v>3</v>
      </c>
      <c r="F513">
        <v>0</v>
      </c>
      <c r="G513">
        <v>1.7</v>
      </c>
      <c r="H513">
        <v>67.650000000000006</v>
      </c>
      <c r="I513" t="s">
        <v>32</v>
      </c>
      <c r="J513" t="s">
        <v>30</v>
      </c>
      <c r="K513">
        <v>0</v>
      </c>
      <c r="L513" t="s">
        <v>29</v>
      </c>
      <c r="M513" t="s">
        <v>21</v>
      </c>
      <c r="N513">
        <f t="shared" si="7"/>
        <v>879.45</v>
      </c>
    </row>
    <row r="514" spans="1:14" x14ac:dyDescent="0.3">
      <c r="A514">
        <v>513</v>
      </c>
      <c r="B514" t="s">
        <v>13</v>
      </c>
      <c r="C514" s="3">
        <v>45199</v>
      </c>
      <c r="D514">
        <v>10</v>
      </c>
      <c r="E514">
        <v>1</v>
      </c>
      <c r="F514">
        <v>0</v>
      </c>
      <c r="G514">
        <v>1.6</v>
      </c>
      <c r="H514">
        <v>371.96</v>
      </c>
      <c r="I514" t="s">
        <v>27</v>
      </c>
      <c r="J514" t="s">
        <v>23</v>
      </c>
      <c r="K514">
        <v>0</v>
      </c>
      <c r="L514" t="s">
        <v>20</v>
      </c>
      <c r="M514" t="s">
        <v>21</v>
      </c>
      <c r="N514">
        <f t="shared" si="7"/>
        <v>3719.6</v>
      </c>
    </row>
    <row r="515" spans="1:14" x14ac:dyDescent="0.3">
      <c r="A515">
        <v>514</v>
      </c>
      <c r="B515" t="s">
        <v>18</v>
      </c>
      <c r="C515" s="3">
        <v>44932</v>
      </c>
      <c r="D515">
        <v>3</v>
      </c>
      <c r="E515">
        <v>1</v>
      </c>
      <c r="F515">
        <v>0</v>
      </c>
      <c r="G515">
        <v>2.6</v>
      </c>
      <c r="H515">
        <v>288.23</v>
      </c>
      <c r="I515" t="s">
        <v>22</v>
      </c>
      <c r="J515" t="s">
        <v>34</v>
      </c>
      <c r="K515">
        <v>0</v>
      </c>
      <c r="L515" t="s">
        <v>20</v>
      </c>
      <c r="M515" t="s">
        <v>21</v>
      </c>
      <c r="N515">
        <f t="shared" ref="N515:N578" si="8">H515 *D515</f>
        <v>864.69</v>
      </c>
    </row>
    <row r="516" spans="1:14" x14ac:dyDescent="0.3">
      <c r="A516">
        <v>515</v>
      </c>
      <c r="B516" t="s">
        <v>18</v>
      </c>
      <c r="C516" s="3">
        <v>45073</v>
      </c>
      <c r="D516">
        <v>3</v>
      </c>
      <c r="E516">
        <v>3</v>
      </c>
      <c r="F516">
        <v>0</v>
      </c>
      <c r="G516">
        <v>1.3</v>
      </c>
      <c r="H516">
        <v>376.24</v>
      </c>
      <c r="I516" t="s">
        <v>22</v>
      </c>
      <c r="J516" t="s">
        <v>15</v>
      </c>
      <c r="K516">
        <v>1</v>
      </c>
      <c r="L516" t="s">
        <v>20</v>
      </c>
      <c r="M516" t="s">
        <v>17</v>
      </c>
      <c r="N516">
        <f t="shared" si="8"/>
        <v>1128.72</v>
      </c>
    </row>
    <row r="517" spans="1:14" x14ac:dyDescent="0.3">
      <c r="A517">
        <v>516</v>
      </c>
      <c r="B517" t="s">
        <v>18</v>
      </c>
      <c r="C517" s="3">
        <v>45110</v>
      </c>
      <c r="D517">
        <v>1</v>
      </c>
      <c r="E517">
        <v>4</v>
      </c>
      <c r="F517">
        <v>0</v>
      </c>
      <c r="G517">
        <v>4</v>
      </c>
      <c r="H517">
        <v>405.3</v>
      </c>
      <c r="I517" t="s">
        <v>14</v>
      </c>
      <c r="J517" t="s">
        <v>30</v>
      </c>
      <c r="K517">
        <v>0</v>
      </c>
      <c r="L517" t="s">
        <v>16</v>
      </c>
      <c r="M517" t="s">
        <v>17</v>
      </c>
      <c r="N517">
        <f t="shared" si="8"/>
        <v>405.3</v>
      </c>
    </row>
    <row r="518" spans="1:14" x14ac:dyDescent="0.3">
      <c r="A518">
        <v>517</v>
      </c>
      <c r="B518" t="s">
        <v>13</v>
      </c>
      <c r="C518" s="3">
        <v>44954</v>
      </c>
      <c r="D518">
        <v>5</v>
      </c>
      <c r="E518">
        <v>2</v>
      </c>
      <c r="F518">
        <v>1</v>
      </c>
      <c r="G518">
        <v>2.6</v>
      </c>
      <c r="H518">
        <v>90.16</v>
      </c>
      <c r="I518" t="s">
        <v>14</v>
      </c>
      <c r="J518" t="s">
        <v>15</v>
      </c>
      <c r="K518">
        <v>0</v>
      </c>
      <c r="L518" t="s">
        <v>20</v>
      </c>
      <c r="M518" t="s">
        <v>21</v>
      </c>
      <c r="N518">
        <f t="shared" si="8"/>
        <v>450.79999999999995</v>
      </c>
    </row>
    <row r="519" spans="1:14" x14ac:dyDescent="0.3">
      <c r="A519">
        <v>518</v>
      </c>
      <c r="B519" t="s">
        <v>13</v>
      </c>
      <c r="C519" s="3">
        <v>45476</v>
      </c>
      <c r="D519">
        <v>4</v>
      </c>
      <c r="E519">
        <v>3</v>
      </c>
      <c r="F519">
        <v>1</v>
      </c>
      <c r="G519">
        <v>2.4</v>
      </c>
      <c r="H519">
        <v>310.14</v>
      </c>
      <c r="I519" t="s">
        <v>22</v>
      </c>
      <c r="J519" t="s">
        <v>36</v>
      </c>
      <c r="K519">
        <v>0</v>
      </c>
      <c r="L519" t="s">
        <v>29</v>
      </c>
      <c r="M519" t="s">
        <v>26</v>
      </c>
      <c r="N519">
        <f t="shared" si="8"/>
        <v>1240.56</v>
      </c>
    </row>
    <row r="520" spans="1:14" x14ac:dyDescent="0.3">
      <c r="A520">
        <v>519</v>
      </c>
      <c r="B520" t="s">
        <v>18</v>
      </c>
      <c r="C520" s="3">
        <v>45045</v>
      </c>
      <c r="D520">
        <v>2</v>
      </c>
      <c r="E520">
        <v>2</v>
      </c>
      <c r="F520">
        <v>0</v>
      </c>
      <c r="G520">
        <v>3</v>
      </c>
      <c r="H520">
        <v>342.47</v>
      </c>
      <c r="I520" t="s">
        <v>22</v>
      </c>
      <c r="J520" t="s">
        <v>23</v>
      </c>
      <c r="K520">
        <v>0</v>
      </c>
      <c r="L520" t="s">
        <v>29</v>
      </c>
      <c r="M520" t="s">
        <v>21</v>
      </c>
      <c r="N520">
        <f t="shared" si="8"/>
        <v>684.94</v>
      </c>
    </row>
    <row r="521" spans="1:14" x14ac:dyDescent="0.3">
      <c r="A521">
        <v>520</v>
      </c>
      <c r="B521" t="s">
        <v>13</v>
      </c>
      <c r="C521" s="3">
        <v>45219</v>
      </c>
      <c r="D521">
        <v>9</v>
      </c>
      <c r="E521">
        <v>1</v>
      </c>
      <c r="F521">
        <v>1</v>
      </c>
      <c r="G521">
        <v>3.8</v>
      </c>
      <c r="H521">
        <v>282.52</v>
      </c>
      <c r="I521" t="s">
        <v>24</v>
      </c>
      <c r="J521" t="s">
        <v>37</v>
      </c>
      <c r="K521">
        <v>1</v>
      </c>
      <c r="L521" t="s">
        <v>20</v>
      </c>
      <c r="M521" t="s">
        <v>26</v>
      </c>
      <c r="N521">
        <f t="shared" si="8"/>
        <v>2542.6799999999998</v>
      </c>
    </row>
    <row r="522" spans="1:14" x14ac:dyDescent="0.3">
      <c r="A522">
        <v>521</v>
      </c>
      <c r="B522" t="s">
        <v>18</v>
      </c>
      <c r="C522" s="3">
        <v>45297</v>
      </c>
      <c r="D522">
        <v>3</v>
      </c>
      <c r="E522">
        <v>2</v>
      </c>
      <c r="F522">
        <v>1</v>
      </c>
      <c r="G522">
        <v>3.3</v>
      </c>
      <c r="H522">
        <v>132.08000000000001</v>
      </c>
      <c r="I522" t="s">
        <v>32</v>
      </c>
      <c r="J522" t="s">
        <v>37</v>
      </c>
      <c r="K522">
        <v>0</v>
      </c>
      <c r="L522" t="s">
        <v>20</v>
      </c>
      <c r="M522" t="s">
        <v>26</v>
      </c>
      <c r="N522">
        <f t="shared" si="8"/>
        <v>396.24</v>
      </c>
    </row>
    <row r="523" spans="1:14" x14ac:dyDescent="0.3">
      <c r="A523">
        <v>522</v>
      </c>
      <c r="B523" t="s">
        <v>18</v>
      </c>
      <c r="C523" s="3">
        <v>45170</v>
      </c>
      <c r="D523">
        <v>8</v>
      </c>
      <c r="E523">
        <v>3</v>
      </c>
      <c r="F523">
        <v>0</v>
      </c>
      <c r="G523">
        <v>4.2</v>
      </c>
      <c r="H523">
        <v>408.02</v>
      </c>
      <c r="I523" t="s">
        <v>24</v>
      </c>
      <c r="J523" t="s">
        <v>25</v>
      </c>
      <c r="K523">
        <v>1</v>
      </c>
      <c r="L523" t="s">
        <v>29</v>
      </c>
      <c r="M523" t="s">
        <v>17</v>
      </c>
      <c r="N523">
        <f t="shared" si="8"/>
        <v>3264.16</v>
      </c>
    </row>
    <row r="524" spans="1:14" x14ac:dyDescent="0.3">
      <c r="A524">
        <v>523</v>
      </c>
      <c r="B524" t="s">
        <v>31</v>
      </c>
      <c r="C524" s="3">
        <v>45506</v>
      </c>
      <c r="D524">
        <v>6</v>
      </c>
      <c r="E524">
        <v>3</v>
      </c>
      <c r="F524">
        <v>0</v>
      </c>
      <c r="G524">
        <v>3.5</v>
      </c>
      <c r="H524">
        <v>498.86</v>
      </c>
      <c r="I524" t="s">
        <v>24</v>
      </c>
      <c r="J524" t="s">
        <v>28</v>
      </c>
      <c r="K524">
        <v>0</v>
      </c>
      <c r="L524" t="s">
        <v>33</v>
      </c>
      <c r="M524" t="s">
        <v>21</v>
      </c>
      <c r="N524">
        <f t="shared" si="8"/>
        <v>2993.16</v>
      </c>
    </row>
    <row r="525" spans="1:14" x14ac:dyDescent="0.3">
      <c r="A525">
        <v>524</v>
      </c>
      <c r="B525" t="s">
        <v>13</v>
      </c>
      <c r="C525" s="3">
        <v>45652</v>
      </c>
      <c r="D525">
        <v>14</v>
      </c>
      <c r="E525">
        <v>3</v>
      </c>
      <c r="F525">
        <v>0</v>
      </c>
      <c r="G525">
        <v>4.2</v>
      </c>
      <c r="H525">
        <v>486.17</v>
      </c>
      <c r="I525" t="s">
        <v>22</v>
      </c>
      <c r="J525" t="s">
        <v>28</v>
      </c>
      <c r="K525">
        <v>1</v>
      </c>
      <c r="L525" t="s">
        <v>20</v>
      </c>
      <c r="M525" t="s">
        <v>17</v>
      </c>
      <c r="N525">
        <f t="shared" si="8"/>
        <v>6806.38</v>
      </c>
    </row>
    <row r="526" spans="1:14" x14ac:dyDescent="0.3">
      <c r="A526">
        <v>525</v>
      </c>
      <c r="B526" t="s">
        <v>18</v>
      </c>
      <c r="C526" s="3">
        <v>45144</v>
      </c>
      <c r="D526">
        <v>13</v>
      </c>
      <c r="E526">
        <v>3</v>
      </c>
      <c r="F526">
        <v>0</v>
      </c>
      <c r="G526">
        <v>3.8</v>
      </c>
      <c r="H526">
        <v>399.89</v>
      </c>
      <c r="I526" t="s">
        <v>32</v>
      </c>
      <c r="J526" t="s">
        <v>35</v>
      </c>
      <c r="K526">
        <v>2</v>
      </c>
      <c r="L526" t="s">
        <v>29</v>
      </c>
      <c r="M526" t="s">
        <v>21</v>
      </c>
      <c r="N526">
        <f t="shared" si="8"/>
        <v>5198.57</v>
      </c>
    </row>
    <row r="527" spans="1:14" x14ac:dyDescent="0.3">
      <c r="A527">
        <v>526</v>
      </c>
      <c r="B527" t="s">
        <v>18</v>
      </c>
      <c r="C527" s="3">
        <v>45103</v>
      </c>
      <c r="D527">
        <v>5</v>
      </c>
      <c r="E527">
        <v>4</v>
      </c>
      <c r="F527">
        <v>1</v>
      </c>
      <c r="G527">
        <v>1.8</v>
      </c>
      <c r="H527">
        <v>238.15</v>
      </c>
      <c r="I527" t="s">
        <v>22</v>
      </c>
      <c r="J527" t="s">
        <v>15</v>
      </c>
      <c r="K527">
        <v>0</v>
      </c>
      <c r="L527" t="s">
        <v>20</v>
      </c>
      <c r="M527" t="s">
        <v>26</v>
      </c>
      <c r="N527">
        <f t="shared" si="8"/>
        <v>1190.75</v>
      </c>
    </row>
    <row r="528" spans="1:14" x14ac:dyDescent="0.3">
      <c r="A528">
        <v>527</v>
      </c>
      <c r="B528" t="s">
        <v>13</v>
      </c>
      <c r="C528" s="3">
        <v>45225</v>
      </c>
      <c r="D528">
        <v>1</v>
      </c>
      <c r="E528">
        <v>4</v>
      </c>
      <c r="F528">
        <v>0</v>
      </c>
      <c r="G528">
        <v>1.2</v>
      </c>
      <c r="H528">
        <v>201.79</v>
      </c>
      <c r="I528" t="s">
        <v>24</v>
      </c>
      <c r="J528" t="s">
        <v>19</v>
      </c>
      <c r="K528">
        <v>1</v>
      </c>
      <c r="L528" t="s">
        <v>29</v>
      </c>
      <c r="M528" t="s">
        <v>17</v>
      </c>
      <c r="N528">
        <f t="shared" si="8"/>
        <v>201.79</v>
      </c>
    </row>
    <row r="529" spans="1:14" x14ac:dyDescent="0.3">
      <c r="A529">
        <v>528</v>
      </c>
      <c r="B529" t="s">
        <v>31</v>
      </c>
      <c r="C529" s="3">
        <v>45602</v>
      </c>
      <c r="D529">
        <v>4</v>
      </c>
      <c r="E529">
        <v>4</v>
      </c>
      <c r="F529">
        <v>0</v>
      </c>
      <c r="G529">
        <v>4.5999999999999996</v>
      </c>
      <c r="H529">
        <v>80.849999999999994</v>
      </c>
      <c r="I529" t="s">
        <v>24</v>
      </c>
      <c r="J529" t="s">
        <v>19</v>
      </c>
      <c r="K529">
        <v>0</v>
      </c>
      <c r="L529" t="s">
        <v>16</v>
      </c>
      <c r="M529" t="s">
        <v>17</v>
      </c>
      <c r="N529">
        <f t="shared" si="8"/>
        <v>323.39999999999998</v>
      </c>
    </row>
    <row r="530" spans="1:14" x14ac:dyDescent="0.3">
      <c r="A530">
        <v>529</v>
      </c>
      <c r="B530" t="s">
        <v>31</v>
      </c>
      <c r="C530" s="3">
        <v>44984</v>
      </c>
      <c r="D530">
        <v>3</v>
      </c>
      <c r="E530">
        <v>3</v>
      </c>
      <c r="F530">
        <v>0</v>
      </c>
      <c r="G530">
        <v>4.8</v>
      </c>
      <c r="H530">
        <v>237.33</v>
      </c>
      <c r="I530" t="s">
        <v>22</v>
      </c>
      <c r="J530" t="s">
        <v>34</v>
      </c>
      <c r="K530">
        <v>1</v>
      </c>
      <c r="L530" t="s">
        <v>20</v>
      </c>
      <c r="M530" t="s">
        <v>17</v>
      </c>
      <c r="N530">
        <f t="shared" si="8"/>
        <v>711.99</v>
      </c>
    </row>
    <row r="531" spans="1:14" x14ac:dyDescent="0.3">
      <c r="A531">
        <v>530</v>
      </c>
      <c r="B531" t="s">
        <v>18</v>
      </c>
      <c r="C531" s="3">
        <v>45195</v>
      </c>
      <c r="D531">
        <v>1</v>
      </c>
      <c r="E531">
        <v>4</v>
      </c>
      <c r="F531">
        <v>0</v>
      </c>
      <c r="G531">
        <v>3.9</v>
      </c>
      <c r="H531">
        <v>120.22</v>
      </c>
      <c r="I531" t="s">
        <v>14</v>
      </c>
      <c r="J531" t="s">
        <v>15</v>
      </c>
      <c r="K531">
        <v>0</v>
      </c>
      <c r="L531" t="s">
        <v>20</v>
      </c>
      <c r="M531" t="s">
        <v>26</v>
      </c>
      <c r="N531">
        <f t="shared" si="8"/>
        <v>120.22</v>
      </c>
    </row>
    <row r="532" spans="1:14" x14ac:dyDescent="0.3">
      <c r="A532">
        <v>531</v>
      </c>
      <c r="B532" t="s">
        <v>13</v>
      </c>
      <c r="C532" s="3">
        <v>45234</v>
      </c>
      <c r="D532">
        <v>12</v>
      </c>
      <c r="E532">
        <v>2</v>
      </c>
      <c r="F532">
        <v>0</v>
      </c>
      <c r="G532">
        <v>3.9</v>
      </c>
      <c r="H532">
        <v>164.45</v>
      </c>
      <c r="I532" t="s">
        <v>14</v>
      </c>
      <c r="J532" t="s">
        <v>36</v>
      </c>
      <c r="K532">
        <v>1</v>
      </c>
      <c r="L532" t="s">
        <v>33</v>
      </c>
      <c r="M532" t="s">
        <v>17</v>
      </c>
      <c r="N532">
        <f t="shared" si="8"/>
        <v>1973.3999999999999</v>
      </c>
    </row>
    <row r="533" spans="1:14" x14ac:dyDescent="0.3">
      <c r="A533">
        <v>532</v>
      </c>
      <c r="B533" t="s">
        <v>31</v>
      </c>
      <c r="C533" s="3">
        <v>45496</v>
      </c>
      <c r="D533">
        <v>5</v>
      </c>
      <c r="E533">
        <v>3</v>
      </c>
      <c r="F533">
        <v>0</v>
      </c>
      <c r="G533">
        <v>2.1</v>
      </c>
      <c r="H533">
        <v>451.35</v>
      </c>
      <c r="I533" t="s">
        <v>22</v>
      </c>
      <c r="J533" t="s">
        <v>35</v>
      </c>
      <c r="K533">
        <v>1</v>
      </c>
      <c r="L533" t="s">
        <v>33</v>
      </c>
      <c r="M533" t="s">
        <v>21</v>
      </c>
      <c r="N533">
        <f t="shared" si="8"/>
        <v>2256.75</v>
      </c>
    </row>
    <row r="534" spans="1:14" x14ac:dyDescent="0.3">
      <c r="A534">
        <v>533</v>
      </c>
      <c r="B534" t="s">
        <v>13</v>
      </c>
      <c r="C534" s="3">
        <v>45214</v>
      </c>
      <c r="D534">
        <v>6</v>
      </c>
      <c r="E534">
        <v>1</v>
      </c>
      <c r="F534">
        <v>0</v>
      </c>
      <c r="G534">
        <v>3.2</v>
      </c>
      <c r="H534">
        <v>485.84</v>
      </c>
      <c r="I534" t="s">
        <v>27</v>
      </c>
      <c r="J534" t="s">
        <v>36</v>
      </c>
      <c r="K534">
        <v>1</v>
      </c>
      <c r="L534" t="s">
        <v>33</v>
      </c>
      <c r="M534" t="s">
        <v>21</v>
      </c>
      <c r="N534">
        <f t="shared" si="8"/>
        <v>2915.04</v>
      </c>
    </row>
    <row r="535" spans="1:14" x14ac:dyDescent="0.3">
      <c r="A535">
        <v>534</v>
      </c>
      <c r="B535" t="s">
        <v>13</v>
      </c>
      <c r="C535" s="3">
        <v>45031</v>
      </c>
      <c r="D535">
        <v>2</v>
      </c>
      <c r="E535">
        <v>3</v>
      </c>
      <c r="F535">
        <v>1</v>
      </c>
      <c r="G535">
        <v>5</v>
      </c>
      <c r="H535">
        <v>476.85</v>
      </c>
      <c r="I535" t="s">
        <v>27</v>
      </c>
      <c r="J535" t="s">
        <v>25</v>
      </c>
      <c r="K535">
        <v>0</v>
      </c>
      <c r="L535" t="s">
        <v>33</v>
      </c>
      <c r="M535" t="s">
        <v>26</v>
      </c>
      <c r="N535">
        <f t="shared" si="8"/>
        <v>953.7</v>
      </c>
    </row>
    <row r="536" spans="1:14" x14ac:dyDescent="0.3">
      <c r="A536">
        <v>535</v>
      </c>
      <c r="B536" t="s">
        <v>18</v>
      </c>
      <c r="C536" s="3">
        <v>45154</v>
      </c>
      <c r="D536">
        <v>14</v>
      </c>
      <c r="E536">
        <v>2</v>
      </c>
      <c r="F536">
        <v>1</v>
      </c>
      <c r="G536">
        <v>4.4000000000000004</v>
      </c>
      <c r="H536">
        <v>137.01</v>
      </c>
      <c r="I536" t="s">
        <v>14</v>
      </c>
      <c r="J536" t="s">
        <v>19</v>
      </c>
      <c r="K536">
        <v>0</v>
      </c>
      <c r="L536" t="s">
        <v>20</v>
      </c>
      <c r="M536" t="s">
        <v>17</v>
      </c>
      <c r="N536">
        <f t="shared" si="8"/>
        <v>1918.1399999999999</v>
      </c>
    </row>
    <row r="537" spans="1:14" x14ac:dyDescent="0.3">
      <c r="A537">
        <v>536</v>
      </c>
      <c r="B537" t="s">
        <v>31</v>
      </c>
      <c r="C537" s="3">
        <v>45173</v>
      </c>
      <c r="D537">
        <v>3</v>
      </c>
      <c r="E537">
        <v>4</v>
      </c>
      <c r="F537">
        <v>1</v>
      </c>
      <c r="G537">
        <v>2.2000000000000002</v>
      </c>
      <c r="H537">
        <v>455.4</v>
      </c>
      <c r="I537" t="s">
        <v>32</v>
      </c>
      <c r="J537" t="s">
        <v>23</v>
      </c>
      <c r="K537">
        <v>0</v>
      </c>
      <c r="L537" t="s">
        <v>20</v>
      </c>
      <c r="M537" t="s">
        <v>21</v>
      </c>
      <c r="N537">
        <f t="shared" si="8"/>
        <v>1366.1999999999998</v>
      </c>
    </row>
    <row r="538" spans="1:14" x14ac:dyDescent="0.3">
      <c r="A538">
        <v>537</v>
      </c>
      <c r="B538" t="s">
        <v>18</v>
      </c>
      <c r="C538" s="3">
        <v>45626</v>
      </c>
      <c r="D538">
        <v>11</v>
      </c>
      <c r="E538">
        <v>3</v>
      </c>
      <c r="F538">
        <v>1</v>
      </c>
      <c r="G538">
        <v>2.2000000000000002</v>
      </c>
      <c r="H538">
        <v>113.68</v>
      </c>
      <c r="I538" t="s">
        <v>24</v>
      </c>
      <c r="J538" t="s">
        <v>37</v>
      </c>
      <c r="K538">
        <v>1</v>
      </c>
      <c r="L538" t="s">
        <v>33</v>
      </c>
      <c r="M538" t="s">
        <v>17</v>
      </c>
      <c r="N538">
        <f t="shared" si="8"/>
        <v>1250.48</v>
      </c>
    </row>
    <row r="539" spans="1:14" x14ac:dyDescent="0.3">
      <c r="A539">
        <v>538</v>
      </c>
      <c r="B539" t="s">
        <v>31</v>
      </c>
      <c r="C539" s="3">
        <v>45420</v>
      </c>
      <c r="D539">
        <v>14</v>
      </c>
      <c r="E539">
        <v>4</v>
      </c>
      <c r="F539">
        <v>1</v>
      </c>
      <c r="G539">
        <v>2.9</v>
      </c>
      <c r="H539">
        <v>278.45</v>
      </c>
      <c r="I539" t="s">
        <v>32</v>
      </c>
      <c r="J539" t="s">
        <v>37</v>
      </c>
      <c r="K539">
        <v>1</v>
      </c>
      <c r="L539" t="s">
        <v>33</v>
      </c>
      <c r="M539" t="s">
        <v>21</v>
      </c>
      <c r="N539">
        <f t="shared" si="8"/>
        <v>3898.2999999999997</v>
      </c>
    </row>
    <row r="540" spans="1:14" x14ac:dyDescent="0.3">
      <c r="A540">
        <v>539</v>
      </c>
      <c r="B540" t="s">
        <v>31</v>
      </c>
      <c r="C540" s="3">
        <v>45009</v>
      </c>
      <c r="D540">
        <v>6</v>
      </c>
      <c r="E540">
        <v>3</v>
      </c>
      <c r="F540">
        <v>0</v>
      </c>
      <c r="G540">
        <v>2.6</v>
      </c>
      <c r="H540">
        <v>339.65</v>
      </c>
      <c r="I540" t="s">
        <v>14</v>
      </c>
      <c r="J540" t="s">
        <v>35</v>
      </c>
      <c r="K540">
        <v>1</v>
      </c>
      <c r="L540" t="s">
        <v>20</v>
      </c>
      <c r="M540" t="s">
        <v>26</v>
      </c>
      <c r="N540">
        <f t="shared" si="8"/>
        <v>2037.8999999999999</v>
      </c>
    </row>
    <row r="541" spans="1:14" x14ac:dyDescent="0.3">
      <c r="A541">
        <v>540</v>
      </c>
      <c r="B541" t="s">
        <v>31</v>
      </c>
      <c r="C541" s="3">
        <v>45112</v>
      </c>
      <c r="D541">
        <v>4</v>
      </c>
      <c r="E541">
        <v>2</v>
      </c>
      <c r="F541">
        <v>0</v>
      </c>
      <c r="G541">
        <v>2.5</v>
      </c>
      <c r="H541">
        <v>258.11</v>
      </c>
      <c r="I541" t="s">
        <v>22</v>
      </c>
      <c r="J541" t="s">
        <v>19</v>
      </c>
      <c r="K541">
        <v>0</v>
      </c>
      <c r="L541" t="s">
        <v>16</v>
      </c>
      <c r="M541" t="s">
        <v>21</v>
      </c>
      <c r="N541">
        <f t="shared" si="8"/>
        <v>1032.44</v>
      </c>
    </row>
    <row r="542" spans="1:14" x14ac:dyDescent="0.3">
      <c r="A542">
        <v>541</v>
      </c>
      <c r="B542" t="s">
        <v>31</v>
      </c>
      <c r="C542" s="3">
        <v>45178</v>
      </c>
      <c r="D542">
        <v>9</v>
      </c>
      <c r="E542">
        <v>3</v>
      </c>
      <c r="F542">
        <v>0</v>
      </c>
      <c r="G542">
        <v>3.5</v>
      </c>
      <c r="H542">
        <v>478.33</v>
      </c>
      <c r="I542" t="s">
        <v>27</v>
      </c>
      <c r="J542" t="s">
        <v>37</v>
      </c>
      <c r="K542">
        <v>0</v>
      </c>
      <c r="L542" t="s">
        <v>29</v>
      </c>
      <c r="M542" t="s">
        <v>21</v>
      </c>
      <c r="N542">
        <f t="shared" si="8"/>
        <v>4304.97</v>
      </c>
    </row>
    <row r="543" spans="1:14" x14ac:dyDescent="0.3">
      <c r="A543">
        <v>542</v>
      </c>
      <c r="B543" t="s">
        <v>31</v>
      </c>
      <c r="C543" s="3">
        <v>45281</v>
      </c>
      <c r="D543">
        <v>5</v>
      </c>
      <c r="E543">
        <v>4</v>
      </c>
      <c r="F543">
        <v>0</v>
      </c>
      <c r="G543">
        <v>1</v>
      </c>
      <c r="H543">
        <v>199.95</v>
      </c>
      <c r="I543" t="s">
        <v>14</v>
      </c>
      <c r="J543" t="s">
        <v>28</v>
      </c>
      <c r="K543">
        <v>1</v>
      </c>
      <c r="L543" t="s">
        <v>33</v>
      </c>
      <c r="M543" t="s">
        <v>21</v>
      </c>
      <c r="N543">
        <f t="shared" si="8"/>
        <v>999.75</v>
      </c>
    </row>
    <row r="544" spans="1:14" x14ac:dyDescent="0.3">
      <c r="A544">
        <v>543</v>
      </c>
      <c r="B544" t="s">
        <v>13</v>
      </c>
      <c r="C544" s="3">
        <v>45622</v>
      </c>
      <c r="D544">
        <v>4</v>
      </c>
      <c r="E544">
        <v>4</v>
      </c>
      <c r="F544">
        <v>0</v>
      </c>
      <c r="G544">
        <v>4.0999999999999996</v>
      </c>
      <c r="H544">
        <v>287.32</v>
      </c>
      <c r="I544" t="s">
        <v>32</v>
      </c>
      <c r="J544" t="s">
        <v>28</v>
      </c>
      <c r="K544">
        <v>0</v>
      </c>
      <c r="L544" t="s">
        <v>29</v>
      </c>
      <c r="M544" t="s">
        <v>26</v>
      </c>
      <c r="N544">
        <f t="shared" si="8"/>
        <v>1149.28</v>
      </c>
    </row>
    <row r="545" spans="1:14" x14ac:dyDescent="0.3">
      <c r="A545">
        <v>544</v>
      </c>
      <c r="B545" t="s">
        <v>18</v>
      </c>
      <c r="C545" s="3">
        <v>45136</v>
      </c>
      <c r="D545">
        <v>2</v>
      </c>
      <c r="E545">
        <v>2</v>
      </c>
      <c r="F545">
        <v>1</v>
      </c>
      <c r="G545">
        <v>4</v>
      </c>
      <c r="H545">
        <v>83.95</v>
      </c>
      <c r="I545" t="s">
        <v>32</v>
      </c>
      <c r="J545" t="s">
        <v>34</v>
      </c>
      <c r="K545">
        <v>0</v>
      </c>
      <c r="L545" t="s">
        <v>16</v>
      </c>
      <c r="M545" t="s">
        <v>21</v>
      </c>
      <c r="N545">
        <f t="shared" si="8"/>
        <v>167.9</v>
      </c>
    </row>
    <row r="546" spans="1:14" x14ac:dyDescent="0.3">
      <c r="A546">
        <v>545</v>
      </c>
      <c r="B546" t="s">
        <v>13</v>
      </c>
      <c r="C546" s="3">
        <v>45535</v>
      </c>
      <c r="D546">
        <v>6</v>
      </c>
      <c r="E546">
        <v>3</v>
      </c>
      <c r="F546">
        <v>0</v>
      </c>
      <c r="G546">
        <v>4.3</v>
      </c>
      <c r="H546">
        <v>433.5</v>
      </c>
      <c r="I546" t="s">
        <v>14</v>
      </c>
      <c r="J546" t="s">
        <v>15</v>
      </c>
      <c r="K546">
        <v>0</v>
      </c>
      <c r="L546" t="s">
        <v>16</v>
      </c>
      <c r="M546" t="s">
        <v>26</v>
      </c>
      <c r="N546">
        <f t="shared" si="8"/>
        <v>2601</v>
      </c>
    </row>
    <row r="547" spans="1:14" x14ac:dyDescent="0.3">
      <c r="A547">
        <v>546</v>
      </c>
      <c r="B547" t="s">
        <v>31</v>
      </c>
      <c r="C547" s="3">
        <v>45373</v>
      </c>
      <c r="D547">
        <v>10</v>
      </c>
      <c r="E547">
        <v>1</v>
      </c>
      <c r="F547">
        <v>0</v>
      </c>
      <c r="G547">
        <v>4.4000000000000004</v>
      </c>
      <c r="H547">
        <v>236.01</v>
      </c>
      <c r="I547" t="s">
        <v>24</v>
      </c>
      <c r="J547" t="s">
        <v>25</v>
      </c>
      <c r="K547">
        <v>1</v>
      </c>
      <c r="L547" t="s">
        <v>16</v>
      </c>
      <c r="M547" t="s">
        <v>26</v>
      </c>
      <c r="N547">
        <f t="shared" si="8"/>
        <v>2360.1</v>
      </c>
    </row>
    <row r="548" spans="1:14" x14ac:dyDescent="0.3">
      <c r="A548">
        <v>547</v>
      </c>
      <c r="B548" t="s">
        <v>18</v>
      </c>
      <c r="C548" s="3">
        <v>45386</v>
      </c>
      <c r="D548">
        <v>2</v>
      </c>
      <c r="E548">
        <v>3</v>
      </c>
      <c r="F548">
        <v>0</v>
      </c>
      <c r="G548">
        <v>3.3</v>
      </c>
      <c r="H548">
        <v>365.24</v>
      </c>
      <c r="I548" t="s">
        <v>32</v>
      </c>
      <c r="J548" t="s">
        <v>34</v>
      </c>
      <c r="K548">
        <v>0</v>
      </c>
      <c r="L548" t="s">
        <v>20</v>
      </c>
      <c r="M548" t="s">
        <v>21</v>
      </c>
      <c r="N548">
        <f t="shared" si="8"/>
        <v>730.48</v>
      </c>
    </row>
    <row r="549" spans="1:14" x14ac:dyDescent="0.3">
      <c r="A549">
        <v>548</v>
      </c>
      <c r="B549" t="s">
        <v>31</v>
      </c>
      <c r="C549" s="3">
        <v>45398</v>
      </c>
      <c r="D549">
        <v>12</v>
      </c>
      <c r="E549">
        <v>2</v>
      </c>
      <c r="F549">
        <v>0</v>
      </c>
      <c r="G549">
        <v>4.0999999999999996</v>
      </c>
      <c r="H549">
        <v>357.01</v>
      </c>
      <c r="I549" t="s">
        <v>24</v>
      </c>
      <c r="J549" t="s">
        <v>37</v>
      </c>
      <c r="K549">
        <v>2</v>
      </c>
      <c r="L549" t="s">
        <v>29</v>
      </c>
      <c r="M549" t="s">
        <v>17</v>
      </c>
      <c r="N549">
        <f t="shared" si="8"/>
        <v>4284.12</v>
      </c>
    </row>
    <row r="550" spans="1:14" x14ac:dyDescent="0.3">
      <c r="A550">
        <v>549</v>
      </c>
      <c r="B550" t="s">
        <v>18</v>
      </c>
      <c r="C550" s="3">
        <v>45646</v>
      </c>
      <c r="D550">
        <v>13</v>
      </c>
      <c r="E550">
        <v>1</v>
      </c>
      <c r="F550">
        <v>1</v>
      </c>
      <c r="G550">
        <v>3</v>
      </c>
      <c r="H550">
        <v>354.32</v>
      </c>
      <c r="I550" t="s">
        <v>24</v>
      </c>
      <c r="J550" t="s">
        <v>28</v>
      </c>
      <c r="K550">
        <v>1</v>
      </c>
      <c r="L550" t="s">
        <v>16</v>
      </c>
      <c r="M550" t="s">
        <v>21</v>
      </c>
      <c r="N550">
        <f t="shared" si="8"/>
        <v>4606.16</v>
      </c>
    </row>
    <row r="551" spans="1:14" x14ac:dyDescent="0.3">
      <c r="A551">
        <v>550</v>
      </c>
      <c r="B551" t="s">
        <v>13</v>
      </c>
      <c r="C551" s="3">
        <v>45296</v>
      </c>
      <c r="D551">
        <v>7</v>
      </c>
      <c r="E551">
        <v>2</v>
      </c>
      <c r="F551">
        <v>0</v>
      </c>
      <c r="G551">
        <v>4.8</v>
      </c>
      <c r="H551">
        <v>278.12</v>
      </c>
      <c r="I551" t="s">
        <v>22</v>
      </c>
      <c r="J551" t="s">
        <v>35</v>
      </c>
      <c r="K551">
        <v>1</v>
      </c>
      <c r="L551" t="s">
        <v>33</v>
      </c>
      <c r="M551" t="s">
        <v>26</v>
      </c>
      <c r="N551">
        <f t="shared" si="8"/>
        <v>1946.8400000000001</v>
      </c>
    </row>
    <row r="552" spans="1:14" x14ac:dyDescent="0.3">
      <c r="A552">
        <v>551</v>
      </c>
      <c r="B552" t="s">
        <v>18</v>
      </c>
      <c r="C552" s="3">
        <v>45418</v>
      </c>
      <c r="D552">
        <v>3</v>
      </c>
      <c r="E552">
        <v>3</v>
      </c>
      <c r="F552">
        <v>0</v>
      </c>
      <c r="G552">
        <v>1.8</v>
      </c>
      <c r="H552">
        <v>174.88</v>
      </c>
      <c r="I552" t="s">
        <v>14</v>
      </c>
      <c r="J552" t="s">
        <v>19</v>
      </c>
      <c r="K552">
        <v>0</v>
      </c>
      <c r="L552" t="s">
        <v>16</v>
      </c>
      <c r="M552" t="s">
        <v>17</v>
      </c>
      <c r="N552">
        <f t="shared" si="8"/>
        <v>524.64</v>
      </c>
    </row>
    <row r="553" spans="1:14" x14ac:dyDescent="0.3">
      <c r="A553">
        <v>552</v>
      </c>
      <c r="B553" t="s">
        <v>18</v>
      </c>
      <c r="C553" s="3">
        <v>45063</v>
      </c>
      <c r="D553">
        <v>9</v>
      </c>
      <c r="E553">
        <v>1</v>
      </c>
      <c r="F553">
        <v>0</v>
      </c>
      <c r="G553">
        <v>4.7</v>
      </c>
      <c r="H553">
        <v>331.29</v>
      </c>
      <c r="I553" t="s">
        <v>14</v>
      </c>
      <c r="J553" t="s">
        <v>28</v>
      </c>
      <c r="K553">
        <v>1</v>
      </c>
      <c r="L553" t="s">
        <v>33</v>
      </c>
      <c r="M553" t="s">
        <v>21</v>
      </c>
      <c r="N553">
        <f t="shared" si="8"/>
        <v>2981.61</v>
      </c>
    </row>
    <row r="554" spans="1:14" x14ac:dyDescent="0.3">
      <c r="A554">
        <v>553</v>
      </c>
      <c r="B554" t="s">
        <v>18</v>
      </c>
      <c r="C554" s="3">
        <v>45293</v>
      </c>
      <c r="D554">
        <v>11</v>
      </c>
      <c r="E554">
        <v>2</v>
      </c>
      <c r="F554">
        <v>1</v>
      </c>
      <c r="G554">
        <v>2</v>
      </c>
      <c r="H554">
        <v>482.81</v>
      </c>
      <c r="I554" t="s">
        <v>24</v>
      </c>
      <c r="J554" t="s">
        <v>30</v>
      </c>
      <c r="K554">
        <v>1</v>
      </c>
      <c r="L554" t="s">
        <v>33</v>
      </c>
      <c r="M554" t="s">
        <v>21</v>
      </c>
      <c r="N554">
        <f t="shared" si="8"/>
        <v>5310.91</v>
      </c>
    </row>
    <row r="555" spans="1:14" x14ac:dyDescent="0.3">
      <c r="A555">
        <v>554</v>
      </c>
      <c r="B555" t="s">
        <v>18</v>
      </c>
      <c r="C555" s="3">
        <v>45110</v>
      </c>
      <c r="D555">
        <v>5</v>
      </c>
      <c r="E555">
        <v>4</v>
      </c>
      <c r="F555">
        <v>0</v>
      </c>
      <c r="G555">
        <v>1.4</v>
      </c>
      <c r="H555">
        <v>425.28</v>
      </c>
      <c r="I555" t="s">
        <v>22</v>
      </c>
      <c r="J555" t="s">
        <v>25</v>
      </c>
      <c r="K555">
        <v>0</v>
      </c>
      <c r="L555" t="s">
        <v>16</v>
      </c>
      <c r="M555" t="s">
        <v>21</v>
      </c>
      <c r="N555">
        <f t="shared" si="8"/>
        <v>2126.3999999999996</v>
      </c>
    </row>
    <row r="556" spans="1:14" x14ac:dyDescent="0.3">
      <c r="A556">
        <v>555</v>
      </c>
      <c r="B556" t="s">
        <v>18</v>
      </c>
      <c r="C556" s="3">
        <v>45514</v>
      </c>
      <c r="D556">
        <v>8</v>
      </c>
      <c r="E556">
        <v>1</v>
      </c>
      <c r="F556">
        <v>0</v>
      </c>
      <c r="G556">
        <v>2.8</v>
      </c>
      <c r="H556">
        <v>98.95</v>
      </c>
      <c r="I556" t="s">
        <v>32</v>
      </c>
      <c r="J556" t="s">
        <v>37</v>
      </c>
      <c r="K556">
        <v>0</v>
      </c>
      <c r="L556" t="s">
        <v>33</v>
      </c>
      <c r="M556" t="s">
        <v>21</v>
      </c>
      <c r="N556">
        <f t="shared" si="8"/>
        <v>791.6</v>
      </c>
    </row>
    <row r="557" spans="1:14" x14ac:dyDescent="0.3">
      <c r="A557">
        <v>556</v>
      </c>
      <c r="B557" t="s">
        <v>31</v>
      </c>
      <c r="C557" s="3">
        <v>45213</v>
      </c>
      <c r="D557">
        <v>11</v>
      </c>
      <c r="E557">
        <v>1</v>
      </c>
      <c r="F557">
        <v>1</v>
      </c>
      <c r="G557">
        <v>3.5</v>
      </c>
      <c r="H557">
        <v>60.43</v>
      </c>
      <c r="I557" t="s">
        <v>32</v>
      </c>
      <c r="J557" t="s">
        <v>36</v>
      </c>
      <c r="K557">
        <v>0</v>
      </c>
      <c r="L557" t="s">
        <v>33</v>
      </c>
      <c r="M557" t="s">
        <v>21</v>
      </c>
      <c r="N557">
        <f t="shared" si="8"/>
        <v>664.73</v>
      </c>
    </row>
    <row r="558" spans="1:14" x14ac:dyDescent="0.3">
      <c r="A558">
        <v>557</v>
      </c>
      <c r="B558" t="s">
        <v>18</v>
      </c>
      <c r="C558" s="3">
        <v>45398</v>
      </c>
      <c r="D558">
        <v>6</v>
      </c>
      <c r="E558">
        <v>2</v>
      </c>
      <c r="F558">
        <v>0</v>
      </c>
      <c r="G558">
        <v>1.9</v>
      </c>
      <c r="H558">
        <v>274.54000000000002</v>
      </c>
      <c r="I558" t="s">
        <v>14</v>
      </c>
      <c r="J558" t="s">
        <v>34</v>
      </c>
      <c r="K558">
        <v>2</v>
      </c>
      <c r="L558" t="s">
        <v>20</v>
      </c>
      <c r="M558" t="s">
        <v>17</v>
      </c>
      <c r="N558">
        <f t="shared" si="8"/>
        <v>1647.2400000000002</v>
      </c>
    </row>
    <row r="559" spans="1:14" x14ac:dyDescent="0.3">
      <c r="A559">
        <v>558</v>
      </c>
      <c r="B559" t="s">
        <v>18</v>
      </c>
      <c r="C559" s="3">
        <v>45301</v>
      </c>
      <c r="D559">
        <v>14</v>
      </c>
      <c r="E559">
        <v>4</v>
      </c>
      <c r="F559">
        <v>0</v>
      </c>
      <c r="G559">
        <v>3.2</v>
      </c>
      <c r="H559">
        <v>399.12</v>
      </c>
      <c r="I559" t="s">
        <v>24</v>
      </c>
      <c r="J559" t="s">
        <v>37</v>
      </c>
      <c r="K559">
        <v>0</v>
      </c>
      <c r="L559" t="s">
        <v>29</v>
      </c>
      <c r="M559" t="s">
        <v>21</v>
      </c>
      <c r="N559">
        <f t="shared" si="8"/>
        <v>5587.68</v>
      </c>
    </row>
    <row r="560" spans="1:14" x14ac:dyDescent="0.3">
      <c r="A560">
        <v>559</v>
      </c>
      <c r="B560" t="s">
        <v>13</v>
      </c>
      <c r="C560" s="3">
        <v>45580</v>
      </c>
      <c r="D560">
        <v>12</v>
      </c>
      <c r="E560">
        <v>1</v>
      </c>
      <c r="F560">
        <v>0</v>
      </c>
      <c r="G560">
        <v>4.2</v>
      </c>
      <c r="H560">
        <v>191.26</v>
      </c>
      <c r="I560" t="s">
        <v>22</v>
      </c>
      <c r="J560" t="s">
        <v>30</v>
      </c>
      <c r="K560">
        <v>0</v>
      </c>
      <c r="L560" t="s">
        <v>20</v>
      </c>
      <c r="M560" t="s">
        <v>26</v>
      </c>
      <c r="N560">
        <f t="shared" si="8"/>
        <v>2295.12</v>
      </c>
    </row>
    <row r="561" spans="1:14" x14ac:dyDescent="0.3">
      <c r="A561">
        <v>560</v>
      </c>
      <c r="B561" t="s">
        <v>18</v>
      </c>
      <c r="C561" s="3">
        <v>45463</v>
      </c>
      <c r="D561">
        <v>10</v>
      </c>
      <c r="E561">
        <v>2</v>
      </c>
      <c r="F561">
        <v>1</v>
      </c>
      <c r="G561">
        <v>2</v>
      </c>
      <c r="H561">
        <v>365.56</v>
      </c>
      <c r="I561" t="s">
        <v>22</v>
      </c>
      <c r="J561" t="s">
        <v>23</v>
      </c>
      <c r="K561">
        <v>1</v>
      </c>
      <c r="L561" t="s">
        <v>20</v>
      </c>
      <c r="M561" t="s">
        <v>26</v>
      </c>
      <c r="N561">
        <f t="shared" si="8"/>
        <v>3655.6</v>
      </c>
    </row>
    <row r="562" spans="1:14" x14ac:dyDescent="0.3">
      <c r="A562">
        <v>561</v>
      </c>
      <c r="B562" t="s">
        <v>13</v>
      </c>
      <c r="C562" s="3">
        <v>45437</v>
      </c>
      <c r="D562">
        <v>8</v>
      </c>
      <c r="E562">
        <v>1</v>
      </c>
      <c r="F562">
        <v>0</v>
      </c>
      <c r="G562">
        <v>3.3</v>
      </c>
      <c r="H562">
        <v>469.36</v>
      </c>
      <c r="I562" t="s">
        <v>32</v>
      </c>
      <c r="J562" t="s">
        <v>25</v>
      </c>
      <c r="K562">
        <v>0</v>
      </c>
      <c r="L562" t="s">
        <v>20</v>
      </c>
      <c r="M562" t="s">
        <v>17</v>
      </c>
      <c r="N562">
        <f t="shared" si="8"/>
        <v>3754.88</v>
      </c>
    </row>
    <row r="563" spans="1:14" x14ac:dyDescent="0.3">
      <c r="A563">
        <v>562</v>
      </c>
      <c r="B563" t="s">
        <v>31</v>
      </c>
      <c r="C563" s="3">
        <v>45505</v>
      </c>
      <c r="D563">
        <v>13</v>
      </c>
      <c r="E563">
        <v>1</v>
      </c>
      <c r="F563">
        <v>0</v>
      </c>
      <c r="G563">
        <v>2.4</v>
      </c>
      <c r="H563">
        <v>256.54000000000002</v>
      </c>
      <c r="I563" t="s">
        <v>32</v>
      </c>
      <c r="J563" t="s">
        <v>15</v>
      </c>
      <c r="K563">
        <v>0</v>
      </c>
      <c r="L563" t="s">
        <v>29</v>
      </c>
      <c r="M563" t="s">
        <v>26</v>
      </c>
      <c r="N563">
        <f t="shared" si="8"/>
        <v>3335.0200000000004</v>
      </c>
    </row>
    <row r="564" spans="1:14" x14ac:dyDescent="0.3">
      <c r="A564">
        <v>563</v>
      </c>
      <c r="B564" t="s">
        <v>18</v>
      </c>
      <c r="C564" s="3">
        <v>45176</v>
      </c>
      <c r="D564">
        <v>13</v>
      </c>
      <c r="E564">
        <v>1</v>
      </c>
      <c r="F564">
        <v>0</v>
      </c>
      <c r="G564">
        <v>3.1</v>
      </c>
      <c r="H564">
        <v>159.87</v>
      </c>
      <c r="I564" t="s">
        <v>27</v>
      </c>
      <c r="J564" t="s">
        <v>28</v>
      </c>
      <c r="K564">
        <v>0</v>
      </c>
      <c r="L564" t="s">
        <v>29</v>
      </c>
      <c r="M564" t="s">
        <v>17</v>
      </c>
      <c r="N564">
        <f t="shared" si="8"/>
        <v>2078.31</v>
      </c>
    </row>
    <row r="565" spans="1:14" x14ac:dyDescent="0.3">
      <c r="A565">
        <v>564</v>
      </c>
      <c r="B565" t="s">
        <v>13</v>
      </c>
      <c r="C565" s="3">
        <v>45436</v>
      </c>
      <c r="D565">
        <v>11</v>
      </c>
      <c r="E565">
        <v>4</v>
      </c>
      <c r="F565">
        <v>0</v>
      </c>
      <c r="G565">
        <v>3.7</v>
      </c>
      <c r="H565">
        <v>462.99</v>
      </c>
      <c r="I565" t="s">
        <v>27</v>
      </c>
      <c r="J565" t="s">
        <v>34</v>
      </c>
      <c r="K565">
        <v>0</v>
      </c>
      <c r="L565" t="s">
        <v>16</v>
      </c>
      <c r="M565" t="s">
        <v>26</v>
      </c>
      <c r="N565">
        <f t="shared" si="8"/>
        <v>5092.8900000000003</v>
      </c>
    </row>
    <row r="566" spans="1:14" x14ac:dyDescent="0.3">
      <c r="A566">
        <v>565</v>
      </c>
      <c r="B566" t="s">
        <v>13</v>
      </c>
      <c r="C566" s="3">
        <v>45556</v>
      </c>
      <c r="D566">
        <v>12</v>
      </c>
      <c r="E566">
        <v>3</v>
      </c>
      <c r="F566">
        <v>0</v>
      </c>
      <c r="G566">
        <v>2.4</v>
      </c>
      <c r="H566">
        <v>262.52</v>
      </c>
      <c r="I566" t="s">
        <v>24</v>
      </c>
      <c r="J566" t="s">
        <v>28</v>
      </c>
      <c r="K566">
        <v>0</v>
      </c>
      <c r="L566" t="s">
        <v>20</v>
      </c>
      <c r="M566" t="s">
        <v>17</v>
      </c>
      <c r="N566">
        <f t="shared" si="8"/>
        <v>3150.24</v>
      </c>
    </row>
    <row r="567" spans="1:14" x14ac:dyDescent="0.3">
      <c r="A567">
        <v>566</v>
      </c>
      <c r="B567" t="s">
        <v>31</v>
      </c>
      <c r="C567" s="3">
        <v>44999</v>
      </c>
      <c r="D567">
        <v>3</v>
      </c>
      <c r="E567">
        <v>3</v>
      </c>
      <c r="F567">
        <v>0</v>
      </c>
      <c r="G567">
        <v>5</v>
      </c>
      <c r="H567">
        <v>233.53</v>
      </c>
      <c r="I567" t="s">
        <v>27</v>
      </c>
      <c r="J567" t="s">
        <v>30</v>
      </c>
      <c r="K567">
        <v>0</v>
      </c>
      <c r="L567" t="s">
        <v>29</v>
      </c>
      <c r="M567" t="s">
        <v>21</v>
      </c>
      <c r="N567">
        <f t="shared" si="8"/>
        <v>700.59</v>
      </c>
    </row>
    <row r="568" spans="1:14" x14ac:dyDescent="0.3">
      <c r="A568">
        <v>567</v>
      </c>
      <c r="B568" t="s">
        <v>18</v>
      </c>
      <c r="C568" s="3">
        <v>45208</v>
      </c>
      <c r="D568">
        <v>3</v>
      </c>
      <c r="E568">
        <v>4</v>
      </c>
      <c r="F568">
        <v>0</v>
      </c>
      <c r="G568">
        <v>3.3</v>
      </c>
      <c r="H568">
        <v>209.01</v>
      </c>
      <c r="I568" t="s">
        <v>22</v>
      </c>
      <c r="J568" t="s">
        <v>34</v>
      </c>
      <c r="K568">
        <v>1</v>
      </c>
      <c r="L568" t="s">
        <v>16</v>
      </c>
      <c r="M568" t="s">
        <v>26</v>
      </c>
      <c r="N568">
        <f t="shared" si="8"/>
        <v>627.03</v>
      </c>
    </row>
    <row r="569" spans="1:14" x14ac:dyDescent="0.3">
      <c r="A569">
        <v>568</v>
      </c>
      <c r="B569" t="s">
        <v>18</v>
      </c>
      <c r="C569" s="3">
        <v>45286</v>
      </c>
      <c r="D569">
        <v>5</v>
      </c>
      <c r="E569">
        <v>4</v>
      </c>
      <c r="F569">
        <v>0</v>
      </c>
      <c r="G569">
        <v>4.3</v>
      </c>
      <c r="H569">
        <v>240.36</v>
      </c>
      <c r="I569" t="s">
        <v>27</v>
      </c>
      <c r="J569" t="s">
        <v>36</v>
      </c>
      <c r="K569">
        <v>0</v>
      </c>
      <c r="L569" t="s">
        <v>20</v>
      </c>
      <c r="M569" t="s">
        <v>26</v>
      </c>
      <c r="N569">
        <f t="shared" si="8"/>
        <v>1201.8000000000002</v>
      </c>
    </row>
    <row r="570" spans="1:14" x14ac:dyDescent="0.3">
      <c r="A570">
        <v>569</v>
      </c>
      <c r="B570" t="s">
        <v>13</v>
      </c>
      <c r="C570" s="3">
        <v>44936</v>
      </c>
      <c r="D570">
        <v>11</v>
      </c>
      <c r="E570">
        <v>2</v>
      </c>
      <c r="F570">
        <v>0</v>
      </c>
      <c r="G570">
        <v>3.9</v>
      </c>
      <c r="H570">
        <v>353.15</v>
      </c>
      <c r="I570" t="s">
        <v>14</v>
      </c>
      <c r="J570" t="s">
        <v>23</v>
      </c>
      <c r="K570">
        <v>1</v>
      </c>
      <c r="L570" t="s">
        <v>20</v>
      </c>
      <c r="M570" t="s">
        <v>17</v>
      </c>
      <c r="N570">
        <f t="shared" si="8"/>
        <v>3884.6499999999996</v>
      </c>
    </row>
    <row r="571" spans="1:14" x14ac:dyDescent="0.3">
      <c r="A571">
        <v>570</v>
      </c>
      <c r="B571" t="s">
        <v>18</v>
      </c>
      <c r="C571" s="3">
        <v>45137</v>
      </c>
      <c r="D571">
        <v>10</v>
      </c>
      <c r="E571">
        <v>1</v>
      </c>
      <c r="F571">
        <v>0</v>
      </c>
      <c r="G571">
        <v>4.4000000000000004</v>
      </c>
      <c r="H571">
        <v>245.17</v>
      </c>
      <c r="I571" t="s">
        <v>14</v>
      </c>
      <c r="J571" t="s">
        <v>19</v>
      </c>
      <c r="K571">
        <v>0</v>
      </c>
      <c r="L571" t="s">
        <v>33</v>
      </c>
      <c r="M571" t="s">
        <v>17</v>
      </c>
      <c r="N571">
        <f t="shared" si="8"/>
        <v>2451.6999999999998</v>
      </c>
    </row>
    <row r="572" spans="1:14" x14ac:dyDescent="0.3">
      <c r="A572">
        <v>571</v>
      </c>
      <c r="B572" t="s">
        <v>13</v>
      </c>
      <c r="C572" s="3">
        <v>45078</v>
      </c>
      <c r="D572">
        <v>3</v>
      </c>
      <c r="E572">
        <v>4</v>
      </c>
      <c r="F572">
        <v>0</v>
      </c>
      <c r="G572">
        <v>1.7</v>
      </c>
      <c r="H572">
        <v>195.9</v>
      </c>
      <c r="I572" t="s">
        <v>32</v>
      </c>
      <c r="J572" t="s">
        <v>36</v>
      </c>
      <c r="K572">
        <v>0</v>
      </c>
      <c r="L572" t="s">
        <v>29</v>
      </c>
      <c r="M572" t="s">
        <v>17</v>
      </c>
      <c r="N572">
        <f t="shared" si="8"/>
        <v>587.70000000000005</v>
      </c>
    </row>
    <row r="573" spans="1:14" x14ac:dyDescent="0.3">
      <c r="A573">
        <v>572</v>
      </c>
      <c r="B573" t="s">
        <v>18</v>
      </c>
      <c r="C573" s="3">
        <v>44931</v>
      </c>
      <c r="D573">
        <v>8</v>
      </c>
      <c r="E573">
        <v>2</v>
      </c>
      <c r="F573">
        <v>0</v>
      </c>
      <c r="G573">
        <v>1.9</v>
      </c>
      <c r="H573">
        <v>384.64</v>
      </c>
      <c r="I573" t="s">
        <v>32</v>
      </c>
      <c r="J573" t="s">
        <v>34</v>
      </c>
      <c r="K573">
        <v>1</v>
      </c>
      <c r="L573" t="s">
        <v>33</v>
      </c>
      <c r="M573" t="s">
        <v>26</v>
      </c>
      <c r="N573">
        <f t="shared" si="8"/>
        <v>3077.12</v>
      </c>
    </row>
    <row r="574" spans="1:14" x14ac:dyDescent="0.3">
      <c r="A574">
        <v>573</v>
      </c>
      <c r="B574" t="s">
        <v>13</v>
      </c>
      <c r="C574" s="3">
        <v>45121</v>
      </c>
      <c r="D574">
        <v>10</v>
      </c>
      <c r="E574">
        <v>3</v>
      </c>
      <c r="F574">
        <v>0</v>
      </c>
      <c r="G574">
        <v>2.9</v>
      </c>
      <c r="H574">
        <v>141.34</v>
      </c>
      <c r="I574" t="s">
        <v>24</v>
      </c>
      <c r="J574" t="s">
        <v>28</v>
      </c>
      <c r="K574">
        <v>0</v>
      </c>
      <c r="L574" t="s">
        <v>20</v>
      </c>
      <c r="M574" t="s">
        <v>17</v>
      </c>
      <c r="N574">
        <f t="shared" si="8"/>
        <v>1413.4</v>
      </c>
    </row>
    <row r="575" spans="1:14" x14ac:dyDescent="0.3">
      <c r="A575">
        <v>574</v>
      </c>
      <c r="B575" t="s">
        <v>18</v>
      </c>
      <c r="C575" s="3">
        <v>45209</v>
      </c>
      <c r="D575">
        <v>13</v>
      </c>
      <c r="E575">
        <v>3</v>
      </c>
      <c r="F575">
        <v>1</v>
      </c>
      <c r="G575">
        <v>4.4000000000000004</v>
      </c>
      <c r="H575">
        <v>140.87</v>
      </c>
      <c r="I575" t="s">
        <v>14</v>
      </c>
      <c r="J575" t="s">
        <v>35</v>
      </c>
      <c r="K575">
        <v>1</v>
      </c>
      <c r="L575" t="s">
        <v>20</v>
      </c>
      <c r="M575" t="s">
        <v>21</v>
      </c>
      <c r="N575">
        <f t="shared" si="8"/>
        <v>1831.31</v>
      </c>
    </row>
    <row r="576" spans="1:14" x14ac:dyDescent="0.3">
      <c r="A576">
        <v>575</v>
      </c>
      <c r="B576" t="s">
        <v>31</v>
      </c>
      <c r="C576" s="3">
        <v>45390</v>
      </c>
      <c r="D576">
        <v>12</v>
      </c>
      <c r="E576">
        <v>3</v>
      </c>
      <c r="F576">
        <v>0</v>
      </c>
      <c r="G576">
        <v>1.8</v>
      </c>
      <c r="H576">
        <v>363.4</v>
      </c>
      <c r="I576" t="s">
        <v>24</v>
      </c>
      <c r="J576" t="s">
        <v>15</v>
      </c>
      <c r="K576">
        <v>1</v>
      </c>
      <c r="L576" t="s">
        <v>20</v>
      </c>
      <c r="M576" t="s">
        <v>17</v>
      </c>
      <c r="N576">
        <f t="shared" si="8"/>
        <v>4360.7999999999993</v>
      </c>
    </row>
    <row r="577" spans="1:14" x14ac:dyDescent="0.3">
      <c r="A577">
        <v>576</v>
      </c>
      <c r="B577" t="s">
        <v>18</v>
      </c>
      <c r="C577" s="3">
        <v>45039</v>
      </c>
      <c r="D577">
        <v>14</v>
      </c>
      <c r="E577">
        <v>3</v>
      </c>
      <c r="F577">
        <v>0</v>
      </c>
      <c r="G577">
        <v>4.9000000000000004</v>
      </c>
      <c r="H577">
        <v>440.02</v>
      </c>
      <c r="I577" t="s">
        <v>24</v>
      </c>
      <c r="J577" t="s">
        <v>37</v>
      </c>
      <c r="K577">
        <v>0</v>
      </c>
      <c r="L577" t="s">
        <v>16</v>
      </c>
      <c r="M577" t="s">
        <v>21</v>
      </c>
      <c r="N577">
        <f t="shared" si="8"/>
        <v>6160.28</v>
      </c>
    </row>
    <row r="578" spans="1:14" x14ac:dyDescent="0.3">
      <c r="A578">
        <v>577</v>
      </c>
      <c r="B578" t="s">
        <v>18</v>
      </c>
      <c r="C578" s="3">
        <v>45197</v>
      </c>
      <c r="D578">
        <v>8</v>
      </c>
      <c r="E578">
        <v>2</v>
      </c>
      <c r="F578">
        <v>0</v>
      </c>
      <c r="G578">
        <v>1.5</v>
      </c>
      <c r="H578">
        <v>158.54</v>
      </c>
      <c r="I578" t="s">
        <v>27</v>
      </c>
      <c r="J578" t="s">
        <v>23</v>
      </c>
      <c r="K578">
        <v>0</v>
      </c>
      <c r="L578" t="s">
        <v>33</v>
      </c>
      <c r="M578" t="s">
        <v>21</v>
      </c>
      <c r="N578">
        <f t="shared" si="8"/>
        <v>1268.32</v>
      </c>
    </row>
    <row r="579" spans="1:14" x14ac:dyDescent="0.3">
      <c r="A579">
        <v>578</v>
      </c>
      <c r="B579" t="s">
        <v>31</v>
      </c>
      <c r="C579" s="3">
        <v>45089</v>
      </c>
      <c r="D579">
        <v>2</v>
      </c>
      <c r="E579">
        <v>1</v>
      </c>
      <c r="F579">
        <v>0</v>
      </c>
      <c r="G579">
        <v>1.7</v>
      </c>
      <c r="H579">
        <v>136.01</v>
      </c>
      <c r="I579" t="s">
        <v>32</v>
      </c>
      <c r="J579" t="s">
        <v>25</v>
      </c>
      <c r="K579">
        <v>0</v>
      </c>
      <c r="L579" t="s">
        <v>33</v>
      </c>
      <c r="M579" t="s">
        <v>17</v>
      </c>
      <c r="N579">
        <f t="shared" ref="N579:N642" si="9">H579 *D579</f>
        <v>272.02</v>
      </c>
    </row>
    <row r="580" spans="1:14" x14ac:dyDescent="0.3">
      <c r="A580">
        <v>579</v>
      </c>
      <c r="B580" t="s">
        <v>18</v>
      </c>
      <c r="C580" s="3">
        <v>45386</v>
      </c>
      <c r="D580">
        <v>12</v>
      </c>
      <c r="E580">
        <v>2</v>
      </c>
      <c r="F580">
        <v>1</v>
      </c>
      <c r="G580">
        <v>1.7</v>
      </c>
      <c r="H580">
        <v>351.64</v>
      </c>
      <c r="I580" t="s">
        <v>24</v>
      </c>
      <c r="J580" t="s">
        <v>34</v>
      </c>
      <c r="K580">
        <v>0</v>
      </c>
      <c r="L580" t="s">
        <v>20</v>
      </c>
      <c r="M580" t="s">
        <v>21</v>
      </c>
      <c r="N580">
        <f t="shared" si="9"/>
        <v>4219.68</v>
      </c>
    </row>
    <row r="581" spans="1:14" x14ac:dyDescent="0.3">
      <c r="A581">
        <v>580</v>
      </c>
      <c r="B581" t="s">
        <v>31</v>
      </c>
      <c r="C581" s="3">
        <v>45031</v>
      </c>
      <c r="D581">
        <v>4</v>
      </c>
      <c r="E581">
        <v>1</v>
      </c>
      <c r="F581">
        <v>0</v>
      </c>
      <c r="G581">
        <v>3.3</v>
      </c>
      <c r="H581">
        <v>329.36</v>
      </c>
      <c r="I581" t="s">
        <v>24</v>
      </c>
      <c r="J581" t="s">
        <v>37</v>
      </c>
      <c r="K581">
        <v>0</v>
      </c>
      <c r="L581" t="s">
        <v>33</v>
      </c>
      <c r="M581" t="s">
        <v>21</v>
      </c>
      <c r="N581">
        <f t="shared" si="9"/>
        <v>1317.44</v>
      </c>
    </row>
    <row r="582" spans="1:14" x14ac:dyDescent="0.3">
      <c r="A582">
        <v>581</v>
      </c>
      <c r="B582" t="s">
        <v>18</v>
      </c>
      <c r="C582" s="3">
        <v>45619</v>
      </c>
      <c r="D582">
        <v>10</v>
      </c>
      <c r="E582">
        <v>3</v>
      </c>
      <c r="F582">
        <v>0</v>
      </c>
      <c r="G582">
        <v>4.7</v>
      </c>
      <c r="H582">
        <v>251.26</v>
      </c>
      <c r="I582" t="s">
        <v>32</v>
      </c>
      <c r="J582" t="s">
        <v>28</v>
      </c>
      <c r="K582">
        <v>0</v>
      </c>
      <c r="L582" t="s">
        <v>20</v>
      </c>
      <c r="M582" t="s">
        <v>21</v>
      </c>
      <c r="N582">
        <f t="shared" si="9"/>
        <v>2512.6</v>
      </c>
    </row>
    <row r="583" spans="1:14" x14ac:dyDescent="0.3">
      <c r="A583">
        <v>582</v>
      </c>
      <c r="B583" t="s">
        <v>13</v>
      </c>
      <c r="C583" s="3">
        <v>45482</v>
      </c>
      <c r="D583">
        <v>13</v>
      </c>
      <c r="E583">
        <v>4</v>
      </c>
      <c r="F583">
        <v>0</v>
      </c>
      <c r="G583">
        <v>2</v>
      </c>
      <c r="H583">
        <v>93.14</v>
      </c>
      <c r="I583" t="s">
        <v>32</v>
      </c>
      <c r="J583" t="s">
        <v>28</v>
      </c>
      <c r="K583">
        <v>2</v>
      </c>
      <c r="L583" t="s">
        <v>20</v>
      </c>
      <c r="M583" t="s">
        <v>17</v>
      </c>
      <c r="N583">
        <f t="shared" si="9"/>
        <v>1210.82</v>
      </c>
    </row>
    <row r="584" spans="1:14" x14ac:dyDescent="0.3">
      <c r="A584">
        <v>583</v>
      </c>
      <c r="B584" t="s">
        <v>13</v>
      </c>
      <c r="C584" s="3">
        <v>45208</v>
      </c>
      <c r="D584">
        <v>1</v>
      </c>
      <c r="E584">
        <v>4</v>
      </c>
      <c r="F584">
        <v>0</v>
      </c>
      <c r="G584">
        <v>3.2</v>
      </c>
      <c r="H584">
        <v>91.3</v>
      </c>
      <c r="I584" t="s">
        <v>14</v>
      </c>
      <c r="J584" t="s">
        <v>28</v>
      </c>
      <c r="K584">
        <v>1</v>
      </c>
      <c r="L584" t="s">
        <v>33</v>
      </c>
      <c r="M584" t="s">
        <v>17</v>
      </c>
      <c r="N584">
        <f t="shared" si="9"/>
        <v>91.3</v>
      </c>
    </row>
    <row r="585" spans="1:14" x14ac:dyDescent="0.3">
      <c r="A585">
        <v>584</v>
      </c>
      <c r="B585" t="s">
        <v>18</v>
      </c>
      <c r="C585" s="3">
        <v>45613</v>
      </c>
      <c r="D585">
        <v>4</v>
      </c>
      <c r="E585">
        <v>4</v>
      </c>
      <c r="F585">
        <v>0</v>
      </c>
      <c r="G585">
        <v>1.7</v>
      </c>
      <c r="H585">
        <v>399.8</v>
      </c>
      <c r="I585" t="s">
        <v>32</v>
      </c>
      <c r="J585" t="s">
        <v>34</v>
      </c>
      <c r="K585">
        <v>0</v>
      </c>
      <c r="L585" t="s">
        <v>29</v>
      </c>
      <c r="M585" t="s">
        <v>21</v>
      </c>
      <c r="N585">
        <f t="shared" si="9"/>
        <v>1599.2</v>
      </c>
    </row>
    <row r="586" spans="1:14" x14ac:dyDescent="0.3">
      <c r="A586">
        <v>585</v>
      </c>
      <c r="B586" t="s">
        <v>18</v>
      </c>
      <c r="C586" s="3">
        <v>45088</v>
      </c>
      <c r="D586">
        <v>12</v>
      </c>
      <c r="E586">
        <v>1</v>
      </c>
      <c r="F586">
        <v>0</v>
      </c>
      <c r="G586">
        <v>3.5</v>
      </c>
      <c r="H586">
        <v>253.3</v>
      </c>
      <c r="I586" t="s">
        <v>27</v>
      </c>
      <c r="J586" t="s">
        <v>15</v>
      </c>
      <c r="K586">
        <v>0</v>
      </c>
      <c r="L586" t="s">
        <v>20</v>
      </c>
      <c r="M586" t="s">
        <v>26</v>
      </c>
      <c r="N586">
        <f t="shared" si="9"/>
        <v>3039.6000000000004</v>
      </c>
    </row>
    <row r="587" spans="1:14" x14ac:dyDescent="0.3">
      <c r="A587">
        <v>586</v>
      </c>
      <c r="B587" t="s">
        <v>18</v>
      </c>
      <c r="C587" s="3">
        <v>45277</v>
      </c>
      <c r="D587">
        <v>13</v>
      </c>
      <c r="E587">
        <v>3</v>
      </c>
      <c r="F587">
        <v>1</v>
      </c>
      <c r="G587">
        <v>1.5</v>
      </c>
      <c r="H587">
        <v>436.09</v>
      </c>
      <c r="I587" t="s">
        <v>14</v>
      </c>
      <c r="J587" t="s">
        <v>36</v>
      </c>
      <c r="K587">
        <v>0</v>
      </c>
      <c r="L587" t="s">
        <v>20</v>
      </c>
      <c r="M587" t="s">
        <v>21</v>
      </c>
      <c r="N587">
        <f t="shared" si="9"/>
        <v>5669.17</v>
      </c>
    </row>
    <row r="588" spans="1:14" x14ac:dyDescent="0.3">
      <c r="A588">
        <v>587</v>
      </c>
      <c r="B588" t="s">
        <v>13</v>
      </c>
      <c r="C588" s="3">
        <v>45360</v>
      </c>
      <c r="D588">
        <v>13</v>
      </c>
      <c r="E588">
        <v>2</v>
      </c>
      <c r="F588">
        <v>1</v>
      </c>
      <c r="G588">
        <v>3</v>
      </c>
      <c r="H588">
        <v>308.63</v>
      </c>
      <c r="I588" t="s">
        <v>24</v>
      </c>
      <c r="J588" t="s">
        <v>30</v>
      </c>
      <c r="K588">
        <v>2</v>
      </c>
      <c r="L588" t="s">
        <v>33</v>
      </c>
      <c r="M588" t="s">
        <v>17</v>
      </c>
      <c r="N588">
        <f t="shared" si="9"/>
        <v>4012.19</v>
      </c>
    </row>
    <row r="589" spans="1:14" x14ac:dyDescent="0.3">
      <c r="A589">
        <v>588</v>
      </c>
      <c r="B589" t="s">
        <v>18</v>
      </c>
      <c r="C589" s="3">
        <v>45066</v>
      </c>
      <c r="D589">
        <v>11</v>
      </c>
      <c r="E589">
        <v>4</v>
      </c>
      <c r="F589">
        <v>0</v>
      </c>
      <c r="G589">
        <v>3.6</v>
      </c>
      <c r="H589">
        <v>328.43</v>
      </c>
      <c r="I589" t="s">
        <v>27</v>
      </c>
      <c r="J589" t="s">
        <v>15</v>
      </c>
      <c r="K589">
        <v>0</v>
      </c>
      <c r="L589" t="s">
        <v>33</v>
      </c>
      <c r="M589" t="s">
        <v>21</v>
      </c>
      <c r="N589">
        <f t="shared" si="9"/>
        <v>3612.73</v>
      </c>
    </row>
    <row r="590" spans="1:14" x14ac:dyDescent="0.3">
      <c r="A590">
        <v>589</v>
      </c>
      <c r="B590" t="s">
        <v>13</v>
      </c>
      <c r="C590" s="3">
        <v>45397</v>
      </c>
      <c r="D590">
        <v>13</v>
      </c>
      <c r="E590">
        <v>1</v>
      </c>
      <c r="F590">
        <v>0</v>
      </c>
      <c r="G590">
        <v>3.3</v>
      </c>
      <c r="H590">
        <v>470.39</v>
      </c>
      <c r="I590" t="s">
        <v>27</v>
      </c>
      <c r="J590" t="s">
        <v>36</v>
      </c>
      <c r="K590">
        <v>1</v>
      </c>
      <c r="L590" t="s">
        <v>33</v>
      </c>
      <c r="M590" t="s">
        <v>21</v>
      </c>
      <c r="N590">
        <f t="shared" si="9"/>
        <v>6115.07</v>
      </c>
    </row>
    <row r="591" spans="1:14" x14ac:dyDescent="0.3">
      <c r="A591">
        <v>590</v>
      </c>
      <c r="B591" t="s">
        <v>31</v>
      </c>
      <c r="C591" s="3">
        <v>45058</v>
      </c>
      <c r="D591">
        <v>4</v>
      </c>
      <c r="E591">
        <v>4</v>
      </c>
      <c r="F591">
        <v>1</v>
      </c>
      <c r="G591">
        <v>1.6</v>
      </c>
      <c r="H591">
        <v>124.08</v>
      </c>
      <c r="I591" t="s">
        <v>14</v>
      </c>
      <c r="J591" t="s">
        <v>37</v>
      </c>
      <c r="K591">
        <v>0</v>
      </c>
      <c r="L591" t="s">
        <v>20</v>
      </c>
      <c r="M591" t="s">
        <v>17</v>
      </c>
      <c r="N591">
        <f t="shared" si="9"/>
        <v>496.32</v>
      </c>
    </row>
    <row r="592" spans="1:14" x14ac:dyDescent="0.3">
      <c r="A592">
        <v>591</v>
      </c>
      <c r="B592" t="s">
        <v>13</v>
      </c>
      <c r="C592" s="3">
        <v>45013</v>
      </c>
      <c r="D592">
        <v>10</v>
      </c>
      <c r="E592">
        <v>2</v>
      </c>
      <c r="F592">
        <v>0</v>
      </c>
      <c r="G592">
        <v>1.6</v>
      </c>
      <c r="H592">
        <v>294.36</v>
      </c>
      <c r="I592" t="s">
        <v>24</v>
      </c>
      <c r="J592" t="s">
        <v>19</v>
      </c>
      <c r="K592">
        <v>0</v>
      </c>
      <c r="L592" t="s">
        <v>29</v>
      </c>
      <c r="M592" t="s">
        <v>17</v>
      </c>
      <c r="N592">
        <f t="shared" si="9"/>
        <v>2943.6000000000004</v>
      </c>
    </row>
    <row r="593" spans="1:14" x14ac:dyDescent="0.3">
      <c r="A593">
        <v>592</v>
      </c>
      <c r="B593" t="s">
        <v>13</v>
      </c>
      <c r="C593" s="3">
        <v>45614</v>
      </c>
      <c r="D593">
        <v>9</v>
      </c>
      <c r="E593">
        <v>3</v>
      </c>
      <c r="F593">
        <v>0</v>
      </c>
      <c r="G593">
        <v>3.7</v>
      </c>
      <c r="H593">
        <v>76.16</v>
      </c>
      <c r="I593" t="s">
        <v>14</v>
      </c>
      <c r="J593" t="s">
        <v>19</v>
      </c>
      <c r="K593">
        <v>0</v>
      </c>
      <c r="L593" t="s">
        <v>29</v>
      </c>
      <c r="M593" t="s">
        <v>26</v>
      </c>
      <c r="N593">
        <f t="shared" si="9"/>
        <v>685.43999999999994</v>
      </c>
    </row>
    <row r="594" spans="1:14" x14ac:dyDescent="0.3">
      <c r="A594">
        <v>593</v>
      </c>
      <c r="B594" t="s">
        <v>31</v>
      </c>
      <c r="C594" s="3">
        <v>45109</v>
      </c>
      <c r="D594">
        <v>3</v>
      </c>
      <c r="E594">
        <v>2</v>
      </c>
      <c r="F594">
        <v>1</v>
      </c>
      <c r="G594">
        <v>4.2</v>
      </c>
      <c r="H594">
        <v>211.52</v>
      </c>
      <c r="I594" t="s">
        <v>22</v>
      </c>
      <c r="J594" t="s">
        <v>19</v>
      </c>
      <c r="K594">
        <v>1</v>
      </c>
      <c r="L594" t="s">
        <v>29</v>
      </c>
      <c r="M594" t="s">
        <v>21</v>
      </c>
      <c r="N594">
        <f t="shared" si="9"/>
        <v>634.56000000000006</v>
      </c>
    </row>
    <row r="595" spans="1:14" x14ac:dyDescent="0.3">
      <c r="A595">
        <v>594</v>
      </c>
      <c r="B595" t="s">
        <v>13</v>
      </c>
      <c r="C595" s="3">
        <v>45294</v>
      </c>
      <c r="D595">
        <v>2</v>
      </c>
      <c r="E595">
        <v>3</v>
      </c>
      <c r="F595">
        <v>0</v>
      </c>
      <c r="G595">
        <v>4.5999999999999996</v>
      </c>
      <c r="H595">
        <v>116.64</v>
      </c>
      <c r="I595" t="s">
        <v>22</v>
      </c>
      <c r="J595" t="s">
        <v>37</v>
      </c>
      <c r="K595">
        <v>0</v>
      </c>
      <c r="L595" t="s">
        <v>20</v>
      </c>
      <c r="M595" t="s">
        <v>21</v>
      </c>
      <c r="N595">
        <f t="shared" si="9"/>
        <v>233.28</v>
      </c>
    </row>
    <row r="596" spans="1:14" x14ac:dyDescent="0.3">
      <c r="A596">
        <v>595</v>
      </c>
      <c r="B596" t="s">
        <v>18</v>
      </c>
      <c r="C596" s="3">
        <v>45055</v>
      </c>
      <c r="D596">
        <v>9</v>
      </c>
      <c r="E596">
        <v>3</v>
      </c>
      <c r="F596">
        <v>0</v>
      </c>
      <c r="G596">
        <v>4.3</v>
      </c>
      <c r="H596">
        <v>134.53</v>
      </c>
      <c r="I596" t="s">
        <v>14</v>
      </c>
      <c r="J596" t="s">
        <v>28</v>
      </c>
      <c r="K596">
        <v>0</v>
      </c>
      <c r="L596" t="s">
        <v>33</v>
      </c>
      <c r="M596" t="s">
        <v>21</v>
      </c>
      <c r="N596">
        <f t="shared" si="9"/>
        <v>1210.77</v>
      </c>
    </row>
    <row r="597" spans="1:14" x14ac:dyDescent="0.3">
      <c r="A597">
        <v>596</v>
      </c>
      <c r="B597" t="s">
        <v>18</v>
      </c>
      <c r="C597" s="3">
        <v>45172</v>
      </c>
      <c r="D597">
        <v>9</v>
      </c>
      <c r="E597">
        <v>3</v>
      </c>
      <c r="F597">
        <v>0</v>
      </c>
      <c r="G597">
        <v>4.9000000000000004</v>
      </c>
      <c r="H597">
        <v>470.66</v>
      </c>
      <c r="I597" t="s">
        <v>24</v>
      </c>
      <c r="J597" t="s">
        <v>34</v>
      </c>
      <c r="K597">
        <v>0</v>
      </c>
      <c r="L597" t="s">
        <v>29</v>
      </c>
      <c r="M597" t="s">
        <v>26</v>
      </c>
      <c r="N597">
        <f t="shared" si="9"/>
        <v>4235.9400000000005</v>
      </c>
    </row>
    <row r="598" spans="1:14" x14ac:dyDescent="0.3">
      <c r="A598">
        <v>597</v>
      </c>
      <c r="B598" t="s">
        <v>13</v>
      </c>
      <c r="C598" s="3">
        <v>45527</v>
      </c>
      <c r="D598">
        <v>1</v>
      </c>
      <c r="E598">
        <v>4</v>
      </c>
      <c r="F598">
        <v>0</v>
      </c>
      <c r="G598">
        <v>2.6</v>
      </c>
      <c r="H598">
        <v>324.81</v>
      </c>
      <c r="I598" t="s">
        <v>24</v>
      </c>
      <c r="J598" t="s">
        <v>19</v>
      </c>
      <c r="K598">
        <v>3</v>
      </c>
      <c r="L598" t="s">
        <v>29</v>
      </c>
      <c r="M598" t="s">
        <v>26</v>
      </c>
      <c r="N598">
        <f t="shared" si="9"/>
        <v>324.81</v>
      </c>
    </row>
    <row r="599" spans="1:14" x14ac:dyDescent="0.3">
      <c r="A599">
        <v>598</v>
      </c>
      <c r="B599" t="s">
        <v>18</v>
      </c>
      <c r="C599" s="3">
        <v>45504</v>
      </c>
      <c r="D599">
        <v>6</v>
      </c>
      <c r="E599">
        <v>2</v>
      </c>
      <c r="F599">
        <v>1</v>
      </c>
      <c r="G599">
        <v>2.2999999999999998</v>
      </c>
      <c r="H599">
        <v>451.47</v>
      </c>
      <c r="I599" t="s">
        <v>32</v>
      </c>
      <c r="J599" t="s">
        <v>36</v>
      </c>
      <c r="K599">
        <v>0</v>
      </c>
      <c r="L599" t="s">
        <v>29</v>
      </c>
      <c r="M599" t="s">
        <v>21</v>
      </c>
      <c r="N599">
        <f t="shared" si="9"/>
        <v>2708.82</v>
      </c>
    </row>
    <row r="600" spans="1:14" x14ac:dyDescent="0.3">
      <c r="A600">
        <v>599</v>
      </c>
      <c r="B600" t="s">
        <v>13</v>
      </c>
      <c r="C600" s="3">
        <v>45596</v>
      </c>
      <c r="D600">
        <v>10</v>
      </c>
      <c r="E600">
        <v>4</v>
      </c>
      <c r="F600">
        <v>0</v>
      </c>
      <c r="G600">
        <v>1.1000000000000001</v>
      </c>
      <c r="H600">
        <v>249.58</v>
      </c>
      <c r="I600" t="s">
        <v>27</v>
      </c>
      <c r="J600" t="s">
        <v>25</v>
      </c>
      <c r="K600">
        <v>2</v>
      </c>
      <c r="L600" t="s">
        <v>20</v>
      </c>
      <c r="M600" t="s">
        <v>17</v>
      </c>
      <c r="N600">
        <f t="shared" si="9"/>
        <v>2495.8000000000002</v>
      </c>
    </row>
    <row r="601" spans="1:14" x14ac:dyDescent="0.3">
      <c r="A601">
        <v>600</v>
      </c>
      <c r="B601" t="s">
        <v>18</v>
      </c>
      <c r="C601" s="3">
        <v>45304</v>
      </c>
      <c r="D601">
        <v>8</v>
      </c>
      <c r="E601">
        <v>2</v>
      </c>
      <c r="F601">
        <v>1</v>
      </c>
      <c r="G601">
        <v>2.8</v>
      </c>
      <c r="H601">
        <v>318.94</v>
      </c>
      <c r="I601" t="s">
        <v>14</v>
      </c>
      <c r="J601" t="s">
        <v>37</v>
      </c>
      <c r="K601">
        <v>1</v>
      </c>
      <c r="L601" t="s">
        <v>33</v>
      </c>
      <c r="M601" t="s">
        <v>21</v>
      </c>
      <c r="N601">
        <f t="shared" si="9"/>
        <v>2551.52</v>
      </c>
    </row>
    <row r="602" spans="1:14" x14ac:dyDescent="0.3">
      <c r="A602">
        <v>601</v>
      </c>
      <c r="B602" t="s">
        <v>18</v>
      </c>
      <c r="C602" s="3">
        <v>45075</v>
      </c>
      <c r="D602">
        <v>3</v>
      </c>
      <c r="E602">
        <v>1</v>
      </c>
      <c r="F602">
        <v>0</v>
      </c>
      <c r="G602">
        <v>3.6</v>
      </c>
      <c r="H602">
        <v>64.44</v>
      </c>
      <c r="I602" t="s">
        <v>27</v>
      </c>
      <c r="J602" t="s">
        <v>35</v>
      </c>
      <c r="K602">
        <v>1</v>
      </c>
      <c r="L602" t="s">
        <v>16</v>
      </c>
      <c r="M602" t="s">
        <v>21</v>
      </c>
      <c r="N602">
        <f t="shared" si="9"/>
        <v>193.32</v>
      </c>
    </row>
    <row r="603" spans="1:14" x14ac:dyDescent="0.3">
      <c r="A603">
        <v>602</v>
      </c>
      <c r="B603" t="s">
        <v>13</v>
      </c>
      <c r="C603" s="3">
        <v>45359</v>
      </c>
      <c r="D603">
        <v>11</v>
      </c>
      <c r="E603">
        <v>1</v>
      </c>
      <c r="F603">
        <v>0</v>
      </c>
      <c r="G603">
        <v>4.3</v>
      </c>
      <c r="H603">
        <v>261.27999999999997</v>
      </c>
      <c r="I603" t="s">
        <v>27</v>
      </c>
      <c r="J603" t="s">
        <v>30</v>
      </c>
      <c r="K603">
        <v>1</v>
      </c>
      <c r="L603" t="s">
        <v>33</v>
      </c>
      <c r="M603" t="s">
        <v>21</v>
      </c>
      <c r="N603">
        <f t="shared" si="9"/>
        <v>2874.08</v>
      </c>
    </row>
    <row r="604" spans="1:14" x14ac:dyDescent="0.3">
      <c r="A604">
        <v>603</v>
      </c>
      <c r="B604" t="s">
        <v>18</v>
      </c>
      <c r="C604" s="3">
        <v>45554</v>
      </c>
      <c r="D604">
        <v>9</v>
      </c>
      <c r="E604">
        <v>2</v>
      </c>
      <c r="F604">
        <v>0</v>
      </c>
      <c r="G604">
        <v>2.1</v>
      </c>
      <c r="H604">
        <v>303.83</v>
      </c>
      <c r="I604" t="s">
        <v>22</v>
      </c>
      <c r="J604" t="s">
        <v>36</v>
      </c>
      <c r="K604">
        <v>0</v>
      </c>
      <c r="L604" t="s">
        <v>33</v>
      </c>
      <c r="M604" t="s">
        <v>17</v>
      </c>
      <c r="N604">
        <f t="shared" si="9"/>
        <v>2734.47</v>
      </c>
    </row>
    <row r="605" spans="1:14" x14ac:dyDescent="0.3">
      <c r="A605">
        <v>604</v>
      </c>
      <c r="B605" t="s">
        <v>13</v>
      </c>
      <c r="C605" s="3">
        <v>45652</v>
      </c>
      <c r="D605">
        <v>2</v>
      </c>
      <c r="E605">
        <v>2</v>
      </c>
      <c r="F605">
        <v>0</v>
      </c>
      <c r="G605">
        <v>3.1</v>
      </c>
      <c r="H605">
        <v>57.55</v>
      </c>
      <c r="I605" t="s">
        <v>22</v>
      </c>
      <c r="J605" t="s">
        <v>19</v>
      </c>
      <c r="K605">
        <v>0</v>
      </c>
      <c r="L605" t="s">
        <v>33</v>
      </c>
      <c r="M605" t="s">
        <v>26</v>
      </c>
      <c r="N605">
        <f t="shared" si="9"/>
        <v>115.1</v>
      </c>
    </row>
    <row r="606" spans="1:14" x14ac:dyDescent="0.3">
      <c r="A606">
        <v>605</v>
      </c>
      <c r="B606" t="s">
        <v>18</v>
      </c>
      <c r="C606" s="3">
        <v>45395</v>
      </c>
      <c r="D606">
        <v>6</v>
      </c>
      <c r="E606">
        <v>2</v>
      </c>
      <c r="F606">
        <v>0</v>
      </c>
      <c r="G606">
        <v>3.6</v>
      </c>
      <c r="H606">
        <v>405.27</v>
      </c>
      <c r="I606" t="s">
        <v>14</v>
      </c>
      <c r="J606" t="s">
        <v>28</v>
      </c>
      <c r="K606">
        <v>0</v>
      </c>
      <c r="L606" t="s">
        <v>29</v>
      </c>
      <c r="M606" t="s">
        <v>26</v>
      </c>
      <c r="N606">
        <f t="shared" si="9"/>
        <v>2431.62</v>
      </c>
    </row>
    <row r="607" spans="1:14" x14ac:dyDescent="0.3">
      <c r="A607">
        <v>606</v>
      </c>
      <c r="B607" t="s">
        <v>18</v>
      </c>
      <c r="C607" s="3">
        <v>45372</v>
      </c>
      <c r="D607">
        <v>1</v>
      </c>
      <c r="E607">
        <v>2</v>
      </c>
      <c r="F607">
        <v>0</v>
      </c>
      <c r="G607">
        <v>3.2</v>
      </c>
      <c r="H607">
        <v>182.94</v>
      </c>
      <c r="I607" t="s">
        <v>14</v>
      </c>
      <c r="J607" t="s">
        <v>34</v>
      </c>
      <c r="K607">
        <v>0</v>
      </c>
      <c r="L607" t="s">
        <v>33</v>
      </c>
      <c r="M607" t="s">
        <v>21</v>
      </c>
      <c r="N607">
        <f t="shared" si="9"/>
        <v>182.94</v>
      </c>
    </row>
    <row r="608" spans="1:14" x14ac:dyDescent="0.3">
      <c r="A608">
        <v>607</v>
      </c>
      <c r="B608" t="s">
        <v>31</v>
      </c>
      <c r="C608" s="3">
        <v>45407</v>
      </c>
      <c r="D608">
        <v>13</v>
      </c>
      <c r="E608">
        <v>3</v>
      </c>
      <c r="F608">
        <v>1</v>
      </c>
      <c r="G608">
        <v>2.1</v>
      </c>
      <c r="H608">
        <v>253.62</v>
      </c>
      <c r="I608" t="s">
        <v>24</v>
      </c>
      <c r="J608" t="s">
        <v>15</v>
      </c>
      <c r="K608">
        <v>1</v>
      </c>
      <c r="L608" t="s">
        <v>29</v>
      </c>
      <c r="M608" t="s">
        <v>21</v>
      </c>
      <c r="N608">
        <f t="shared" si="9"/>
        <v>3297.06</v>
      </c>
    </row>
    <row r="609" spans="1:14" x14ac:dyDescent="0.3">
      <c r="A609">
        <v>608</v>
      </c>
      <c r="B609" t="s">
        <v>31</v>
      </c>
      <c r="C609" s="3">
        <v>45220</v>
      </c>
      <c r="D609">
        <v>7</v>
      </c>
      <c r="E609">
        <v>4</v>
      </c>
      <c r="F609">
        <v>1</v>
      </c>
      <c r="G609">
        <v>4.2</v>
      </c>
      <c r="H609">
        <v>291.02999999999997</v>
      </c>
      <c r="I609" t="s">
        <v>14</v>
      </c>
      <c r="J609" t="s">
        <v>35</v>
      </c>
      <c r="K609">
        <v>1</v>
      </c>
      <c r="L609" t="s">
        <v>20</v>
      </c>
      <c r="M609" t="s">
        <v>21</v>
      </c>
      <c r="N609">
        <f t="shared" si="9"/>
        <v>2037.2099999999998</v>
      </c>
    </row>
    <row r="610" spans="1:14" x14ac:dyDescent="0.3">
      <c r="A610">
        <v>609</v>
      </c>
      <c r="B610" t="s">
        <v>13</v>
      </c>
      <c r="C610" s="3">
        <v>45069</v>
      </c>
      <c r="D610">
        <v>3</v>
      </c>
      <c r="E610">
        <v>3</v>
      </c>
      <c r="F610">
        <v>0</v>
      </c>
      <c r="G610">
        <v>1.7</v>
      </c>
      <c r="H610">
        <v>496.49</v>
      </c>
      <c r="I610" t="s">
        <v>24</v>
      </c>
      <c r="J610" t="s">
        <v>19</v>
      </c>
      <c r="K610">
        <v>0</v>
      </c>
      <c r="L610" t="s">
        <v>16</v>
      </c>
      <c r="M610" t="s">
        <v>17</v>
      </c>
      <c r="N610">
        <f t="shared" si="9"/>
        <v>1489.47</v>
      </c>
    </row>
    <row r="611" spans="1:14" x14ac:dyDescent="0.3">
      <c r="A611">
        <v>610</v>
      </c>
      <c r="B611" t="s">
        <v>31</v>
      </c>
      <c r="C611" s="3">
        <v>45176</v>
      </c>
      <c r="D611">
        <v>7</v>
      </c>
      <c r="E611">
        <v>4</v>
      </c>
      <c r="F611">
        <v>0</v>
      </c>
      <c r="G611">
        <v>4.5999999999999996</v>
      </c>
      <c r="H611">
        <v>94.63</v>
      </c>
      <c r="I611" t="s">
        <v>24</v>
      </c>
      <c r="J611" t="s">
        <v>28</v>
      </c>
      <c r="K611">
        <v>1</v>
      </c>
      <c r="L611" t="s">
        <v>20</v>
      </c>
      <c r="M611" t="s">
        <v>21</v>
      </c>
      <c r="N611">
        <f t="shared" si="9"/>
        <v>662.41</v>
      </c>
    </row>
    <row r="612" spans="1:14" x14ac:dyDescent="0.3">
      <c r="A612">
        <v>611</v>
      </c>
      <c r="B612" t="s">
        <v>13</v>
      </c>
      <c r="C612" s="3">
        <v>45228</v>
      </c>
      <c r="D612">
        <v>4</v>
      </c>
      <c r="E612">
        <v>4</v>
      </c>
      <c r="F612">
        <v>1</v>
      </c>
      <c r="G612">
        <v>4.8</v>
      </c>
      <c r="H612">
        <v>299.88</v>
      </c>
      <c r="I612" t="s">
        <v>14</v>
      </c>
      <c r="J612" t="s">
        <v>34</v>
      </c>
      <c r="K612">
        <v>2</v>
      </c>
      <c r="L612" t="s">
        <v>20</v>
      </c>
      <c r="M612" t="s">
        <v>17</v>
      </c>
      <c r="N612">
        <f t="shared" si="9"/>
        <v>1199.52</v>
      </c>
    </row>
    <row r="613" spans="1:14" x14ac:dyDescent="0.3">
      <c r="A613">
        <v>612</v>
      </c>
      <c r="B613" t="s">
        <v>31</v>
      </c>
      <c r="C613" s="3">
        <v>44951</v>
      </c>
      <c r="D613">
        <v>9</v>
      </c>
      <c r="E613">
        <v>4</v>
      </c>
      <c r="F613">
        <v>0</v>
      </c>
      <c r="G613">
        <v>2.5</v>
      </c>
      <c r="H613">
        <v>288.77</v>
      </c>
      <c r="I613" t="s">
        <v>24</v>
      </c>
      <c r="J613" t="s">
        <v>15</v>
      </c>
      <c r="K613">
        <v>0</v>
      </c>
      <c r="L613" t="s">
        <v>16</v>
      </c>
      <c r="M613" t="s">
        <v>21</v>
      </c>
      <c r="N613">
        <f t="shared" si="9"/>
        <v>2598.9299999999998</v>
      </c>
    </row>
    <row r="614" spans="1:14" x14ac:dyDescent="0.3">
      <c r="A614">
        <v>613</v>
      </c>
      <c r="B614" t="s">
        <v>18</v>
      </c>
      <c r="C614" s="3">
        <v>44996</v>
      </c>
      <c r="D614">
        <v>5</v>
      </c>
      <c r="E614">
        <v>3</v>
      </c>
      <c r="F614">
        <v>0</v>
      </c>
      <c r="G614">
        <v>2.5</v>
      </c>
      <c r="H614">
        <v>81.010000000000005</v>
      </c>
      <c r="I614" t="s">
        <v>27</v>
      </c>
      <c r="J614" t="s">
        <v>30</v>
      </c>
      <c r="K614">
        <v>0</v>
      </c>
      <c r="L614" t="s">
        <v>33</v>
      </c>
      <c r="M614" t="s">
        <v>21</v>
      </c>
      <c r="N614">
        <f t="shared" si="9"/>
        <v>405.05</v>
      </c>
    </row>
    <row r="615" spans="1:14" x14ac:dyDescent="0.3">
      <c r="A615">
        <v>614</v>
      </c>
      <c r="B615" t="s">
        <v>13</v>
      </c>
      <c r="C615" s="3">
        <v>45551</v>
      </c>
      <c r="D615">
        <v>3</v>
      </c>
      <c r="E615">
        <v>2</v>
      </c>
      <c r="F615">
        <v>1</v>
      </c>
      <c r="G615">
        <v>4</v>
      </c>
      <c r="H615">
        <v>335.27</v>
      </c>
      <c r="I615" t="s">
        <v>24</v>
      </c>
      <c r="J615" t="s">
        <v>23</v>
      </c>
      <c r="K615">
        <v>1</v>
      </c>
      <c r="L615" t="s">
        <v>33</v>
      </c>
      <c r="M615" t="s">
        <v>21</v>
      </c>
      <c r="N615">
        <f t="shared" si="9"/>
        <v>1005.81</v>
      </c>
    </row>
    <row r="616" spans="1:14" x14ac:dyDescent="0.3">
      <c r="A616">
        <v>615</v>
      </c>
      <c r="B616" t="s">
        <v>13</v>
      </c>
      <c r="C616" s="3">
        <v>45038</v>
      </c>
      <c r="D616">
        <v>8</v>
      </c>
      <c r="E616">
        <v>3</v>
      </c>
      <c r="F616">
        <v>0</v>
      </c>
      <c r="G616">
        <v>2.8</v>
      </c>
      <c r="H616">
        <v>179.08</v>
      </c>
      <c r="I616" t="s">
        <v>27</v>
      </c>
      <c r="J616" t="s">
        <v>34</v>
      </c>
      <c r="K616">
        <v>1</v>
      </c>
      <c r="L616" t="s">
        <v>29</v>
      </c>
      <c r="M616" t="s">
        <v>26</v>
      </c>
      <c r="N616">
        <f t="shared" si="9"/>
        <v>1432.64</v>
      </c>
    </row>
    <row r="617" spans="1:14" x14ac:dyDescent="0.3">
      <c r="A617">
        <v>616</v>
      </c>
      <c r="B617" t="s">
        <v>18</v>
      </c>
      <c r="C617" s="3">
        <v>45290</v>
      </c>
      <c r="D617">
        <v>6</v>
      </c>
      <c r="E617">
        <v>3</v>
      </c>
      <c r="F617">
        <v>0</v>
      </c>
      <c r="G617">
        <v>1.1000000000000001</v>
      </c>
      <c r="H617">
        <v>96.7</v>
      </c>
      <c r="I617" t="s">
        <v>27</v>
      </c>
      <c r="J617" t="s">
        <v>30</v>
      </c>
      <c r="K617">
        <v>0</v>
      </c>
      <c r="L617" t="s">
        <v>33</v>
      </c>
      <c r="M617" t="s">
        <v>21</v>
      </c>
      <c r="N617">
        <f t="shared" si="9"/>
        <v>580.20000000000005</v>
      </c>
    </row>
    <row r="618" spans="1:14" x14ac:dyDescent="0.3">
      <c r="A618">
        <v>617</v>
      </c>
      <c r="B618" t="s">
        <v>13</v>
      </c>
      <c r="C618" s="3">
        <v>45229</v>
      </c>
      <c r="D618">
        <v>2</v>
      </c>
      <c r="E618">
        <v>4</v>
      </c>
      <c r="F618">
        <v>0</v>
      </c>
      <c r="G618">
        <v>4.7</v>
      </c>
      <c r="H618">
        <v>130.38999999999999</v>
      </c>
      <c r="I618" t="s">
        <v>27</v>
      </c>
      <c r="J618" t="s">
        <v>35</v>
      </c>
      <c r="K618">
        <v>2</v>
      </c>
      <c r="L618" t="s">
        <v>16</v>
      </c>
      <c r="M618" t="s">
        <v>21</v>
      </c>
      <c r="N618">
        <f t="shared" si="9"/>
        <v>260.77999999999997</v>
      </c>
    </row>
    <row r="619" spans="1:14" x14ac:dyDescent="0.3">
      <c r="A619">
        <v>618</v>
      </c>
      <c r="B619" t="s">
        <v>13</v>
      </c>
      <c r="C619" s="3">
        <v>45397</v>
      </c>
      <c r="D619">
        <v>3</v>
      </c>
      <c r="E619">
        <v>1</v>
      </c>
      <c r="F619">
        <v>0</v>
      </c>
      <c r="G619">
        <v>2.7</v>
      </c>
      <c r="H619">
        <v>420.62</v>
      </c>
      <c r="I619" t="s">
        <v>32</v>
      </c>
      <c r="J619" t="s">
        <v>19</v>
      </c>
      <c r="K619">
        <v>0</v>
      </c>
      <c r="L619" t="s">
        <v>20</v>
      </c>
      <c r="M619" t="s">
        <v>21</v>
      </c>
      <c r="N619">
        <f t="shared" si="9"/>
        <v>1261.8600000000001</v>
      </c>
    </row>
    <row r="620" spans="1:14" x14ac:dyDescent="0.3">
      <c r="A620">
        <v>619</v>
      </c>
      <c r="B620" t="s">
        <v>31</v>
      </c>
      <c r="C620" s="3">
        <v>45017</v>
      </c>
      <c r="D620">
        <v>8</v>
      </c>
      <c r="E620">
        <v>1</v>
      </c>
      <c r="F620">
        <v>0</v>
      </c>
      <c r="G620">
        <v>1.8</v>
      </c>
      <c r="H620">
        <v>96.86</v>
      </c>
      <c r="I620" t="s">
        <v>32</v>
      </c>
      <c r="J620" t="s">
        <v>37</v>
      </c>
      <c r="K620">
        <v>1</v>
      </c>
      <c r="L620" t="s">
        <v>33</v>
      </c>
      <c r="M620" t="s">
        <v>21</v>
      </c>
      <c r="N620">
        <f t="shared" si="9"/>
        <v>774.88</v>
      </c>
    </row>
    <row r="621" spans="1:14" x14ac:dyDescent="0.3">
      <c r="A621">
        <v>620</v>
      </c>
      <c r="B621" t="s">
        <v>13</v>
      </c>
      <c r="C621" s="3">
        <v>45456</v>
      </c>
      <c r="D621">
        <v>10</v>
      </c>
      <c r="E621">
        <v>3</v>
      </c>
      <c r="F621">
        <v>0</v>
      </c>
      <c r="G621">
        <v>3.2</v>
      </c>
      <c r="H621">
        <v>260.12</v>
      </c>
      <c r="I621" t="s">
        <v>24</v>
      </c>
      <c r="J621" t="s">
        <v>23</v>
      </c>
      <c r="K621">
        <v>0</v>
      </c>
      <c r="L621" t="s">
        <v>29</v>
      </c>
      <c r="M621" t="s">
        <v>17</v>
      </c>
      <c r="N621">
        <f t="shared" si="9"/>
        <v>2601.1999999999998</v>
      </c>
    </row>
    <row r="622" spans="1:14" x14ac:dyDescent="0.3">
      <c r="A622">
        <v>621</v>
      </c>
      <c r="B622" t="s">
        <v>18</v>
      </c>
      <c r="C622" s="3">
        <v>45587</v>
      </c>
      <c r="D622">
        <v>7</v>
      </c>
      <c r="E622">
        <v>4</v>
      </c>
      <c r="F622">
        <v>1</v>
      </c>
      <c r="G622">
        <v>1.9</v>
      </c>
      <c r="H622">
        <v>137.87</v>
      </c>
      <c r="I622" t="s">
        <v>14</v>
      </c>
      <c r="J622" t="s">
        <v>30</v>
      </c>
      <c r="K622">
        <v>0</v>
      </c>
      <c r="L622" t="s">
        <v>20</v>
      </c>
      <c r="M622" t="s">
        <v>17</v>
      </c>
      <c r="N622">
        <f t="shared" si="9"/>
        <v>965.09</v>
      </c>
    </row>
    <row r="623" spans="1:14" x14ac:dyDescent="0.3">
      <c r="A623">
        <v>622</v>
      </c>
      <c r="B623" t="s">
        <v>31</v>
      </c>
      <c r="C623" s="3">
        <v>45652</v>
      </c>
      <c r="D623">
        <v>10</v>
      </c>
      <c r="E623">
        <v>3</v>
      </c>
      <c r="F623">
        <v>0</v>
      </c>
      <c r="G623">
        <v>1.8</v>
      </c>
      <c r="H623">
        <v>123.04</v>
      </c>
      <c r="I623" t="s">
        <v>24</v>
      </c>
      <c r="J623" t="s">
        <v>37</v>
      </c>
      <c r="K623">
        <v>0</v>
      </c>
      <c r="L623" t="s">
        <v>20</v>
      </c>
      <c r="M623" t="s">
        <v>21</v>
      </c>
      <c r="N623">
        <f t="shared" si="9"/>
        <v>1230.4000000000001</v>
      </c>
    </row>
    <row r="624" spans="1:14" x14ac:dyDescent="0.3">
      <c r="A624">
        <v>623</v>
      </c>
      <c r="B624" t="s">
        <v>31</v>
      </c>
      <c r="C624" s="3">
        <v>45589</v>
      </c>
      <c r="D624">
        <v>6</v>
      </c>
      <c r="E624">
        <v>3</v>
      </c>
      <c r="F624">
        <v>0</v>
      </c>
      <c r="G624">
        <v>3.2</v>
      </c>
      <c r="H624">
        <v>142.57</v>
      </c>
      <c r="I624" t="s">
        <v>32</v>
      </c>
      <c r="J624" t="s">
        <v>37</v>
      </c>
      <c r="K624">
        <v>2</v>
      </c>
      <c r="L624" t="s">
        <v>29</v>
      </c>
      <c r="M624" t="s">
        <v>17</v>
      </c>
      <c r="N624">
        <f t="shared" si="9"/>
        <v>855.42</v>
      </c>
    </row>
    <row r="625" spans="1:14" x14ac:dyDescent="0.3">
      <c r="A625">
        <v>624</v>
      </c>
      <c r="B625" t="s">
        <v>18</v>
      </c>
      <c r="C625" s="3">
        <v>45118</v>
      </c>
      <c r="D625">
        <v>14</v>
      </c>
      <c r="E625">
        <v>2</v>
      </c>
      <c r="F625">
        <v>0</v>
      </c>
      <c r="G625">
        <v>2.6</v>
      </c>
      <c r="H625">
        <v>271.75</v>
      </c>
      <c r="I625" t="s">
        <v>22</v>
      </c>
      <c r="J625" t="s">
        <v>37</v>
      </c>
      <c r="K625">
        <v>0</v>
      </c>
      <c r="L625" t="s">
        <v>20</v>
      </c>
      <c r="M625" t="s">
        <v>21</v>
      </c>
      <c r="N625">
        <f t="shared" si="9"/>
        <v>3804.5</v>
      </c>
    </row>
    <row r="626" spans="1:14" x14ac:dyDescent="0.3">
      <c r="A626">
        <v>625</v>
      </c>
      <c r="B626" t="s">
        <v>18</v>
      </c>
      <c r="C626" s="3">
        <v>45478</v>
      </c>
      <c r="D626">
        <v>1</v>
      </c>
      <c r="E626">
        <v>4</v>
      </c>
      <c r="F626">
        <v>1</v>
      </c>
      <c r="G626">
        <v>3.3</v>
      </c>
      <c r="H626">
        <v>157</v>
      </c>
      <c r="I626" t="s">
        <v>22</v>
      </c>
      <c r="J626" t="s">
        <v>37</v>
      </c>
      <c r="K626">
        <v>0</v>
      </c>
      <c r="L626" t="s">
        <v>29</v>
      </c>
      <c r="M626" t="s">
        <v>21</v>
      </c>
      <c r="N626">
        <f t="shared" si="9"/>
        <v>157</v>
      </c>
    </row>
    <row r="627" spans="1:14" x14ac:dyDescent="0.3">
      <c r="A627">
        <v>626</v>
      </c>
      <c r="B627" t="s">
        <v>31</v>
      </c>
      <c r="C627" s="3">
        <v>45168</v>
      </c>
      <c r="D627">
        <v>9</v>
      </c>
      <c r="E627">
        <v>1</v>
      </c>
      <c r="F627">
        <v>1</v>
      </c>
      <c r="G627">
        <v>5</v>
      </c>
      <c r="H627">
        <v>93.53</v>
      </c>
      <c r="I627" t="s">
        <v>24</v>
      </c>
      <c r="J627" t="s">
        <v>25</v>
      </c>
      <c r="K627">
        <v>0</v>
      </c>
      <c r="L627" t="s">
        <v>29</v>
      </c>
      <c r="M627" t="s">
        <v>17</v>
      </c>
      <c r="N627">
        <f t="shared" si="9"/>
        <v>841.77</v>
      </c>
    </row>
    <row r="628" spans="1:14" x14ac:dyDescent="0.3">
      <c r="A628">
        <v>627</v>
      </c>
      <c r="B628" t="s">
        <v>13</v>
      </c>
      <c r="C628" s="3">
        <v>45064</v>
      </c>
      <c r="D628">
        <v>3</v>
      </c>
      <c r="E628">
        <v>1</v>
      </c>
      <c r="F628">
        <v>1</v>
      </c>
      <c r="G628">
        <v>4.4000000000000004</v>
      </c>
      <c r="H628">
        <v>410.63</v>
      </c>
      <c r="I628" t="s">
        <v>32</v>
      </c>
      <c r="J628" t="s">
        <v>36</v>
      </c>
      <c r="K628">
        <v>0</v>
      </c>
      <c r="L628" t="s">
        <v>16</v>
      </c>
      <c r="M628" t="s">
        <v>17</v>
      </c>
      <c r="N628">
        <f t="shared" si="9"/>
        <v>1231.8899999999999</v>
      </c>
    </row>
    <row r="629" spans="1:14" x14ac:dyDescent="0.3">
      <c r="A629">
        <v>628</v>
      </c>
      <c r="B629" t="s">
        <v>31</v>
      </c>
      <c r="C629" s="3">
        <v>45271</v>
      </c>
      <c r="D629">
        <v>14</v>
      </c>
      <c r="E629">
        <v>1</v>
      </c>
      <c r="F629">
        <v>0</v>
      </c>
      <c r="G629">
        <v>1</v>
      </c>
      <c r="H629">
        <v>292.92</v>
      </c>
      <c r="I629" t="s">
        <v>27</v>
      </c>
      <c r="J629" t="s">
        <v>35</v>
      </c>
      <c r="K629">
        <v>1</v>
      </c>
      <c r="L629" t="s">
        <v>16</v>
      </c>
      <c r="M629" t="s">
        <v>21</v>
      </c>
      <c r="N629">
        <f t="shared" si="9"/>
        <v>4100.88</v>
      </c>
    </row>
    <row r="630" spans="1:14" x14ac:dyDescent="0.3">
      <c r="A630">
        <v>629</v>
      </c>
      <c r="B630" t="s">
        <v>18</v>
      </c>
      <c r="C630" s="3">
        <v>45106</v>
      </c>
      <c r="D630">
        <v>5</v>
      </c>
      <c r="E630">
        <v>3</v>
      </c>
      <c r="F630">
        <v>1</v>
      </c>
      <c r="G630">
        <v>1.2</v>
      </c>
      <c r="H630">
        <v>120.58</v>
      </c>
      <c r="I630" t="s">
        <v>32</v>
      </c>
      <c r="J630" t="s">
        <v>34</v>
      </c>
      <c r="K630">
        <v>2</v>
      </c>
      <c r="L630" t="s">
        <v>33</v>
      </c>
      <c r="M630" t="s">
        <v>26</v>
      </c>
      <c r="N630">
        <f t="shared" si="9"/>
        <v>602.9</v>
      </c>
    </row>
    <row r="631" spans="1:14" x14ac:dyDescent="0.3">
      <c r="A631">
        <v>630</v>
      </c>
      <c r="B631" t="s">
        <v>31</v>
      </c>
      <c r="C631" s="3">
        <v>45638</v>
      </c>
      <c r="D631">
        <v>7</v>
      </c>
      <c r="E631">
        <v>4</v>
      </c>
      <c r="F631">
        <v>0</v>
      </c>
      <c r="G631">
        <v>3.4</v>
      </c>
      <c r="H631">
        <v>262.14</v>
      </c>
      <c r="I631" t="s">
        <v>24</v>
      </c>
      <c r="J631" t="s">
        <v>28</v>
      </c>
      <c r="K631">
        <v>0</v>
      </c>
      <c r="L631" t="s">
        <v>16</v>
      </c>
      <c r="M631" t="s">
        <v>21</v>
      </c>
      <c r="N631">
        <f t="shared" si="9"/>
        <v>1834.98</v>
      </c>
    </row>
    <row r="632" spans="1:14" x14ac:dyDescent="0.3">
      <c r="A632">
        <v>631</v>
      </c>
      <c r="B632" t="s">
        <v>18</v>
      </c>
      <c r="C632" s="3">
        <v>45429</v>
      </c>
      <c r="D632">
        <v>7</v>
      </c>
      <c r="E632">
        <v>2</v>
      </c>
      <c r="F632">
        <v>0</v>
      </c>
      <c r="G632">
        <v>3.5</v>
      </c>
      <c r="H632">
        <v>80.760000000000005</v>
      </c>
      <c r="I632" t="s">
        <v>32</v>
      </c>
      <c r="J632" t="s">
        <v>35</v>
      </c>
      <c r="K632">
        <v>0</v>
      </c>
      <c r="L632" t="s">
        <v>20</v>
      </c>
      <c r="M632" t="s">
        <v>21</v>
      </c>
      <c r="N632">
        <f t="shared" si="9"/>
        <v>565.32000000000005</v>
      </c>
    </row>
    <row r="633" spans="1:14" x14ac:dyDescent="0.3">
      <c r="A633">
        <v>632</v>
      </c>
      <c r="B633" t="s">
        <v>31</v>
      </c>
      <c r="C633" s="3">
        <v>45129</v>
      </c>
      <c r="D633">
        <v>3</v>
      </c>
      <c r="E633">
        <v>1</v>
      </c>
      <c r="F633">
        <v>0</v>
      </c>
      <c r="G633">
        <v>4.5</v>
      </c>
      <c r="H633">
        <v>311.19</v>
      </c>
      <c r="I633" t="s">
        <v>22</v>
      </c>
      <c r="J633" t="s">
        <v>19</v>
      </c>
      <c r="K633">
        <v>0</v>
      </c>
      <c r="L633" t="s">
        <v>33</v>
      </c>
      <c r="M633" t="s">
        <v>26</v>
      </c>
      <c r="N633">
        <f t="shared" si="9"/>
        <v>933.56999999999994</v>
      </c>
    </row>
    <row r="634" spans="1:14" x14ac:dyDescent="0.3">
      <c r="A634">
        <v>633</v>
      </c>
      <c r="B634" t="s">
        <v>13</v>
      </c>
      <c r="C634" s="3">
        <v>45499</v>
      </c>
      <c r="D634">
        <v>4</v>
      </c>
      <c r="E634">
        <v>4</v>
      </c>
      <c r="F634">
        <v>0</v>
      </c>
      <c r="G634">
        <v>3.5</v>
      </c>
      <c r="H634">
        <v>203.14</v>
      </c>
      <c r="I634" t="s">
        <v>27</v>
      </c>
      <c r="J634" t="s">
        <v>34</v>
      </c>
      <c r="K634">
        <v>3</v>
      </c>
      <c r="L634" t="s">
        <v>33</v>
      </c>
      <c r="M634" t="s">
        <v>17</v>
      </c>
      <c r="N634">
        <f t="shared" si="9"/>
        <v>812.56</v>
      </c>
    </row>
    <row r="635" spans="1:14" x14ac:dyDescent="0.3">
      <c r="A635">
        <v>634</v>
      </c>
      <c r="B635" t="s">
        <v>31</v>
      </c>
      <c r="C635" s="3">
        <v>45118</v>
      </c>
      <c r="D635">
        <v>10</v>
      </c>
      <c r="E635">
        <v>1</v>
      </c>
      <c r="F635">
        <v>1</v>
      </c>
      <c r="G635">
        <v>1.9</v>
      </c>
      <c r="H635">
        <v>96.59</v>
      </c>
      <c r="I635" t="s">
        <v>24</v>
      </c>
      <c r="J635" t="s">
        <v>28</v>
      </c>
      <c r="K635">
        <v>0</v>
      </c>
      <c r="L635" t="s">
        <v>29</v>
      </c>
      <c r="M635" t="s">
        <v>26</v>
      </c>
      <c r="N635">
        <f t="shared" si="9"/>
        <v>965.90000000000009</v>
      </c>
    </row>
    <row r="636" spans="1:14" x14ac:dyDescent="0.3">
      <c r="A636">
        <v>635</v>
      </c>
      <c r="B636" t="s">
        <v>31</v>
      </c>
      <c r="C636" s="3">
        <v>44931</v>
      </c>
      <c r="D636">
        <v>7</v>
      </c>
      <c r="E636">
        <v>2</v>
      </c>
      <c r="F636">
        <v>0</v>
      </c>
      <c r="G636">
        <v>2.9</v>
      </c>
      <c r="H636">
        <v>132.63999999999999</v>
      </c>
      <c r="I636" t="s">
        <v>24</v>
      </c>
      <c r="J636" t="s">
        <v>30</v>
      </c>
      <c r="K636">
        <v>3</v>
      </c>
      <c r="L636" t="s">
        <v>16</v>
      </c>
      <c r="M636" t="s">
        <v>21</v>
      </c>
      <c r="N636">
        <f t="shared" si="9"/>
        <v>928.4799999999999</v>
      </c>
    </row>
    <row r="637" spans="1:14" x14ac:dyDescent="0.3">
      <c r="A637">
        <v>636</v>
      </c>
      <c r="B637" t="s">
        <v>18</v>
      </c>
      <c r="C637" s="3">
        <v>45163</v>
      </c>
      <c r="D637">
        <v>8</v>
      </c>
      <c r="E637">
        <v>4</v>
      </c>
      <c r="F637">
        <v>0</v>
      </c>
      <c r="G637">
        <v>4.2</v>
      </c>
      <c r="H637">
        <v>205.57</v>
      </c>
      <c r="I637" t="s">
        <v>14</v>
      </c>
      <c r="J637" t="s">
        <v>19</v>
      </c>
      <c r="K637">
        <v>0</v>
      </c>
      <c r="L637" t="s">
        <v>29</v>
      </c>
      <c r="M637" t="s">
        <v>17</v>
      </c>
      <c r="N637">
        <f t="shared" si="9"/>
        <v>1644.56</v>
      </c>
    </row>
    <row r="638" spans="1:14" x14ac:dyDescent="0.3">
      <c r="A638">
        <v>637</v>
      </c>
      <c r="B638" t="s">
        <v>18</v>
      </c>
      <c r="C638" s="3">
        <v>45619</v>
      </c>
      <c r="D638">
        <v>2</v>
      </c>
      <c r="E638">
        <v>3</v>
      </c>
      <c r="F638">
        <v>0</v>
      </c>
      <c r="G638">
        <v>4.7</v>
      </c>
      <c r="H638">
        <v>412.88</v>
      </c>
      <c r="I638" t="s">
        <v>27</v>
      </c>
      <c r="J638" t="s">
        <v>15</v>
      </c>
      <c r="K638">
        <v>0</v>
      </c>
      <c r="L638" t="s">
        <v>33</v>
      </c>
      <c r="M638" t="s">
        <v>26</v>
      </c>
      <c r="N638">
        <f t="shared" si="9"/>
        <v>825.76</v>
      </c>
    </row>
    <row r="639" spans="1:14" x14ac:dyDescent="0.3">
      <c r="A639">
        <v>638</v>
      </c>
      <c r="B639" t="s">
        <v>18</v>
      </c>
      <c r="C639" s="3">
        <v>45237</v>
      </c>
      <c r="D639">
        <v>9</v>
      </c>
      <c r="E639">
        <v>3</v>
      </c>
      <c r="F639">
        <v>0</v>
      </c>
      <c r="G639">
        <v>1.9</v>
      </c>
      <c r="H639">
        <v>128.19</v>
      </c>
      <c r="I639" t="s">
        <v>24</v>
      </c>
      <c r="J639" t="s">
        <v>35</v>
      </c>
      <c r="K639">
        <v>2</v>
      </c>
      <c r="L639" t="s">
        <v>29</v>
      </c>
      <c r="M639" t="s">
        <v>26</v>
      </c>
      <c r="N639">
        <f t="shared" si="9"/>
        <v>1153.71</v>
      </c>
    </row>
    <row r="640" spans="1:14" x14ac:dyDescent="0.3">
      <c r="A640">
        <v>639</v>
      </c>
      <c r="B640" t="s">
        <v>31</v>
      </c>
      <c r="C640" s="3">
        <v>45475</v>
      </c>
      <c r="D640">
        <v>7</v>
      </c>
      <c r="E640">
        <v>1</v>
      </c>
      <c r="F640">
        <v>0</v>
      </c>
      <c r="G640">
        <v>3.2</v>
      </c>
      <c r="H640">
        <v>99.35</v>
      </c>
      <c r="I640" t="s">
        <v>32</v>
      </c>
      <c r="J640" t="s">
        <v>30</v>
      </c>
      <c r="K640">
        <v>1</v>
      </c>
      <c r="L640" t="s">
        <v>20</v>
      </c>
      <c r="M640" t="s">
        <v>21</v>
      </c>
      <c r="N640">
        <f t="shared" si="9"/>
        <v>695.44999999999993</v>
      </c>
    </row>
    <row r="641" spans="1:14" x14ac:dyDescent="0.3">
      <c r="A641">
        <v>640</v>
      </c>
      <c r="B641" t="s">
        <v>13</v>
      </c>
      <c r="C641" s="3">
        <v>44982</v>
      </c>
      <c r="D641">
        <v>13</v>
      </c>
      <c r="E641">
        <v>1</v>
      </c>
      <c r="F641">
        <v>0</v>
      </c>
      <c r="G641">
        <v>1.6</v>
      </c>
      <c r="H641">
        <v>282.17</v>
      </c>
      <c r="I641" t="s">
        <v>32</v>
      </c>
      <c r="J641" t="s">
        <v>37</v>
      </c>
      <c r="K641">
        <v>0</v>
      </c>
      <c r="L641" t="s">
        <v>20</v>
      </c>
      <c r="M641" t="s">
        <v>26</v>
      </c>
      <c r="N641">
        <f t="shared" si="9"/>
        <v>3668.21</v>
      </c>
    </row>
    <row r="642" spans="1:14" x14ac:dyDescent="0.3">
      <c r="A642">
        <v>641</v>
      </c>
      <c r="B642" t="s">
        <v>18</v>
      </c>
      <c r="C642" s="3">
        <v>45369</v>
      </c>
      <c r="D642">
        <v>8</v>
      </c>
      <c r="E642">
        <v>4</v>
      </c>
      <c r="F642">
        <v>0</v>
      </c>
      <c r="G642">
        <v>3</v>
      </c>
      <c r="H642">
        <v>301.41000000000003</v>
      </c>
      <c r="I642" t="s">
        <v>32</v>
      </c>
      <c r="J642" t="s">
        <v>30</v>
      </c>
      <c r="K642">
        <v>0</v>
      </c>
      <c r="L642" t="s">
        <v>33</v>
      </c>
      <c r="M642" t="s">
        <v>21</v>
      </c>
      <c r="N642">
        <f t="shared" si="9"/>
        <v>2411.2800000000002</v>
      </c>
    </row>
    <row r="643" spans="1:14" x14ac:dyDescent="0.3">
      <c r="A643">
        <v>642</v>
      </c>
      <c r="B643" t="s">
        <v>18</v>
      </c>
      <c r="C643" s="3">
        <v>45163</v>
      </c>
      <c r="D643">
        <v>6</v>
      </c>
      <c r="E643">
        <v>2</v>
      </c>
      <c r="F643">
        <v>0</v>
      </c>
      <c r="G643">
        <v>1.4</v>
      </c>
      <c r="H643">
        <v>90.61</v>
      </c>
      <c r="I643" t="s">
        <v>32</v>
      </c>
      <c r="J643" t="s">
        <v>30</v>
      </c>
      <c r="K643">
        <v>0</v>
      </c>
      <c r="L643" t="s">
        <v>20</v>
      </c>
      <c r="M643" t="s">
        <v>17</v>
      </c>
      <c r="N643">
        <f t="shared" ref="N643:N706" si="10">H643 *D643</f>
        <v>543.66</v>
      </c>
    </row>
    <row r="644" spans="1:14" x14ac:dyDescent="0.3">
      <c r="A644">
        <v>643</v>
      </c>
      <c r="B644" t="s">
        <v>31</v>
      </c>
      <c r="C644" s="3">
        <v>45123</v>
      </c>
      <c r="D644">
        <v>6</v>
      </c>
      <c r="E644">
        <v>1</v>
      </c>
      <c r="F644">
        <v>1</v>
      </c>
      <c r="G644">
        <v>4.8</v>
      </c>
      <c r="H644">
        <v>178.02</v>
      </c>
      <c r="I644" t="s">
        <v>24</v>
      </c>
      <c r="J644" t="s">
        <v>35</v>
      </c>
      <c r="K644">
        <v>0</v>
      </c>
      <c r="L644" t="s">
        <v>16</v>
      </c>
      <c r="M644" t="s">
        <v>26</v>
      </c>
      <c r="N644">
        <f t="shared" si="10"/>
        <v>1068.1200000000001</v>
      </c>
    </row>
    <row r="645" spans="1:14" x14ac:dyDescent="0.3">
      <c r="A645">
        <v>644</v>
      </c>
      <c r="B645" t="s">
        <v>18</v>
      </c>
      <c r="C645" s="3">
        <v>45511</v>
      </c>
      <c r="D645">
        <v>9</v>
      </c>
      <c r="E645">
        <v>4</v>
      </c>
      <c r="F645">
        <v>1</v>
      </c>
      <c r="G645">
        <v>3.6</v>
      </c>
      <c r="H645">
        <v>168.24</v>
      </c>
      <c r="I645" t="s">
        <v>22</v>
      </c>
      <c r="J645" t="s">
        <v>25</v>
      </c>
      <c r="K645">
        <v>0</v>
      </c>
      <c r="L645" t="s">
        <v>33</v>
      </c>
      <c r="M645" t="s">
        <v>17</v>
      </c>
      <c r="N645">
        <f t="shared" si="10"/>
        <v>1514.16</v>
      </c>
    </row>
    <row r="646" spans="1:14" x14ac:dyDescent="0.3">
      <c r="A646">
        <v>645</v>
      </c>
      <c r="B646" t="s">
        <v>13</v>
      </c>
      <c r="C646" s="3">
        <v>45497</v>
      </c>
      <c r="D646">
        <v>4</v>
      </c>
      <c r="E646">
        <v>2</v>
      </c>
      <c r="F646">
        <v>1</v>
      </c>
      <c r="G646">
        <v>4.4000000000000004</v>
      </c>
      <c r="H646">
        <v>133.80000000000001</v>
      </c>
      <c r="I646" t="s">
        <v>27</v>
      </c>
      <c r="J646" t="s">
        <v>30</v>
      </c>
      <c r="K646">
        <v>1</v>
      </c>
      <c r="L646" t="s">
        <v>16</v>
      </c>
      <c r="M646" t="s">
        <v>17</v>
      </c>
      <c r="N646">
        <f t="shared" si="10"/>
        <v>535.20000000000005</v>
      </c>
    </row>
    <row r="647" spans="1:14" x14ac:dyDescent="0.3">
      <c r="A647">
        <v>646</v>
      </c>
      <c r="B647" t="s">
        <v>13</v>
      </c>
      <c r="C647" s="3">
        <v>45440</v>
      </c>
      <c r="D647">
        <v>11</v>
      </c>
      <c r="E647">
        <v>1</v>
      </c>
      <c r="F647">
        <v>1</v>
      </c>
      <c r="G647">
        <v>5</v>
      </c>
      <c r="H647">
        <v>192.04</v>
      </c>
      <c r="I647" t="s">
        <v>32</v>
      </c>
      <c r="J647" t="s">
        <v>30</v>
      </c>
      <c r="K647">
        <v>1</v>
      </c>
      <c r="L647" t="s">
        <v>20</v>
      </c>
      <c r="M647" t="s">
        <v>21</v>
      </c>
      <c r="N647">
        <f t="shared" si="10"/>
        <v>2112.44</v>
      </c>
    </row>
    <row r="648" spans="1:14" x14ac:dyDescent="0.3">
      <c r="A648">
        <v>647</v>
      </c>
      <c r="B648" t="s">
        <v>18</v>
      </c>
      <c r="C648" s="3">
        <v>45375</v>
      </c>
      <c r="D648">
        <v>11</v>
      </c>
      <c r="E648">
        <v>1</v>
      </c>
      <c r="F648">
        <v>0</v>
      </c>
      <c r="G648">
        <v>1.7</v>
      </c>
      <c r="H648">
        <v>66.7</v>
      </c>
      <c r="I648" t="s">
        <v>24</v>
      </c>
      <c r="J648" t="s">
        <v>36</v>
      </c>
      <c r="K648">
        <v>2</v>
      </c>
      <c r="L648" t="s">
        <v>29</v>
      </c>
      <c r="M648" t="s">
        <v>26</v>
      </c>
      <c r="N648">
        <f t="shared" si="10"/>
        <v>733.7</v>
      </c>
    </row>
    <row r="649" spans="1:14" x14ac:dyDescent="0.3">
      <c r="A649">
        <v>648</v>
      </c>
      <c r="B649" t="s">
        <v>18</v>
      </c>
      <c r="C649" s="3">
        <v>45286</v>
      </c>
      <c r="D649">
        <v>5</v>
      </c>
      <c r="E649">
        <v>4</v>
      </c>
      <c r="F649">
        <v>1</v>
      </c>
      <c r="G649">
        <v>3.8</v>
      </c>
      <c r="H649">
        <v>343.2</v>
      </c>
      <c r="I649" t="s">
        <v>24</v>
      </c>
      <c r="J649" t="s">
        <v>35</v>
      </c>
      <c r="K649">
        <v>0</v>
      </c>
      <c r="L649" t="s">
        <v>16</v>
      </c>
      <c r="M649" t="s">
        <v>17</v>
      </c>
      <c r="N649">
        <f t="shared" si="10"/>
        <v>1716</v>
      </c>
    </row>
    <row r="650" spans="1:14" x14ac:dyDescent="0.3">
      <c r="A650">
        <v>649</v>
      </c>
      <c r="B650" t="s">
        <v>31</v>
      </c>
      <c r="C650" s="3">
        <v>45626</v>
      </c>
      <c r="D650">
        <v>9</v>
      </c>
      <c r="E650">
        <v>1</v>
      </c>
      <c r="F650">
        <v>0</v>
      </c>
      <c r="G650">
        <v>4.5</v>
      </c>
      <c r="H650">
        <v>494.82</v>
      </c>
      <c r="I650" t="s">
        <v>32</v>
      </c>
      <c r="J650" t="s">
        <v>19</v>
      </c>
      <c r="K650">
        <v>0</v>
      </c>
      <c r="L650" t="s">
        <v>16</v>
      </c>
      <c r="M650" t="s">
        <v>26</v>
      </c>
      <c r="N650">
        <f t="shared" si="10"/>
        <v>4453.38</v>
      </c>
    </row>
    <row r="651" spans="1:14" x14ac:dyDescent="0.3">
      <c r="A651">
        <v>650</v>
      </c>
      <c r="B651" t="s">
        <v>13</v>
      </c>
      <c r="C651" s="3">
        <v>44956</v>
      </c>
      <c r="D651">
        <v>1</v>
      </c>
      <c r="E651">
        <v>3</v>
      </c>
      <c r="F651">
        <v>1</v>
      </c>
      <c r="G651">
        <v>3.3</v>
      </c>
      <c r="H651">
        <v>335.32</v>
      </c>
      <c r="I651" t="s">
        <v>14</v>
      </c>
      <c r="J651" t="s">
        <v>34</v>
      </c>
      <c r="K651">
        <v>0</v>
      </c>
      <c r="L651" t="s">
        <v>20</v>
      </c>
      <c r="M651" t="s">
        <v>26</v>
      </c>
      <c r="N651">
        <f t="shared" si="10"/>
        <v>335.32</v>
      </c>
    </row>
    <row r="652" spans="1:14" x14ac:dyDescent="0.3">
      <c r="A652">
        <v>651</v>
      </c>
      <c r="B652" t="s">
        <v>13</v>
      </c>
      <c r="C652" s="3">
        <v>45034</v>
      </c>
      <c r="D652">
        <v>4</v>
      </c>
      <c r="E652">
        <v>2</v>
      </c>
      <c r="F652">
        <v>0</v>
      </c>
      <c r="G652">
        <v>3.6</v>
      </c>
      <c r="H652">
        <v>212.48</v>
      </c>
      <c r="I652" t="s">
        <v>24</v>
      </c>
      <c r="J652" t="s">
        <v>23</v>
      </c>
      <c r="K652">
        <v>0</v>
      </c>
      <c r="L652" t="s">
        <v>16</v>
      </c>
      <c r="M652" t="s">
        <v>26</v>
      </c>
      <c r="N652">
        <f t="shared" si="10"/>
        <v>849.92</v>
      </c>
    </row>
    <row r="653" spans="1:14" x14ac:dyDescent="0.3">
      <c r="A653">
        <v>652</v>
      </c>
      <c r="B653" t="s">
        <v>18</v>
      </c>
      <c r="C653" s="3">
        <v>45528</v>
      </c>
      <c r="D653">
        <v>7</v>
      </c>
      <c r="E653">
        <v>2</v>
      </c>
      <c r="F653">
        <v>1</v>
      </c>
      <c r="G653">
        <v>2.6</v>
      </c>
      <c r="H653">
        <v>350.56</v>
      </c>
      <c r="I653" t="s">
        <v>27</v>
      </c>
      <c r="J653" t="s">
        <v>15</v>
      </c>
      <c r="K653">
        <v>0</v>
      </c>
      <c r="L653" t="s">
        <v>16</v>
      </c>
      <c r="M653" t="s">
        <v>26</v>
      </c>
      <c r="N653">
        <f t="shared" si="10"/>
        <v>2453.92</v>
      </c>
    </row>
    <row r="654" spans="1:14" x14ac:dyDescent="0.3">
      <c r="A654">
        <v>653</v>
      </c>
      <c r="B654" t="s">
        <v>31</v>
      </c>
      <c r="C654" s="3">
        <v>45643</v>
      </c>
      <c r="D654">
        <v>11</v>
      </c>
      <c r="E654">
        <v>3</v>
      </c>
      <c r="F654">
        <v>0</v>
      </c>
      <c r="G654">
        <v>3.7</v>
      </c>
      <c r="H654">
        <v>307.18</v>
      </c>
      <c r="I654" t="s">
        <v>27</v>
      </c>
      <c r="J654" t="s">
        <v>30</v>
      </c>
      <c r="K654">
        <v>1</v>
      </c>
      <c r="L654" t="s">
        <v>29</v>
      </c>
      <c r="M654" t="s">
        <v>17</v>
      </c>
      <c r="N654">
        <f t="shared" si="10"/>
        <v>3378.98</v>
      </c>
    </row>
    <row r="655" spans="1:14" x14ac:dyDescent="0.3">
      <c r="A655">
        <v>654</v>
      </c>
      <c r="B655" t="s">
        <v>13</v>
      </c>
      <c r="C655" s="3">
        <v>45371</v>
      </c>
      <c r="D655">
        <v>9</v>
      </c>
      <c r="E655">
        <v>4</v>
      </c>
      <c r="F655">
        <v>0</v>
      </c>
      <c r="G655">
        <v>2.6</v>
      </c>
      <c r="H655">
        <v>431.04</v>
      </c>
      <c r="I655" t="s">
        <v>14</v>
      </c>
      <c r="J655" t="s">
        <v>30</v>
      </c>
      <c r="K655">
        <v>0</v>
      </c>
      <c r="L655" t="s">
        <v>33</v>
      </c>
      <c r="M655" t="s">
        <v>26</v>
      </c>
      <c r="N655">
        <f t="shared" si="10"/>
        <v>3879.36</v>
      </c>
    </row>
    <row r="656" spans="1:14" x14ac:dyDescent="0.3">
      <c r="A656">
        <v>655</v>
      </c>
      <c r="B656" t="s">
        <v>13</v>
      </c>
      <c r="C656" s="3">
        <v>45364</v>
      </c>
      <c r="D656">
        <v>14</v>
      </c>
      <c r="E656">
        <v>3</v>
      </c>
      <c r="F656">
        <v>0</v>
      </c>
      <c r="G656">
        <v>2.9</v>
      </c>
      <c r="H656">
        <v>329.84</v>
      </c>
      <c r="I656" t="s">
        <v>24</v>
      </c>
      <c r="J656" t="s">
        <v>34</v>
      </c>
      <c r="K656">
        <v>0</v>
      </c>
      <c r="L656" t="s">
        <v>20</v>
      </c>
      <c r="M656" t="s">
        <v>21</v>
      </c>
      <c r="N656">
        <f t="shared" si="10"/>
        <v>4617.7599999999993</v>
      </c>
    </row>
    <row r="657" spans="1:14" x14ac:dyDescent="0.3">
      <c r="A657">
        <v>656</v>
      </c>
      <c r="B657" t="s">
        <v>31</v>
      </c>
      <c r="C657" s="3">
        <v>45532</v>
      </c>
      <c r="D657">
        <v>13</v>
      </c>
      <c r="E657">
        <v>3</v>
      </c>
      <c r="F657">
        <v>0</v>
      </c>
      <c r="G657">
        <v>1.4</v>
      </c>
      <c r="H657">
        <v>335.33</v>
      </c>
      <c r="I657" t="s">
        <v>14</v>
      </c>
      <c r="J657" t="s">
        <v>36</v>
      </c>
      <c r="K657">
        <v>0</v>
      </c>
      <c r="L657" t="s">
        <v>29</v>
      </c>
      <c r="M657" t="s">
        <v>21</v>
      </c>
      <c r="N657">
        <f t="shared" si="10"/>
        <v>4359.29</v>
      </c>
    </row>
    <row r="658" spans="1:14" x14ac:dyDescent="0.3">
      <c r="A658">
        <v>657</v>
      </c>
      <c r="B658" t="s">
        <v>31</v>
      </c>
      <c r="C658" s="3">
        <v>45383</v>
      </c>
      <c r="D658">
        <v>11</v>
      </c>
      <c r="E658">
        <v>2</v>
      </c>
      <c r="F658">
        <v>1</v>
      </c>
      <c r="G658">
        <v>1</v>
      </c>
      <c r="H658">
        <v>149.75</v>
      </c>
      <c r="I658" t="s">
        <v>24</v>
      </c>
      <c r="J658" t="s">
        <v>35</v>
      </c>
      <c r="K658">
        <v>1</v>
      </c>
      <c r="L658" t="s">
        <v>29</v>
      </c>
      <c r="M658" t="s">
        <v>26</v>
      </c>
      <c r="N658">
        <f t="shared" si="10"/>
        <v>1647.25</v>
      </c>
    </row>
    <row r="659" spans="1:14" x14ac:dyDescent="0.3">
      <c r="A659">
        <v>658</v>
      </c>
      <c r="B659" t="s">
        <v>13</v>
      </c>
      <c r="C659" s="3">
        <v>45541</v>
      </c>
      <c r="D659">
        <v>12</v>
      </c>
      <c r="E659">
        <v>4</v>
      </c>
      <c r="F659">
        <v>0</v>
      </c>
      <c r="G659">
        <v>1.2</v>
      </c>
      <c r="H659">
        <v>237.03</v>
      </c>
      <c r="I659" t="s">
        <v>24</v>
      </c>
      <c r="J659" t="s">
        <v>36</v>
      </c>
      <c r="K659">
        <v>1</v>
      </c>
      <c r="L659" t="s">
        <v>33</v>
      </c>
      <c r="M659" t="s">
        <v>26</v>
      </c>
      <c r="N659">
        <f t="shared" si="10"/>
        <v>2844.36</v>
      </c>
    </row>
    <row r="660" spans="1:14" x14ac:dyDescent="0.3">
      <c r="A660">
        <v>659</v>
      </c>
      <c r="B660" t="s">
        <v>13</v>
      </c>
      <c r="C660" s="3">
        <v>45624</v>
      </c>
      <c r="D660">
        <v>13</v>
      </c>
      <c r="E660">
        <v>1</v>
      </c>
      <c r="F660">
        <v>0</v>
      </c>
      <c r="G660">
        <v>1.8</v>
      </c>
      <c r="H660">
        <v>204.99</v>
      </c>
      <c r="I660" t="s">
        <v>14</v>
      </c>
      <c r="J660" t="s">
        <v>35</v>
      </c>
      <c r="K660">
        <v>0</v>
      </c>
      <c r="L660" t="s">
        <v>33</v>
      </c>
      <c r="M660" t="s">
        <v>21</v>
      </c>
      <c r="N660">
        <f t="shared" si="10"/>
        <v>2664.87</v>
      </c>
    </row>
    <row r="661" spans="1:14" x14ac:dyDescent="0.3">
      <c r="A661">
        <v>660</v>
      </c>
      <c r="B661" t="s">
        <v>31</v>
      </c>
      <c r="C661" s="3">
        <v>45622</v>
      </c>
      <c r="D661">
        <v>10</v>
      </c>
      <c r="E661">
        <v>3</v>
      </c>
      <c r="F661">
        <v>1</v>
      </c>
      <c r="G661">
        <v>2.8</v>
      </c>
      <c r="H661">
        <v>55.14</v>
      </c>
      <c r="I661" t="s">
        <v>22</v>
      </c>
      <c r="J661" t="s">
        <v>19</v>
      </c>
      <c r="K661">
        <v>0</v>
      </c>
      <c r="L661" t="s">
        <v>20</v>
      </c>
      <c r="M661" t="s">
        <v>26</v>
      </c>
      <c r="N661">
        <f t="shared" si="10"/>
        <v>551.4</v>
      </c>
    </row>
    <row r="662" spans="1:14" x14ac:dyDescent="0.3">
      <c r="A662">
        <v>661</v>
      </c>
      <c r="B662" t="s">
        <v>13</v>
      </c>
      <c r="C662" s="3">
        <v>45421</v>
      </c>
      <c r="D662">
        <v>6</v>
      </c>
      <c r="E662">
        <v>3</v>
      </c>
      <c r="F662">
        <v>0</v>
      </c>
      <c r="G662">
        <v>1.1000000000000001</v>
      </c>
      <c r="H662">
        <v>190.98</v>
      </c>
      <c r="I662" t="s">
        <v>32</v>
      </c>
      <c r="J662" t="s">
        <v>23</v>
      </c>
      <c r="K662">
        <v>0</v>
      </c>
      <c r="L662" t="s">
        <v>20</v>
      </c>
      <c r="M662" t="s">
        <v>17</v>
      </c>
      <c r="N662">
        <f t="shared" si="10"/>
        <v>1145.8799999999999</v>
      </c>
    </row>
    <row r="663" spans="1:14" x14ac:dyDescent="0.3">
      <c r="A663">
        <v>662</v>
      </c>
      <c r="B663" t="s">
        <v>18</v>
      </c>
      <c r="C663" s="3">
        <v>45600</v>
      </c>
      <c r="D663">
        <v>12</v>
      </c>
      <c r="E663">
        <v>4</v>
      </c>
      <c r="F663">
        <v>0</v>
      </c>
      <c r="G663">
        <v>1.6</v>
      </c>
      <c r="H663">
        <v>268.73</v>
      </c>
      <c r="I663" t="s">
        <v>32</v>
      </c>
      <c r="J663" t="s">
        <v>23</v>
      </c>
      <c r="K663">
        <v>2</v>
      </c>
      <c r="L663" t="s">
        <v>20</v>
      </c>
      <c r="M663" t="s">
        <v>26</v>
      </c>
      <c r="N663">
        <f t="shared" si="10"/>
        <v>3224.76</v>
      </c>
    </row>
    <row r="664" spans="1:14" x14ac:dyDescent="0.3">
      <c r="A664">
        <v>663</v>
      </c>
      <c r="B664" t="s">
        <v>18</v>
      </c>
      <c r="C664" s="3">
        <v>45173</v>
      </c>
      <c r="D664">
        <v>8</v>
      </c>
      <c r="E664">
        <v>3</v>
      </c>
      <c r="F664">
        <v>0</v>
      </c>
      <c r="G664">
        <v>4.0999999999999996</v>
      </c>
      <c r="H664">
        <v>319.93</v>
      </c>
      <c r="I664" t="s">
        <v>32</v>
      </c>
      <c r="J664" t="s">
        <v>15</v>
      </c>
      <c r="K664">
        <v>1</v>
      </c>
      <c r="L664" t="s">
        <v>29</v>
      </c>
      <c r="M664" t="s">
        <v>26</v>
      </c>
      <c r="N664">
        <f t="shared" si="10"/>
        <v>2559.44</v>
      </c>
    </row>
    <row r="665" spans="1:14" x14ac:dyDescent="0.3">
      <c r="A665">
        <v>664</v>
      </c>
      <c r="B665" t="s">
        <v>31</v>
      </c>
      <c r="C665" s="3">
        <v>45469</v>
      </c>
      <c r="D665">
        <v>13</v>
      </c>
      <c r="E665">
        <v>4</v>
      </c>
      <c r="F665">
        <v>0</v>
      </c>
      <c r="G665">
        <v>4</v>
      </c>
      <c r="H665">
        <v>470.56</v>
      </c>
      <c r="I665" t="s">
        <v>14</v>
      </c>
      <c r="J665" t="s">
        <v>37</v>
      </c>
      <c r="K665">
        <v>0</v>
      </c>
      <c r="L665" t="s">
        <v>16</v>
      </c>
      <c r="M665" t="s">
        <v>17</v>
      </c>
      <c r="N665">
        <f t="shared" si="10"/>
        <v>6117.28</v>
      </c>
    </row>
    <row r="666" spans="1:14" x14ac:dyDescent="0.3">
      <c r="A666">
        <v>665</v>
      </c>
      <c r="B666" t="s">
        <v>31</v>
      </c>
      <c r="C666" s="3">
        <v>45490</v>
      </c>
      <c r="D666">
        <v>9</v>
      </c>
      <c r="E666">
        <v>1</v>
      </c>
      <c r="F666">
        <v>1</v>
      </c>
      <c r="G666">
        <v>4.2</v>
      </c>
      <c r="H666">
        <v>157.6</v>
      </c>
      <c r="I666" t="s">
        <v>24</v>
      </c>
      <c r="J666" t="s">
        <v>30</v>
      </c>
      <c r="K666">
        <v>0</v>
      </c>
      <c r="L666" t="s">
        <v>33</v>
      </c>
      <c r="M666" t="s">
        <v>26</v>
      </c>
      <c r="N666">
        <f t="shared" si="10"/>
        <v>1418.3999999999999</v>
      </c>
    </row>
    <row r="667" spans="1:14" x14ac:dyDescent="0.3">
      <c r="A667">
        <v>666</v>
      </c>
      <c r="B667" t="s">
        <v>31</v>
      </c>
      <c r="C667" s="3">
        <v>45514</v>
      </c>
      <c r="D667">
        <v>10</v>
      </c>
      <c r="E667">
        <v>4</v>
      </c>
      <c r="F667">
        <v>1</v>
      </c>
      <c r="G667">
        <v>4.7</v>
      </c>
      <c r="H667">
        <v>118.59</v>
      </c>
      <c r="I667" t="s">
        <v>24</v>
      </c>
      <c r="J667" t="s">
        <v>15</v>
      </c>
      <c r="K667">
        <v>1</v>
      </c>
      <c r="L667" t="s">
        <v>20</v>
      </c>
      <c r="M667" t="s">
        <v>17</v>
      </c>
      <c r="N667">
        <f t="shared" si="10"/>
        <v>1185.9000000000001</v>
      </c>
    </row>
    <row r="668" spans="1:14" x14ac:dyDescent="0.3">
      <c r="A668">
        <v>667</v>
      </c>
      <c r="B668" t="s">
        <v>18</v>
      </c>
      <c r="C668" s="3">
        <v>45365</v>
      </c>
      <c r="D668">
        <v>4</v>
      </c>
      <c r="E668">
        <v>1</v>
      </c>
      <c r="F668">
        <v>1</v>
      </c>
      <c r="G668">
        <v>1.5</v>
      </c>
      <c r="H668">
        <v>441.25</v>
      </c>
      <c r="I668" t="s">
        <v>27</v>
      </c>
      <c r="J668" t="s">
        <v>35</v>
      </c>
      <c r="K668">
        <v>0</v>
      </c>
      <c r="L668" t="s">
        <v>20</v>
      </c>
      <c r="M668" t="s">
        <v>17</v>
      </c>
      <c r="N668">
        <f t="shared" si="10"/>
        <v>1765</v>
      </c>
    </row>
    <row r="669" spans="1:14" x14ac:dyDescent="0.3">
      <c r="A669">
        <v>668</v>
      </c>
      <c r="B669" t="s">
        <v>13</v>
      </c>
      <c r="C669" s="3">
        <v>45204</v>
      </c>
      <c r="D669">
        <v>1</v>
      </c>
      <c r="E669">
        <v>4</v>
      </c>
      <c r="F669">
        <v>0</v>
      </c>
      <c r="G669">
        <v>1.7</v>
      </c>
      <c r="H669">
        <v>473.83</v>
      </c>
      <c r="I669" t="s">
        <v>24</v>
      </c>
      <c r="J669" t="s">
        <v>35</v>
      </c>
      <c r="K669">
        <v>0</v>
      </c>
      <c r="L669" t="s">
        <v>29</v>
      </c>
      <c r="M669" t="s">
        <v>21</v>
      </c>
      <c r="N669">
        <f t="shared" si="10"/>
        <v>473.83</v>
      </c>
    </row>
    <row r="670" spans="1:14" x14ac:dyDescent="0.3">
      <c r="A670">
        <v>669</v>
      </c>
      <c r="B670" t="s">
        <v>18</v>
      </c>
      <c r="C670" s="3">
        <v>45478</v>
      </c>
      <c r="D670">
        <v>14</v>
      </c>
      <c r="E670">
        <v>3</v>
      </c>
      <c r="F670">
        <v>0</v>
      </c>
      <c r="G670">
        <v>2.2999999999999998</v>
      </c>
      <c r="H670">
        <v>269.58</v>
      </c>
      <c r="I670" t="s">
        <v>22</v>
      </c>
      <c r="J670" t="s">
        <v>35</v>
      </c>
      <c r="K670">
        <v>1</v>
      </c>
      <c r="L670" t="s">
        <v>20</v>
      </c>
      <c r="M670" t="s">
        <v>21</v>
      </c>
      <c r="N670">
        <f t="shared" si="10"/>
        <v>3774.12</v>
      </c>
    </row>
    <row r="671" spans="1:14" x14ac:dyDescent="0.3">
      <c r="A671">
        <v>670</v>
      </c>
      <c r="B671" t="s">
        <v>13</v>
      </c>
      <c r="C671" s="3">
        <v>45539</v>
      </c>
      <c r="D671">
        <v>8</v>
      </c>
      <c r="E671">
        <v>1</v>
      </c>
      <c r="F671">
        <v>0</v>
      </c>
      <c r="G671">
        <v>4.7</v>
      </c>
      <c r="H671">
        <v>101.85</v>
      </c>
      <c r="I671" t="s">
        <v>32</v>
      </c>
      <c r="J671" t="s">
        <v>28</v>
      </c>
      <c r="K671">
        <v>0</v>
      </c>
      <c r="L671" t="s">
        <v>29</v>
      </c>
      <c r="M671" t="s">
        <v>26</v>
      </c>
      <c r="N671">
        <f t="shared" si="10"/>
        <v>814.8</v>
      </c>
    </row>
    <row r="672" spans="1:14" x14ac:dyDescent="0.3">
      <c r="A672">
        <v>671</v>
      </c>
      <c r="B672" t="s">
        <v>18</v>
      </c>
      <c r="C672" s="3">
        <v>45037</v>
      </c>
      <c r="D672">
        <v>2</v>
      </c>
      <c r="E672">
        <v>3</v>
      </c>
      <c r="F672">
        <v>1</v>
      </c>
      <c r="G672">
        <v>4.0999999999999996</v>
      </c>
      <c r="H672">
        <v>268.42</v>
      </c>
      <c r="I672" t="s">
        <v>22</v>
      </c>
      <c r="J672" t="s">
        <v>19</v>
      </c>
      <c r="K672">
        <v>3</v>
      </c>
      <c r="L672" t="s">
        <v>16</v>
      </c>
      <c r="M672" t="s">
        <v>21</v>
      </c>
      <c r="N672">
        <f t="shared" si="10"/>
        <v>536.84</v>
      </c>
    </row>
    <row r="673" spans="1:14" x14ac:dyDescent="0.3">
      <c r="A673">
        <v>672</v>
      </c>
      <c r="B673" t="s">
        <v>13</v>
      </c>
      <c r="C673" s="3">
        <v>45311</v>
      </c>
      <c r="D673">
        <v>11</v>
      </c>
      <c r="E673">
        <v>1</v>
      </c>
      <c r="F673">
        <v>0</v>
      </c>
      <c r="G673">
        <v>2.2999999999999998</v>
      </c>
      <c r="H673">
        <v>99.25</v>
      </c>
      <c r="I673" t="s">
        <v>32</v>
      </c>
      <c r="J673" t="s">
        <v>25</v>
      </c>
      <c r="K673">
        <v>1</v>
      </c>
      <c r="L673" t="s">
        <v>29</v>
      </c>
      <c r="M673" t="s">
        <v>26</v>
      </c>
      <c r="N673">
        <f t="shared" si="10"/>
        <v>1091.75</v>
      </c>
    </row>
    <row r="674" spans="1:14" x14ac:dyDescent="0.3">
      <c r="A674">
        <v>673</v>
      </c>
      <c r="B674" t="s">
        <v>18</v>
      </c>
      <c r="C674" s="3">
        <v>45117</v>
      </c>
      <c r="D674">
        <v>1</v>
      </c>
      <c r="E674">
        <v>4</v>
      </c>
      <c r="F674">
        <v>0</v>
      </c>
      <c r="G674">
        <v>1.4</v>
      </c>
      <c r="H674">
        <v>447.43</v>
      </c>
      <c r="I674" t="s">
        <v>14</v>
      </c>
      <c r="J674" t="s">
        <v>25</v>
      </c>
      <c r="K674">
        <v>0</v>
      </c>
      <c r="L674" t="s">
        <v>33</v>
      </c>
      <c r="M674" t="s">
        <v>26</v>
      </c>
      <c r="N674">
        <f t="shared" si="10"/>
        <v>447.43</v>
      </c>
    </row>
    <row r="675" spans="1:14" x14ac:dyDescent="0.3">
      <c r="A675">
        <v>674</v>
      </c>
      <c r="B675" t="s">
        <v>31</v>
      </c>
      <c r="C675" s="3">
        <v>45416</v>
      </c>
      <c r="D675">
        <v>13</v>
      </c>
      <c r="E675">
        <v>4</v>
      </c>
      <c r="F675">
        <v>0</v>
      </c>
      <c r="G675">
        <v>3.5</v>
      </c>
      <c r="H675">
        <v>368.67</v>
      </c>
      <c r="I675" t="s">
        <v>22</v>
      </c>
      <c r="J675" t="s">
        <v>36</v>
      </c>
      <c r="K675">
        <v>0</v>
      </c>
      <c r="L675" t="s">
        <v>29</v>
      </c>
      <c r="M675" t="s">
        <v>21</v>
      </c>
      <c r="N675">
        <f t="shared" si="10"/>
        <v>4792.71</v>
      </c>
    </row>
    <row r="676" spans="1:14" x14ac:dyDescent="0.3">
      <c r="A676">
        <v>675</v>
      </c>
      <c r="B676" t="s">
        <v>18</v>
      </c>
      <c r="C676" s="3">
        <v>45620</v>
      </c>
      <c r="D676">
        <v>7</v>
      </c>
      <c r="E676">
        <v>4</v>
      </c>
      <c r="F676">
        <v>0</v>
      </c>
      <c r="G676">
        <v>2</v>
      </c>
      <c r="H676">
        <v>158.51</v>
      </c>
      <c r="I676" t="s">
        <v>24</v>
      </c>
      <c r="J676" t="s">
        <v>25</v>
      </c>
      <c r="K676">
        <v>2</v>
      </c>
      <c r="L676" t="s">
        <v>16</v>
      </c>
      <c r="M676" t="s">
        <v>21</v>
      </c>
      <c r="N676">
        <f t="shared" si="10"/>
        <v>1109.57</v>
      </c>
    </row>
    <row r="677" spans="1:14" x14ac:dyDescent="0.3">
      <c r="A677">
        <v>676</v>
      </c>
      <c r="B677" t="s">
        <v>13</v>
      </c>
      <c r="C677" s="3">
        <v>45352</v>
      </c>
      <c r="D677">
        <v>12</v>
      </c>
      <c r="E677">
        <v>2</v>
      </c>
      <c r="F677">
        <v>1</v>
      </c>
      <c r="G677">
        <v>3.1</v>
      </c>
      <c r="H677">
        <v>449.01</v>
      </c>
      <c r="I677" t="s">
        <v>32</v>
      </c>
      <c r="J677" t="s">
        <v>34</v>
      </c>
      <c r="K677">
        <v>0</v>
      </c>
      <c r="L677" t="s">
        <v>16</v>
      </c>
      <c r="M677" t="s">
        <v>26</v>
      </c>
      <c r="N677">
        <f t="shared" si="10"/>
        <v>5388.12</v>
      </c>
    </row>
    <row r="678" spans="1:14" x14ac:dyDescent="0.3">
      <c r="A678">
        <v>677</v>
      </c>
      <c r="B678" t="s">
        <v>18</v>
      </c>
      <c r="C678" s="3">
        <v>45331</v>
      </c>
      <c r="D678">
        <v>10</v>
      </c>
      <c r="E678">
        <v>2</v>
      </c>
      <c r="F678">
        <v>0</v>
      </c>
      <c r="G678">
        <v>4.8</v>
      </c>
      <c r="H678">
        <v>337.06</v>
      </c>
      <c r="I678" t="s">
        <v>27</v>
      </c>
      <c r="J678" t="s">
        <v>35</v>
      </c>
      <c r="K678">
        <v>1</v>
      </c>
      <c r="L678" t="s">
        <v>33</v>
      </c>
      <c r="M678" t="s">
        <v>26</v>
      </c>
      <c r="N678">
        <f t="shared" si="10"/>
        <v>3370.6</v>
      </c>
    </row>
    <row r="679" spans="1:14" x14ac:dyDescent="0.3">
      <c r="A679">
        <v>678</v>
      </c>
      <c r="B679" t="s">
        <v>18</v>
      </c>
      <c r="C679" s="3">
        <v>45261</v>
      </c>
      <c r="D679">
        <v>9</v>
      </c>
      <c r="E679">
        <v>1</v>
      </c>
      <c r="F679">
        <v>0</v>
      </c>
      <c r="G679">
        <v>3.3</v>
      </c>
      <c r="H679">
        <v>478.97</v>
      </c>
      <c r="I679" t="s">
        <v>22</v>
      </c>
      <c r="J679" t="s">
        <v>30</v>
      </c>
      <c r="K679">
        <v>0</v>
      </c>
      <c r="L679" t="s">
        <v>29</v>
      </c>
      <c r="M679" t="s">
        <v>26</v>
      </c>
      <c r="N679">
        <f t="shared" si="10"/>
        <v>4310.7300000000005</v>
      </c>
    </row>
    <row r="680" spans="1:14" x14ac:dyDescent="0.3">
      <c r="A680">
        <v>679</v>
      </c>
      <c r="B680" t="s">
        <v>18</v>
      </c>
      <c r="C680" s="3">
        <v>45135</v>
      </c>
      <c r="D680">
        <v>11</v>
      </c>
      <c r="E680">
        <v>2</v>
      </c>
      <c r="F680">
        <v>0</v>
      </c>
      <c r="G680">
        <v>4.7</v>
      </c>
      <c r="H680">
        <v>491.22</v>
      </c>
      <c r="I680" t="s">
        <v>14</v>
      </c>
      <c r="J680" t="s">
        <v>36</v>
      </c>
      <c r="K680">
        <v>0</v>
      </c>
      <c r="L680" t="s">
        <v>33</v>
      </c>
      <c r="M680" t="s">
        <v>17</v>
      </c>
      <c r="N680">
        <f t="shared" si="10"/>
        <v>5403.42</v>
      </c>
    </row>
    <row r="681" spans="1:14" x14ac:dyDescent="0.3">
      <c r="A681">
        <v>680</v>
      </c>
      <c r="B681" t="s">
        <v>31</v>
      </c>
      <c r="C681" s="3">
        <v>44948</v>
      </c>
      <c r="D681">
        <v>12</v>
      </c>
      <c r="E681">
        <v>4</v>
      </c>
      <c r="F681">
        <v>1</v>
      </c>
      <c r="G681">
        <v>2.6</v>
      </c>
      <c r="H681">
        <v>51.48</v>
      </c>
      <c r="I681" t="s">
        <v>27</v>
      </c>
      <c r="J681" t="s">
        <v>30</v>
      </c>
      <c r="K681">
        <v>0</v>
      </c>
      <c r="L681" t="s">
        <v>16</v>
      </c>
      <c r="M681" t="s">
        <v>26</v>
      </c>
      <c r="N681">
        <f t="shared" si="10"/>
        <v>617.76</v>
      </c>
    </row>
    <row r="682" spans="1:14" x14ac:dyDescent="0.3">
      <c r="A682">
        <v>681</v>
      </c>
      <c r="B682" t="s">
        <v>18</v>
      </c>
      <c r="C682" s="3">
        <v>45604</v>
      </c>
      <c r="D682">
        <v>12</v>
      </c>
      <c r="E682">
        <v>2</v>
      </c>
      <c r="F682">
        <v>0</v>
      </c>
      <c r="G682">
        <v>3.5</v>
      </c>
      <c r="H682">
        <v>104.1</v>
      </c>
      <c r="I682" t="s">
        <v>14</v>
      </c>
      <c r="J682" t="s">
        <v>36</v>
      </c>
      <c r="K682">
        <v>3</v>
      </c>
      <c r="L682" t="s">
        <v>29</v>
      </c>
      <c r="M682" t="s">
        <v>26</v>
      </c>
      <c r="N682">
        <f t="shared" si="10"/>
        <v>1249.1999999999998</v>
      </c>
    </row>
    <row r="683" spans="1:14" x14ac:dyDescent="0.3">
      <c r="A683">
        <v>682</v>
      </c>
      <c r="B683" t="s">
        <v>31</v>
      </c>
      <c r="C683" s="3">
        <v>45537</v>
      </c>
      <c r="D683">
        <v>9</v>
      </c>
      <c r="E683">
        <v>2</v>
      </c>
      <c r="F683">
        <v>0</v>
      </c>
      <c r="G683">
        <v>4.5999999999999996</v>
      </c>
      <c r="H683">
        <v>296.12</v>
      </c>
      <c r="I683" t="s">
        <v>32</v>
      </c>
      <c r="J683" t="s">
        <v>30</v>
      </c>
      <c r="K683">
        <v>1</v>
      </c>
      <c r="L683" t="s">
        <v>20</v>
      </c>
      <c r="M683" t="s">
        <v>26</v>
      </c>
      <c r="N683">
        <f t="shared" si="10"/>
        <v>2665.08</v>
      </c>
    </row>
    <row r="684" spans="1:14" x14ac:dyDescent="0.3">
      <c r="A684">
        <v>683</v>
      </c>
      <c r="B684" t="s">
        <v>31</v>
      </c>
      <c r="C684" s="3">
        <v>45134</v>
      </c>
      <c r="D684">
        <v>3</v>
      </c>
      <c r="E684">
        <v>3</v>
      </c>
      <c r="F684">
        <v>0</v>
      </c>
      <c r="G684">
        <v>3.4</v>
      </c>
      <c r="H684">
        <v>480.13</v>
      </c>
      <c r="I684" t="s">
        <v>22</v>
      </c>
      <c r="J684" t="s">
        <v>35</v>
      </c>
      <c r="K684">
        <v>0</v>
      </c>
      <c r="L684" t="s">
        <v>16</v>
      </c>
      <c r="M684" t="s">
        <v>21</v>
      </c>
      <c r="N684">
        <f t="shared" si="10"/>
        <v>1440.3899999999999</v>
      </c>
    </row>
    <row r="685" spans="1:14" x14ac:dyDescent="0.3">
      <c r="A685">
        <v>684</v>
      </c>
      <c r="B685" t="s">
        <v>18</v>
      </c>
      <c r="C685" s="3">
        <v>44934</v>
      </c>
      <c r="D685">
        <v>6</v>
      </c>
      <c r="E685">
        <v>1</v>
      </c>
      <c r="F685">
        <v>0</v>
      </c>
      <c r="G685">
        <v>3.5</v>
      </c>
      <c r="H685">
        <v>497.41</v>
      </c>
      <c r="I685" t="s">
        <v>14</v>
      </c>
      <c r="J685" t="s">
        <v>34</v>
      </c>
      <c r="K685">
        <v>0</v>
      </c>
      <c r="L685" t="s">
        <v>16</v>
      </c>
      <c r="M685" t="s">
        <v>21</v>
      </c>
      <c r="N685">
        <f t="shared" si="10"/>
        <v>2984.46</v>
      </c>
    </row>
    <row r="686" spans="1:14" x14ac:dyDescent="0.3">
      <c r="A686">
        <v>685</v>
      </c>
      <c r="B686" t="s">
        <v>18</v>
      </c>
      <c r="C686" s="3">
        <v>45628</v>
      </c>
      <c r="D686">
        <v>7</v>
      </c>
      <c r="E686">
        <v>1</v>
      </c>
      <c r="F686">
        <v>1</v>
      </c>
      <c r="G686">
        <v>3.9</v>
      </c>
      <c r="H686">
        <v>305.33</v>
      </c>
      <c r="I686" t="s">
        <v>27</v>
      </c>
      <c r="J686" t="s">
        <v>34</v>
      </c>
      <c r="K686">
        <v>2</v>
      </c>
      <c r="L686" t="s">
        <v>33</v>
      </c>
      <c r="M686" t="s">
        <v>17</v>
      </c>
      <c r="N686">
        <f t="shared" si="10"/>
        <v>2137.31</v>
      </c>
    </row>
    <row r="687" spans="1:14" x14ac:dyDescent="0.3">
      <c r="A687">
        <v>686</v>
      </c>
      <c r="B687" t="s">
        <v>18</v>
      </c>
      <c r="C687" s="3">
        <v>45613</v>
      </c>
      <c r="D687">
        <v>14</v>
      </c>
      <c r="E687">
        <v>1</v>
      </c>
      <c r="F687">
        <v>0</v>
      </c>
      <c r="G687">
        <v>4.5</v>
      </c>
      <c r="H687">
        <v>128.21</v>
      </c>
      <c r="I687" t="s">
        <v>27</v>
      </c>
      <c r="J687" t="s">
        <v>37</v>
      </c>
      <c r="K687">
        <v>1</v>
      </c>
      <c r="L687" t="s">
        <v>16</v>
      </c>
      <c r="M687" t="s">
        <v>26</v>
      </c>
      <c r="N687">
        <f t="shared" si="10"/>
        <v>1794.94</v>
      </c>
    </row>
    <row r="688" spans="1:14" x14ac:dyDescent="0.3">
      <c r="A688">
        <v>687</v>
      </c>
      <c r="B688" t="s">
        <v>13</v>
      </c>
      <c r="C688" s="3">
        <v>45455</v>
      </c>
      <c r="D688">
        <v>10</v>
      </c>
      <c r="E688">
        <v>2</v>
      </c>
      <c r="F688">
        <v>1</v>
      </c>
      <c r="G688">
        <v>1.4</v>
      </c>
      <c r="H688">
        <v>123.37</v>
      </c>
      <c r="I688" t="s">
        <v>24</v>
      </c>
      <c r="J688" t="s">
        <v>35</v>
      </c>
      <c r="K688">
        <v>2</v>
      </c>
      <c r="L688" t="s">
        <v>33</v>
      </c>
      <c r="M688" t="s">
        <v>26</v>
      </c>
      <c r="N688">
        <f t="shared" si="10"/>
        <v>1233.7</v>
      </c>
    </row>
    <row r="689" spans="1:14" x14ac:dyDescent="0.3">
      <c r="A689">
        <v>688</v>
      </c>
      <c r="B689" t="s">
        <v>18</v>
      </c>
      <c r="C689" s="3">
        <v>45528</v>
      </c>
      <c r="D689">
        <v>9</v>
      </c>
      <c r="E689">
        <v>4</v>
      </c>
      <c r="F689">
        <v>0</v>
      </c>
      <c r="G689">
        <v>2.2999999999999998</v>
      </c>
      <c r="H689">
        <v>393.74</v>
      </c>
      <c r="I689" t="s">
        <v>14</v>
      </c>
      <c r="J689" t="s">
        <v>15</v>
      </c>
      <c r="K689">
        <v>1</v>
      </c>
      <c r="L689" t="s">
        <v>29</v>
      </c>
      <c r="M689" t="s">
        <v>26</v>
      </c>
      <c r="N689">
        <f t="shared" si="10"/>
        <v>3543.66</v>
      </c>
    </row>
    <row r="690" spans="1:14" x14ac:dyDescent="0.3">
      <c r="A690">
        <v>689</v>
      </c>
      <c r="B690" t="s">
        <v>31</v>
      </c>
      <c r="C690" s="3">
        <v>45579</v>
      </c>
      <c r="D690">
        <v>2</v>
      </c>
      <c r="E690">
        <v>3</v>
      </c>
      <c r="F690">
        <v>1</v>
      </c>
      <c r="G690">
        <v>2.6</v>
      </c>
      <c r="H690">
        <v>316.37</v>
      </c>
      <c r="I690" t="s">
        <v>22</v>
      </c>
      <c r="J690" t="s">
        <v>34</v>
      </c>
      <c r="K690">
        <v>1</v>
      </c>
      <c r="L690" t="s">
        <v>20</v>
      </c>
      <c r="M690" t="s">
        <v>26</v>
      </c>
      <c r="N690">
        <f t="shared" si="10"/>
        <v>632.74</v>
      </c>
    </row>
    <row r="691" spans="1:14" x14ac:dyDescent="0.3">
      <c r="A691">
        <v>690</v>
      </c>
      <c r="B691" t="s">
        <v>18</v>
      </c>
      <c r="C691" s="3">
        <v>45583</v>
      </c>
      <c r="D691">
        <v>8</v>
      </c>
      <c r="E691">
        <v>1</v>
      </c>
      <c r="F691">
        <v>1</v>
      </c>
      <c r="G691">
        <v>4.5999999999999996</v>
      </c>
      <c r="H691">
        <v>296.95</v>
      </c>
      <c r="I691" t="s">
        <v>22</v>
      </c>
      <c r="J691" t="s">
        <v>36</v>
      </c>
      <c r="K691">
        <v>0</v>
      </c>
      <c r="L691" t="s">
        <v>20</v>
      </c>
      <c r="M691" t="s">
        <v>26</v>
      </c>
      <c r="N691">
        <f t="shared" si="10"/>
        <v>2375.6</v>
      </c>
    </row>
    <row r="692" spans="1:14" x14ac:dyDescent="0.3">
      <c r="A692">
        <v>691</v>
      </c>
      <c r="B692" t="s">
        <v>13</v>
      </c>
      <c r="C692" s="3">
        <v>45092</v>
      </c>
      <c r="D692">
        <v>14</v>
      </c>
      <c r="E692">
        <v>2</v>
      </c>
      <c r="F692">
        <v>0</v>
      </c>
      <c r="G692">
        <v>4.8</v>
      </c>
      <c r="H692">
        <v>259.58999999999997</v>
      </c>
      <c r="I692" t="s">
        <v>24</v>
      </c>
      <c r="J692" t="s">
        <v>37</v>
      </c>
      <c r="K692">
        <v>0</v>
      </c>
      <c r="L692" t="s">
        <v>33</v>
      </c>
      <c r="M692" t="s">
        <v>26</v>
      </c>
      <c r="N692">
        <f t="shared" si="10"/>
        <v>3634.2599999999998</v>
      </c>
    </row>
    <row r="693" spans="1:14" x14ac:dyDescent="0.3">
      <c r="A693">
        <v>692</v>
      </c>
      <c r="B693" t="s">
        <v>18</v>
      </c>
      <c r="C693" s="3">
        <v>45422</v>
      </c>
      <c r="D693">
        <v>7</v>
      </c>
      <c r="E693">
        <v>4</v>
      </c>
      <c r="F693">
        <v>0</v>
      </c>
      <c r="G693">
        <v>1.5</v>
      </c>
      <c r="H693">
        <v>376.31</v>
      </c>
      <c r="I693" t="s">
        <v>27</v>
      </c>
      <c r="J693" t="s">
        <v>19</v>
      </c>
      <c r="K693">
        <v>0</v>
      </c>
      <c r="L693" t="s">
        <v>20</v>
      </c>
      <c r="M693" t="s">
        <v>21</v>
      </c>
      <c r="N693">
        <f t="shared" si="10"/>
        <v>2634.17</v>
      </c>
    </row>
    <row r="694" spans="1:14" x14ac:dyDescent="0.3">
      <c r="A694">
        <v>693</v>
      </c>
      <c r="B694" t="s">
        <v>13</v>
      </c>
      <c r="C694" s="3">
        <v>45516</v>
      </c>
      <c r="D694">
        <v>4</v>
      </c>
      <c r="E694">
        <v>3</v>
      </c>
      <c r="F694">
        <v>0</v>
      </c>
      <c r="G694">
        <v>1.5</v>
      </c>
      <c r="H694">
        <v>436.12</v>
      </c>
      <c r="I694" t="s">
        <v>14</v>
      </c>
      <c r="J694" t="s">
        <v>35</v>
      </c>
      <c r="K694">
        <v>0</v>
      </c>
      <c r="L694" t="s">
        <v>20</v>
      </c>
      <c r="M694" t="s">
        <v>17</v>
      </c>
      <c r="N694">
        <f t="shared" si="10"/>
        <v>1744.48</v>
      </c>
    </row>
    <row r="695" spans="1:14" x14ac:dyDescent="0.3">
      <c r="A695">
        <v>694</v>
      </c>
      <c r="B695" t="s">
        <v>13</v>
      </c>
      <c r="C695" s="3">
        <v>45355</v>
      </c>
      <c r="D695">
        <v>2</v>
      </c>
      <c r="E695">
        <v>3</v>
      </c>
      <c r="F695">
        <v>0</v>
      </c>
      <c r="G695">
        <v>4.7</v>
      </c>
      <c r="H695">
        <v>186.33</v>
      </c>
      <c r="I695" t="s">
        <v>27</v>
      </c>
      <c r="J695" t="s">
        <v>35</v>
      </c>
      <c r="K695">
        <v>1</v>
      </c>
      <c r="L695" t="s">
        <v>16</v>
      </c>
      <c r="M695" t="s">
        <v>21</v>
      </c>
      <c r="N695">
        <f t="shared" si="10"/>
        <v>372.66</v>
      </c>
    </row>
    <row r="696" spans="1:14" x14ac:dyDescent="0.3">
      <c r="A696">
        <v>695</v>
      </c>
      <c r="B696" t="s">
        <v>18</v>
      </c>
      <c r="C696" s="3">
        <v>45089</v>
      </c>
      <c r="D696">
        <v>8</v>
      </c>
      <c r="E696">
        <v>1</v>
      </c>
      <c r="F696">
        <v>0</v>
      </c>
      <c r="G696">
        <v>2.2000000000000002</v>
      </c>
      <c r="H696">
        <v>149.41</v>
      </c>
      <c r="I696" t="s">
        <v>14</v>
      </c>
      <c r="J696" t="s">
        <v>28</v>
      </c>
      <c r="K696">
        <v>0</v>
      </c>
      <c r="L696" t="s">
        <v>16</v>
      </c>
      <c r="M696" t="s">
        <v>21</v>
      </c>
      <c r="N696">
        <f t="shared" si="10"/>
        <v>1195.28</v>
      </c>
    </row>
    <row r="697" spans="1:14" x14ac:dyDescent="0.3">
      <c r="A697">
        <v>696</v>
      </c>
      <c r="B697" t="s">
        <v>31</v>
      </c>
      <c r="C697" s="3">
        <v>45292</v>
      </c>
      <c r="D697">
        <v>11</v>
      </c>
      <c r="E697">
        <v>1</v>
      </c>
      <c r="F697">
        <v>0</v>
      </c>
      <c r="G697">
        <v>2</v>
      </c>
      <c r="H697">
        <v>351.59</v>
      </c>
      <c r="I697" t="s">
        <v>14</v>
      </c>
      <c r="J697" t="s">
        <v>37</v>
      </c>
      <c r="K697">
        <v>1</v>
      </c>
      <c r="L697" t="s">
        <v>29</v>
      </c>
      <c r="M697" t="s">
        <v>21</v>
      </c>
      <c r="N697">
        <f t="shared" si="10"/>
        <v>3867.49</v>
      </c>
    </row>
    <row r="698" spans="1:14" x14ac:dyDescent="0.3">
      <c r="A698">
        <v>697</v>
      </c>
      <c r="B698" t="s">
        <v>13</v>
      </c>
      <c r="C698" s="3">
        <v>45452</v>
      </c>
      <c r="D698">
        <v>5</v>
      </c>
      <c r="E698">
        <v>4</v>
      </c>
      <c r="F698">
        <v>1</v>
      </c>
      <c r="G698">
        <v>1.1000000000000001</v>
      </c>
      <c r="H698">
        <v>461.63</v>
      </c>
      <c r="I698" t="s">
        <v>14</v>
      </c>
      <c r="J698" t="s">
        <v>36</v>
      </c>
      <c r="K698">
        <v>0</v>
      </c>
      <c r="L698" t="s">
        <v>16</v>
      </c>
      <c r="M698" t="s">
        <v>17</v>
      </c>
      <c r="N698">
        <f t="shared" si="10"/>
        <v>2308.15</v>
      </c>
    </row>
    <row r="699" spans="1:14" x14ac:dyDescent="0.3">
      <c r="A699">
        <v>698</v>
      </c>
      <c r="B699" t="s">
        <v>18</v>
      </c>
      <c r="C699" s="3">
        <v>45165</v>
      </c>
      <c r="D699">
        <v>6</v>
      </c>
      <c r="E699">
        <v>2</v>
      </c>
      <c r="F699">
        <v>0</v>
      </c>
      <c r="G699">
        <v>2.1</v>
      </c>
      <c r="H699">
        <v>206.67</v>
      </c>
      <c r="I699" t="s">
        <v>27</v>
      </c>
      <c r="J699" t="s">
        <v>35</v>
      </c>
      <c r="K699">
        <v>1</v>
      </c>
      <c r="L699" t="s">
        <v>16</v>
      </c>
      <c r="M699" t="s">
        <v>26</v>
      </c>
      <c r="N699">
        <f t="shared" si="10"/>
        <v>1240.02</v>
      </c>
    </row>
    <row r="700" spans="1:14" x14ac:dyDescent="0.3">
      <c r="A700">
        <v>699</v>
      </c>
      <c r="B700" t="s">
        <v>18</v>
      </c>
      <c r="C700" s="3">
        <v>44998</v>
      </c>
      <c r="D700">
        <v>14</v>
      </c>
      <c r="E700">
        <v>4</v>
      </c>
      <c r="F700">
        <v>1</v>
      </c>
      <c r="G700">
        <v>3.8</v>
      </c>
      <c r="H700">
        <v>172.6</v>
      </c>
      <c r="I700" t="s">
        <v>27</v>
      </c>
      <c r="J700" t="s">
        <v>35</v>
      </c>
      <c r="K700">
        <v>0</v>
      </c>
      <c r="L700" t="s">
        <v>16</v>
      </c>
      <c r="M700" t="s">
        <v>17</v>
      </c>
      <c r="N700">
        <f t="shared" si="10"/>
        <v>2416.4</v>
      </c>
    </row>
    <row r="701" spans="1:14" x14ac:dyDescent="0.3">
      <c r="A701">
        <v>700</v>
      </c>
      <c r="B701" t="s">
        <v>31</v>
      </c>
      <c r="C701" s="3">
        <v>45371</v>
      </c>
      <c r="D701">
        <v>11</v>
      </c>
      <c r="E701">
        <v>1</v>
      </c>
      <c r="F701">
        <v>0</v>
      </c>
      <c r="G701">
        <v>2.7</v>
      </c>
      <c r="H701">
        <v>151.75</v>
      </c>
      <c r="I701" t="s">
        <v>27</v>
      </c>
      <c r="J701" t="s">
        <v>37</v>
      </c>
      <c r="K701">
        <v>0</v>
      </c>
      <c r="L701" t="s">
        <v>16</v>
      </c>
      <c r="M701" t="s">
        <v>21</v>
      </c>
      <c r="N701">
        <f t="shared" si="10"/>
        <v>1669.25</v>
      </c>
    </row>
    <row r="702" spans="1:14" x14ac:dyDescent="0.3">
      <c r="A702">
        <v>701</v>
      </c>
      <c r="B702" t="s">
        <v>13</v>
      </c>
      <c r="C702" s="3">
        <v>45581</v>
      </c>
      <c r="D702">
        <v>7</v>
      </c>
      <c r="E702">
        <v>4</v>
      </c>
      <c r="F702">
        <v>0</v>
      </c>
      <c r="G702">
        <v>3.1</v>
      </c>
      <c r="H702">
        <v>164.52</v>
      </c>
      <c r="I702" t="s">
        <v>32</v>
      </c>
      <c r="J702" t="s">
        <v>35</v>
      </c>
      <c r="K702">
        <v>1</v>
      </c>
      <c r="L702" t="s">
        <v>20</v>
      </c>
      <c r="M702" t="s">
        <v>21</v>
      </c>
      <c r="N702">
        <f t="shared" si="10"/>
        <v>1151.6400000000001</v>
      </c>
    </row>
    <row r="703" spans="1:14" x14ac:dyDescent="0.3">
      <c r="A703">
        <v>702</v>
      </c>
      <c r="B703" t="s">
        <v>13</v>
      </c>
      <c r="C703" s="3">
        <v>45435</v>
      </c>
      <c r="D703">
        <v>10</v>
      </c>
      <c r="E703">
        <v>2</v>
      </c>
      <c r="F703">
        <v>1</v>
      </c>
      <c r="G703">
        <v>4.7</v>
      </c>
      <c r="H703">
        <v>110.72</v>
      </c>
      <c r="I703" t="s">
        <v>27</v>
      </c>
      <c r="J703" t="s">
        <v>37</v>
      </c>
      <c r="K703">
        <v>0</v>
      </c>
      <c r="L703" t="s">
        <v>20</v>
      </c>
      <c r="M703" t="s">
        <v>21</v>
      </c>
      <c r="N703">
        <f t="shared" si="10"/>
        <v>1107.2</v>
      </c>
    </row>
    <row r="704" spans="1:14" x14ac:dyDescent="0.3">
      <c r="A704">
        <v>703</v>
      </c>
      <c r="B704" t="s">
        <v>18</v>
      </c>
      <c r="C704" s="3">
        <v>45195</v>
      </c>
      <c r="D704">
        <v>1</v>
      </c>
      <c r="E704">
        <v>3</v>
      </c>
      <c r="F704">
        <v>0</v>
      </c>
      <c r="G704">
        <v>1.5</v>
      </c>
      <c r="H704">
        <v>318.55</v>
      </c>
      <c r="I704" t="s">
        <v>24</v>
      </c>
      <c r="J704" t="s">
        <v>23</v>
      </c>
      <c r="K704">
        <v>1</v>
      </c>
      <c r="L704" t="s">
        <v>20</v>
      </c>
      <c r="M704" t="s">
        <v>21</v>
      </c>
      <c r="N704">
        <f t="shared" si="10"/>
        <v>318.55</v>
      </c>
    </row>
    <row r="705" spans="1:14" x14ac:dyDescent="0.3">
      <c r="A705">
        <v>704</v>
      </c>
      <c r="B705" t="s">
        <v>18</v>
      </c>
      <c r="C705" s="3">
        <v>45341</v>
      </c>
      <c r="D705">
        <v>8</v>
      </c>
      <c r="E705">
        <v>3</v>
      </c>
      <c r="F705">
        <v>0</v>
      </c>
      <c r="G705">
        <v>1.3</v>
      </c>
      <c r="H705">
        <v>176.37</v>
      </c>
      <c r="I705" t="s">
        <v>32</v>
      </c>
      <c r="J705" t="s">
        <v>19</v>
      </c>
      <c r="K705">
        <v>0</v>
      </c>
      <c r="L705" t="s">
        <v>16</v>
      </c>
      <c r="M705" t="s">
        <v>26</v>
      </c>
      <c r="N705">
        <f t="shared" si="10"/>
        <v>1410.96</v>
      </c>
    </row>
    <row r="706" spans="1:14" x14ac:dyDescent="0.3">
      <c r="A706">
        <v>705</v>
      </c>
      <c r="B706" t="s">
        <v>31</v>
      </c>
      <c r="C706" s="3">
        <v>45171</v>
      </c>
      <c r="D706">
        <v>4</v>
      </c>
      <c r="E706">
        <v>3</v>
      </c>
      <c r="F706">
        <v>1</v>
      </c>
      <c r="G706">
        <v>4.4000000000000004</v>
      </c>
      <c r="H706">
        <v>326.72000000000003</v>
      </c>
      <c r="I706" t="s">
        <v>14</v>
      </c>
      <c r="J706" t="s">
        <v>30</v>
      </c>
      <c r="K706">
        <v>0</v>
      </c>
      <c r="L706" t="s">
        <v>20</v>
      </c>
      <c r="M706" t="s">
        <v>21</v>
      </c>
      <c r="N706">
        <f t="shared" si="10"/>
        <v>1306.8800000000001</v>
      </c>
    </row>
    <row r="707" spans="1:14" x14ac:dyDescent="0.3">
      <c r="A707">
        <v>706</v>
      </c>
      <c r="B707" t="s">
        <v>31</v>
      </c>
      <c r="C707" s="3">
        <v>45601</v>
      </c>
      <c r="D707">
        <v>13</v>
      </c>
      <c r="E707">
        <v>3</v>
      </c>
      <c r="F707">
        <v>1</v>
      </c>
      <c r="G707">
        <v>4.0999999999999996</v>
      </c>
      <c r="H707">
        <v>87.36</v>
      </c>
      <c r="I707" t="s">
        <v>22</v>
      </c>
      <c r="J707" t="s">
        <v>25</v>
      </c>
      <c r="K707">
        <v>1</v>
      </c>
      <c r="L707" t="s">
        <v>29</v>
      </c>
      <c r="M707" t="s">
        <v>21</v>
      </c>
      <c r="N707">
        <f t="shared" ref="N707:N770" si="11">H707 *D707</f>
        <v>1135.68</v>
      </c>
    </row>
    <row r="708" spans="1:14" x14ac:dyDescent="0.3">
      <c r="A708">
        <v>707</v>
      </c>
      <c r="B708" t="s">
        <v>13</v>
      </c>
      <c r="C708" s="3">
        <v>44986</v>
      </c>
      <c r="D708">
        <v>9</v>
      </c>
      <c r="E708">
        <v>1</v>
      </c>
      <c r="F708">
        <v>0</v>
      </c>
      <c r="G708">
        <v>2.1</v>
      </c>
      <c r="H708">
        <v>101.96</v>
      </c>
      <c r="I708" t="s">
        <v>32</v>
      </c>
      <c r="J708" t="s">
        <v>30</v>
      </c>
      <c r="K708">
        <v>0</v>
      </c>
      <c r="L708" t="s">
        <v>29</v>
      </c>
      <c r="M708" t="s">
        <v>26</v>
      </c>
      <c r="N708">
        <f t="shared" si="11"/>
        <v>917.64</v>
      </c>
    </row>
    <row r="709" spans="1:14" x14ac:dyDescent="0.3">
      <c r="A709">
        <v>708</v>
      </c>
      <c r="B709" t="s">
        <v>13</v>
      </c>
      <c r="C709" s="3">
        <v>44932</v>
      </c>
      <c r="D709">
        <v>1</v>
      </c>
      <c r="E709">
        <v>1</v>
      </c>
      <c r="F709">
        <v>0</v>
      </c>
      <c r="G709">
        <v>2.2999999999999998</v>
      </c>
      <c r="H709">
        <v>291.26</v>
      </c>
      <c r="I709" t="s">
        <v>32</v>
      </c>
      <c r="J709" t="s">
        <v>30</v>
      </c>
      <c r="K709">
        <v>0</v>
      </c>
      <c r="L709" t="s">
        <v>16</v>
      </c>
      <c r="M709" t="s">
        <v>21</v>
      </c>
      <c r="N709">
        <f t="shared" si="11"/>
        <v>291.26</v>
      </c>
    </row>
    <row r="710" spans="1:14" x14ac:dyDescent="0.3">
      <c r="A710">
        <v>709</v>
      </c>
      <c r="B710" t="s">
        <v>18</v>
      </c>
      <c r="C710" s="3">
        <v>45635</v>
      </c>
      <c r="D710">
        <v>11</v>
      </c>
      <c r="E710">
        <v>2</v>
      </c>
      <c r="F710">
        <v>0</v>
      </c>
      <c r="G710">
        <v>2.2000000000000002</v>
      </c>
      <c r="H710">
        <v>280.19</v>
      </c>
      <c r="I710" t="s">
        <v>14</v>
      </c>
      <c r="J710" t="s">
        <v>19</v>
      </c>
      <c r="K710">
        <v>1</v>
      </c>
      <c r="L710" t="s">
        <v>20</v>
      </c>
      <c r="M710" t="s">
        <v>26</v>
      </c>
      <c r="N710">
        <f t="shared" si="11"/>
        <v>3082.09</v>
      </c>
    </row>
    <row r="711" spans="1:14" x14ac:dyDescent="0.3">
      <c r="A711">
        <v>710</v>
      </c>
      <c r="B711" t="s">
        <v>13</v>
      </c>
      <c r="C711" s="3">
        <v>45496</v>
      </c>
      <c r="D711">
        <v>2</v>
      </c>
      <c r="E711">
        <v>2</v>
      </c>
      <c r="F711">
        <v>0</v>
      </c>
      <c r="G711">
        <v>3.6</v>
      </c>
      <c r="H711">
        <v>172.18</v>
      </c>
      <c r="I711" t="s">
        <v>27</v>
      </c>
      <c r="J711" t="s">
        <v>35</v>
      </c>
      <c r="K711">
        <v>1</v>
      </c>
      <c r="L711" t="s">
        <v>29</v>
      </c>
      <c r="M711" t="s">
        <v>17</v>
      </c>
      <c r="N711">
        <f t="shared" si="11"/>
        <v>344.36</v>
      </c>
    </row>
    <row r="712" spans="1:14" x14ac:dyDescent="0.3">
      <c r="A712">
        <v>711</v>
      </c>
      <c r="B712" t="s">
        <v>31</v>
      </c>
      <c r="C712" s="3">
        <v>45333</v>
      </c>
      <c r="D712">
        <v>14</v>
      </c>
      <c r="E712">
        <v>2</v>
      </c>
      <c r="F712">
        <v>0</v>
      </c>
      <c r="G712">
        <v>1.2</v>
      </c>
      <c r="H712">
        <v>422.21</v>
      </c>
      <c r="I712" t="s">
        <v>27</v>
      </c>
      <c r="J712" t="s">
        <v>25</v>
      </c>
      <c r="K712">
        <v>0</v>
      </c>
      <c r="L712" t="s">
        <v>33</v>
      </c>
      <c r="M712" t="s">
        <v>26</v>
      </c>
      <c r="N712">
        <f t="shared" si="11"/>
        <v>5910.94</v>
      </c>
    </row>
    <row r="713" spans="1:14" x14ac:dyDescent="0.3">
      <c r="A713">
        <v>712</v>
      </c>
      <c r="B713" t="s">
        <v>31</v>
      </c>
      <c r="C713" s="3">
        <v>45143</v>
      </c>
      <c r="D713">
        <v>6</v>
      </c>
      <c r="E713">
        <v>2</v>
      </c>
      <c r="F713">
        <v>0</v>
      </c>
      <c r="G713">
        <v>3</v>
      </c>
      <c r="H713">
        <v>134.16999999999999</v>
      </c>
      <c r="I713" t="s">
        <v>32</v>
      </c>
      <c r="J713" t="s">
        <v>35</v>
      </c>
      <c r="K713">
        <v>1</v>
      </c>
      <c r="L713" t="s">
        <v>16</v>
      </c>
      <c r="M713" t="s">
        <v>21</v>
      </c>
      <c r="N713">
        <f t="shared" si="11"/>
        <v>805.02</v>
      </c>
    </row>
    <row r="714" spans="1:14" x14ac:dyDescent="0.3">
      <c r="A714">
        <v>713</v>
      </c>
      <c r="B714" t="s">
        <v>18</v>
      </c>
      <c r="C714" s="3">
        <v>44952</v>
      </c>
      <c r="D714">
        <v>11</v>
      </c>
      <c r="E714">
        <v>4</v>
      </c>
      <c r="F714">
        <v>0</v>
      </c>
      <c r="G714">
        <v>1.5</v>
      </c>
      <c r="H714">
        <v>212.3</v>
      </c>
      <c r="I714" t="s">
        <v>27</v>
      </c>
      <c r="J714" t="s">
        <v>34</v>
      </c>
      <c r="K714">
        <v>0</v>
      </c>
      <c r="L714" t="s">
        <v>29</v>
      </c>
      <c r="M714" t="s">
        <v>26</v>
      </c>
      <c r="N714">
        <f t="shared" si="11"/>
        <v>2335.3000000000002</v>
      </c>
    </row>
    <row r="715" spans="1:14" x14ac:dyDescent="0.3">
      <c r="A715">
        <v>714</v>
      </c>
      <c r="B715" t="s">
        <v>31</v>
      </c>
      <c r="C715" s="3">
        <v>44931</v>
      </c>
      <c r="D715">
        <v>10</v>
      </c>
      <c r="E715">
        <v>2</v>
      </c>
      <c r="F715">
        <v>1</v>
      </c>
      <c r="G715">
        <v>4.3</v>
      </c>
      <c r="H715">
        <v>299.98</v>
      </c>
      <c r="I715" t="s">
        <v>32</v>
      </c>
      <c r="J715" t="s">
        <v>34</v>
      </c>
      <c r="K715">
        <v>3</v>
      </c>
      <c r="L715" t="s">
        <v>29</v>
      </c>
      <c r="M715" t="s">
        <v>21</v>
      </c>
      <c r="N715">
        <f t="shared" si="11"/>
        <v>2999.8</v>
      </c>
    </row>
    <row r="716" spans="1:14" x14ac:dyDescent="0.3">
      <c r="A716">
        <v>715</v>
      </c>
      <c r="B716" t="s">
        <v>31</v>
      </c>
      <c r="C716" s="3">
        <v>45458</v>
      </c>
      <c r="D716">
        <v>11</v>
      </c>
      <c r="E716">
        <v>3</v>
      </c>
      <c r="F716">
        <v>1</v>
      </c>
      <c r="G716">
        <v>2.5</v>
      </c>
      <c r="H716">
        <v>440.24</v>
      </c>
      <c r="I716" t="s">
        <v>22</v>
      </c>
      <c r="J716" t="s">
        <v>30</v>
      </c>
      <c r="K716">
        <v>1</v>
      </c>
      <c r="L716" t="s">
        <v>29</v>
      </c>
      <c r="M716" t="s">
        <v>21</v>
      </c>
      <c r="N716">
        <f t="shared" si="11"/>
        <v>4842.6400000000003</v>
      </c>
    </row>
    <row r="717" spans="1:14" x14ac:dyDescent="0.3">
      <c r="A717">
        <v>716</v>
      </c>
      <c r="B717" t="s">
        <v>31</v>
      </c>
      <c r="C717" s="3">
        <v>45316</v>
      </c>
      <c r="D717">
        <v>14</v>
      </c>
      <c r="E717">
        <v>3</v>
      </c>
      <c r="F717">
        <v>0</v>
      </c>
      <c r="G717">
        <v>3.1</v>
      </c>
      <c r="H717">
        <v>238.35</v>
      </c>
      <c r="I717" t="s">
        <v>22</v>
      </c>
      <c r="J717" t="s">
        <v>23</v>
      </c>
      <c r="K717">
        <v>0</v>
      </c>
      <c r="L717" t="s">
        <v>33</v>
      </c>
      <c r="M717" t="s">
        <v>17</v>
      </c>
      <c r="N717">
        <f t="shared" si="11"/>
        <v>3336.9</v>
      </c>
    </row>
    <row r="718" spans="1:14" x14ac:dyDescent="0.3">
      <c r="A718">
        <v>717</v>
      </c>
      <c r="B718" t="s">
        <v>31</v>
      </c>
      <c r="C718" s="3">
        <v>45636</v>
      </c>
      <c r="D718">
        <v>1</v>
      </c>
      <c r="E718">
        <v>3</v>
      </c>
      <c r="F718">
        <v>0</v>
      </c>
      <c r="G718">
        <v>1.1000000000000001</v>
      </c>
      <c r="H718">
        <v>229.37</v>
      </c>
      <c r="I718" t="s">
        <v>14</v>
      </c>
      <c r="J718" t="s">
        <v>37</v>
      </c>
      <c r="K718">
        <v>1</v>
      </c>
      <c r="L718" t="s">
        <v>33</v>
      </c>
      <c r="M718" t="s">
        <v>21</v>
      </c>
      <c r="N718">
        <f t="shared" si="11"/>
        <v>229.37</v>
      </c>
    </row>
    <row r="719" spans="1:14" x14ac:dyDescent="0.3">
      <c r="A719">
        <v>718</v>
      </c>
      <c r="B719" t="s">
        <v>18</v>
      </c>
      <c r="C719" s="3">
        <v>45497</v>
      </c>
      <c r="D719">
        <v>4</v>
      </c>
      <c r="E719">
        <v>4</v>
      </c>
      <c r="F719">
        <v>0</v>
      </c>
      <c r="G719">
        <v>1.2</v>
      </c>
      <c r="H719">
        <v>310.79000000000002</v>
      </c>
      <c r="I719" t="s">
        <v>24</v>
      </c>
      <c r="J719" t="s">
        <v>15</v>
      </c>
      <c r="K719">
        <v>0</v>
      </c>
      <c r="L719" t="s">
        <v>33</v>
      </c>
      <c r="M719" t="s">
        <v>21</v>
      </c>
      <c r="N719">
        <f t="shared" si="11"/>
        <v>1243.1600000000001</v>
      </c>
    </row>
    <row r="720" spans="1:14" x14ac:dyDescent="0.3">
      <c r="A720">
        <v>719</v>
      </c>
      <c r="B720" t="s">
        <v>18</v>
      </c>
      <c r="C720" s="3">
        <v>45374</v>
      </c>
      <c r="D720">
        <v>8</v>
      </c>
      <c r="E720">
        <v>2</v>
      </c>
      <c r="F720">
        <v>0</v>
      </c>
      <c r="G720">
        <v>3.7</v>
      </c>
      <c r="H720">
        <v>192.51</v>
      </c>
      <c r="I720" t="s">
        <v>24</v>
      </c>
      <c r="J720" t="s">
        <v>23</v>
      </c>
      <c r="K720">
        <v>3</v>
      </c>
      <c r="L720" t="s">
        <v>29</v>
      </c>
      <c r="M720" t="s">
        <v>21</v>
      </c>
      <c r="N720">
        <f t="shared" si="11"/>
        <v>1540.08</v>
      </c>
    </row>
    <row r="721" spans="1:14" x14ac:dyDescent="0.3">
      <c r="A721">
        <v>720</v>
      </c>
      <c r="B721" t="s">
        <v>13</v>
      </c>
      <c r="C721" s="3">
        <v>45072</v>
      </c>
      <c r="D721">
        <v>10</v>
      </c>
      <c r="E721">
        <v>3</v>
      </c>
      <c r="F721">
        <v>0</v>
      </c>
      <c r="G721">
        <v>4.0999999999999996</v>
      </c>
      <c r="H721">
        <v>369.13</v>
      </c>
      <c r="I721" t="s">
        <v>27</v>
      </c>
      <c r="J721" t="s">
        <v>15</v>
      </c>
      <c r="K721">
        <v>0</v>
      </c>
      <c r="L721" t="s">
        <v>33</v>
      </c>
      <c r="M721" t="s">
        <v>26</v>
      </c>
      <c r="N721">
        <f t="shared" si="11"/>
        <v>3691.3</v>
      </c>
    </row>
    <row r="722" spans="1:14" x14ac:dyDescent="0.3">
      <c r="A722">
        <v>721</v>
      </c>
      <c r="B722" t="s">
        <v>31</v>
      </c>
      <c r="C722" s="3">
        <v>45314</v>
      </c>
      <c r="D722">
        <v>5</v>
      </c>
      <c r="E722">
        <v>3</v>
      </c>
      <c r="F722">
        <v>0</v>
      </c>
      <c r="G722">
        <v>3.8</v>
      </c>
      <c r="H722">
        <v>161.91</v>
      </c>
      <c r="I722" t="s">
        <v>24</v>
      </c>
      <c r="J722" t="s">
        <v>23</v>
      </c>
      <c r="K722">
        <v>0</v>
      </c>
      <c r="L722" t="s">
        <v>16</v>
      </c>
      <c r="M722" t="s">
        <v>21</v>
      </c>
      <c r="N722">
        <f t="shared" si="11"/>
        <v>809.55</v>
      </c>
    </row>
    <row r="723" spans="1:14" x14ac:dyDescent="0.3">
      <c r="A723">
        <v>722</v>
      </c>
      <c r="B723" t="s">
        <v>13</v>
      </c>
      <c r="C723" s="3">
        <v>45175</v>
      </c>
      <c r="D723">
        <v>13</v>
      </c>
      <c r="E723">
        <v>3</v>
      </c>
      <c r="F723">
        <v>0</v>
      </c>
      <c r="G723">
        <v>3.9</v>
      </c>
      <c r="H723">
        <v>420.44</v>
      </c>
      <c r="I723" t="s">
        <v>22</v>
      </c>
      <c r="J723" t="s">
        <v>19</v>
      </c>
      <c r="K723">
        <v>0</v>
      </c>
      <c r="L723" t="s">
        <v>33</v>
      </c>
      <c r="M723" t="s">
        <v>21</v>
      </c>
      <c r="N723">
        <f t="shared" si="11"/>
        <v>5465.72</v>
      </c>
    </row>
    <row r="724" spans="1:14" x14ac:dyDescent="0.3">
      <c r="A724">
        <v>723</v>
      </c>
      <c r="B724" t="s">
        <v>18</v>
      </c>
      <c r="C724" s="3">
        <v>45452</v>
      </c>
      <c r="D724">
        <v>9</v>
      </c>
      <c r="E724">
        <v>3</v>
      </c>
      <c r="F724">
        <v>1</v>
      </c>
      <c r="G724">
        <v>1.4</v>
      </c>
      <c r="H724">
        <v>172.56</v>
      </c>
      <c r="I724" t="s">
        <v>14</v>
      </c>
      <c r="J724" t="s">
        <v>36</v>
      </c>
      <c r="K724">
        <v>1</v>
      </c>
      <c r="L724" t="s">
        <v>16</v>
      </c>
      <c r="M724" t="s">
        <v>21</v>
      </c>
      <c r="N724">
        <f t="shared" si="11"/>
        <v>1553.04</v>
      </c>
    </row>
    <row r="725" spans="1:14" x14ac:dyDescent="0.3">
      <c r="A725">
        <v>724</v>
      </c>
      <c r="B725" t="s">
        <v>18</v>
      </c>
      <c r="C725" s="3">
        <v>45388</v>
      </c>
      <c r="D725">
        <v>11</v>
      </c>
      <c r="E725">
        <v>1</v>
      </c>
      <c r="F725">
        <v>1</v>
      </c>
      <c r="G725">
        <v>3.8</v>
      </c>
      <c r="H725">
        <v>496.72</v>
      </c>
      <c r="I725" t="s">
        <v>22</v>
      </c>
      <c r="J725" t="s">
        <v>37</v>
      </c>
      <c r="K725">
        <v>0</v>
      </c>
      <c r="L725" t="s">
        <v>29</v>
      </c>
      <c r="M725" t="s">
        <v>17</v>
      </c>
      <c r="N725">
        <f t="shared" si="11"/>
        <v>5463.92</v>
      </c>
    </row>
    <row r="726" spans="1:14" x14ac:dyDescent="0.3">
      <c r="A726">
        <v>725</v>
      </c>
      <c r="B726" t="s">
        <v>18</v>
      </c>
      <c r="C726" s="3">
        <v>44939</v>
      </c>
      <c r="D726">
        <v>11</v>
      </c>
      <c r="E726">
        <v>2</v>
      </c>
      <c r="F726">
        <v>1</v>
      </c>
      <c r="G726">
        <v>1.7</v>
      </c>
      <c r="H726">
        <v>192.41</v>
      </c>
      <c r="I726" t="s">
        <v>32</v>
      </c>
      <c r="J726" t="s">
        <v>28</v>
      </c>
      <c r="K726">
        <v>1</v>
      </c>
      <c r="L726" t="s">
        <v>20</v>
      </c>
      <c r="M726" t="s">
        <v>17</v>
      </c>
      <c r="N726">
        <f t="shared" si="11"/>
        <v>2116.5099999999998</v>
      </c>
    </row>
    <row r="727" spans="1:14" x14ac:dyDescent="0.3">
      <c r="A727">
        <v>726</v>
      </c>
      <c r="B727" t="s">
        <v>18</v>
      </c>
      <c r="C727" s="3">
        <v>45310</v>
      </c>
      <c r="D727">
        <v>6</v>
      </c>
      <c r="E727">
        <v>2</v>
      </c>
      <c r="F727">
        <v>0</v>
      </c>
      <c r="G727">
        <v>1.4</v>
      </c>
      <c r="H727">
        <v>445.47</v>
      </c>
      <c r="I727" t="s">
        <v>27</v>
      </c>
      <c r="J727" t="s">
        <v>35</v>
      </c>
      <c r="K727">
        <v>0</v>
      </c>
      <c r="L727" t="s">
        <v>16</v>
      </c>
      <c r="M727" t="s">
        <v>26</v>
      </c>
      <c r="N727">
        <f t="shared" si="11"/>
        <v>2672.82</v>
      </c>
    </row>
    <row r="728" spans="1:14" x14ac:dyDescent="0.3">
      <c r="A728">
        <v>727</v>
      </c>
      <c r="B728" t="s">
        <v>18</v>
      </c>
      <c r="C728" s="3">
        <v>45482</v>
      </c>
      <c r="D728">
        <v>1</v>
      </c>
      <c r="E728">
        <v>4</v>
      </c>
      <c r="F728">
        <v>0</v>
      </c>
      <c r="G728">
        <v>4</v>
      </c>
      <c r="H728">
        <v>228.81</v>
      </c>
      <c r="I728" t="s">
        <v>27</v>
      </c>
      <c r="J728" t="s">
        <v>37</v>
      </c>
      <c r="K728">
        <v>0</v>
      </c>
      <c r="L728" t="s">
        <v>16</v>
      </c>
      <c r="M728" t="s">
        <v>17</v>
      </c>
      <c r="N728">
        <f t="shared" si="11"/>
        <v>228.81</v>
      </c>
    </row>
    <row r="729" spans="1:14" x14ac:dyDescent="0.3">
      <c r="A729">
        <v>728</v>
      </c>
      <c r="B729" t="s">
        <v>18</v>
      </c>
      <c r="C729" s="3">
        <v>45325</v>
      </c>
      <c r="D729">
        <v>6</v>
      </c>
      <c r="E729">
        <v>1</v>
      </c>
      <c r="F729">
        <v>0</v>
      </c>
      <c r="G729">
        <v>4.5999999999999996</v>
      </c>
      <c r="H729">
        <v>160.72</v>
      </c>
      <c r="I729" t="s">
        <v>24</v>
      </c>
      <c r="J729" t="s">
        <v>30</v>
      </c>
      <c r="K729">
        <v>0</v>
      </c>
      <c r="L729" t="s">
        <v>16</v>
      </c>
      <c r="M729" t="s">
        <v>17</v>
      </c>
      <c r="N729">
        <f t="shared" si="11"/>
        <v>964.31999999999994</v>
      </c>
    </row>
    <row r="730" spans="1:14" x14ac:dyDescent="0.3">
      <c r="A730">
        <v>729</v>
      </c>
      <c r="B730" t="s">
        <v>18</v>
      </c>
      <c r="C730" s="3">
        <v>44945</v>
      </c>
      <c r="D730">
        <v>6</v>
      </c>
      <c r="E730">
        <v>4</v>
      </c>
      <c r="F730">
        <v>1</v>
      </c>
      <c r="G730">
        <v>3.9</v>
      </c>
      <c r="H730">
        <v>151.77000000000001</v>
      </c>
      <c r="I730" t="s">
        <v>32</v>
      </c>
      <c r="J730" t="s">
        <v>23</v>
      </c>
      <c r="K730">
        <v>0</v>
      </c>
      <c r="L730" t="s">
        <v>29</v>
      </c>
      <c r="M730" t="s">
        <v>26</v>
      </c>
      <c r="N730">
        <f t="shared" si="11"/>
        <v>910.62000000000012</v>
      </c>
    </row>
    <row r="731" spans="1:14" x14ac:dyDescent="0.3">
      <c r="A731">
        <v>730</v>
      </c>
      <c r="B731" t="s">
        <v>31</v>
      </c>
      <c r="C731" s="3">
        <v>45501</v>
      </c>
      <c r="D731">
        <v>13</v>
      </c>
      <c r="E731">
        <v>3</v>
      </c>
      <c r="F731">
        <v>0</v>
      </c>
      <c r="G731">
        <v>4.2</v>
      </c>
      <c r="H731">
        <v>432.59</v>
      </c>
      <c r="I731" t="s">
        <v>24</v>
      </c>
      <c r="J731" t="s">
        <v>15</v>
      </c>
      <c r="K731">
        <v>1</v>
      </c>
      <c r="L731" t="s">
        <v>16</v>
      </c>
      <c r="M731" t="s">
        <v>17</v>
      </c>
      <c r="N731">
        <f t="shared" si="11"/>
        <v>5623.67</v>
      </c>
    </row>
    <row r="732" spans="1:14" x14ac:dyDescent="0.3">
      <c r="A732">
        <v>731</v>
      </c>
      <c r="B732" t="s">
        <v>13</v>
      </c>
      <c r="C732" s="3">
        <v>45417</v>
      </c>
      <c r="D732">
        <v>6</v>
      </c>
      <c r="E732">
        <v>4</v>
      </c>
      <c r="F732">
        <v>0</v>
      </c>
      <c r="G732">
        <v>5</v>
      </c>
      <c r="H732">
        <v>188.94</v>
      </c>
      <c r="I732" t="s">
        <v>24</v>
      </c>
      <c r="J732" t="s">
        <v>35</v>
      </c>
      <c r="K732">
        <v>1</v>
      </c>
      <c r="L732" t="s">
        <v>29</v>
      </c>
      <c r="M732" t="s">
        <v>21</v>
      </c>
      <c r="N732">
        <f t="shared" si="11"/>
        <v>1133.6399999999999</v>
      </c>
    </row>
    <row r="733" spans="1:14" x14ac:dyDescent="0.3">
      <c r="A733">
        <v>732</v>
      </c>
      <c r="B733" t="s">
        <v>18</v>
      </c>
      <c r="C733" s="3">
        <v>45345</v>
      </c>
      <c r="D733">
        <v>8</v>
      </c>
      <c r="E733">
        <v>3</v>
      </c>
      <c r="F733">
        <v>0</v>
      </c>
      <c r="G733">
        <v>1.5</v>
      </c>
      <c r="H733">
        <v>202.35</v>
      </c>
      <c r="I733" t="s">
        <v>24</v>
      </c>
      <c r="J733" t="s">
        <v>37</v>
      </c>
      <c r="K733">
        <v>0</v>
      </c>
      <c r="L733" t="s">
        <v>16</v>
      </c>
      <c r="M733" t="s">
        <v>21</v>
      </c>
      <c r="N733">
        <f t="shared" si="11"/>
        <v>1618.8</v>
      </c>
    </row>
    <row r="734" spans="1:14" x14ac:dyDescent="0.3">
      <c r="A734">
        <v>733</v>
      </c>
      <c r="B734" t="s">
        <v>31</v>
      </c>
      <c r="C734" s="3">
        <v>45263</v>
      </c>
      <c r="D734">
        <v>6</v>
      </c>
      <c r="E734">
        <v>3</v>
      </c>
      <c r="F734">
        <v>0</v>
      </c>
      <c r="G734">
        <v>4.9000000000000004</v>
      </c>
      <c r="H734">
        <v>138.65</v>
      </c>
      <c r="I734" t="s">
        <v>32</v>
      </c>
      <c r="J734" t="s">
        <v>30</v>
      </c>
      <c r="K734">
        <v>1</v>
      </c>
      <c r="L734" t="s">
        <v>29</v>
      </c>
      <c r="M734" t="s">
        <v>21</v>
      </c>
      <c r="N734">
        <f t="shared" si="11"/>
        <v>831.90000000000009</v>
      </c>
    </row>
    <row r="735" spans="1:14" x14ac:dyDescent="0.3">
      <c r="A735">
        <v>734</v>
      </c>
      <c r="B735" t="s">
        <v>31</v>
      </c>
      <c r="C735" s="3">
        <v>45345</v>
      </c>
      <c r="D735">
        <v>5</v>
      </c>
      <c r="E735">
        <v>2</v>
      </c>
      <c r="F735">
        <v>0</v>
      </c>
      <c r="G735">
        <v>3.4</v>
      </c>
      <c r="H735">
        <v>482.6</v>
      </c>
      <c r="I735" t="s">
        <v>24</v>
      </c>
      <c r="J735" t="s">
        <v>37</v>
      </c>
      <c r="K735">
        <v>0</v>
      </c>
      <c r="L735" t="s">
        <v>20</v>
      </c>
      <c r="M735" t="s">
        <v>17</v>
      </c>
      <c r="N735">
        <f t="shared" si="11"/>
        <v>2413</v>
      </c>
    </row>
    <row r="736" spans="1:14" x14ac:dyDescent="0.3">
      <c r="A736">
        <v>735</v>
      </c>
      <c r="B736" t="s">
        <v>13</v>
      </c>
      <c r="C736" s="3">
        <v>45538</v>
      </c>
      <c r="D736">
        <v>11</v>
      </c>
      <c r="E736">
        <v>2</v>
      </c>
      <c r="F736">
        <v>0</v>
      </c>
      <c r="G736">
        <v>4.3</v>
      </c>
      <c r="H736">
        <v>160.13</v>
      </c>
      <c r="I736" t="s">
        <v>27</v>
      </c>
      <c r="J736" t="s">
        <v>36</v>
      </c>
      <c r="K736">
        <v>0</v>
      </c>
      <c r="L736" t="s">
        <v>29</v>
      </c>
      <c r="M736" t="s">
        <v>26</v>
      </c>
      <c r="N736">
        <f t="shared" si="11"/>
        <v>1761.4299999999998</v>
      </c>
    </row>
    <row r="737" spans="1:14" x14ac:dyDescent="0.3">
      <c r="A737">
        <v>736</v>
      </c>
      <c r="B737" t="s">
        <v>18</v>
      </c>
      <c r="C737" s="3">
        <v>45601</v>
      </c>
      <c r="D737">
        <v>2</v>
      </c>
      <c r="E737">
        <v>2</v>
      </c>
      <c r="F737">
        <v>0</v>
      </c>
      <c r="G737">
        <v>3.6</v>
      </c>
      <c r="H737">
        <v>161.35</v>
      </c>
      <c r="I737" t="s">
        <v>24</v>
      </c>
      <c r="J737" t="s">
        <v>36</v>
      </c>
      <c r="K737">
        <v>0</v>
      </c>
      <c r="L737" t="s">
        <v>29</v>
      </c>
      <c r="M737" t="s">
        <v>17</v>
      </c>
      <c r="N737">
        <f t="shared" si="11"/>
        <v>322.7</v>
      </c>
    </row>
    <row r="738" spans="1:14" x14ac:dyDescent="0.3">
      <c r="A738">
        <v>737</v>
      </c>
      <c r="B738" t="s">
        <v>13</v>
      </c>
      <c r="C738" s="3">
        <v>45048</v>
      </c>
      <c r="D738">
        <v>4</v>
      </c>
      <c r="E738">
        <v>2</v>
      </c>
      <c r="F738">
        <v>0</v>
      </c>
      <c r="G738">
        <v>3.3</v>
      </c>
      <c r="H738">
        <v>474.75</v>
      </c>
      <c r="I738" t="s">
        <v>32</v>
      </c>
      <c r="J738" t="s">
        <v>30</v>
      </c>
      <c r="K738">
        <v>1</v>
      </c>
      <c r="L738" t="s">
        <v>20</v>
      </c>
      <c r="M738" t="s">
        <v>26</v>
      </c>
      <c r="N738">
        <f t="shared" si="11"/>
        <v>1899</v>
      </c>
    </row>
    <row r="739" spans="1:14" x14ac:dyDescent="0.3">
      <c r="A739">
        <v>738</v>
      </c>
      <c r="B739" t="s">
        <v>18</v>
      </c>
      <c r="C739" s="3">
        <v>45358</v>
      </c>
      <c r="D739">
        <v>14</v>
      </c>
      <c r="E739">
        <v>2</v>
      </c>
      <c r="F739">
        <v>0</v>
      </c>
      <c r="G739">
        <v>3.8</v>
      </c>
      <c r="H739">
        <v>455.4</v>
      </c>
      <c r="I739" t="s">
        <v>32</v>
      </c>
      <c r="J739" t="s">
        <v>23</v>
      </c>
      <c r="K739">
        <v>0</v>
      </c>
      <c r="L739" t="s">
        <v>29</v>
      </c>
      <c r="M739" t="s">
        <v>21</v>
      </c>
      <c r="N739">
        <f t="shared" si="11"/>
        <v>6375.5999999999995</v>
      </c>
    </row>
    <row r="740" spans="1:14" x14ac:dyDescent="0.3">
      <c r="A740">
        <v>739</v>
      </c>
      <c r="B740" t="s">
        <v>31</v>
      </c>
      <c r="C740" s="3">
        <v>44970</v>
      </c>
      <c r="D740">
        <v>10</v>
      </c>
      <c r="E740">
        <v>1</v>
      </c>
      <c r="F740">
        <v>0</v>
      </c>
      <c r="G740">
        <v>2.2999999999999998</v>
      </c>
      <c r="H740">
        <v>162.01</v>
      </c>
      <c r="I740" t="s">
        <v>22</v>
      </c>
      <c r="J740" t="s">
        <v>19</v>
      </c>
      <c r="K740">
        <v>0</v>
      </c>
      <c r="L740" t="s">
        <v>29</v>
      </c>
      <c r="M740" t="s">
        <v>26</v>
      </c>
      <c r="N740">
        <f t="shared" si="11"/>
        <v>1620.1</v>
      </c>
    </row>
    <row r="741" spans="1:14" x14ac:dyDescent="0.3">
      <c r="A741">
        <v>740</v>
      </c>
      <c r="B741" t="s">
        <v>31</v>
      </c>
      <c r="C741" s="3">
        <v>45243</v>
      </c>
      <c r="D741">
        <v>5</v>
      </c>
      <c r="E741">
        <v>2</v>
      </c>
      <c r="F741">
        <v>1</v>
      </c>
      <c r="G741">
        <v>4.7</v>
      </c>
      <c r="H741">
        <v>439.13</v>
      </c>
      <c r="I741" t="s">
        <v>24</v>
      </c>
      <c r="J741" t="s">
        <v>15</v>
      </c>
      <c r="K741">
        <v>0</v>
      </c>
      <c r="L741" t="s">
        <v>16</v>
      </c>
      <c r="M741" t="s">
        <v>21</v>
      </c>
      <c r="N741">
        <f t="shared" si="11"/>
        <v>2195.65</v>
      </c>
    </row>
    <row r="742" spans="1:14" x14ac:dyDescent="0.3">
      <c r="A742">
        <v>741</v>
      </c>
      <c r="B742" t="s">
        <v>31</v>
      </c>
      <c r="C742" s="3">
        <v>45307</v>
      </c>
      <c r="D742">
        <v>10</v>
      </c>
      <c r="E742">
        <v>4</v>
      </c>
      <c r="F742">
        <v>0</v>
      </c>
      <c r="G742">
        <v>1.5</v>
      </c>
      <c r="H742">
        <v>162.41999999999999</v>
      </c>
      <c r="I742" t="s">
        <v>32</v>
      </c>
      <c r="J742" t="s">
        <v>30</v>
      </c>
      <c r="K742">
        <v>0</v>
      </c>
      <c r="L742" t="s">
        <v>29</v>
      </c>
      <c r="M742" t="s">
        <v>17</v>
      </c>
      <c r="N742">
        <f t="shared" si="11"/>
        <v>1624.1999999999998</v>
      </c>
    </row>
    <row r="743" spans="1:14" x14ac:dyDescent="0.3">
      <c r="A743">
        <v>742</v>
      </c>
      <c r="B743" t="s">
        <v>31</v>
      </c>
      <c r="C743" s="3">
        <v>45071</v>
      </c>
      <c r="D743">
        <v>4</v>
      </c>
      <c r="E743">
        <v>3</v>
      </c>
      <c r="F743">
        <v>0</v>
      </c>
      <c r="G743">
        <v>2.2999999999999998</v>
      </c>
      <c r="H743">
        <v>88.01</v>
      </c>
      <c r="I743" t="s">
        <v>24</v>
      </c>
      <c r="J743" t="s">
        <v>36</v>
      </c>
      <c r="K743">
        <v>0</v>
      </c>
      <c r="L743" t="s">
        <v>16</v>
      </c>
      <c r="M743" t="s">
        <v>17</v>
      </c>
      <c r="N743">
        <f t="shared" si="11"/>
        <v>352.04</v>
      </c>
    </row>
    <row r="744" spans="1:14" x14ac:dyDescent="0.3">
      <c r="A744">
        <v>743</v>
      </c>
      <c r="B744" t="s">
        <v>13</v>
      </c>
      <c r="C744" s="3">
        <v>45253</v>
      </c>
      <c r="D744">
        <v>2</v>
      </c>
      <c r="E744">
        <v>2</v>
      </c>
      <c r="F744">
        <v>0</v>
      </c>
      <c r="G744">
        <v>1.1000000000000001</v>
      </c>
      <c r="H744">
        <v>419.16</v>
      </c>
      <c r="I744" t="s">
        <v>14</v>
      </c>
      <c r="J744" t="s">
        <v>35</v>
      </c>
      <c r="K744">
        <v>0</v>
      </c>
      <c r="L744" t="s">
        <v>20</v>
      </c>
      <c r="M744" t="s">
        <v>26</v>
      </c>
      <c r="N744">
        <f t="shared" si="11"/>
        <v>838.32</v>
      </c>
    </row>
    <row r="745" spans="1:14" x14ac:dyDescent="0.3">
      <c r="A745">
        <v>744</v>
      </c>
      <c r="B745" t="s">
        <v>18</v>
      </c>
      <c r="C745" s="3">
        <v>45289</v>
      </c>
      <c r="D745">
        <v>7</v>
      </c>
      <c r="E745">
        <v>1</v>
      </c>
      <c r="F745">
        <v>1</v>
      </c>
      <c r="G745">
        <v>2.1</v>
      </c>
      <c r="H745">
        <v>397.2</v>
      </c>
      <c r="I745" t="s">
        <v>27</v>
      </c>
      <c r="J745" t="s">
        <v>23</v>
      </c>
      <c r="K745">
        <v>0</v>
      </c>
      <c r="L745" t="s">
        <v>29</v>
      </c>
      <c r="M745" t="s">
        <v>17</v>
      </c>
      <c r="N745">
        <f t="shared" si="11"/>
        <v>2780.4</v>
      </c>
    </row>
    <row r="746" spans="1:14" x14ac:dyDescent="0.3">
      <c r="A746">
        <v>745</v>
      </c>
      <c r="B746" t="s">
        <v>18</v>
      </c>
      <c r="C746" s="3">
        <v>44976</v>
      </c>
      <c r="D746">
        <v>10</v>
      </c>
      <c r="E746">
        <v>4</v>
      </c>
      <c r="F746">
        <v>0</v>
      </c>
      <c r="G746">
        <v>1.9</v>
      </c>
      <c r="H746">
        <v>182.6</v>
      </c>
      <c r="I746" t="s">
        <v>27</v>
      </c>
      <c r="J746" t="s">
        <v>25</v>
      </c>
      <c r="K746">
        <v>0</v>
      </c>
      <c r="L746" t="s">
        <v>20</v>
      </c>
      <c r="M746" t="s">
        <v>26</v>
      </c>
      <c r="N746">
        <f t="shared" si="11"/>
        <v>1826</v>
      </c>
    </row>
    <row r="747" spans="1:14" x14ac:dyDescent="0.3">
      <c r="A747">
        <v>746</v>
      </c>
      <c r="B747" t="s">
        <v>13</v>
      </c>
      <c r="C747" s="3">
        <v>44991</v>
      </c>
      <c r="D747">
        <v>10</v>
      </c>
      <c r="E747">
        <v>4</v>
      </c>
      <c r="F747">
        <v>0</v>
      </c>
      <c r="G747">
        <v>1.2</v>
      </c>
      <c r="H747">
        <v>90.56</v>
      </c>
      <c r="I747" t="s">
        <v>24</v>
      </c>
      <c r="J747" t="s">
        <v>35</v>
      </c>
      <c r="K747">
        <v>0</v>
      </c>
      <c r="L747" t="s">
        <v>20</v>
      </c>
      <c r="M747" t="s">
        <v>17</v>
      </c>
      <c r="N747">
        <f t="shared" si="11"/>
        <v>905.6</v>
      </c>
    </row>
    <row r="748" spans="1:14" x14ac:dyDescent="0.3">
      <c r="A748">
        <v>747</v>
      </c>
      <c r="B748" t="s">
        <v>18</v>
      </c>
      <c r="C748" s="3">
        <v>45281</v>
      </c>
      <c r="D748">
        <v>2</v>
      </c>
      <c r="E748">
        <v>3</v>
      </c>
      <c r="F748">
        <v>0</v>
      </c>
      <c r="G748">
        <v>3</v>
      </c>
      <c r="H748">
        <v>142.9</v>
      </c>
      <c r="I748" t="s">
        <v>27</v>
      </c>
      <c r="J748" t="s">
        <v>15</v>
      </c>
      <c r="K748">
        <v>1</v>
      </c>
      <c r="L748" t="s">
        <v>33</v>
      </c>
      <c r="M748" t="s">
        <v>17</v>
      </c>
      <c r="N748">
        <f t="shared" si="11"/>
        <v>285.8</v>
      </c>
    </row>
    <row r="749" spans="1:14" x14ac:dyDescent="0.3">
      <c r="A749">
        <v>748</v>
      </c>
      <c r="B749" t="s">
        <v>31</v>
      </c>
      <c r="C749" s="3">
        <v>45090</v>
      </c>
      <c r="D749">
        <v>1</v>
      </c>
      <c r="E749">
        <v>4</v>
      </c>
      <c r="F749">
        <v>0</v>
      </c>
      <c r="G749">
        <v>2.9</v>
      </c>
      <c r="H749">
        <v>396.98</v>
      </c>
      <c r="I749" t="s">
        <v>27</v>
      </c>
      <c r="J749" t="s">
        <v>30</v>
      </c>
      <c r="K749">
        <v>0</v>
      </c>
      <c r="L749" t="s">
        <v>29</v>
      </c>
      <c r="M749" t="s">
        <v>17</v>
      </c>
      <c r="N749">
        <f t="shared" si="11"/>
        <v>396.98</v>
      </c>
    </row>
    <row r="750" spans="1:14" x14ac:dyDescent="0.3">
      <c r="A750">
        <v>749</v>
      </c>
      <c r="B750" t="s">
        <v>18</v>
      </c>
      <c r="C750" s="3">
        <v>45067</v>
      </c>
      <c r="D750">
        <v>14</v>
      </c>
      <c r="E750">
        <v>4</v>
      </c>
      <c r="F750">
        <v>0</v>
      </c>
      <c r="G750">
        <v>1.3</v>
      </c>
      <c r="H750">
        <v>484.14</v>
      </c>
      <c r="I750" t="s">
        <v>14</v>
      </c>
      <c r="J750" t="s">
        <v>30</v>
      </c>
      <c r="K750">
        <v>0</v>
      </c>
      <c r="L750" t="s">
        <v>29</v>
      </c>
      <c r="M750" t="s">
        <v>26</v>
      </c>
      <c r="N750">
        <f t="shared" si="11"/>
        <v>6777.96</v>
      </c>
    </row>
    <row r="751" spans="1:14" x14ac:dyDescent="0.3">
      <c r="A751">
        <v>750</v>
      </c>
      <c r="B751" t="s">
        <v>31</v>
      </c>
      <c r="C751" s="3">
        <v>45054</v>
      </c>
      <c r="D751">
        <v>5</v>
      </c>
      <c r="E751">
        <v>4</v>
      </c>
      <c r="F751">
        <v>0</v>
      </c>
      <c r="G751">
        <v>2</v>
      </c>
      <c r="H751">
        <v>166.55</v>
      </c>
      <c r="I751" t="s">
        <v>27</v>
      </c>
      <c r="J751" t="s">
        <v>36</v>
      </c>
      <c r="K751">
        <v>3</v>
      </c>
      <c r="L751" t="s">
        <v>16</v>
      </c>
      <c r="M751" t="s">
        <v>26</v>
      </c>
      <c r="N751">
        <f t="shared" si="11"/>
        <v>832.75</v>
      </c>
    </row>
    <row r="752" spans="1:14" x14ac:dyDescent="0.3">
      <c r="A752">
        <v>751</v>
      </c>
      <c r="B752" t="s">
        <v>13</v>
      </c>
      <c r="C752" s="3">
        <v>45324</v>
      </c>
      <c r="D752">
        <v>12</v>
      </c>
      <c r="E752">
        <v>4</v>
      </c>
      <c r="F752">
        <v>1</v>
      </c>
      <c r="G752">
        <v>4.8</v>
      </c>
      <c r="H752">
        <v>418.22</v>
      </c>
      <c r="I752" t="s">
        <v>27</v>
      </c>
      <c r="J752" t="s">
        <v>19</v>
      </c>
      <c r="K752">
        <v>0</v>
      </c>
      <c r="L752" t="s">
        <v>16</v>
      </c>
      <c r="M752" t="s">
        <v>26</v>
      </c>
      <c r="N752">
        <f t="shared" si="11"/>
        <v>5018.6400000000003</v>
      </c>
    </row>
    <row r="753" spans="1:14" x14ac:dyDescent="0.3">
      <c r="A753">
        <v>752</v>
      </c>
      <c r="B753" t="s">
        <v>18</v>
      </c>
      <c r="C753" s="3">
        <v>45389</v>
      </c>
      <c r="D753">
        <v>13</v>
      </c>
      <c r="E753">
        <v>1</v>
      </c>
      <c r="F753">
        <v>1</v>
      </c>
      <c r="G753">
        <v>1.4</v>
      </c>
      <c r="H753">
        <v>152.57</v>
      </c>
      <c r="I753" t="s">
        <v>32</v>
      </c>
      <c r="J753" t="s">
        <v>36</v>
      </c>
      <c r="K753">
        <v>1</v>
      </c>
      <c r="L753" t="s">
        <v>33</v>
      </c>
      <c r="M753" t="s">
        <v>17</v>
      </c>
      <c r="N753">
        <f t="shared" si="11"/>
        <v>1983.4099999999999</v>
      </c>
    </row>
    <row r="754" spans="1:14" x14ac:dyDescent="0.3">
      <c r="A754">
        <v>753</v>
      </c>
      <c r="B754" t="s">
        <v>13</v>
      </c>
      <c r="C754" s="3">
        <v>45113</v>
      </c>
      <c r="D754">
        <v>1</v>
      </c>
      <c r="E754">
        <v>3</v>
      </c>
      <c r="F754">
        <v>1</v>
      </c>
      <c r="G754">
        <v>2.2000000000000002</v>
      </c>
      <c r="H754">
        <v>355.82</v>
      </c>
      <c r="I754" t="s">
        <v>27</v>
      </c>
      <c r="J754" t="s">
        <v>36</v>
      </c>
      <c r="K754">
        <v>0</v>
      </c>
      <c r="L754" t="s">
        <v>33</v>
      </c>
      <c r="M754" t="s">
        <v>21</v>
      </c>
      <c r="N754">
        <f t="shared" si="11"/>
        <v>355.82</v>
      </c>
    </row>
    <row r="755" spans="1:14" x14ac:dyDescent="0.3">
      <c r="A755">
        <v>754</v>
      </c>
      <c r="B755" t="s">
        <v>18</v>
      </c>
      <c r="C755" s="3">
        <v>45646</v>
      </c>
      <c r="D755">
        <v>1</v>
      </c>
      <c r="E755">
        <v>2</v>
      </c>
      <c r="F755">
        <v>0</v>
      </c>
      <c r="G755">
        <v>1.1000000000000001</v>
      </c>
      <c r="H755">
        <v>87.63</v>
      </c>
      <c r="I755" t="s">
        <v>24</v>
      </c>
      <c r="J755" t="s">
        <v>25</v>
      </c>
      <c r="K755">
        <v>0</v>
      </c>
      <c r="L755" t="s">
        <v>29</v>
      </c>
      <c r="M755" t="s">
        <v>26</v>
      </c>
      <c r="N755">
        <f t="shared" si="11"/>
        <v>87.63</v>
      </c>
    </row>
    <row r="756" spans="1:14" x14ac:dyDescent="0.3">
      <c r="A756">
        <v>755</v>
      </c>
      <c r="B756" t="s">
        <v>31</v>
      </c>
      <c r="C756" s="3">
        <v>45116</v>
      </c>
      <c r="D756">
        <v>1</v>
      </c>
      <c r="E756">
        <v>4</v>
      </c>
      <c r="F756">
        <v>1</v>
      </c>
      <c r="G756">
        <v>1.6</v>
      </c>
      <c r="H756">
        <v>313.38</v>
      </c>
      <c r="I756" t="s">
        <v>27</v>
      </c>
      <c r="J756" t="s">
        <v>19</v>
      </c>
      <c r="K756">
        <v>0</v>
      </c>
      <c r="L756" t="s">
        <v>29</v>
      </c>
      <c r="M756" t="s">
        <v>21</v>
      </c>
      <c r="N756">
        <f t="shared" si="11"/>
        <v>313.38</v>
      </c>
    </row>
    <row r="757" spans="1:14" x14ac:dyDescent="0.3">
      <c r="A757">
        <v>756</v>
      </c>
      <c r="B757" t="s">
        <v>13</v>
      </c>
      <c r="C757" s="3">
        <v>45314</v>
      </c>
      <c r="D757">
        <v>6</v>
      </c>
      <c r="E757">
        <v>1</v>
      </c>
      <c r="F757">
        <v>0</v>
      </c>
      <c r="G757">
        <v>3.8</v>
      </c>
      <c r="H757">
        <v>171.14</v>
      </c>
      <c r="I757" t="s">
        <v>24</v>
      </c>
      <c r="J757" t="s">
        <v>19</v>
      </c>
      <c r="K757">
        <v>0</v>
      </c>
      <c r="L757" t="s">
        <v>33</v>
      </c>
      <c r="M757" t="s">
        <v>26</v>
      </c>
      <c r="N757">
        <f t="shared" si="11"/>
        <v>1026.8399999999999</v>
      </c>
    </row>
    <row r="758" spans="1:14" x14ac:dyDescent="0.3">
      <c r="A758">
        <v>757</v>
      </c>
      <c r="B758" t="s">
        <v>18</v>
      </c>
      <c r="C758" s="3">
        <v>45355</v>
      </c>
      <c r="D758">
        <v>9</v>
      </c>
      <c r="E758">
        <v>3</v>
      </c>
      <c r="F758">
        <v>0</v>
      </c>
      <c r="G758">
        <v>2.5</v>
      </c>
      <c r="H758">
        <v>466.63</v>
      </c>
      <c r="I758" t="s">
        <v>27</v>
      </c>
      <c r="J758" t="s">
        <v>34</v>
      </c>
      <c r="K758">
        <v>0</v>
      </c>
      <c r="L758" t="s">
        <v>29</v>
      </c>
      <c r="M758" t="s">
        <v>26</v>
      </c>
      <c r="N758">
        <f t="shared" si="11"/>
        <v>4199.67</v>
      </c>
    </row>
    <row r="759" spans="1:14" x14ac:dyDescent="0.3">
      <c r="A759">
        <v>758</v>
      </c>
      <c r="B759" t="s">
        <v>31</v>
      </c>
      <c r="C759" s="3">
        <v>45210</v>
      </c>
      <c r="D759">
        <v>10</v>
      </c>
      <c r="E759">
        <v>2</v>
      </c>
      <c r="F759">
        <v>1</v>
      </c>
      <c r="G759">
        <v>2.8</v>
      </c>
      <c r="H759">
        <v>180.39</v>
      </c>
      <c r="I759" t="s">
        <v>24</v>
      </c>
      <c r="J759" t="s">
        <v>19</v>
      </c>
      <c r="K759">
        <v>1</v>
      </c>
      <c r="L759" t="s">
        <v>29</v>
      </c>
      <c r="M759" t="s">
        <v>21</v>
      </c>
      <c r="N759">
        <f t="shared" si="11"/>
        <v>1803.8999999999999</v>
      </c>
    </row>
    <row r="760" spans="1:14" x14ac:dyDescent="0.3">
      <c r="A760">
        <v>759</v>
      </c>
      <c r="B760" t="s">
        <v>13</v>
      </c>
      <c r="C760" s="3">
        <v>45163</v>
      </c>
      <c r="D760">
        <v>13</v>
      </c>
      <c r="E760">
        <v>3</v>
      </c>
      <c r="F760">
        <v>0</v>
      </c>
      <c r="G760">
        <v>1.6</v>
      </c>
      <c r="H760">
        <v>229.3</v>
      </c>
      <c r="I760" t="s">
        <v>27</v>
      </c>
      <c r="J760" t="s">
        <v>35</v>
      </c>
      <c r="K760">
        <v>0</v>
      </c>
      <c r="L760" t="s">
        <v>29</v>
      </c>
      <c r="M760" t="s">
        <v>21</v>
      </c>
      <c r="N760">
        <f t="shared" si="11"/>
        <v>2980.9</v>
      </c>
    </row>
    <row r="761" spans="1:14" x14ac:dyDescent="0.3">
      <c r="A761">
        <v>760</v>
      </c>
      <c r="B761" t="s">
        <v>13</v>
      </c>
      <c r="C761" s="3">
        <v>45120</v>
      </c>
      <c r="D761">
        <v>11</v>
      </c>
      <c r="E761">
        <v>1</v>
      </c>
      <c r="F761">
        <v>0</v>
      </c>
      <c r="G761">
        <v>3.7</v>
      </c>
      <c r="H761">
        <v>428.31</v>
      </c>
      <c r="I761" t="s">
        <v>24</v>
      </c>
      <c r="J761" t="s">
        <v>35</v>
      </c>
      <c r="K761">
        <v>1</v>
      </c>
      <c r="L761" t="s">
        <v>33</v>
      </c>
      <c r="M761" t="s">
        <v>17</v>
      </c>
      <c r="N761">
        <f t="shared" si="11"/>
        <v>4711.41</v>
      </c>
    </row>
    <row r="762" spans="1:14" x14ac:dyDescent="0.3">
      <c r="A762">
        <v>761</v>
      </c>
      <c r="B762" t="s">
        <v>18</v>
      </c>
      <c r="C762" s="3">
        <v>45213</v>
      </c>
      <c r="D762">
        <v>12</v>
      </c>
      <c r="E762">
        <v>1</v>
      </c>
      <c r="F762">
        <v>0</v>
      </c>
      <c r="G762">
        <v>4</v>
      </c>
      <c r="H762">
        <v>247.22</v>
      </c>
      <c r="I762" t="s">
        <v>27</v>
      </c>
      <c r="J762" t="s">
        <v>28</v>
      </c>
      <c r="K762">
        <v>1</v>
      </c>
      <c r="L762" t="s">
        <v>33</v>
      </c>
      <c r="M762" t="s">
        <v>21</v>
      </c>
      <c r="N762">
        <f t="shared" si="11"/>
        <v>2966.64</v>
      </c>
    </row>
    <row r="763" spans="1:14" x14ac:dyDescent="0.3">
      <c r="A763">
        <v>762</v>
      </c>
      <c r="B763" t="s">
        <v>18</v>
      </c>
      <c r="C763" s="3">
        <v>45062</v>
      </c>
      <c r="D763">
        <v>1</v>
      </c>
      <c r="E763">
        <v>1</v>
      </c>
      <c r="F763">
        <v>0</v>
      </c>
      <c r="G763">
        <v>1.7</v>
      </c>
      <c r="H763">
        <v>157.29</v>
      </c>
      <c r="I763" t="s">
        <v>14</v>
      </c>
      <c r="J763" t="s">
        <v>15</v>
      </c>
      <c r="K763">
        <v>0</v>
      </c>
      <c r="L763" t="s">
        <v>20</v>
      </c>
      <c r="M763" t="s">
        <v>26</v>
      </c>
      <c r="N763">
        <f t="shared" si="11"/>
        <v>157.29</v>
      </c>
    </row>
    <row r="764" spans="1:14" x14ac:dyDescent="0.3">
      <c r="A764">
        <v>763</v>
      </c>
      <c r="B764" t="s">
        <v>18</v>
      </c>
      <c r="C764" s="3">
        <v>45097</v>
      </c>
      <c r="D764">
        <v>5</v>
      </c>
      <c r="E764">
        <v>4</v>
      </c>
      <c r="F764">
        <v>1</v>
      </c>
      <c r="G764">
        <v>1.2</v>
      </c>
      <c r="H764">
        <v>296.39</v>
      </c>
      <c r="I764" t="s">
        <v>32</v>
      </c>
      <c r="J764" t="s">
        <v>34</v>
      </c>
      <c r="K764">
        <v>0</v>
      </c>
      <c r="L764" t="s">
        <v>16</v>
      </c>
      <c r="M764" t="s">
        <v>21</v>
      </c>
      <c r="N764">
        <f t="shared" si="11"/>
        <v>1481.9499999999998</v>
      </c>
    </row>
    <row r="765" spans="1:14" x14ac:dyDescent="0.3">
      <c r="A765">
        <v>764</v>
      </c>
      <c r="B765" t="s">
        <v>31</v>
      </c>
      <c r="C765" s="3">
        <v>45085</v>
      </c>
      <c r="D765">
        <v>9</v>
      </c>
      <c r="E765">
        <v>1</v>
      </c>
      <c r="F765">
        <v>0</v>
      </c>
      <c r="G765">
        <v>1.3</v>
      </c>
      <c r="H765">
        <v>428</v>
      </c>
      <c r="I765" t="s">
        <v>32</v>
      </c>
      <c r="J765" t="s">
        <v>28</v>
      </c>
      <c r="K765">
        <v>1</v>
      </c>
      <c r="L765" t="s">
        <v>20</v>
      </c>
      <c r="M765" t="s">
        <v>21</v>
      </c>
      <c r="N765">
        <f t="shared" si="11"/>
        <v>3852</v>
      </c>
    </row>
    <row r="766" spans="1:14" x14ac:dyDescent="0.3">
      <c r="A766">
        <v>765</v>
      </c>
      <c r="B766" t="s">
        <v>18</v>
      </c>
      <c r="C766" s="3">
        <v>45127</v>
      </c>
      <c r="D766">
        <v>14</v>
      </c>
      <c r="E766">
        <v>2</v>
      </c>
      <c r="F766">
        <v>0</v>
      </c>
      <c r="G766">
        <v>3.6</v>
      </c>
      <c r="H766">
        <v>244.93</v>
      </c>
      <c r="I766" t="s">
        <v>32</v>
      </c>
      <c r="J766" t="s">
        <v>19</v>
      </c>
      <c r="K766">
        <v>0</v>
      </c>
      <c r="L766" t="s">
        <v>29</v>
      </c>
      <c r="M766" t="s">
        <v>21</v>
      </c>
      <c r="N766">
        <f t="shared" si="11"/>
        <v>3429.02</v>
      </c>
    </row>
    <row r="767" spans="1:14" x14ac:dyDescent="0.3">
      <c r="A767">
        <v>766</v>
      </c>
      <c r="B767" t="s">
        <v>13</v>
      </c>
      <c r="C767" s="3">
        <v>45413</v>
      </c>
      <c r="D767">
        <v>9</v>
      </c>
      <c r="E767">
        <v>4</v>
      </c>
      <c r="F767">
        <v>0</v>
      </c>
      <c r="G767">
        <v>1.5</v>
      </c>
      <c r="H767">
        <v>109.8</v>
      </c>
      <c r="I767" t="s">
        <v>32</v>
      </c>
      <c r="J767" t="s">
        <v>37</v>
      </c>
      <c r="K767">
        <v>0</v>
      </c>
      <c r="L767" t="s">
        <v>29</v>
      </c>
      <c r="M767" t="s">
        <v>21</v>
      </c>
      <c r="N767">
        <f t="shared" si="11"/>
        <v>988.19999999999993</v>
      </c>
    </row>
    <row r="768" spans="1:14" x14ac:dyDescent="0.3">
      <c r="A768">
        <v>767</v>
      </c>
      <c r="B768" t="s">
        <v>13</v>
      </c>
      <c r="C768" s="3">
        <v>45483</v>
      </c>
      <c r="D768">
        <v>1</v>
      </c>
      <c r="E768">
        <v>3</v>
      </c>
      <c r="F768">
        <v>1</v>
      </c>
      <c r="G768">
        <v>3</v>
      </c>
      <c r="H768">
        <v>222.39</v>
      </c>
      <c r="I768" t="s">
        <v>14</v>
      </c>
      <c r="J768" t="s">
        <v>35</v>
      </c>
      <c r="K768">
        <v>2</v>
      </c>
      <c r="L768" t="s">
        <v>20</v>
      </c>
      <c r="M768" t="s">
        <v>17</v>
      </c>
      <c r="N768">
        <f t="shared" si="11"/>
        <v>222.39</v>
      </c>
    </row>
    <row r="769" spans="1:14" x14ac:dyDescent="0.3">
      <c r="A769">
        <v>768</v>
      </c>
      <c r="B769" t="s">
        <v>18</v>
      </c>
      <c r="C769" s="3">
        <v>45509</v>
      </c>
      <c r="D769">
        <v>8</v>
      </c>
      <c r="E769">
        <v>2</v>
      </c>
      <c r="F769">
        <v>0</v>
      </c>
      <c r="G769">
        <v>1.6</v>
      </c>
      <c r="H769">
        <v>479.51</v>
      </c>
      <c r="I769" t="s">
        <v>14</v>
      </c>
      <c r="J769" t="s">
        <v>34</v>
      </c>
      <c r="K769">
        <v>0</v>
      </c>
      <c r="L769" t="s">
        <v>20</v>
      </c>
      <c r="M769" t="s">
        <v>26</v>
      </c>
      <c r="N769">
        <f t="shared" si="11"/>
        <v>3836.08</v>
      </c>
    </row>
    <row r="770" spans="1:14" x14ac:dyDescent="0.3">
      <c r="A770">
        <v>769</v>
      </c>
      <c r="B770" t="s">
        <v>18</v>
      </c>
      <c r="C770" s="3">
        <v>45430</v>
      </c>
      <c r="D770">
        <v>1</v>
      </c>
      <c r="E770">
        <v>4</v>
      </c>
      <c r="F770">
        <v>0</v>
      </c>
      <c r="G770">
        <v>1.7</v>
      </c>
      <c r="H770">
        <v>82.41</v>
      </c>
      <c r="I770" t="s">
        <v>27</v>
      </c>
      <c r="J770" t="s">
        <v>23</v>
      </c>
      <c r="K770">
        <v>0</v>
      </c>
      <c r="L770" t="s">
        <v>20</v>
      </c>
      <c r="M770" t="s">
        <v>26</v>
      </c>
      <c r="N770">
        <f t="shared" si="11"/>
        <v>82.41</v>
      </c>
    </row>
    <row r="771" spans="1:14" x14ac:dyDescent="0.3">
      <c r="A771">
        <v>770</v>
      </c>
      <c r="B771" t="s">
        <v>13</v>
      </c>
      <c r="C771" s="3">
        <v>45297</v>
      </c>
      <c r="D771">
        <v>8</v>
      </c>
      <c r="E771">
        <v>1</v>
      </c>
      <c r="F771">
        <v>1</v>
      </c>
      <c r="G771">
        <v>1</v>
      </c>
      <c r="H771">
        <v>233.8</v>
      </c>
      <c r="I771" t="s">
        <v>14</v>
      </c>
      <c r="J771" t="s">
        <v>34</v>
      </c>
      <c r="K771">
        <v>0</v>
      </c>
      <c r="L771" t="s">
        <v>29</v>
      </c>
      <c r="M771" t="s">
        <v>26</v>
      </c>
      <c r="N771">
        <f t="shared" ref="N771:N834" si="12">H771 *D771</f>
        <v>1870.4</v>
      </c>
    </row>
    <row r="772" spans="1:14" x14ac:dyDescent="0.3">
      <c r="A772">
        <v>771</v>
      </c>
      <c r="B772" t="s">
        <v>31</v>
      </c>
      <c r="C772" s="3">
        <v>45029</v>
      </c>
      <c r="D772">
        <v>1</v>
      </c>
      <c r="E772">
        <v>3</v>
      </c>
      <c r="F772">
        <v>0</v>
      </c>
      <c r="G772">
        <v>2.2999999999999998</v>
      </c>
      <c r="H772">
        <v>341.61</v>
      </c>
      <c r="I772" t="s">
        <v>32</v>
      </c>
      <c r="J772" t="s">
        <v>35</v>
      </c>
      <c r="K772">
        <v>0</v>
      </c>
      <c r="L772" t="s">
        <v>29</v>
      </c>
      <c r="M772" t="s">
        <v>17</v>
      </c>
      <c r="N772">
        <f t="shared" si="12"/>
        <v>341.61</v>
      </c>
    </row>
    <row r="773" spans="1:14" x14ac:dyDescent="0.3">
      <c r="A773">
        <v>772</v>
      </c>
      <c r="B773" t="s">
        <v>18</v>
      </c>
      <c r="C773" s="3">
        <v>45051</v>
      </c>
      <c r="D773">
        <v>12</v>
      </c>
      <c r="E773">
        <v>1</v>
      </c>
      <c r="F773">
        <v>0</v>
      </c>
      <c r="G773">
        <v>1.4</v>
      </c>
      <c r="H773">
        <v>85.33</v>
      </c>
      <c r="I773" t="s">
        <v>22</v>
      </c>
      <c r="J773" t="s">
        <v>15</v>
      </c>
      <c r="K773">
        <v>0</v>
      </c>
      <c r="L773" t="s">
        <v>20</v>
      </c>
      <c r="M773" t="s">
        <v>21</v>
      </c>
      <c r="N773">
        <f t="shared" si="12"/>
        <v>1023.96</v>
      </c>
    </row>
    <row r="774" spans="1:14" x14ac:dyDescent="0.3">
      <c r="A774">
        <v>773</v>
      </c>
      <c r="B774" t="s">
        <v>18</v>
      </c>
      <c r="C774" s="3">
        <v>45239</v>
      </c>
      <c r="D774">
        <v>5</v>
      </c>
      <c r="E774">
        <v>2</v>
      </c>
      <c r="F774">
        <v>1</v>
      </c>
      <c r="G774">
        <v>2.6</v>
      </c>
      <c r="H774">
        <v>205.23</v>
      </c>
      <c r="I774" t="s">
        <v>27</v>
      </c>
      <c r="J774" t="s">
        <v>25</v>
      </c>
      <c r="K774">
        <v>1</v>
      </c>
      <c r="L774" t="s">
        <v>33</v>
      </c>
      <c r="M774" t="s">
        <v>26</v>
      </c>
      <c r="N774">
        <f t="shared" si="12"/>
        <v>1026.1499999999999</v>
      </c>
    </row>
    <row r="775" spans="1:14" x14ac:dyDescent="0.3">
      <c r="A775">
        <v>774</v>
      </c>
      <c r="B775" t="s">
        <v>13</v>
      </c>
      <c r="C775" s="3">
        <v>45384</v>
      </c>
      <c r="D775">
        <v>8</v>
      </c>
      <c r="E775">
        <v>2</v>
      </c>
      <c r="F775">
        <v>0</v>
      </c>
      <c r="G775">
        <v>3.4</v>
      </c>
      <c r="H775">
        <v>473.26</v>
      </c>
      <c r="I775" t="s">
        <v>24</v>
      </c>
      <c r="J775" t="s">
        <v>30</v>
      </c>
      <c r="K775">
        <v>1</v>
      </c>
      <c r="L775" t="s">
        <v>16</v>
      </c>
      <c r="M775" t="s">
        <v>26</v>
      </c>
      <c r="N775">
        <f t="shared" si="12"/>
        <v>3786.08</v>
      </c>
    </row>
    <row r="776" spans="1:14" x14ac:dyDescent="0.3">
      <c r="A776">
        <v>775</v>
      </c>
      <c r="B776" t="s">
        <v>18</v>
      </c>
      <c r="C776" s="3">
        <v>45156</v>
      </c>
      <c r="D776">
        <v>6</v>
      </c>
      <c r="E776">
        <v>4</v>
      </c>
      <c r="F776">
        <v>1</v>
      </c>
      <c r="G776">
        <v>2.5</v>
      </c>
      <c r="H776">
        <v>63.79</v>
      </c>
      <c r="I776" t="s">
        <v>32</v>
      </c>
      <c r="J776" t="s">
        <v>25</v>
      </c>
      <c r="K776">
        <v>0</v>
      </c>
      <c r="L776" t="s">
        <v>16</v>
      </c>
      <c r="M776" t="s">
        <v>21</v>
      </c>
      <c r="N776">
        <f t="shared" si="12"/>
        <v>382.74</v>
      </c>
    </row>
    <row r="777" spans="1:14" x14ac:dyDescent="0.3">
      <c r="A777">
        <v>776</v>
      </c>
      <c r="B777" t="s">
        <v>31</v>
      </c>
      <c r="C777" s="3">
        <v>45584</v>
      </c>
      <c r="D777">
        <v>9</v>
      </c>
      <c r="E777">
        <v>2</v>
      </c>
      <c r="F777">
        <v>0</v>
      </c>
      <c r="G777">
        <v>3.8</v>
      </c>
      <c r="H777">
        <v>388.28</v>
      </c>
      <c r="I777" t="s">
        <v>32</v>
      </c>
      <c r="J777" t="s">
        <v>23</v>
      </c>
      <c r="K777">
        <v>1</v>
      </c>
      <c r="L777" t="s">
        <v>20</v>
      </c>
      <c r="M777" t="s">
        <v>26</v>
      </c>
      <c r="N777">
        <f t="shared" si="12"/>
        <v>3494.5199999999995</v>
      </c>
    </row>
    <row r="778" spans="1:14" x14ac:dyDescent="0.3">
      <c r="A778">
        <v>777</v>
      </c>
      <c r="B778" t="s">
        <v>13</v>
      </c>
      <c r="C778" s="3">
        <v>45123</v>
      </c>
      <c r="D778">
        <v>1</v>
      </c>
      <c r="E778">
        <v>3</v>
      </c>
      <c r="F778">
        <v>1</v>
      </c>
      <c r="G778">
        <v>4</v>
      </c>
      <c r="H778">
        <v>428.62</v>
      </c>
      <c r="I778" t="s">
        <v>32</v>
      </c>
      <c r="J778" t="s">
        <v>37</v>
      </c>
      <c r="K778">
        <v>0</v>
      </c>
      <c r="L778" t="s">
        <v>33</v>
      </c>
      <c r="M778" t="s">
        <v>21</v>
      </c>
      <c r="N778">
        <f t="shared" si="12"/>
        <v>428.62</v>
      </c>
    </row>
    <row r="779" spans="1:14" x14ac:dyDescent="0.3">
      <c r="A779">
        <v>778</v>
      </c>
      <c r="B779" t="s">
        <v>18</v>
      </c>
      <c r="C779" s="3">
        <v>45349</v>
      </c>
      <c r="D779">
        <v>9</v>
      </c>
      <c r="E779">
        <v>4</v>
      </c>
      <c r="F779">
        <v>1</v>
      </c>
      <c r="G779">
        <v>3.8</v>
      </c>
      <c r="H779">
        <v>174.68</v>
      </c>
      <c r="I779" t="s">
        <v>14</v>
      </c>
      <c r="J779" t="s">
        <v>28</v>
      </c>
      <c r="K779">
        <v>0</v>
      </c>
      <c r="L779" t="s">
        <v>16</v>
      </c>
      <c r="M779" t="s">
        <v>17</v>
      </c>
      <c r="N779">
        <f t="shared" si="12"/>
        <v>1572.1200000000001</v>
      </c>
    </row>
    <row r="780" spans="1:14" x14ac:dyDescent="0.3">
      <c r="A780">
        <v>779</v>
      </c>
      <c r="B780" t="s">
        <v>13</v>
      </c>
      <c r="C780" s="3">
        <v>45498</v>
      </c>
      <c r="D780">
        <v>1</v>
      </c>
      <c r="E780">
        <v>3</v>
      </c>
      <c r="F780">
        <v>0</v>
      </c>
      <c r="G780">
        <v>4.7</v>
      </c>
      <c r="H780">
        <v>146.62</v>
      </c>
      <c r="I780" t="s">
        <v>24</v>
      </c>
      <c r="J780" t="s">
        <v>19</v>
      </c>
      <c r="K780">
        <v>1</v>
      </c>
      <c r="L780" t="s">
        <v>33</v>
      </c>
      <c r="M780" t="s">
        <v>26</v>
      </c>
      <c r="N780">
        <f t="shared" si="12"/>
        <v>146.62</v>
      </c>
    </row>
    <row r="781" spans="1:14" x14ac:dyDescent="0.3">
      <c r="A781">
        <v>780</v>
      </c>
      <c r="B781" t="s">
        <v>18</v>
      </c>
      <c r="C781" s="3">
        <v>45536</v>
      </c>
      <c r="D781">
        <v>10</v>
      </c>
      <c r="E781">
        <v>1</v>
      </c>
      <c r="F781">
        <v>0</v>
      </c>
      <c r="G781">
        <v>1.9</v>
      </c>
      <c r="H781">
        <v>461.67</v>
      </c>
      <c r="I781" t="s">
        <v>27</v>
      </c>
      <c r="J781" t="s">
        <v>35</v>
      </c>
      <c r="K781">
        <v>0</v>
      </c>
      <c r="L781" t="s">
        <v>16</v>
      </c>
      <c r="M781" t="s">
        <v>26</v>
      </c>
      <c r="N781">
        <f t="shared" si="12"/>
        <v>4616.7</v>
      </c>
    </row>
    <row r="782" spans="1:14" x14ac:dyDescent="0.3">
      <c r="A782">
        <v>781</v>
      </c>
      <c r="B782" t="s">
        <v>18</v>
      </c>
      <c r="C782" s="3">
        <v>45097</v>
      </c>
      <c r="D782">
        <v>10</v>
      </c>
      <c r="E782">
        <v>3</v>
      </c>
      <c r="F782">
        <v>1</v>
      </c>
      <c r="G782">
        <v>1.8</v>
      </c>
      <c r="H782">
        <v>393.8</v>
      </c>
      <c r="I782" t="s">
        <v>32</v>
      </c>
      <c r="J782" t="s">
        <v>25</v>
      </c>
      <c r="K782">
        <v>1</v>
      </c>
      <c r="L782" t="s">
        <v>16</v>
      </c>
      <c r="M782" t="s">
        <v>21</v>
      </c>
      <c r="N782">
        <f t="shared" si="12"/>
        <v>3938</v>
      </c>
    </row>
    <row r="783" spans="1:14" x14ac:dyDescent="0.3">
      <c r="A783">
        <v>782</v>
      </c>
      <c r="B783" t="s">
        <v>18</v>
      </c>
      <c r="C783" s="3">
        <v>45308</v>
      </c>
      <c r="D783">
        <v>3</v>
      </c>
      <c r="E783">
        <v>3</v>
      </c>
      <c r="F783">
        <v>0</v>
      </c>
      <c r="G783">
        <v>3.4</v>
      </c>
      <c r="H783">
        <v>101.02</v>
      </c>
      <c r="I783" t="s">
        <v>24</v>
      </c>
      <c r="J783" t="s">
        <v>25</v>
      </c>
      <c r="K783">
        <v>0</v>
      </c>
      <c r="L783" t="s">
        <v>29</v>
      </c>
      <c r="M783" t="s">
        <v>17</v>
      </c>
      <c r="N783">
        <f t="shared" si="12"/>
        <v>303.06</v>
      </c>
    </row>
    <row r="784" spans="1:14" x14ac:dyDescent="0.3">
      <c r="A784">
        <v>783</v>
      </c>
      <c r="B784" t="s">
        <v>31</v>
      </c>
      <c r="C784" s="3">
        <v>45099</v>
      </c>
      <c r="D784">
        <v>1</v>
      </c>
      <c r="E784">
        <v>2</v>
      </c>
      <c r="F784">
        <v>0</v>
      </c>
      <c r="G784">
        <v>3.4</v>
      </c>
      <c r="H784">
        <v>145.49</v>
      </c>
      <c r="I784" t="s">
        <v>22</v>
      </c>
      <c r="J784" t="s">
        <v>36</v>
      </c>
      <c r="K784">
        <v>0</v>
      </c>
      <c r="L784" t="s">
        <v>33</v>
      </c>
      <c r="M784" t="s">
        <v>26</v>
      </c>
      <c r="N784">
        <f t="shared" si="12"/>
        <v>145.49</v>
      </c>
    </row>
    <row r="785" spans="1:14" x14ac:dyDescent="0.3">
      <c r="A785">
        <v>784</v>
      </c>
      <c r="B785" t="s">
        <v>31</v>
      </c>
      <c r="C785" s="3">
        <v>45589</v>
      </c>
      <c r="D785">
        <v>3</v>
      </c>
      <c r="E785">
        <v>1</v>
      </c>
      <c r="F785">
        <v>0</v>
      </c>
      <c r="G785">
        <v>3</v>
      </c>
      <c r="H785">
        <v>329.61</v>
      </c>
      <c r="I785" t="s">
        <v>14</v>
      </c>
      <c r="J785" t="s">
        <v>34</v>
      </c>
      <c r="K785">
        <v>0</v>
      </c>
      <c r="L785" t="s">
        <v>16</v>
      </c>
      <c r="M785" t="s">
        <v>21</v>
      </c>
      <c r="N785">
        <f t="shared" si="12"/>
        <v>988.83</v>
      </c>
    </row>
    <row r="786" spans="1:14" x14ac:dyDescent="0.3">
      <c r="A786">
        <v>785</v>
      </c>
      <c r="B786" t="s">
        <v>13</v>
      </c>
      <c r="C786" s="3">
        <v>45379</v>
      </c>
      <c r="D786">
        <v>12</v>
      </c>
      <c r="E786">
        <v>2</v>
      </c>
      <c r="F786">
        <v>1</v>
      </c>
      <c r="G786">
        <v>1</v>
      </c>
      <c r="H786">
        <v>238.74</v>
      </c>
      <c r="I786" t="s">
        <v>32</v>
      </c>
      <c r="J786" t="s">
        <v>28</v>
      </c>
      <c r="K786">
        <v>0</v>
      </c>
      <c r="L786" t="s">
        <v>33</v>
      </c>
      <c r="M786" t="s">
        <v>17</v>
      </c>
      <c r="N786">
        <f t="shared" si="12"/>
        <v>2864.88</v>
      </c>
    </row>
    <row r="787" spans="1:14" x14ac:dyDescent="0.3">
      <c r="A787">
        <v>786</v>
      </c>
      <c r="B787" t="s">
        <v>18</v>
      </c>
      <c r="C787" s="3">
        <v>45276</v>
      </c>
      <c r="D787">
        <v>11</v>
      </c>
      <c r="E787">
        <v>1</v>
      </c>
      <c r="F787">
        <v>1</v>
      </c>
      <c r="G787">
        <v>3.2</v>
      </c>
      <c r="H787">
        <v>276.88</v>
      </c>
      <c r="I787" t="s">
        <v>24</v>
      </c>
      <c r="J787" t="s">
        <v>15</v>
      </c>
      <c r="K787">
        <v>0</v>
      </c>
      <c r="L787" t="s">
        <v>20</v>
      </c>
      <c r="M787" t="s">
        <v>21</v>
      </c>
      <c r="N787">
        <f t="shared" si="12"/>
        <v>3045.68</v>
      </c>
    </row>
    <row r="788" spans="1:14" x14ac:dyDescent="0.3">
      <c r="A788">
        <v>787</v>
      </c>
      <c r="B788" t="s">
        <v>18</v>
      </c>
      <c r="C788" s="3">
        <v>45560</v>
      </c>
      <c r="D788">
        <v>13</v>
      </c>
      <c r="E788">
        <v>1</v>
      </c>
      <c r="F788">
        <v>0</v>
      </c>
      <c r="G788">
        <v>4.7</v>
      </c>
      <c r="H788">
        <v>478.19</v>
      </c>
      <c r="I788" t="s">
        <v>24</v>
      </c>
      <c r="J788" t="s">
        <v>19</v>
      </c>
      <c r="K788">
        <v>0</v>
      </c>
      <c r="L788" t="s">
        <v>20</v>
      </c>
      <c r="M788" t="s">
        <v>26</v>
      </c>
      <c r="N788">
        <f t="shared" si="12"/>
        <v>6216.47</v>
      </c>
    </row>
    <row r="789" spans="1:14" x14ac:dyDescent="0.3">
      <c r="A789">
        <v>788</v>
      </c>
      <c r="B789" t="s">
        <v>31</v>
      </c>
      <c r="C789" s="3">
        <v>45420</v>
      </c>
      <c r="D789">
        <v>2</v>
      </c>
      <c r="E789">
        <v>3</v>
      </c>
      <c r="F789">
        <v>0</v>
      </c>
      <c r="G789">
        <v>2.2999999999999998</v>
      </c>
      <c r="H789">
        <v>239.11</v>
      </c>
      <c r="I789" t="s">
        <v>32</v>
      </c>
      <c r="J789" t="s">
        <v>15</v>
      </c>
      <c r="K789">
        <v>1</v>
      </c>
      <c r="L789" t="s">
        <v>33</v>
      </c>
      <c r="M789" t="s">
        <v>26</v>
      </c>
      <c r="N789">
        <f t="shared" si="12"/>
        <v>478.22</v>
      </c>
    </row>
    <row r="790" spans="1:14" x14ac:dyDescent="0.3">
      <c r="A790">
        <v>789</v>
      </c>
      <c r="B790" t="s">
        <v>18</v>
      </c>
      <c r="C790" s="3">
        <v>45546</v>
      </c>
      <c r="D790">
        <v>2</v>
      </c>
      <c r="E790">
        <v>2</v>
      </c>
      <c r="F790">
        <v>1</v>
      </c>
      <c r="G790">
        <v>4.9000000000000004</v>
      </c>
      <c r="H790">
        <v>446.76</v>
      </c>
      <c r="I790" t="s">
        <v>24</v>
      </c>
      <c r="J790" t="s">
        <v>19</v>
      </c>
      <c r="K790">
        <v>0</v>
      </c>
      <c r="L790" t="s">
        <v>16</v>
      </c>
      <c r="M790" t="s">
        <v>26</v>
      </c>
      <c r="N790">
        <f t="shared" si="12"/>
        <v>893.52</v>
      </c>
    </row>
    <row r="791" spans="1:14" x14ac:dyDescent="0.3">
      <c r="A791">
        <v>790</v>
      </c>
      <c r="B791" t="s">
        <v>31</v>
      </c>
      <c r="C791" s="3">
        <v>44930</v>
      </c>
      <c r="D791">
        <v>9</v>
      </c>
      <c r="E791">
        <v>3</v>
      </c>
      <c r="F791">
        <v>1</v>
      </c>
      <c r="G791">
        <v>2.4</v>
      </c>
      <c r="H791">
        <v>347.34</v>
      </c>
      <c r="I791" t="s">
        <v>24</v>
      </c>
      <c r="J791" t="s">
        <v>28</v>
      </c>
      <c r="K791">
        <v>1</v>
      </c>
      <c r="L791" t="s">
        <v>20</v>
      </c>
      <c r="M791" t="s">
        <v>21</v>
      </c>
      <c r="N791">
        <f t="shared" si="12"/>
        <v>3126.06</v>
      </c>
    </row>
    <row r="792" spans="1:14" x14ac:dyDescent="0.3">
      <c r="A792">
        <v>791</v>
      </c>
      <c r="B792" t="s">
        <v>18</v>
      </c>
      <c r="C792" s="3">
        <v>45019</v>
      </c>
      <c r="D792">
        <v>8</v>
      </c>
      <c r="E792">
        <v>3</v>
      </c>
      <c r="F792">
        <v>0</v>
      </c>
      <c r="G792">
        <v>1.6</v>
      </c>
      <c r="H792">
        <v>104.73</v>
      </c>
      <c r="I792" t="s">
        <v>27</v>
      </c>
      <c r="J792" t="s">
        <v>36</v>
      </c>
      <c r="K792">
        <v>0</v>
      </c>
      <c r="L792" t="s">
        <v>20</v>
      </c>
      <c r="M792" t="s">
        <v>17</v>
      </c>
      <c r="N792">
        <f t="shared" si="12"/>
        <v>837.84</v>
      </c>
    </row>
    <row r="793" spans="1:14" x14ac:dyDescent="0.3">
      <c r="A793">
        <v>792</v>
      </c>
      <c r="B793" t="s">
        <v>13</v>
      </c>
      <c r="C793" s="3">
        <v>44932</v>
      </c>
      <c r="D793">
        <v>1</v>
      </c>
      <c r="E793">
        <v>3</v>
      </c>
      <c r="F793">
        <v>1</v>
      </c>
      <c r="G793">
        <v>2.6</v>
      </c>
      <c r="H793">
        <v>385.03</v>
      </c>
      <c r="I793" t="s">
        <v>14</v>
      </c>
      <c r="J793" t="s">
        <v>19</v>
      </c>
      <c r="K793">
        <v>2</v>
      </c>
      <c r="L793" t="s">
        <v>16</v>
      </c>
      <c r="M793" t="s">
        <v>26</v>
      </c>
      <c r="N793">
        <f t="shared" si="12"/>
        <v>385.03</v>
      </c>
    </row>
    <row r="794" spans="1:14" x14ac:dyDescent="0.3">
      <c r="A794">
        <v>793</v>
      </c>
      <c r="B794" t="s">
        <v>18</v>
      </c>
      <c r="C794" s="3">
        <v>45214</v>
      </c>
      <c r="D794">
        <v>12</v>
      </c>
      <c r="E794">
        <v>1</v>
      </c>
      <c r="F794">
        <v>1</v>
      </c>
      <c r="G794">
        <v>3</v>
      </c>
      <c r="H794">
        <v>284.08999999999997</v>
      </c>
      <c r="I794" t="s">
        <v>27</v>
      </c>
      <c r="J794" t="s">
        <v>23</v>
      </c>
      <c r="K794">
        <v>1</v>
      </c>
      <c r="L794" t="s">
        <v>20</v>
      </c>
      <c r="M794" t="s">
        <v>26</v>
      </c>
      <c r="N794">
        <f t="shared" si="12"/>
        <v>3409.08</v>
      </c>
    </row>
    <row r="795" spans="1:14" x14ac:dyDescent="0.3">
      <c r="A795">
        <v>794</v>
      </c>
      <c r="B795" t="s">
        <v>18</v>
      </c>
      <c r="C795" s="3">
        <v>45544</v>
      </c>
      <c r="D795">
        <v>14</v>
      </c>
      <c r="E795">
        <v>2</v>
      </c>
      <c r="F795">
        <v>0</v>
      </c>
      <c r="G795">
        <v>3.5</v>
      </c>
      <c r="H795">
        <v>151.29</v>
      </c>
      <c r="I795" t="s">
        <v>14</v>
      </c>
      <c r="J795" t="s">
        <v>36</v>
      </c>
      <c r="K795">
        <v>1</v>
      </c>
      <c r="L795" t="s">
        <v>20</v>
      </c>
      <c r="M795" t="s">
        <v>21</v>
      </c>
      <c r="N795">
        <f t="shared" si="12"/>
        <v>2118.06</v>
      </c>
    </row>
    <row r="796" spans="1:14" x14ac:dyDescent="0.3">
      <c r="A796">
        <v>795</v>
      </c>
      <c r="B796" t="s">
        <v>31</v>
      </c>
      <c r="C796" s="3">
        <v>45072</v>
      </c>
      <c r="D796">
        <v>4</v>
      </c>
      <c r="E796">
        <v>2</v>
      </c>
      <c r="F796">
        <v>1</v>
      </c>
      <c r="G796">
        <v>3</v>
      </c>
      <c r="H796">
        <v>180.3</v>
      </c>
      <c r="I796" t="s">
        <v>14</v>
      </c>
      <c r="J796" t="s">
        <v>34</v>
      </c>
      <c r="K796">
        <v>2</v>
      </c>
      <c r="L796" t="s">
        <v>16</v>
      </c>
      <c r="M796" t="s">
        <v>26</v>
      </c>
      <c r="N796">
        <f t="shared" si="12"/>
        <v>721.2</v>
      </c>
    </row>
    <row r="797" spans="1:14" x14ac:dyDescent="0.3">
      <c r="A797">
        <v>796</v>
      </c>
      <c r="B797" t="s">
        <v>18</v>
      </c>
      <c r="C797" s="3">
        <v>45350</v>
      </c>
      <c r="D797">
        <v>13</v>
      </c>
      <c r="E797">
        <v>3</v>
      </c>
      <c r="F797">
        <v>0</v>
      </c>
      <c r="G797">
        <v>3.1</v>
      </c>
      <c r="H797">
        <v>300.8</v>
      </c>
      <c r="I797" t="s">
        <v>27</v>
      </c>
      <c r="J797" t="s">
        <v>37</v>
      </c>
      <c r="K797">
        <v>0</v>
      </c>
      <c r="L797" t="s">
        <v>33</v>
      </c>
      <c r="M797" t="s">
        <v>21</v>
      </c>
      <c r="N797">
        <f t="shared" si="12"/>
        <v>3910.4</v>
      </c>
    </row>
    <row r="798" spans="1:14" x14ac:dyDescent="0.3">
      <c r="A798">
        <v>797</v>
      </c>
      <c r="B798" t="s">
        <v>18</v>
      </c>
      <c r="C798" s="3">
        <v>45534</v>
      </c>
      <c r="D798">
        <v>1</v>
      </c>
      <c r="E798">
        <v>1</v>
      </c>
      <c r="F798">
        <v>0</v>
      </c>
      <c r="G798">
        <v>1.1000000000000001</v>
      </c>
      <c r="H798">
        <v>320.77</v>
      </c>
      <c r="I798" t="s">
        <v>32</v>
      </c>
      <c r="J798" t="s">
        <v>37</v>
      </c>
      <c r="K798">
        <v>1</v>
      </c>
      <c r="L798" t="s">
        <v>33</v>
      </c>
      <c r="M798" t="s">
        <v>26</v>
      </c>
      <c r="N798">
        <f t="shared" si="12"/>
        <v>320.77</v>
      </c>
    </row>
    <row r="799" spans="1:14" x14ac:dyDescent="0.3">
      <c r="A799">
        <v>798</v>
      </c>
      <c r="B799" t="s">
        <v>31</v>
      </c>
      <c r="C799" s="3">
        <v>45383</v>
      </c>
      <c r="D799">
        <v>1</v>
      </c>
      <c r="E799">
        <v>2</v>
      </c>
      <c r="F799">
        <v>0</v>
      </c>
      <c r="G799">
        <v>2</v>
      </c>
      <c r="H799">
        <v>485.68</v>
      </c>
      <c r="I799" t="s">
        <v>24</v>
      </c>
      <c r="J799" t="s">
        <v>30</v>
      </c>
      <c r="K799">
        <v>2</v>
      </c>
      <c r="L799" t="s">
        <v>16</v>
      </c>
      <c r="M799" t="s">
        <v>17</v>
      </c>
      <c r="N799">
        <f t="shared" si="12"/>
        <v>485.68</v>
      </c>
    </row>
    <row r="800" spans="1:14" x14ac:dyDescent="0.3">
      <c r="A800">
        <v>799</v>
      </c>
      <c r="B800" t="s">
        <v>13</v>
      </c>
      <c r="C800" s="3">
        <v>45128</v>
      </c>
      <c r="D800">
        <v>12</v>
      </c>
      <c r="E800">
        <v>4</v>
      </c>
      <c r="F800">
        <v>1</v>
      </c>
      <c r="G800">
        <v>2.2000000000000002</v>
      </c>
      <c r="H800">
        <v>434.62</v>
      </c>
      <c r="I800" t="s">
        <v>22</v>
      </c>
      <c r="J800" t="s">
        <v>34</v>
      </c>
      <c r="K800">
        <v>0</v>
      </c>
      <c r="L800" t="s">
        <v>16</v>
      </c>
      <c r="M800" t="s">
        <v>26</v>
      </c>
      <c r="N800">
        <f t="shared" si="12"/>
        <v>5215.4400000000005</v>
      </c>
    </row>
    <row r="801" spans="1:14" x14ac:dyDescent="0.3">
      <c r="A801">
        <v>800</v>
      </c>
      <c r="B801" t="s">
        <v>13</v>
      </c>
      <c r="C801" s="3">
        <v>45138</v>
      </c>
      <c r="D801">
        <v>12</v>
      </c>
      <c r="E801">
        <v>2</v>
      </c>
      <c r="F801">
        <v>1</v>
      </c>
      <c r="G801">
        <v>4.9000000000000004</v>
      </c>
      <c r="H801">
        <v>142.63</v>
      </c>
      <c r="I801" t="s">
        <v>27</v>
      </c>
      <c r="J801" t="s">
        <v>37</v>
      </c>
      <c r="K801">
        <v>1</v>
      </c>
      <c r="L801" t="s">
        <v>33</v>
      </c>
      <c r="M801" t="s">
        <v>21</v>
      </c>
      <c r="N801">
        <f t="shared" si="12"/>
        <v>1711.56</v>
      </c>
    </row>
    <row r="802" spans="1:14" x14ac:dyDescent="0.3">
      <c r="A802">
        <v>801</v>
      </c>
      <c r="B802" t="s">
        <v>31</v>
      </c>
      <c r="C802" s="3">
        <v>44932</v>
      </c>
      <c r="D802">
        <v>4</v>
      </c>
      <c r="E802">
        <v>3</v>
      </c>
      <c r="F802">
        <v>0</v>
      </c>
      <c r="G802">
        <v>2.2000000000000002</v>
      </c>
      <c r="H802">
        <v>398.3</v>
      </c>
      <c r="I802" t="s">
        <v>27</v>
      </c>
      <c r="J802" t="s">
        <v>19</v>
      </c>
      <c r="K802">
        <v>0</v>
      </c>
      <c r="L802" t="s">
        <v>16</v>
      </c>
      <c r="M802" t="s">
        <v>26</v>
      </c>
      <c r="N802">
        <f t="shared" si="12"/>
        <v>1593.2</v>
      </c>
    </row>
    <row r="803" spans="1:14" x14ac:dyDescent="0.3">
      <c r="A803">
        <v>802</v>
      </c>
      <c r="B803" t="s">
        <v>31</v>
      </c>
      <c r="C803" s="3">
        <v>45550</v>
      </c>
      <c r="D803">
        <v>2</v>
      </c>
      <c r="E803">
        <v>4</v>
      </c>
      <c r="F803">
        <v>0</v>
      </c>
      <c r="G803">
        <v>4.5999999999999996</v>
      </c>
      <c r="H803">
        <v>53.73</v>
      </c>
      <c r="I803" t="s">
        <v>32</v>
      </c>
      <c r="J803" t="s">
        <v>30</v>
      </c>
      <c r="K803">
        <v>0</v>
      </c>
      <c r="L803" t="s">
        <v>33</v>
      </c>
      <c r="M803" t="s">
        <v>21</v>
      </c>
      <c r="N803">
        <f t="shared" si="12"/>
        <v>107.46</v>
      </c>
    </row>
    <row r="804" spans="1:14" x14ac:dyDescent="0.3">
      <c r="A804">
        <v>803</v>
      </c>
      <c r="B804" t="s">
        <v>31</v>
      </c>
      <c r="C804" s="3">
        <v>45302</v>
      </c>
      <c r="D804">
        <v>3</v>
      </c>
      <c r="E804">
        <v>1</v>
      </c>
      <c r="F804">
        <v>0</v>
      </c>
      <c r="G804">
        <v>2.2000000000000002</v>
      </c>
      <c r="H804">
        <v>108.41</v>
      </c>
      <c r="I804" t="s">
        <v>24</v>
      </c>
      <c r="J804" t="s">
        <v>36</v>
      </c>
      <c r="K804">
        <v>0</v>
      </c>
      <c r="L804" t="s">
        <v>33</v>
      </c>
      <c r="M804" t="s">
        <v>21</v>
      </c>
      <c r="N804">
        <f t="shared" si="12"/>
        <v>325.23</v>
      </c>
    </row>
    <row r="805" spans="1:14" x14ac:dyDescent="0.3">
      <c r="A805">
        <v>804</v>
      </c>
      <c r="B805" t="s">
        <v>31</v>
      </c>
      <c r="C805" s="3">
        <v>45373</v>
      </c>
      <c r="D805">
        <v>11</v>
      </c>
      <c r="E805">
        <v>4</v>
      </c>
      <c r="F805">
        <v>1</v>
      </c>
      <c r="G805">
        <v>1.4</v>
      </c>
      <c r="H805">
        <v>139.87</v>
      </c>
      <c r="I805" t="s">
        <v>27</v>
      </c>
      <c r="J805" t="s">
        <v>34</v>
      </c>
      <c r="K805">
        <v>1</v>
      </c>
      <c r="L805" t="s">
        <v>29</v>
      </c>
      <c r="M805" t="s">
        <v>21</v>
      </c>
      <c r="N805">
        <f t="shared" si="12"/>
        <v>1538.5700000000002</v>
      </c>
    </row>
    <row r="806" spans="1:14" x14ac:dyDescent="0.3">
      <c r="A806">
        <v>805</v>
      </c>
      <c r="B806" t="s">
        <v>31</v>
      </c>
      <c r="C806" s="3">
        <v>45032</v>
      </c>
      <c r="D806">
        <v>9</v>
      </c>
      <c r="E806">
        <v>4</v>
      </c>
      <c r="F806">
        <v>1</v>
      </c>
      <c r="G806">
        <v>2</v>
      </c>
      <c r="H806">
        <v>318.74</v>
      </c>
      <c r="I806" t="s">
        <v>22</v>
      </c>
      <c r="J806" t="s">
        <v>19</v>
      </c>
      <c r="K806">
        <v>2</v>
      </c>
      <c r="L806" t="s">
        <v>20</v>
      </c>
      <c r="M806" t="s">
        <v>17</v>
      </c>
      <c r="N806">
        <f t="shared" si="12"/>
        <v>2868.66</v>
      </c>
    </row>
    <row r="807" spans="1:14" x14ac:dyDescent="0.3">
      <c r="A807">
        <v>806</v>
      </c>
      <c r="B807" t="s">
        <v>13</v>
      </c>
      <c r="C807" s="3">
        <v>45577</v>
      </c>
      <c r="D807">
        <v>2</v>
      </c>
      <c r="E807">
        <v>3</v>
      </c>
      <c r="F807">
        <v>0</v>
      </c>
      <c r="G807">
        <v>2.1</v>
      </c>
      <c r="H807">
        <v>137.61000000000001</v>
      </c>
      <c r="I807" t="s">
        <v>24</v>
      </c>
      <c r="J807" t="s">
        <v>25</v>
      </c>
      <c r="K807">
        <v>1</v>
      </c>
      <c r="L807" t="s">
        <v>16</v>
      </c>
      <c r="M807" t="s">
        <v>17</v>
      </c>
      <c r="N807">
        <f t="shared" si="12"/>
        <v>275.22000000000003</v>
      </c>
    </row>
    <row r="808" spans="1:14" x14ac:dyDescent="0.3">
      <c r="A808">
        <v>807</v>
      </c>
      <c r="B808" t="s">
        <v>13</v>
      </c>
      <c r="C808" s="3">
        <v>45327</v>
      </c>
      <c r="D808">
        <v>4</v>
      </c>
      <c r="E808">
        <v>2</v>
      </c>
      <c r="F808">
        <v>0</v>
      </c>
      <c r="G808">
        <v>4.9000000000000004</v>
      </c>
      <c r="H808">
        <v>214.37</v>
      </c>
      <c r="I808" t="s">
        <v>27</v>
      </c>
      <c r="J808" t="s">
        <v>37</v>
      </c>
      <c r="K808">
        <v>0</v>
      </c>
      <c r="L808" t="s">
        <v>29</v>
      </c>
      <c r="M808" t="s">
        <v>26</v>
      </c>
      <c r="N808">
        <f t="shared" si="12"/>
        <v>857.48</v>
      </c>
    </row>
    <row r="809" spans="1:14" x14ac:dyDescent="0.3">
      <c r="A809">
        <v>808</v>
      </c>
      <c r="B809" t="s">
        <v>31</v>
      </c>
      <c r="C809" s="3">
        <v>45022</v>
      </c>
      <c r="D809">
        <v>1</v>
      </c>
      <c r="E809">
        <v>1</v>
      </c>
      <c r="F809">
        <v>0</v>
      </c>
      <c r="G809">
        <v>3.7</v>
      </c>
      <c r="H809">
        <v>159.25</v>
      </c>
      <c r="I809" t="s">
        <v>27</v>
      </c>
      <c r="J809" t="s">
        <v>23</v>
      </c>
      <c r="K809">
        <v>0</v>
      </c>
      <c r="L809" t="s">
        <v>33</v>
      </c>
      <c r="M809" t="s">
        <v>21</v>
      </c>
      <c r="N809">
        <f t="shared" si="12"/>
        <v>159.25</v>
      </c>
    </row>
    <row r="810" spans="1:14" x14ac:dyDescent="0.3">
      <c r="A810">
        <v>809</v>
      </c>
      <c r="B810" t="s">
        <v>18</v>
      </c>
      <c r="C810" s="3">
        <v>45314</v>
      </c>
      <c r="D810">
        <v>2</v>
      </c>
      <c r="E810">
        <v>4</v>
      </c>
      <c r="F810">
        <v>0</v>
      </c>
      <c r="G810">
        <v>4.7</v>
      </c>
      <c r="H810">
        <v>201.84</v>
      </c>
      <c r="I810" t="s">
        <v>14</v>
      </c>
      <c r="J810" t="s">
        <v>37</v>
      </c>
      <c r="K810">
        <v>1</v>
      </c>
      <c r="L810" t="s">
        <v>16</v>
      </c>
      <c r="M810" t="s">
        <v>17</v>
      </c>
      <c r="N810">
        <f t="shared" si="12"/>
        <v>403.68</v>
      </c>
    </row>
    <row r="811" spans="1:14" x14ac:dyDescent="0.3">
      <c r="A811">
        <v>810</v>
      </c>
      <c r="B811" t="s">
        <v>31</v>
      </c>
      <c r="C811" s="3">
        <v>45378</v>
      </c>
      <c r="D811">
        <v>5</v>
      </c>
      <c r="E811">
        <v>3</v>
      </c>
      <c r="F811">
        <v>0</v>
      </c>
      <c r="G811">
        <v>4.3</v>
      </c>
      <c r="H811">
        <v>474.1</v>
      </c>
      <c r="I811" t="s">
        <v>14</v>
      </c>
      <c r="J811" t="s">
        <v>37</v>
      </c>
      <c r="K811">
        <v>1</v>
      </c>
      <c r="L811" t="s">
        <v>20</v>
      </c>
      <c r="M811" t="s">
        <v>21</v>
      </c>
      <c r="N811">
        <f t="shared" si="12"/>
        <v>2370.5</v>
      </c>
    </row>
    <row r="812" spans="1:14" x14ac:dyDescent="0.3">
      <c r="A812">
        <v>811</v>
      </c>
      <c r="B812" t="s">
        <v>18</v>
      </c>
      <c r="C812" s="3">
        <v>45342</v>
      </c>
      <c r="D812">
        <v>14</v>
      </c>
      <c r="E812">
        <v>2</v>
      </c>
      <c r="F812">
        <v>1</v>
      </c>
      <c r="G812">
        <v>3.3</v>
      </c>
      <c r="H812">
        <v>498.82</v>
      </c>
      <c r="I812" t="s">
        <v>27</v>
      </c>
      <c r="J812" t="s">
        <v>19</v>
      </c>
      <c r="K812">
        <v>0</v>
      </c>
      <c r="L812" t="s">
        <v>33</v>
      </c>
      <c r="M812" t="s">
        <v>26</v>
      </c>
      <c r="N812">
        <f t="shared" si="12"/>
        <v>6983.48</v>
      </c>
    </row>
    <row r="813" spans="1:14" x14ac:dyDescent="0.3">
      <c r="A813">
        <v>812</v>
      </c>
      <c r="B813" t="s">
        <v>31</v>
      </c>
      <c r="C813" s="3">
        <v>45652</v>
      </c>
      <c r="D813">
        <v>10</v>
      </c>
      <c r="E813">
        <v>4</v>
      </c>
      <c r="F813">
        <v>0</v>
      </c>
      <c r="G813">
        <v>3.7</v>
      </c>
      <c r="H813">
        <v>358.57</v>
      </c>
      <c r="I813" t="s">
        <v>32</v>
      </c>
      <c r="J813" t="s">
        <v>37</v>
      </c>
      <c r="K813">
        <v>0</v>
      </c>
      <c r="L813" t="s">
        <v>29</v>
      </c>
      <c r="M813" t="s">
        <v>21</v>
      </c>
      <c r="N813">
        <f t="shared" si="12"/>
        <v>3585.7</v>
      </c>
    </row>
    <row r="814" spans="1:14" x14ac:dyDescent="0.3">
      <c r="A814">
        <v>813</v>
      </c>
      <c r="B814" t="s">
        <v>31</v>
      </c>
      <c r="C814" s="3">
        <v>45430</v>
      </c>
      <c r="D814">
        <v>1</v>
      </c>
      <c r="E814">
        <v>3</v>
      </c>
      <c r="F814">
        <v>0</v>
      </c>
      <c r="G814">
        <v>3.5</v>
      </c>
      <c r="H814">
        <v>307.54000000000002</v>
      </c>
      <c r="I814" t="s">
        <v>14</v>
      </c>
      <c r="J814" t="s">
        <v>30</v>
      </c>
      <c r="K814">
        <v>0</v>
      </c>
      <c r="L814" t="s">
        <v>33</v>
      </c>
      <c r="M814" t="s">
        <v>17</v>
      </c>
      <c r="N814">
        <f t="shared" si="12"/>
        <v>307.54000000000002</v>
      </c>
    </row>
    <row r="815" spans="1:14" x14ac:dyDescent="0.3">
      <c r="A815">
        <v>814</v>
      </c>
      <c r="B815" t="s">
        <v>13</v>
      </c>
      <c r="C815" s="3">
        <v>45380</v>
      </c>
      <c r="D815">
        <v>11</v>
      </c>
      <c r="E815">
        <v>3</v>
      </c>
      <c r="F815">
        <v>0</v>
      </c>
      <c r="G815">
        <v>3.7</v>
      </c>
      <c r="H815">
        <v>368.8</v>
      </c>
      <c r="I815" t="s">
        <v>27</v>
      </c>
      <c r="J815" t="s">
        <v>15</v>
      </c>
      <c r="K815">
        <v>2</v>
      </c>
      <c r="L815" t="s">
        <v>16</v>
      </c>
      <c r="M815" t="s">
        <v>17</v>
      </c>
      <c r="N815">
        <f t="shared" si="12"/>
        <v>4056.8</v>
      </c>
    </row>
    <row r="816" spans="1:14" x14ac:dyDescent="0.3">
      <c r="A816">
        <v>815</v>
      </c>
      <c r="B816" t="s">
        <v>18</v>
      </c>
      <c r="C816" s="3">
        <v>45217</v>
      </c>
      <c r="D816">
        <v>7</v>
      </c>
      <c r="E816">
        <v>3</v>
      </c>
      <c r="F816">
        <v>0</v>
      </c>
      <c r="G816">
        <v>2.1</v>
      </c>
      <c r="H816">
        <v>397.24</v>
      </c>
      <c r="I816" t="s">
        <v>24</v>
      </c>
      <c r="J816" t="s">
        <v>34</v>
      </c>
      <c r="K816">
        <v>1</v>
      </c>
      <c r="L816" t="s">
        <v>20</v>
      </c>
      <c r="M816" t="s">
        <v>21</v>
      </c>
      <c r="N816">
        <f t="shared" si="12"/>
        <v>2780.6800000000003</v>
      </c>
    </row>
    <row r="817" spans="1:14" x14ac:dyDescent="0.3">
      <c r="A817">
        <v>816</v>
      </c>
      <c r="B817" t="s">
        <v>18</v>
      </c>
      <c r="C817" s="3">
        <v>45460</v>
      </c>
      <c r="D817">
        <v>4</v>
      </c>
      <c r="E817">
        <v>1</v>
      </c>
      <c r="F817">
        <v>0</v>
      </c>
      <c r="G817">
        <v>2.6</v>
      </c>
      <c r="H817">
        <v>382.56</v>
      </c>
      <c r="I817" t="s">
        <v>22</v>
      </c>
      <c r="J817" t="s">
        <v>25</v>
      </c>
      <c r="K817">
        <v>0</v>
      </c>
      <c r="L817" t="s">
        <v>33</v>
      </c>
      <c r="M817" t="s">
        <v>21</v>
      </c>
      <c r="N817">
        <f t="shared" si="12"/>
        <v>1530.24</v>
      </c>
    </row>
    <row r="818" spans="1:14" x14ac:dyDescent="0.3">
      <c r="A818">
        <v>817</v>
      </c>
      <c r="B818" t="s">
        <v>13</v>
      </c>
      <c r="C818" s="3">
        <v>45119</v>
      </c>
      <c r="D818">
        <v>6</v>
      </c>
      <c r="E818">
        <v>2</v>
      </c>
      <c r="F818">
        <v>0</v>
      </c>
      <c r="G818">
        <v>3.4</v>
      </c>
      <c r="H818">
        <v>86.85</v>
      </c>
      <c r="I818" t="s">
        <v>14</v>
      </c>
      <c r="J818" t="s">
        <v>25</v>
      </c>
      <c r="K818">
        <v>0</v>
      </c>
      <c r="L818" t="s">
        <v>16</v>
      </c>
      <c r="M818" t="s">
        <v>21</v>
      </c>
      <c r="N818">
        <f t="shared" si="12"/>
        <v>521.09999999999991</v>
      </c>
    </row>
    <row r="819" spans="1:14" x14ac:dyDescent="0.3">
      <c r="A819">
        <v>818</v>
      </c>
      <c r="B819" t="s">
        <v>13</v>
      </c>
      <c r="C819" s="3">
        <v>45076</v>
      </c>
      <c r="D819">
        <v>8</v>
      </c>
      <c r="E819">
        <v>4</v>
      </c>
      <c r="F819">
        <v>0</v>
      </c>
      <c r="G819">
        <v>1.1000000000000001</v>
      </c>
      <c r="H819">
        <v>189.63</v>
      </c>
      <c r="I819" t="s">
        <v>27</v>
      </c>
      <c r="J819" t="s">
        <v>36</v>
      </c>
      <c r="K819">
        <v>0</v>
      </c>
      <c r="L819" t="s">
        <v>16</v>
      </c>
      <c r="M819" t="s">
        <v>21</v>
      </c>
      <c r="N819">
        <f t="shared" si="12"/>
        <v>1517.04</v>
      </c>
    </row>
    <row r="820" spans="1:14" x14ac:dyDescent="0.3">
      <c r="A820">
        <v>819</v>
      </c>
      <c r="B820" t="s">
        <v>13</v>
      </c>
      <c r="C820" s="3">
        <v>45441</v>
      </c>
      <c r="D820">
        <v>13</v>
      </c>
      <c r="E820">
        <v>2</v>
      </c>
      <c r="F820">
        <v>1</v>
      </c>
      <c r="G820">
        <v>2.9</v>
      </c>
      <c r="H820">
        <v>204.54</v>
      </c>
      <c r="I820" t="s">
        <v>14</v>
      </c>
      <c r="J820" t="s">
        <v>19</v>
      </c>
      <c r="K820">
        <v>0</v>
      </c>
      <c r="L820" t="s">
        <v>33</v>
      </c>
      <c r="M820" t="s">
        <v>21</v>
      </c>
      <c r="N820">
        <f t="shared" si="12"/>
        <v>2659.02</v>
      </c>
    </row>
    <row r="821" spans="1:14" x14ac:dyDescent="0.3">
      <c r="A821">
        <v>820</v>
      </c>
      <c r="B821" t="s">
        <v>13</v>
      </c>
      <c r="C821" s="3">
        <v>45319</v>
      </c>
      <c r="D821">
        <v>6</v>
      </c>
      <c r="E821">
        <v>2</v>
      </c>
      <c r="F821">
        <v>0</v>
      </c>
      <c r="G821">
        <v>4.4000000000000004</v>
      </c>
      <c r="H821">
        <v>216.16</v>
      </c>
      <c r="I821" t="s">
        <v>24</v>
      </c>
      <c r="J821" t="s">
        <v>34</v>
      </c>
      <c r="K821">
        <v>0</v>
      </c>
      <c r="L821" t="s">
        <v>20</v>
      </c>
      <c r="M821" t="s">
        <v>21</v>
      </c>
      <c r="N821">
        <f t="shared" si="12"/>
        <v>1296.96</v>
      </c>
    </row>
    <row r="822" spans="1:14" x14ac:dyDescent="0.3">
      <c r="A822">
        <v>821</v>
      </c>
      <c r="B822" t="s">
        <v>18</v>
      </c>
      <c r="C822" s="3">
        <v>45242</v>
      </c>
      <c r="D822">
        <v>14</v>
      </c>
      <c r="E822">
        <v>4</v>
      </c>
      <c r="F822">
        <v>1</v>
      </c>
      <c r="G822">
        <v>3</v>
      </c>
      <c r="H822">
        <v>204.94</v>
      </c>
      <c r="I822" t="s">
        <v>32</v>
      </c>
      <c r="J822" t="s">
        <v>35</v>
      </c>
      <c r="K822">
        <v>1</v>
      </c>
      <c r="L822" t="s">
        <v>16</v>
      </c>
      <c r="M822" t="s">
        <v>26</v>
      </c>
      <c r="N822">
        <f t="shared" si="12"/>
        <v>2869.16</v>
      </c>
    </row>
    <row r="823" spans="1:14" x14ac:dyDescent="0.3">
      <c r="A823">
        <v>822</v>
      </c>
      <c r="B823" t="s">
        <v>18</v>
      </c>
      <c r="C823" s="3">
        <v>45002</v>
      </c>
      <c r="D823">
        <v>2</v>
      </c>
      <c r="E823">
        <v>2</v>
      </c>
      <c r="F823">
        <v>0</v>
      </c>
      <c r="G823">
        <v>3.2</v>
      </c>
      <c r="H823">
        <v>404.19</v>
      </c>
      <c r="I823" t="s">
        <v>27</v>
      </c>
      <c r="J823" t="s">
        <v>35</v>
      </c>
      <c r="K823">
        <v>0</v>
      </c>
      <c r="L823" t="s">
        <v>29</v>
      </c>
      <c r="M823" t="s">
        <v>26</v>
      </c>
      <c r="N823">
        <f t="shared" si="12"/>
        <v>808.38</v>
      </c>
    </row>
    <row r="824" spans="1:14" x14ac:dyDescent="0.3">
      <c r="A824">
        <v>823</v>
      </c>
      <c r="B824" t="s">
        <v>31</v>
      </c>
      <c r="C824" s="3">
        <v>45525</v>
      </c>
      <c r="D824">
        <v>1</v>
      </c>
      <c r="E824">
        <v>1</v>
      </c>
      <c r="F824">
        <v>0</v>
      </c>
      <c r="G824">
        <v>1.8</v>
      </c>
      <c r="H824">
        <v>386.42</v>
      </c>
      <c r="I824" t="s">
        <v>24</v>
      </c>
      <c r="J824" t="s">
        <v>28</v>
      </c>
      <c r="K824">
        <v>0</v>
      </c>
      <c r="L824" t="s">
        <v>29</v>
      </c>
      <c r="M824" t="s">
        <v>17</v>
      </c>
      <c r="N824">
        <f t="shared" si="12"/>
        <v>386.42</v>
      </c>
    </row>
    <row r="825" spans="1:14" x14ac:dyDescent="0.3">
      <c r="A825">
        <v>824</v>
      </c>
      <c r="B825" t="s">
        <v>31</v>
      </c>
      <c r="C825" s="3">
        <v>45196</v>
      </c>
      <c r="D825">
        <v>8</v>
      </c>
      <c r="E825">
        <v>4</v>
      </c>
      <c r="F825">
        <v>0</v>
      </c>
      <c r="G825">
        <v>4.2</v>
      </c>
      <c r="H825">
        <v>52.07</v>
      </c>
      <c r="I825" t="s">
        <v>22</v>
      </c>
      <c r="J825" t="s">
        <v>34</v>
      </c>
      <c r="K825">
        <v>0</v>
      </c>
      <c r="L825" t="s">
        <v>20</v>
      </c>
      <c r="M825" t="s">
        <v>21</v>
      </c>
      <c r="N825">
        <f t="shared" si="12"/>
        <v>416.56</v>
      </c>
    </row>
    <row r="826" spans="1:14" x14ac:dyDescent="0.3">
      <c r="A826">
        <v>825</v>
      </c>
      <c r="B826" t="s">
        <v>13</v>
      </c>
      <c r="C826" s="3">
        <v>45151</v>
      </c>
      <c r="D826">
        <v>8</v>
      </c>
      <c r="E826">
        <v>4</v>
      </c>
      <c r="F826">
        <v>1</v>
      </c>
      <c r="G826">
        <v>2.4</v>
      </c>
      <c r="H826">
        <v>183.37</v>
      </c>
      <c r="I826" t="s">
        <v>27</v>
      </c>
      <c r="J826" t="s">
        <v>19</v>
      </c>
      <c r="K826">
        <v>0</v>
      </c>
      <c r="L826" t="s">
        <v>20</v>
      </c>
      <c r="M826" t="s">
        <v>26</v>
      </c>
      <c r="N826">
        <f t="shared" si="12"/>
        <v>1466.96</v>
      </c>
    </row>
    <row r="827" spans="1:14" x14ac:dyDescent="0.3">
      <c r="A827">
        <v>826</v>
      </c>
      <c r="B827" t="s">
        <v>13</v>
      </c>
      <c r="C827" s="3">
        <v>45456</v>
      </c>
      <c r="D827">
        <v>9</v>
      </c>
      <c r="E827">
        <v>3</v>
      </c>
      <c r="F827">
        <v>0</v>
      </c>
      <c r="G827">
        <v>4.8</v>
      </c>
      <c r="H827">
        <v>330.65</v>
      </c>
      <c r="I827" t="s">
        <v>22</v>
      </c>
      <c r="J827" t="s">
        <v>35</v>
      </c>
      <c r="K827">
        <v>0</v>
      </c>
      <c r="L827" t="s">
        <v>29</v>
      </c>
      <c r="M827" t="s">
        <v>21</v>
      </c>
      <c r="N827">
        <f t="shared" si="12"/>
        <v>2975.85</v>
      </c>
    </row>
    <row r="828" spans="1:14" x14ac:dyDescent="0.3">
      <c r="A828">
        <v>827</v>
      </c>
      <c r="B828" t="s">
        <v>13</v>
      </c>
      <c r="C828" s="3">
        <v>45039</v>
      </c>
      <c r="D828">
        <v>6</v>
      </c>
      <c r="E828">
        <v>2</v>
      </c>
      <c r="F828">
        <v>0</v>
      </c>
      <c r="G828">
        <v>5</v>
      </c>
      <c r="H828">
        <v>104.12</v>
      </c>
      <c r="I828" t="s">
        <v>32</v>
      </c>
      <c r="J828" t="s">
        <v>34</v>
      </c>
      <c r="K828">
        <v>1</v>
      </c>
      <c r="L828" t="s">
        <v>20</v>
      </c>
      <c r="M828" t="s">
        <v>17</v>
      </c>
      <c r="N828">
        <f t="shared" si="12"/>
        <v>624.72</v>
      </c>
    </row>
    <row r="829" spans="1:14" x14ac:dyDescent="0.3">
      <c r="A829">
        <v>828</v>
      </c>
      <c r="B829" t="s">
        <v>31</v>
      </c>
      <c r="C829" s="3">
        <v>45177</v>
      </c>
      <c r="D829">
        <v>12</v>
      </c>
      <c r="E829">
        <v>4</v>
      </c>
      <c r="F829">
        <v>1</v>
      </c>
      <c r="G829">
        <v>4.7</v>
      </c>
      <c r="H829">
        <v>82.04</v>
      </c>
      <c r="I829" t="s">
        <v>27</v>
      </c>
      <c r="J829" t="s">
        <v>15</v>
      </c>
      <c r="K829">
        <v>1</v>
      </c>
      <c r="L829" t="s">
        <v>29</v>
      </c>
      <c r="M829" t="s">
        <v>26</v>
      </c>
      <c r="N829">
        <f t="shared" si="12"/>
        <v>984.48</v>
      </c>
    </row>
    <row r="830" spans="1:14" x14ac:dyDescent="0.3">
      <c r="A830">
        <v>829</v>
      </c>
      <c r="B830" t="s">
        <v>31</v>
      </c>
      <c r="C830" s="3">
        <v>45159</v>
      </c>
      <c r="D830">
        <v>1</v>
      </c>
      <c r="E830">
        <v>4</v>
      </c>
      <c r="F830">
        <v>0</v>
      </c>
      <c r="G830">
        <v>1.3</v>
      </c>
      <c r="H830">
        <v>422.78</v>
      </c>
      <c r="I830" t="s">
        <v>27</v>
      </c>
      <c r="J830" t="s">
        <v>35</v>
      </c>
      <c r="K830">
        <v>0</v>
      </c>
      <c r="L830" t="s">
        <v>33</v>
      </c>
      <c r="M830" t="s">
        <v>21</v>
      </c>
      <c r="N830">
        <f t="shared" si="12"/>
        <v>422.78</v>
      </c>
    </row>
    <row r="831" spans="1:14" x14ac:dyDescent="0.3">
      <c r="A831">
        <v>830</v>
      </c>
      <c r="B831" t="s">
        <v>31</v>
      </c>
      <c r="C831" s="3">
        <v>45640</v>
      </c>
      <c r="D831">
        <v>14</v>
      </c>
      <c r="E831">
        <v>1</v>
      </c>
      <c r="F831">
        <v>1</v>
      </c>
      <c r="G831">
        <v>2.2999999999999998</v>
      </c>
      <c r="H831">
        <v>253.71</v>
      </c>
      <c r="I831" t="s">
        <v>24</v>
      </c>
      <c r="J831" t="s">
        <v>34</v>
      </c>
      <c r="K831">
        <v>1</v>
      </c>
      <c r="L831" t="s">
        <v>29</v>
      </c>
      <c r="M831" t="s">
        <v>21</v>
      </c>
      <c r="N831">
        <f t="shared" si="12"/>
        <v>3551.94</v>
      </c>
    </row>
    <row r="832" spans="1:14" x14ac:dyDescent="0.3">
      <c r="A832">
        <v>831</v>
      </c>
      <c r="B832" t="s">
        <v>31</v>
      </c>
      <c r="C832" s="3">
        <v>45009</v>
      </c>
      <c r="D832">
        <v>9</v>
      </c>
      <c r="E832">
        <v>3</v>
      </c>
      <c r="F832">
        <v>0</v>
      </c>
      <c r="G832">
        <v>4.8</v>
      </c>
      <c r="H832">
        <v>435.06</v>
      </c>
      <c r="I832" t="s">
        <v>14</v>
      </c>
      <c r="J832" t="s">
        <v>25</v>
      </c>
      <c r="K832">
        <v>0</v>
      </c>
      <c r="L832" t="s">
        <v>20</v>
      </c>
      <c r="M832" t="s">
        <v>21</v>
      </c>
      <c r="N832">
        <f t="shared" si="12"/>
        <v>3915.54</v>
      </c>
    </row>
    <row r="833" spans="1:14" x14ac:dyDescent="0.3">
      <c r="A833">
        <v>832</v>
      </c>
      <c r="B833" t="s">
        <v>31</v>
      </c>
      <c r="C833" s="3">
        <v>45051</v>
      </c>
      <c r="D833">
        <v>12</v>
      </c>
      <c r="E833">
        <v>4</v>
      </c>
      <c r="F833">
        <v>0</v>
      </c>
      <c r="G833">
        <v>4.2</v>
      </c>
      <c r="H833">
        <v>420.6</v>
      </c>
      <c r="I833" t="s">
        <v>27</v>
      </c>
      <c r="J833" t="s">
        <v>30</v>
      </c>
      <c r="K833">
        <v>0</v>
      </c>
      <c r="L833" t="s">
        <v>33</v>
      </c>
      <c r="M833" t="s">
        <v>21</v>
      </c>
      <c r="N833">
        <f t="shared" si="12"/>
        <v>5047.2000000000007</v>
      </c>
    </row>
    <row r="834" spans="1:14" x14ac:dyDescent="0.3">
      <c r="A834">
        <v>833</v>
      </c>
      <c r="B834" t="s">
        <v>31</v>
      </c>
      <c r="C834" s="3">
        <v>45101</v>
      </c>
      <c r="D834">
        <v>13</v>
      </c>
      <c r="E834">
        <v>1</v>
      </c>
      <c r="F834">
        <v>0</v>
      </c>
      <c r="G834">
        <v>4.5999999999999996</v>
      </c>
      <c r="H834">
        <v>452.02</v>
      </c>
      <c r="I834" t="s">
        <v>32</v>
      </c>
      <c r="J834" t="s">
        <v>19</v>
      </c>
      <c r="K834">
        <v>1</v>
      </c>
      <c r="L834" t="s">
        <v>20</v>
      </c>
      <c r="M834" t="s">
        <v>21</v>
      </c>
      <c r="N834">
        <f t="shared" si="12"/>
        <v>5876.26</v>
      </c>
    </row>
    <row r="835" spans="1:14" x14ac:dyDescent="0.3">
      <c r="A835">
        <v>834</v>
      </c>
      <c r="B835" t="s">
        <v>31</v>
      </c>
      <c r="C835" s="3">
        <v>44995</v>
      </c>
      <c r="D835">
        <v>14</v>
      </c>
      <c r="E835">
        <v>4</v>
      </c>
      <c r="F835">
        <v>1</v>
      </c>
      <c r="G835">
        <v>3.3</v>
      </c>
      <c r="H835">
        <v>71.72</v>
      </c>
      <c r="I835" t="s">
        <v>27</v>
      </c>
      <c r="J835" t="s">
        <v>37</v>
      </c>
      <c r="K835">
        <v>0</v>
      </c>
      <c r="L835" t="s">
        <v>29</v>
      </c>
      <c r="M835" t="s">
        <v>21</v>
      </c>
      <c r="N835">
        <f t="shared" ref="N835:N898" si="13">H835 *D835</f>
        <v>1004.0799999999999</v>
      </c>
    </row>
    <row r="836" spans="1:14" x14ac:dyDescent="0.3">
      <c r="A836">
        <v>835</v>
      </c>
      <c r="B836" t="s">
        <v>13</v>
      </c>
      <c r="C836" s="3">
        <v>44973</v>
      </c>
      <c r="D836">
        <v>3</v>
      </c>
      <c r="E836">
        <v>4</v>
      </c>
      <c r="F836">
        <v>0</v>
      </c>
      <c r="G836">
        <v>2.9</v>
      </c>
      <c r="H836">
        <v>133.76</v>
      </c>
      <c r="I836" t="s">
        <v>27</v>
      </c>
      <c r="J836" t="s">
        <v>25</v>
      </c>
      <c r="K836">
        <v>0</v>
      </c>
      <c r="L836" t="s">
        <v>33</v>
      </c>
      <c r="M836" t="s">
        <v>17</v>
      </c>
      <c r="N836">
        <f t="shared" si="13"/>
        <v>401.28</v>
      </c>
    </row>
    <row r="837" spans="1:14" x14ac:dyDescent="0.3">
      <c r="A837">
        <v>836</v>
      </c>
      <c r="B837" t="s">
        <v>13</v>
      </c>
      <c r="C837" s="3">
        <v>45182</v>
      </c>
      <c r="D837">
        <v>11</v>
      </c>
      <c r="E837">
        <v>4</v>
      </c>
      <c r="F837">
        <v>0</v>
      </c>
      <c r="G837">
        <v>1.4</v>
      </c>
      <c r="H837">
        <v>183.26</v>
      </c>
      <c r="I837" t="s">
        <v>27</v>
      </c>
      <c r="J837" t="s">
        <v>15</v>
      </c>
      <c r="K837">
        <v>1</v>
      </c>
      <c r="L837" t="s">
        <v>16</v>
      </c>
      <c r="M837" t="s">
        <v>21</v>
      </c>
      <c r="N837">
        <f t="shared" si="13"/>
        <v>2015.86</v>
      </c>
    </row>
    <row r="838" spans="1:14" x14ac:dyDescent="0.3">
      <c r="A838">
        <v>837</v>
      </c>
      <c r="B838" t="s">
        <v>13</v>
      </c>
      <c r="C838" s="3">
        <v>45653</v>
      </c>
      <c r="D838">
        <v>6</v>
      </c>
      <c r="E838">
        <v>1</v>
      </c>
      <c r="F838">
        <v>0</v>
      </c>
      <c r="G838">
        <v>4.4000000000000004</v>
      </c>
      <c r="H838">
        <v>111.3</v>
      </c>
      <c r="I838" t="s">
        <v>27</v>
      </c>
      <c r="J838" t="s">
        <v>19</v>
      </c>
      <c r="K838">
        <v>0</v>
      </c>
      <c r="L838" t="s">
        <v>29</v>
      </c>
      <c r="M838" t="s">
        <v>21</v>
      </c>
      <c r="N838">
        <f t="shared" si="13"/>
        <v>667.8</v>
      </c>
    </row>
    <row r="839" spans="1:14" x14ac:dyDescent="0.3">
      <c r="A839">
        <v>838</v>
      </c>
      <c r="B839" t="s">
        <v>13</v>
      </c>
      <c r="C839" s="3">
        <v>44956</v>
      </c>
      <c r="D839">
        <v>10</v>
      </c>
      <c r="E839">
        <v>2</v>
      </c>
      <c r="F839">
        <v>0</v>
      </c>
      <c r="G839">
        <v>4</v>
      </c>
      <c r="H839">
        <v>268.45999999999998</v>
      </c>
      <c r="I839" t="s">
        <v>32</v>
      </c>
      <c r="J839" t="s">
        <v>28</v>
      </c>
      <c r="K839">
        <v>0</v>
      </c>
      <c r="L839" t="s">
        <v>33</v>
      </c>
      <c r="M839" t="s">
        <v>26</v>
      </c>
      <c r="N839">
        <f t="shared" si="13"/>
        <v>2684.6</v>
      </c>
    </row>
    <row r="840" spans="1:14" x14ac:dyDescent="0.3">
      <c r="A840">
        <v>839</v>
      </c>
      <c r="B840" t="s">
        <v>31</v>
      </c>
      <c r="C840" s="3">
        <v>45207</v>
      </c>
      <c r="D840">
        <v>13</v>
      </c>
      <c r="E840">
        <v>4</v>
      </c>
      <c r="F840">
        <v>1</v>
      </c>
      <c r="G840">
        <v>1.2</v>
      </c>
      <c r="H840">
        <v>409.54</v>
      </c>
      <c r="I840" t="s">
        <v>24</v>
      </c>
      <c r="J840" t="s">
        <v>30</v>
      </c>
      <c r="K840">
        <v>0</v>
      </c>
      <c r="L840" t="s">
        <v>16</v>
      </c>
      <c r="M840" t="s">
        <v>21</v>
      </c>
      <c r="N840">
        <f t="shared" si="13"/>
        <v>5324.02</v>
      </c>
    </row>
    <row r="841" spans="1:14" x14ac:dyDescent="0.3">
      <c r="A841">
        <v>840</v>
      </c>
      <c r="B841" t="s">
        <v>18</v>
      </c>
      <c r="C841" s="3">
        <v>45163</v>
      </c>
      <c r="D841">
        <v>10</v>
      </c>
      <c r="E841">
        <v>4</v>
      </c>
      <c r="F841">
        <v>0</v>
      </c>
      <c r="G841">
        <v>1.8</v>
      </c>
      <c r="H841">
        <v>478.03</v>
      </c>
      <c r="I841" t="s">
        <v>14</v>
      </c>
      <c r="J841" t="s">
        <v>19</v>
      </c>
      <c r="K841">
        <v>1</v>
      </c>
      <c r="L841" t="s">
        <v>20</v>
      </c>
      <c r="M841" t="s">
        <v>21</v>
      </c>
      <c r="N841">
        <f t="shared" si="13"/>
        <v>4780.2999999999993</v>
      </c>
    </row>
    <row r="842" spans="1:14" x14ac:dyDescent="0.3">
      <c r="A842">
        <v>841</v>
      </c>
      <c r="B842" t="s">
        <v>31</v>
      </c>
      <c r="C842" s="3">
        <v>45174</v>
      </c>
      <c r="D842">
        <v>11</v>
      </c>
      <c r="E842">
        <v>2</v>
      </c>
      <c r="F842">
        <v>0</v>
      </c>
      <c r="G842">
        <v>3.2</v>
      </c>
      <c r="H842">
        <v>450.31</v>
      </c>
      <c r="I842" t="s">
        <v>32</v>
      </c>
      <c r="J842" t="s">
        <v>34</v>
      </c>
      <c r="K842">
        <v>1</v>
      </c>
      <c r="L842" t="s">
        <v>29</v>
      </c>
      <c r="M842" t="s">
        <v>26</v>
      </c>
      <c r="N842">
        <f t="shared" si="13"/>
        <v>4953.41</v>
      </c>
    </row>
    <row r="843" spans="1:14" x14ac:dyDescent="0.3">
      <c r="A843">
        <v>842</v>
      </c>
      <c r="B843" t="s">
        <v>18</v>
      </c>
      <c r="C843" s="3">
        <v>45294</v>
      </c>
      <c r="D843">
        <v>12</v>
      </c>
      <c r="E843">
        <v>4</v>
      </c>
      <c r="F843">
        <v>0</v>
      </c>
      <c r="G843">
        <v>3.7</v>
      </c>
      <c r="H843">
        <v>255.8</v>
      </c>
      <c r="I843" t="s">
        <v>32</v>
      </c>
      <c r="J843" t="s">
        <v>15</v>
      </c>
      <c r="K843">
        <v>0</v>
      </c>
      <c r="L843" t="s">
        <v>33</v>
      </c>
      <c r="M843" t="s">
        <v>26</v>
      </c>
      <c r="N843">
        <f t="shared" si="13"/>
        <v>3069.6000000000004</v>
      </c>
    </row>
    <row r="844" spans="1:14" x14ac:dyDescent="0.3">
      <c r="A844">
        <v>843</v>
      </c>
      <c r="B844" t="s">
        <v>13</v>
      </c>
      <c r="C844" s="3">
        <v>45421</v>
      </c>
      <c r="D844">
        <v>14</v>
      </c>
      <c r="E844">
        <v>3</v>
      </c>
      <c r="F844">
        <v>0</v>
      </c>
      <c r="G844">
        <v>1.6</v>
      </c>
      <c r="H844">
        <v>336.42</v>
      </c>
      <c r="I844" t="s">
        <v>22</v>
      </c>
      <c r="J844" t="s">
        <v>28</v>
      </c>
      <c r="K844">
        <v>0</v>
      </c>
      <c r="L844" t="s">
        <v>16</v>
      </c>
      <c r="M844" t="s">
        <v>21</v>
      </c>
      <c r="N844">
        <f t="shared" si="13"/>
        <v>4709.88</v>
      </c>
    </row>
    <row r="845" spans="1:14" x14ac:dyDescent="0.3">
      <c r="A845">
        <v>844</v>
      </c>
      <c r="B845" t="s">
        <v>31</v>
      </c>
      <c r="C845" s="3">
        <v>44951</v>
      </c>
      <c r="D845">
        <v>9</v>
      </c>
      <c r="E845">
        <v>4</v>
      </c>
      <c r="F845">
        <v>0</v>
      </c>
      <c r="G845">
        <v>2</v>
      </c>
      <c r="H845">
        <v>153.81</v>
      </c>
      <c r="I845" t="s">
        <v>14</v>
      </c>
      <c r="J845" t="s">
        <v>23</v>
      </c>
      <c r="K845">
        <v>1</v>
      </c>
      <c r="L845" t="s">
        <v>33</v>
      </c>
      <c r="M845" t="s">
        <v>17</v>
      </c>
      <c r="N845">
        <f t="shared" si="13"/>
        <v>1384.29</v>
      </c>
    </row>
    <row r="846" spans="1:14" x14ac:dyDescent="0.3">
      <c r="A846">
        <v>845</v>
      </c>
      <c r="B846" t="s">
        <v>13</v>
      </c>
      <c r="C846" s="3">
        <v>45512</v>
      </c>
      <c r="D846">
        <v>11</v>
      </c>
      <c r="E846">
        <v>3</v>
      </c>
      <c r="F846">
        <v>0</v>
      </c>
      <c r="G846">
        <v>1.8</v>
      </c>
      <c r="H846">
        <v>231.35</v>
      </c>
      <c r="I846" t="s">
        <v>24</v>
      </c>
      <c r="J846" t="s">
        <v>37</v>
      </c>
      <c r="K846">
        <v>0</v>
      </c>
      <c r="L846" t="s">
        <v>33</v>
      </c>
      <c r="M846" t="s">
        <v>26</v>
      </c>
      <c r="N846">
        <f t="shared" si="13"/>
        <v>2544.85</v>
      </c>
    </row>
    <row r="847" spans="1:14" x14ac:dyDescent="0.3">
      <c r="A847">
        <v>846</v>
      </c>
      <c r="B847" t="s">
        <v>31</v>
      </c>
      <c r="C847" s="3">
        <v>45644</v>
      </c>
      <c r="D847">
        <v>13</v>
      </c>
      <c r="E847">
        <v>2</v>
      </c>
      <c r="F847">
        <v>1</v>
      </c>
      <c r="G847">
        <v>1.9</v>
      </c>
      <c r="H847">
        <v>442.03</v>
      </c>
      <c r="I847" t="s">
        <v>24</v>
      </c>
      <c r="J847" t="s">
        <v>34</v>
      </c>
      <c r="K847">
        <v>1</v>
      </c>
      <c r="L847" t="s">
        <v>29</v>
      </c>
      <c r="M847" t="s">
        <v>26</v>
      </c>
      <c r="N847">
        <f t="shared" si="13"/>
        <v>5746.3899999999994</v>
      </c>
    </row>
    <row r="848" spans="1:14" x14ac:dyDescent="0.3">
      <c r="A848">
        <v>847</v>
      </c>
      <c r="B848" t="s">
        <v>13</v>
      </c>
      <c r="C848" s="3">
        <v>45416</v>
      </c>
      <c r="D848">
        <v>3</v>
      </c>
      <c r="E848">
        <v>1</v>
      </c>
      <c r="F848">
        <v>1</v>
      </c>
      <c r="G848">
        <v>4.7</v>
      </c>
      <c r="H848">
        <v>63.14</v>
      </c>
      <c r="I848" t="s">
        <v>22</v>
      </c>
      <c r="J848" t="s">
        <v>30</v>
      </c>
      <c r="K848">
        <v>1</v>
      </c>
      <c r="L848" t="s">
        <v>20</v>
      </c>
      <c r="M848" t="s">
        <v>21</v>
      </c>
      <c r="N848">
        <f t="shared" si="13"/>
        <v>189.42000000000002</v>
      </c>
    </row>
    <row r="849" spans="1:14" x14ac:dyDescent="0.3">
      <c r="A849">
        <v>848</v>
      </c>
      <c r="B849" t="s">
        <v>18</v>
      </c>
      <c r="C849" s="3">
        <v>45420</v>
      </c>
      <c r="D849">
        <v>5</v>
      </c>
      <c r="E849">
        <v>2</v>
      </c>
      <c r="F849">
        <v>0</v>
      </c>
      <c r="G849">
        <v>3.9</v>
      </c>
      <c r="H849">
        <v>289.74</v>
      </c>
      <c r="I849" t="s">
        <v>22</v>
      </c>
      <c r="J849" t="s">
        <v>37</v>
      </c>
      <c r="K849">
        <v>0</v>
      </c>
      <c r="L849" t="s">
        <v>16</v>
      </c>
      <c r="M849" t="s">
        <v>26</v>
      </c>
      <c r="N849">
        <f t="shared" si="13"/>
        <v>1448.7</v>
      </c>
    </row>
    <row r="850" spans="1:14" x14ac:dyDescent="0.3">
      <c r="A850">
        <v>849</v>
      </c>
      <c r="B850" t="s">
        <v>18</v>
      </c>
      <c r="C850" s="3">
        <v>45240</v>
      </c>
      <c r="D850">
        <v>13</v>
      </c>
      <c r="E850">
        <v>4</v>
      </c>
      <c r="F850">
        <v>1</v>
      </c>
      <c r="G850">
        <v>3.9</v>
      </c>
      <c r="H850">
        <v>442.76</v>
      </c>
      <c r="I850" t="s">
        <v>32</v>
      </c>
      <c r="J850" t="s">
        <v>37</v>
      </c>
      <c r="K850">
        <v>0</v>
      </c>
      <c r="L850" t="s">
        <v>20</v>
      </c>
      <c r="M850" t="s">
        <v>21</v>
      </c>
      <c r="N850">
        <f t="shared" si="13"/>
        <v>5755.88</v>
      </c>
    </row>
    <row r="851" spans="1:14" x14ac:dyDescent="0.3">
      <c r="A851">
        <v>850</v>
      </c>
      <c r="B851" t="s">
        <v>18</v>
      </c>
      <c r="C851" s="3">
        <v>45532</v>
      </c>
      <c r="D851">
        <v>14</v>
      </c>
      <c r="E851">
        <v>3</v>
      </c>
      <c r="F851">
        <v>0</v>
      </c>
      <c r="G851">
        <v>4.2</v>
      </c>
      <c r="H851">
        <v>104.9</v>
      </c>
      <c r="I851" t="s">
        <v>24</v>
      </c>
      <c r="J851" t="s">
        <v>15</v>
      </c>
      <c r="K851">
        <v>1</v>
      </c>
      <c r="L851" t="s">
        <v>16</v>
      </c>
      <c r="M851" t="s">
        <v>17</v>
      </c>
      <c r="N851">
        <f t="shared" si="13"/>
        <v>1468.6000000000001</v>
      </c>
    </row>
    <row r="852" spans="1:14" x14ac:dyDescent="0.3">
      <c r="A852">
        <v>851</v>
      </c>
      <c r="B852" t="s">
        <v>31</v>
      </c>
      <c r="C852" s="3">
        <v>45301</v>
      </c>
      <c r="D852">
        <v>5</v>
      </c>
      <c r="E852">
        <v>1</v>
      </c>
      <c r="F852">
        <v>0</v>
      </c>
      <c r="G852">
        <v>2.4</v>
      </c>
      <c r="H852">
        <v>492.15</v>
      </c>
      <c r="I852" t="s">
        <v>24</v>
      </c>
      <c r="J852" t="s">
        <v>19</v>
      </c>
      <c r="K852">
        <v>0</v>
      </c>
      <c r="L852" t="s">
        <v>33</v>
      </c>
      <c r="M852" t="s">
        <v>17</v>
      </c>
      <c r="N852">
        <f t="shared" si="13"/>
        <v>2460.75</v>
      </c>
    </row>
    <row r="853" spans="1:14" x14ac:dyDescent="0.3">
      <c r="A853">
        <v>852</v>
      </c>
      <c r="B853" t="s">
        <v>18</v>
      </c>
      <c r="C853" s="3">
        <v>45565</v>
      </c>
      <c r="D853">
        <v>10</v>
      </c>
      <c r="E853">
        <v>4</v>
      </c>
      <c r="F853">
        <v>0</v>
      </c>
      <c r="G853">
        <v>4.0999999999999996</v>
      </c>
      <c r="H853">
        <v>55.58</v>
      </c>
      <c r="I853" t="s">
        <v>24</v>
      </c>
      <c r="J853" t="s">
        <v>25</v>
      </c>
      <c r="K853">
        <v>1</v>
      </c>
      <c r="L853" t="s">
        <v>16</v>
      </c>
      <c r="M853" t="s">
        <v>21</v>
      </c>
      <c r="N853">
        <f t="shared" si="13"/>
        <v>555.79999999999995</v>
      </c>
    </row>
    <row r="854" spans="1:14" x14ac:dyDescent="0.3">
      <c r="A854">
        <v>853</v>
      </c>
      <c r="B854" t="s">
        <v>31</v>
      </c>
      <c r="C854" s="3">
        <v>44951</v>
      </c>
      <c r="D854">
        <v>7</v>
      </c>
      <c r="E854">
        <v>1</v>
      </c>
      <c r="F854">
        <v>0</v>
      </c>
      <c r="G854">
        <v>4.9000000000000004</v>
      </c>
      <c r="H854">
        <v>448.75</v>
      </c>
      <c r="I854" t="s">
        <v>32</v>
      </c>
      <c r="J854" t="s">
        <v>36</v>
      </c>
      <c r="K854">
        <v>1</v>
      </c>
      <c r="L854" t="s">
        <v>16</v>
      </c>
      <c r="M854" t="s">
        <v>17</v>
      </c>
      <c r="N854">
        <f t="shared" si="13"/>
        <v>3141.25</v>
      </c>
    </row>
    <row r="855" spans="1:14" x14ac:dyDescent="0.3">
      <c r="A855">
        <v>854</v>
      </c>
      <c r="B855" t="s">
        <v>18</v>
      </c>
      <c r="C855" s="3">
        <v>45260</v>
      </c>
      <c r="D855">
        <v>4</v>
      </c>
      <c r="E855">
        <v>1</v>
      </c>
      <c r="F855">
        <v>0</v>
      </c>
      <c r="G855">
        <v>3.8</v>
      </c>
      <c r="H855">
        <v>209.15</v>
      </c>
      <c r="I855" t="s">
        <v>24</v>
      </c>
      <c r="J855" t="s">
        <v>19</v>
      </c>
      <c r="K855">
        <v>0</v>
      </c>
      <c r="L855" t="s">
        <v>20</v>
      </c>
      <c r="M855" t="s">
        <v>21</v>
      </c>
      <c r="N855">
        <f t="shared" si="13"/>
        <v>836.6</v>
      </c>
    </row>
    <row r="856" spans="1:14" x14ac:dyDescent="0.3">
      <c r="A856">
        <v>855</v>
      </c>
      <c r="B856" t="s">
        <v>18</v>
      </c>
      <c r="C856" s="3">
        <v>45281</v>
      </c>
      <c r="D856">
        <v>11</v>
      </c>
      <c r="E856">
        <v>4</v>
      </c>
      <c r="F856">
        <v>1</v>
      </c>
      <c r="G856">
        <v>2.7</v>
      </c>
      <c r="H856">
        <v>109.71</v>
      </c>
      <c r="I856" t="s">
        <v>27</v>
      </c>
      <c r="J856" t="s">
        <v>25</v>
      </c>
      <c r="K856">
        <v>0</v>
      </c>
      <c r="L856" t="s">
        <v>16</v>
      </c>
      <c r="M856" t="s">
        <v>26</v>
      </c>
      <c r="N856">
        <f t="shared" si="13"/>
        <v>1206.81</v>
      </c>
    </row>
    <row r="857" spans="1:14" x14ac:dyDescent="0.3">
      <c r="A857">
        <v>856</v>
      </c>
      <c r="B857" t="s">
        <v>31</v>
      </c>
      <c r="C857" s="3">
        <v>45042</v>
      </c>
      <c r="D857">
        <v>4</v>
      </c>
      <c r="E857">
        <v>2</v>
      </c>
      <c r="F857">
        <v>1</v>
      </c>
      <c r="G857">
        <v>3.9</v>
      </c>
      <c r="H857">
        <v>120.81</v>
      </c>
      <c r="I857" t="s">
        <v>22</v>
      </c>
      <c r="J857" t="s">
        <v>25</v>
      </c>
      <c r="K857">
        <v>2</v>
      </c>
      <c r="L857" t="s">
        <v>29</v>
      </c>
      <c r="M857" t="s">
        <v>26</v>
      </c>
      <c r="N857">
        <f t="shared" si="13"/>
        <v>483.24</v>
      </c>
    </row>
    <row r="858" spans="1:14" x14ac:dyDescent="0.3">
      <c r="A858">
        <v>857</v>
      </c>
      <c r="B858" t="s">
        <v>31</v>
      </c>
      <c r="C858" s="3">
        <v>44974</v>
      </c>
      <c r="D858">
        <v>7</v>
      </c>
      <c r="E858">
        <v>4</v>
      </c>
      <c r="F858">
        <v>0</v>
      </c>
      <c r="G858">
        <v>4.5999999999999996</v>
      </c>
      <c r="H858">
        <v>365.53</v>
      </c>
      <c r="I858" t="s">
        <v>22</v>
      </c>
      <c r="J858" t="s">
        <v>30</v>
      </c>
      <c r="K858">
        <v>0</v>
      </c>
      <c r="L858" t="s">
        <v>20</v>
      </c>
      <c r="M858" t="s">
        <v>21</v>
      </c>
      <c r="N858">
        <f t="shared" si="13"/>
        <v>2558.71</v>
      </c>
    </row>
    <row r="859" spans="1:14" x14ac:dyDescent="0.3">
      <c r="A859">
        <v>858</v>
      </c>
      <c r="B859" t="s">
        <v>18</v>
      </c>
      <c r="C859" s="3">
        <v>45025</v>
      </c>
      <c r="D859">
        <v>9</v>
      </c>
      <c r="E859">
        <v>4</v>
      </c>
      <c r="F859">
        <v>0</v>
      </c>
      <c r="G859">
        <v>1.5</v>
      </c>
      <c r="H859">
        <v>441.82</v>
      </c>
      <c r="I859" t="s">
        <v>22</v>
      </c>
      <c r="J859" t="s">
        <v>28</v>
      </c>
      <c r="K859">
        <v>0</v>
      </c>
      <c r="L859" t="s">
        <v>20</v>
      </c>
      <c r="M859" t="s">
        <v>21</v>
      </c>
      <c r="N859">
        <f t="shared" si="13"/>
        <v>3976.38</v>
      </c>
    </row>
    <row r="860" spans="1:14" x14ac:dyDescent="0.3">
      <c r="A860">
        <v>859</v>
      </c>
      <c r="B860" t="s">
        <v>31</v>
      </c>
      <c r="C860" s="3">
        <v>45385</v>
      </c>
      <c r="D860">
        <v>11</v>
      </c>
      <c r="E860">
        <v>2</v>
      </c>
      <c r="F860">
        <v>1</v>
      </c>
      <c r="G860">
        <v>2.1</v>
      </c>
      <c r="H860">
        <v>338.48</v>
      </c>
      <c r="I860" t="s">
        <v>22</v>
      </c>
      <c r="J860" t="s">
        <v>19</v>
      </c>
      <c r="K860">
        <v>0</v>
      </c>
      <c r="L860" t="s">
        <v>29</v>
      </c>
      <c r="M860" t="s">
        <v>26</v>
      </c>
      <c r="N860">
        <f t="shared" si="13"/>
        <v>3723.28</v>
      </c>
    </row>
    <row r="861" spans="1:14" x14ac:dyDescent="0.3">
      <c r="A861">
        <v>860</v>
      </c>
      <c r="B861" t="s">
        <v>18</v>
      </c>
      <c r="C861" s="3">
        <v>45449</v>
      </c>
      <c r="D861">
        <v>4</v>
      </c>
      <c r="E861">
        <v>3</v>
      </c>
      <c r="F861">
        <v>0</v>
      </c>
      <c r="G861">
        <v>4.7</v>
      </c>
      <c r="H861">
        <v>467.93</v>
      </c>
      <c r="I861" t="s">
        <v>27</v>
      </c>
      <c r="J861" t="s">
        <v>28</v>
      </c>
      <c r="K861">
        <v>0</v>
      </c>
      <c r="L861" t="s">
        <v>29</v>
      </c>
      <c r="M861" t="s">
        <v>21</v>
      </c>
      <c r="N861">
        <f t="shared" si="13"/>
        <v>1871.72</v>
      </c>
    </row>
    <row r="862" spans="1:14" x14ac:dyDescent="0.3">
      <c r="A862">
        <v>861</v>
      </c>
      <c r="B862" t="s">
        <v>31</v>
      </c>
      <c r="C862" s="3">
        <v>45523</v>
      </c>
      <c r="D862">
        <v>4</v>
      </c>
      <c r="E862">
        <v>4</v>
      </c>
      <c r="F862">
        <v>0</v>
      </c>
      <c r="G862">
        <v>4.8</v>
      </c>
      <c r="H862">
        <v>429.12</v>
      </c>
      <c r="I862" t="s">
        <v>14</v>
      </c>
      <c r="J862" t="s">
        <v>36</v>
      </c>
      <c r="K862">
        <v>2</v>
      </c>
      <c r="L862" t="s">
        <v>20</v>
      </c>
      <c r="M862" t="s">
        <v>26</v>
      </c>
      <c r="N862">
        <f t="shared" si="13"/>
        <v>1716.48</v>
      </c>
    </row>
    <row r="863" spans="1:14" x14ac:dyDescent="0.3">
      <c r="A863">
        <v>862</v>
      </c>
      <c r="B863" t="s">
        <v>13</v>
      </c>
      <c r="C863" s="3">
        <v>45331</v>
      </c>
      <c r="D863">
        <v>6</v>
      </c>
      <c r="E863">
        <v>1</v>
      </c>
      <c r="F863">
        <v>0</v>
      </c>
      <c r="G863">
        <v>2.9</v>
      </c>
      <c r="H863">
        <v>54.06</v>
      </c>
      <c r="I863" t="s">
        <v>24</v>
      </c>
      <c r="J863" t="s">
        <v>19</v>
      </c>
      <c r="K863">
        <v>0</v>
      </c>
      <c r="L863" t="s">
        <v>20</v>
      </c>
      <c r="M863" t="s">
        <v>21</v>
      </c>
      <c r="N863">
        <f t="shared" si="13"/>
        <v>324.36</v>
      </c>
    </row>
    <row r="864" spans="1:14" x14ac:dyDescent="0.3">
      <c r="A864">
        <v>863</v>
      </c>
      <c r="B864" t="s">
        <v>13</v>
      </c>
      <c r="C864" s="3">
        <v>45140</v>
      </c>
      <c r="D864">
        <v>6</v>
      </c>
      <c r="E864">
        <v>4</v>
      </c>
      <c r="F864">
        <v>0</v>
      </c>
      <c r="G864">
        <v>2.5</v>
      </c>
      <c r="H864">
        <v>351.24</v>
      </c>
      <c r="I864" t="s">
        <v>22</v>
      </c>
      <c r="J864" t="s">
        <v>35</v>
      </c>
      <c r="K864">
        <v>2</v>
      </c>
      <c r="L864" t="s">
        <v>20</v>
      </c>
      <c r="M864" t="s">
        <v>26</v>
      </c>
      <c r="N864">
        <f t="shared" si="13"/>
        <v>2107.44</v>
      </c>
    </row>
    <row r="865" spans="1:14" x14ac:dyDescent="0.3">
      <c r="A865">
        <v>864</v>
      </c>
      <c r="B865" t="s">
        <v>13</v>
      </c>
      <c r="C865" s="3">
        <v>45611</v>
      </c>
      <c r="D865">
        <v>7</v>
      </c>
      <c r="E865">
        <v>4</v>
      </c>
      <c r="F865">
        <v>0</v>
      </c>
      <c r="G865">
        <v>2.1</v>
      </c>
      <c r="H865">
        <v>187.09</v>
      </c>
      <c r="I865" t="s">
        <v>24</v>
      </c>
      <c r="J865" t="s">
        <v>15</v>
      </c>
      <c r="K865">
        <v>1</v>
      </c>
      <c r="L865" t="s">
        <v>33</v>
      </c>
      <c r="M865" t="s">
        <v>17</v>
      </c>
      <c r="N865">
        <f t="shared" si="13"/>
        <v>1309.6300000000001</v>
      </c>
    </row>
    <row r="866" spans="1:14" x14ac:dyDescent="0.3">
      <c r="A866">
        <v>865</v>
      </c>
      <c r="B866" t="s">
        <v>13</v>
      </c>
      <c r="C866" s="3">
        <v>45429</v>
      </c>
      <c r="D866">
        <v>1</v>
      </c>
      <c r="E866">
        <v>1</v>
      </c>
      <c r="F866">
        <v>1</v>
      </c>
      <c r="G866">
        <v>3</v>
      </c>
      <c r="H866">
        <v>254.53</v>
      </c>
      <c r="I866" t="s">
        <v>24</v>
      </c>
      <c r="J866" t="s">
        <v>19</v>
      </c>
      <c r="K866">
        <v>0</v>
      </c>
      <c r="L866" t="s">
        <v>16</v>
      </c>
      <c r="M866" t="s">
        <v>17</v>
      </c>
      <c r="N866">
        <f t="shared" si="13"/>
        <v>254.53</v>
      </c>
    </row>
    <row r="867" spans="1:14" x14ac:dyDescent="0.3">
      <c r="A867">
        <v>866</v>
      </c>
      <c r="B867" t="s">
        <v>13</v>
      </c>
      <c r="C867" s="3">
        <v>45647</v>
      </c>
      <c r="D867">
        <v>13</v>
      </c>
      <c r="E867">
        <v>2</v>
      </c>
      <c r="F867">
        <v>1</v>
      </c>
      <c r="G867">
        <v>4.7</v>
      </c>
      <c r="H867">
        <v>92.31</v>
      </c>
      <c r="I867" t="s">
        <v>27</v>
      </c>
      <c r="J867" t="s">
        <v>37</v>
      </c>
      <c r="K867">
        <v>0</v>
      </c>
      <c r="L867" t="s">
        <v>29</v>
      </c>
      <c r="M867" t="s">
        <v>26</v>
      </c>
      <c r="N867">
        <f t="shared" si="13"/>
        <v>1200.03</v>
      </c>
    </row>
    <row r="868" spans="1:14" x14ac:dyDescent="0.3">
      <c r="A868">
        <v>867</v>
      </c>
      <c r="B868" t="s">
        <v>18</v>
      </c>
      <c r="C868" s="3">
        <v>45374</v>
      </c>
      <c r="D868">
        <v>11</v>
      </c>
      <c r="E868">
        <v>3</v>
      </c>
      <c r="F868">
        <v>0</v>
      </c>
      <c r="G868">
        <v>1.6</v>
      </c>
      <c r="H868">
        <v>176.94</v>
      </c>
      <c r="I868" t="s">
        <v>24</v>
      </c>
      <c r="J868" t="s">
        <v>34</v>
      </c>
      <c r="K868">
        <v>0</v>
      </c>
      <c r="L868" t="s">
        <v>33</v>
      </c>
      <c r="M868" t="s">
        <v>26</v>
      </c>
      <c r="N868">
        <f t="shared" si="13"/>
        <v>1946.34</v>
      </c>
    </row>
    <row r="869" spans="1:14" x14ac:dyDescent="0.3">
      <c r="A869">
        <v>868</v>
      </c>
      <c r="B869" t="s">
        <v>13</v>
      </c>
      <c r="C869" s="3">
        <v>45502</v>
      </c>
      <c r="D869">
        <v>14</v>
      </c>
      <c r="E869">
        <v>3</v>
      </c>
      <c r="F869">
        <v>1</v>
      </c>
      <c r="G869">
        <v>2.7</v>
      </c>
      <c r="H869">
        <v>334.71</v>
      </c>
      <c r="I869" t="s">
        <v>22</v>
      </c>
      <c r="J869" t="s">
        <v>36</v>
      </c>
      <c r="K869">
        <v>0</v>
      </c>
      <c r="L869" t="s">
        <v>33</v>
      </c>
      <c r="M869" t="s">
        <v>26</v>
      </c>
      <c r="N869">
        <f t="shared" si="13"/>
        <v>4685.9399999999996</v>
      </c>
    </row>
    <row r="870" spans="1:14" x14ac:dyDescent="0.3">
      <c r="A870">
        <v>869</v>
      </c>
      <c r="B870" t="s">
        <v>13</v>
      </c>
      <c r="C870" s="3">
        <v>45184</v>
      </c>
      <c r="D870">
        <v>3</v>
      </c>
      <c r="E870">
        <v>1</v>
      </c>
      <c r="F870">
        <v>0</v>
      </c>
      <c r="G870">
        <v>4.5999999999999996</v>
      </c>
      <c r="H870">
        <v>148.27000000000001</v>
      </c>
      <c r="I870" t="s">
        <v>24</v>
      </c>
      <c r="J870" t="s">
        <v>15</v>
      </c>
      <c r="K870">
        <v>2</v>
      </c>
      <c r="L870" t="s">
        <v>33</v>
      </c>
      <c r="M870" t="s">
        <v>26</v>
      </c>
      <c r="N870">
        <f t="shared" si="13"/>
        <v>444.81000000000006</v>
      </c>
    </row>
    <row r="871" spans="1:14" x14ac:dyDescent="0.3">
      <c r="A871">
        <v>870</v>
      </c>
      <c r="B871" t="s">
        <v>13</v>
      </c>
      <c r="C871" s="3">
        <v>45047</v>
      </c>
      <c r="D871">
        <v>9</v>
      </c>
      <c r="E871">
        <v>2</v>
      </c>
      <c r="F871">
        <v>0</v>
      </c>
      <c r="G871">
        <v>2.4</v>
      </c>
      <c r="H871">
        <v>341.39</v>
      </c>
      <c r="I871" t="s">
        <v>27</v>
      </c>
      <c r="J871" t="s">
        <v>23</v>
      </c>
      <c r="K871">
        <v>0</v>
      </c>
      <c r="L871" t="s">
        <v>16</v>
      </c>
      <c r="M871" t="s">
        <v>26</v>
      </c>
      <c r="N871">
        <f t="shared" si="13"/>
        <v>3072.5099999999998</v>
      </c>
    </row>
    <row r="872" spans="1:14" x14ac:dyDescent="0.3">
      <c r="A872">
        <v>871</v>
      </c>
      <c r="B872" t="s">
        <v>13</v>
      </c>
      <c r="C872" s="3">
        <v>44980</v>
      </c>
      <c r="D872">
        <v>6</v>
      </c>
      <c r="E872">
        <v>4</v>
      </c>
      <c r="F872">
        <v>1</v>
      </c>
      <c r="G872">
        <v>4.0999999999999996</v>
      </c>
      <c r="H872">
        <v>465.36</v>
      </c>
      <c r="I872" t="s">
        <v>22</v>
      </c>
      <c r="J872" t="s">
        <v>37</v>
      </c>
      <c r="K872">
        <v>0</v>
      </c>
      <c r="L872" t="s">
        <v>33</v>
      </c>
      <c r="M872" t="s">
        <v>17</v>
      </c>
      <c r="N872">
        <f t="shared" si="13"/>
        <v>2792.16</v>
      </c>
    </row>
    <row r="873" spans="1:14" x14ac:dyDescent="0.3">
      <c r="A873">
        <v>872</v>
      </c>
      <c r="B873" t="s">
        <v>31</v>
      </c>
      <c r="C873" s="3">
        <v>45257</v>
      </c>
      <c r="D873">
        <v>6</v>
      </c>
      <c r="E873">
        <v>4</v>
      </c>
      <c r="F873">
        <v>0</v>
      </c>
      <c r="G873">
        <v>2.6</v>
      </c>
      <c r="H873">
        <v>52.22</v>
      </c>
      <c r="I873" t="s">
        <v>27</v>
      </c>
      <c r="J873" t="s">
        <v>34</v>
      </c>
      <c r="K873">
        <v>0</v>
      </c>
      <c r="L873" t="s">
        <v>20</v>
      </c>
      <c r="M873" t="s">
        <v>26</v>
      </c>
      <c r="N873">
        <f t="shared" si="13"/>
        <v>313.32</v>
      </c>
    </row>
    <row r="874" spans="1:14" x14ac:dyDescent="0.3">
      <c r="A874">
        <v>873</v>
      </c>
      <c r="B874" t="s">
        <v>18</v>
      </c>
      <c r="C874" s="3">
        <v>45167</v>
      </c>
      <c r="D874">
        <v>5</v>
      </c>
      <c r="E874">
        <v>4</v>
      </c>
      <c r="F874">
        <v>0</v>
      </c>
      <c r="G874">
        <v>4.2</v>
      </c>
      <c r="H874">
        <v>403.6</v>
      </c>
      <c r="I874" t="s">
        <v>32</v>
      </c>
      <c r="J874" t="s">
        <v>19</v>
      </c>
      <c r="K874">
        <v>0</v>
      </c>
      <c r="L874" t="s">
        <v>29</v>
      </c>
      <c r="M874" t="s">
        <v>21</v>
      </c>
      <c r="N874">
        <f t="shared" si="13"/>
        <v>2018</v>
      </c>
    </row>
    <row r="875" spans="1:14" x14ac:dyDescent="0.3">
      <c r="A875">
        <v>874</v>
      </c>
      <c r="B875" t="s">
        <v>13</v>
      </c>
      <c r="C875" s="3">
        <v>45456</v>
      </c>
      <c r="D875">
        <v>11</v>
      </c>
      <c r="E875">
        <v>4</v>
      </c>
      <c r="F875">
        <v>0</v>
      </c>
      <c r="G875">
        <v>4.9000000000000004</v>
      </c>
      <c r="H875">
        <v>338.59</v>
      </c>
      <c r="I875" t="s">
        <v>14</v>
      </c>
      <c r="J875" t="s">
        <v>28</v>
      </c>
      <c r="K875">
        <v>1</v>
      </c>
      <c r="L875" t="s">
        <v>16</v>
      </c>
      <c r="M875" t="s">
        <v>17</v>
      </c>
      <c r="N875">
        <f t="shared" si="13"/>
        <v>3724.49</v>
      </c>
    </row>
    <row r="876" spans="1:14" x14ac:dyDescent="0.3">
      <c r="A876">
        <v>875</v>
      </c>
      <c r="B876" t="s">
        <v>13</v>
      </c>
      <c r="C876" s="3">
        <v>45409</v>
      </c>
      <c r="D876">
        <v>3</v>
      </c>
      <c r="E876">
        <v>4</v>
      </c>
      <c r="F876">
        <v>1</v>
      </c>
      <c r="G876">
        <v>2.6</v>
      </c>
      <c r="H876">
        <v>70.98</v>
      </c>
      <c r="I876" t="s">
        <v>24</v>
      </c>
      <c r="J876" t="s">
        <v>23</v>
      </c>
      <c r="K876">
        <v>0</v>
      </c>
      <c r="L876" t="s">
        <v>16</v>
      </c>
      <c r="M876" t="s">
        <v>26</v>
      </c>
      <c r="N876">
        <f t="shared" si="13"/>
        <v>212.94</v>
      </c>
    </row>
    <row r="877" spans="1:14" x14ac:dyDescent="0.3">
      <c r="A877">
        <v>876</v>
      </c>
      <c r="B877" t="s">
        <v>13</v>
      </c>
      <c r="C877" s="3">
        <v>45113</v>
      </c>
      <c r="D877">
        <v>11</v>
      </c>
      <c r="E877">
        <v>1</v>
      </c>
      <c r="F877">
        <v>1</v>
      </c>
      <c r="G877">
        <v>4.4000000000000004</v>
      </c>
      <c r="H877">
        <v>405.58</v>
      </c>
      <c r="I877" t="s">
        <v>24</v>
      </c>
      <c r="J877" t="s">
        <v>34</v>
      </c>
      <c r="K877">
        <v>1</v>
      </c>
      <c r="L877" t="s">
        <v>20</v>
      </c>
      <c r="M877" t="s">
        <v>21</v>
      </c>
      <c r="N877">
        <f t="shared" si="13"/>
        <v>4461.38</v>
      </c>
    </row>
    <row r="878" spans="1:14" x14ac:dyDescent="0.3">
      <c r="A878">
        <v>877</v>
      </c>
      <c r="B878" t="s">
        <v>18</v>
      </c>
      <c r="C878" s="3">
        <v>45582</v>
      </c>
      <c r="D878">
        <v>5</v>
      </c>
      <c r="E878">
        <v>4</v>
      </c>
      <c r="F878">
        <v>1</v>
      </c>
      <c r="G878">
        <v>5</v>
      </c>
      <c r="H878">
        <v>151.03</v>
      </c>
      <c r="I878" t="s">
        <v>24</v>
      </c>
      <c r="J878" t="s">
        <v>28</v>
      </c>
      <c r="K878">
        <v>0</v>
      </c>
      <c r="L878" t="s">
        <v>29</v>
      </c>
      <c r="M878" t="s">
        <v>17</v>
      </c>
      <c r="N878">
        <f t="shared" si="13"/>
        <v>755.15</v>
      </c>
    </row>
    <row r="879" spans="1:14" x14ac:dyDescent="0.3">
      <c r="A879">
        <v>878</v>
      </c>
      <c r="B879" t="s">
        <v>31</v>
      </c>
      <c r="C879" s="3">
        <v>45188</v>
      </c>
      <c r="D879">
        <v>14</v>
      </c>
      <c r="E879">
        <v>4</v>
      </c>
      <c r="F879">
        <v>0</v>
      </c>
      <c r="G879">
        <v>4.9000000000000004</v>
      </c>
      <c r="H879">
        <v>169.62</v>
      </c>
      <c r="I879" t="s">
        <v>32</v>
      </c>
      <c r="J879" t="s">
        <v>25</v>
      </c>
      <c r="K879">
        <v>2</v>
      </c>
      <c r="L879" t="s">
        <v>33</v>
      </c>
      <c r="M879" t="s">
        <v>21</v>
      </c>
      <c r="N879">
        <f t="shared" si="13"/>
        <v>2374.6800000000003</v>
      </c>
    </row>
    <row r="880" spans="1:14" x14ac:dyDescent="0.3">
      <c r="A880">
        <v>879</v>
      </c>
      <c r="B880" t="s">
        <v>18</v>
      </c>
      <c r="C880" s="3">
        <v>45290</v>
      </c>
      <c r="D880">
        <v>1</v>
      </c>
      <c r="E880">
        <v>2</v>
      </c>
      <c r="F880">
        <v>1</v>
      </c>
      <c r="G880">
        <v>2.7</v>
      </c>
      <c r="H880">
        <v>92.08</v>
      </c>
      <c r="I880" t="s">
        <v>14</v>
      </c>
      <c r="J880" t="s">
        <v>19</v>
      </c>
      <c r="K880">
        <v>0</v>
      </c>
      <c r="L880" t="s">
        <v>16</v>
      </c>
      <c r="M880" t="s">
        <v>26</v>
      </c>
      <c r="N880">
        <f t="shared" si="13"/>
        <v>92.08</v>
      </c>
    </row>
    <row r="881" spans="1:14" x14ac:dyDescent="0.3">
      <c r="A881">
        <v>880</v>
      </c>
      <c r="B881" t="s">
        <v>31</v>
      </c>
      <c r="C881" s="3">
        <v>45417</v>
      </c>
      <c r="D881">
        <v>3</v>
      </c>
      <c r="E881">
        <v>4</v>
      </c>
      <c r="F881">
        <v>0</v>
      </c>
      <c r="G881">
        <v>2.9</v>
      </c>
      <c r="H881">
        <v>290.47000000000003</v>
      </c>
      <c r="I881" t="s">
        <v>27</v>
      </c>
      <c r="J881" t="s">
        <v>28</v>
      </c>
      <c r="K881">
        <v>0</v>
      </c>
      <c r="L881" t="s">
        <v>29</v>
      </c>
      <c r="M881" t="s">
        <v>21</v>
      </c>
      <c r="N881">
        <f t="shared" si="13"/>
        <v>871.41000000000008</v>
      </c>
    </row>
    <row r="882" spans="1:14" x14ac:dyDescent="0.3">
      <c r="A882">
        <v>881</v>
      </c>
      <c r="B882" t="s">
        <v>13</v>
      </c>
      <c r="C882" s="3">
        <v>45357</v>
      </c>
      <c r="D882">
        <v>4</v>
      </c>
      <c r="E882">
        <v>3</v>
      </c>
      <c r="F882">
        <v>1</v>
      </c>
      <c r="G882">
        <v>2.2000000000000002</v>
      </c>
      <c r="H882">
        <v>274.2</v>
      </c>
      <c r="I882" t="s">
        <v>32</v>
      </c>
      <c r="J882" t="s">
        <v>34</v>
      </c>
      <c r="K882">
        <v>0</v>
      </c>
      <c r="L882" t="s">
        <v>16</v>
      </c>
      <c r="M882" t="s">
        <v>21</v>
      </c>
      <c r="N882">
        <f t="shared" si="13"/>
        <v>1096.8</v>
      </c>
    </row>
    <row r="883" spans="1:14" x14ac:dyDescent="0.3">
      <c r="A883">
        <v>882</v>
      </c>
      <c r="B883" t="s">
        <v>13</v>
      </c>
      <c r="C883" s="3">
        <v>45165</v>
      </c>
      <c r="D883">
        <v>5</v>
      </c>
      <c r="E883">
        <v>1</v>
      </c>
      <c r="F883">
        <v>0</v>
      </c>
      <c r="G883">
        <v>2.2999999999999998</v>
      </c>
      <c r="H883">
        <v>206.23</v>
      </c>
      <c r="I883" t="s">
        <v>32</v>
      </c>
      <c r="J883" t="s">
        <v>34</v>
      </c>
      <c r="K883">
        <v>0</v>
      </c>
      <c r="L883" t="s">
        <v>29</v>
      </c>
      <c r="M883" t="s">
        <v>17</v>
      </c>
      <c r="N883">
        <f t="shared" si="13"/>
        <v>1031.1499999999999</v>
      </c>
    </row>
    <row r="884" spans="1:14" x14ac:dyDescent="0.3">
      <c r="A884">
        <v>883</v>
      </c>
      <c r="B884" t="s">
        <v>18</v>
      </c>
      <c r="C884" s="3">
        <v>45230</v>
      </c>
      <c r="D884">
        <v>10</v>
      </c>
      <c r="E884">
        <v>1</v>
      </c>
      <c r="F884">
        <v>0</v>
      </c>
      <c r="G884">
        <v>3</v>
      </c>
      <c r="H884">
        <v>125.94</v>
      </c>
      <c r="I884" t="s">
        <v>22</v>
      </c>
      <c r="J884" t="s">
        <v>35</v>
      </c>
      <c r="K884">
        <v>0</v>
      </c>
      <c r="L884" t="s">
        <v>29</v>
      </c>
      <c r="M884" t="s">
        <v>21</v>
      </c>
      <c r="N884">
        <f t="shared" si="13"/>
        <v>1259.4000000000001</v>
      </c>
    </row>
    <row r="885" spans="1:14" x14ac:dyDescent="0.3">
      <c r="A885">
        <v>884</v>
      </c>
      <c r="B885" t="s">
        <v>18</v>
      </c>
      <c r="C885" s="3">
        <v>45224</v>
      </c>
      <c r="D885">
        <v>9</v>
      </c>
      <c r="E885">
        <v>1</v>
      </c>
      <c r="F885">
        <v>0</v>
      </c>
      <c r="G885">
        <v>1.8</v>
      </c>
      <c r="H885">
        <v>427.08</v>
      </c>
      <c r="I885" t="s">
        <v>32</v>
      </c>
      <c r="J885" t="s">
        <v>23</v>
      </c>
      <c r="K885">
        <v>1</v>
      </c>
      <c r="L885" t="s">
        <v>29</v>
      </c>
      <c r="M885" t="s">
        <v>21</v>
      </c>
      <c r="N885">
        <f t="shared" si="13"/>
        <v>3843.72</v>
      </c>
    </row>
    <row r="886" spans="1:14" x14ac:dyDescent="0.3">
      <c r="A886">
        <v>885</v>
      </c>
      <c r="B886" t="s">
        <v>31</v>
      </c>
      <c r="C886" s="3">
        <v>45002</v>
      </c>
      <c r="D886">
        <v>4</v>
      </c>
      <c r="E886">
        <v>3</v>
      </c>
      <c r="F886">
        <v>1</v>
      </c>
      <c r="G886">
        <v>3.8</v>
      </c>
      <c r="H886">
        <v>444.37</v>
      </c>
      <c r="I886" t="s">
        <v>32</v>
      </c>
      <c r="J886" t="s">
        <v>34</v>
      </c>
      <c r="K886">
        <v>1</v>
      </c>
      <c r="L886" t="s">
        <v>20</v>
      </c>
      <c r="M886" t="s">
        <v>17</v>
      </c>
      <c r="N886">
        <f t="shared" si="13"/>
        <v>1777.48</v>
      </c>
    </row>
    <row r="887" spans="1:14" x14ac:dyDescent="0.3">
      <c r="A887">
        <v>886</v>
      </c>
      <c r="B887" t="s">
        <v>31</v>
      </c>
      <c r="C887" s="3">
        <v>45626</v>
      </c>
      <c r="D887">
        <v>3</v>
      </c>
      <c r="E887">
        <v>4</v>
      </c>
      <c r="F887">
        <v>1</v>
      </c>
      <c r="G887">
        <v>3.1</v>
      </c>
      <c r="H887">
        <v>293.26</v>
      </c>
      <c r="I887" t="s">
        <v>24</v>
      </c>
      <c r="J887" t="s">
        <v>15</v>
      </c>
      <c r="K887">
        <v>1</v>
      </c>
      <c r="L887" t="s">
        <v>16</v>
      </c>
      <c r="M887" t="s">
        <v>26</v>
      </c>
      <c r="N887">
        <f t="shared" si="13"/>
        <v>879.78</v>
      </c>
    </row>
    <row r="888" spans="1:14" x14ac:dyDescent="0.3">
      <c r="A888">
        <v>887</v>
      </c>
      <c r="B888" t="s">
        <v>18</v>
      </c>
      <c r="C888" s="3">
        <v>45259</v>
      </c>
      <c r="D888">
        <v>10</v>
      </c>
      <c r="E888">
        <v>1</v>
      </c>
      <c r="F888">
        <v>0</v>
      </c>
      <c r="G888">
        <v>4.5999999999999996</v>
      </c>
      <c r="H888">
        <v>159.9</v>
      </c>
      <c r="I888" t="s">
        <v>22</v>
      </c>
      <c r="J888" t="s">
        <v>28</v>
      </c>
      <c r="K888">
        <v>2</v>
      </c>
      <c r="L888" t="s">
        <v>33</v>
      </c>
      <c r="M888" t="s">
        <v>21</v>
      </c>
      <c r="N888">
        <f t="shared" si="13"/>
        <v>1599</v>
      </c>
    </row>
    <row r="889" spans="1:14" x14ac:dyDescent="0.3">
      <c r="A889">
        <v>888</v>
      </c>
      <c r="B889" t="s">
        <v>31</v>
      </c>
      <c r="C889" s="3">
        <v>45568</v>
      </c>
      <c r="D889">
        <v>1</v>
      </c>
      <c r="E889">
        <v>3</v>
      </c>
      <c r="F889">
        <v>0</v>
      </c>
      <c r="G889">
        <v>4.2</v>
      </c>
      <c r="H889">
        <v>93.25</v>
      </c>
      <c r="I889" t="s">
        <v>27</v>
      </c>
      <c r="J889" t="s">
        <v>19</v>
      </c>
      <c r="K889">
        <v>1</v>
      </c>
      <c r="L889" t="s">
        <v>20</v>
      </c>
      <c r="M889" t="s">
        <v>26</v>
      </c>
      <c r="N889">
        <f t="shared" si="13"/>
        <v>93.25</v>
      </c>
    </row>
    <row r="890" spans="1:14" x14ac:dyDescent="0.3">
      <c r="A890">
        <v>889</v>
      </c>
      <c r="B890" t="s">
        <v>18</v>
      </c>
      <c r="C890" s="3">
        <v>45400</v>
      </c>
      <c r="D890">
        <v>13</v>
      </c>
      <c r="E890">
        <v>2</v>
      </c>
      <c r="F890">
        <v>1</v>
      </c>
      <c r="G890">
        <v>2.2999999999999998</v>
      </c>
      <c r="H890">
        <v>440.84</v>
      </c>
      <c r="I890" t="s">
        <v>14</v>
      </c>
      <c r="J890" t="s">
        <v>25</v>
      </c>
      <c r="K890">
        <v>0</v>
      </c>
      <c r="L890" t="s">
        <v>33</v>
      </c>
      <c r="M890" t="s">
        <v>17</v>
      </c>
      <c r="N890">
        <f t="shared" si="13"/>
        <v>5730.92</v>
      </c>
    </row>
    <row r="891" spans="1:14" x14ac:dyDescent="0.3">
      <c r="A891">
        <v>890</v>
      </c>
      <c r="B891" t="s">
        <v>31</v>
      </c>
      <c r="C891" s="3">
        <v>45209</v>
      </c>
      <c r="D891">
        <v>10</v>
      </c>
      <c r="E891">
        <v>4</v>
      </c>
      <c r="F891">
        <v>0</v>
      </c>
      <c r="G891">
        <v>3</v>
      </c>
      <c r="H891">
        <v>93.22</v>
      </c>
      <c r="I891" t="s">
        <v>27</v>
      </c>
      <c r="J891" t="s">
        <v>15</v>
      </c>
      <c r="K891">
        <v>0</v>
      </c>
      <c r="L891" t="s">
        <v>20</v>
      </c>
      <c r="M891" t="s">
        <v>26</v>
      </c>
      <c r="N891">
        <f t="shared" si="13"/>
        <v>932.2</v>
      </c>
    </row>
    <row r="892" spans="1:14" x14ac:dyDescent="0.3">
      <c r="A892">
        <v>891</v>
      </c>
      <c r="B892" t="s">
        <v>18</v>
      </c>
      <c r="C892" s="3">
        <v>45517</v>
      </c>
      <c r="D892">
        <v>6</v>
      </c>
      <c r="E892">
        <v>3</v>
      </c>
      <c r="F892">
        <v>1</v>
      </c>
      <c r="G892">
        <v>4</v>
      </c>
      <c r="H892">
        <v>55.93</v>
      </c>
      <c r="I892" t="s">
        <v>22</v>
      </c>
      <c r="J892" t="s">
        <v>35</v>
      </c>
      <c r="K892">
        <v>0</v>
      </c>
      <c r="L892" t="s">
        <v>20</v>
      </c>
      <c r="M892" t="s">
        <v>21</v>
      </c>
      <c r="N892">
        <f t="shared" si="13"/>
        <v>335.58</v>
      </c>
    </row>
    <row r="893" spans="1:14" x14ac:dyDescent="0.3">
      <c r="A893">
        <v>892</v>
      </c>
      <c r="B893" t="s">
        <v>18</v>
      </c>
      <c r="C893" s="3">
        <v>44998</v>
      </c>
      <c r="D893">
        <v>7</v>
      </c>
      <c r="E893">
        <v>4</v>
      </c>
      <c r="F893">
        <v>1</v>
      </c>
      <c r="G893">
        <v>1.8</v>
      </c>
      <c r="H893">
        <v>261.23</v>
      </c>
      <c r="I893" t="s">
        <v>24</v>
      </c>
      <c r="J893" t="s">
        <v>25</v>
      </c>
      <c r="K893">
        <v>1</v>
      </c>
      <c r="L893" t="s">
        <v>20</v>
      </c>
      <c r="M893" t="s">
        <v>21</v>
      </c>
      <c r="N893">
        <f t="shared" si="13"/>
        <v>1828.6100000000001</v>
      </c>
    </row>
    <row r="894" spans="1:14" x14ac:dyDescent="0.3">
      <c r="A894">
        <v>893</v>
      </c>
      <c r="B894" t="s">
        <v>18</v>
      </c>
      <c r="C894" s="3">
        <v>45189</v>
      </c>
      <c r="D894">
        <v>10</v>
      </c>
      <c r="E894">
        <v>2</v>
      </c>
      <c r="F894">
        <v>0</v>
      </c>
      <c r="G894">
        <v>1.1000000000000001</v>
      </c>
      <c r="H894">
        <v>379.07</v>
      </c>
      <c r="I894" t="s">
        <v>14</v>
      </c>
      <c r="J894" t="s">
        <v>25</v>
      </c>
      <c r="K894">
        <v>0</v>
      </c>
      <c r="L894" t="s">
        <v>29</v>
      </c>
      <c r="M894" t="s">
        <v>26</v>
      </c>
      <c r="N894">
        <f t="shared" si="13"/>
        <v>3790.7</v>
      </c>
    </row>
    <row r="895" spans="1:14" x14ac:dyDescent="0.3">
      <c r="A895">
        <v>894</v>
      </c>
      <c r="B895" t="s">
        <v>31</v>
      </c>
      <c r="C895" s="3">
        <v>45629</v>
      </c>
      <c r="D895">
        <v>8</v>
      </c>
      <c r="E895">
        <v>3</v>
      </c>
      <c r="F895">
        <v>0</v>
      </c>
      <c r="G895">
        <v>4.4000000000000004</v>
      </c>
      <c r="H895">
        <v>255.89</v>
      </c>
      <c r="I895" t="s">
        <v>27</v>
      </c>
      <c r="J895" t="s">
        <v>23</v>
      </c>
      <c r="K895">
        <v>0</v>
      </c>
      <c r="L895" t="s">
        <v>16</v>
      </c>
      <c r="M895" t="s">
        <v>26</v>
      </c>
      <c r="N895">
        <f t="shared" si="13"/>
        <v>2047.12</v>
      </c>
    </row>
    <row r="896" spans="1:14" x14ac:dyDescent="0.3">
      <c r="A896">
        <v>895</v>
      </c>
      <c r="B896" t="s">
        <v>31</v>
      </c>
      <c r="C896" s="3">
        <v>45501</v>
      </c>
      <c r="D896">
        <v>12</v>
      </c>
      <c r="E896">
        <v>4</v>
      </c>
      <c r="F896">
        <v>0</v>
      </c>
      <c r="G896">
        <v>1.6</v>
      </c>
      <c r="H896">
        <v>73.13</v>
      </c>
      <c r="I896" t="s">
        <v>14</v>
      </c>
      <c r="J896" t="s">
        <v>23</v>
      </c>
      <c r="K896">
        <v>0</v>
      </c>
      <c r="L896" t="s">
        <v>29</v>
      </c>
      <c r="M896" t="s">
        <v>21</v>
      </c>
      <c r="N896">
        <f t="shared" si="13"/>
        <v>877.56</v>
      </c>
    </row>
    <row r="897" spans="1:14" x14ac:dyDescent="0.3">
      <c r="A897">
        <v>896</v>
      </c>
      <c r="B897" t="s">
        <v>31</v>
      </c>
      <c r="C897" s="3">
        <v>44938</v>
      </c>
      <c r="D897">
        <v>1</v>
      </c>
      <c r="E897">
        <v>3</v>
      </c>
      <c r="F897">
        <v>0</v>
      </c>
      <c r="G897">
        <v>4.5999999999999996</v>
      </c>
      <c r="H897">
        <v>360.51</v>
      </c>
      <c r="I897" t="s">
        <v>14</v>
      </c>
      <c r="J897" t="s">
        <v>34</v>
      </c>
      <c r="K897">
        <v>1</v>
      </c>
      <c r="L897" t="s">
        <v>29</v>
      </c>
      <c r="M897" t="s">
        <v>17</v>
      </c>
      <c r="N897">
        <f t="shared" si="13"/>
        <v>360.51</v>
      </c>
    </row>
    <row r="898" spans="1:14" x14ac:dyDescent="0.3">
      <c r="A898">
        <v>897</v>
      </c>
      <c r="B898" t="s">
        <v>18</v>
      </c>
      <c r="C898" s="3">
        <v>45067</v>
      </c>
      <c r="D898">
        <v>12</v>
      </c>
      <c r="E898">
        <v>1</v>
      </c>
      <c r="F898">
        <v>0</v>
      </c>
      <c r="G898">
        <v>4.7</v>
      </c>
      <c r="H898">
        <v>339.05</v>
      </c>
      <c r="I898" t="s">
        <v>14</v>
      </c>
      <c r="J898" t="s">
        <v>23</v>
      </c>
      <c r="K898">
        <v>1</v>
      </c>
      <c r="L898" t="s">
        <v>29</v>
      </c>
      <c r="M898" t="s">
        <v>21</v>
      </c>
      <c r="N898">
        <f t="shared" si="13"/>
        <v>4068.6000000000004</v>
      </c>
    </row>
    <row r="899" spans="1:14" x14ac:dyDescent="0.3">
      <c r="A899">
        <v>898</v>
      </c>
      <c r="B899" t="s">
        <v>31</v>
      </c>
      <c r="C899" s="3">
        <v>45481</v>
      </c>
      <c r="D899">
        <v>4</v>
      </c>
      <c r="E899">
        <v>4</v>
      </c>
      <c r="F899">
        <v>1</v>
      </c>
      <c r="G899">
        <v>2.8</v>
      </c>
      <c r="H899">
        <v>356.69</v>
      </c>
      <c r="I899" t="s">
        <v>32</v>
      </c>
      <c r="J899" t="s">
        <v>37</v>
      </c>
      <c r="K899">
        <v>0</v>
      </c>
      <c r="L899" t="s">
        <v>20</v>
      </c>
      <c r="M899" t="s">
        <v>21</v>
      </c>
      <c r="N899">
        <f t="shared" ref="N899:N962" si="14">H899 *D899</f>
        <v>1426.76</v>
      </c>
    </row>
    <row r="900" spans="1:14" x14ac:dyDescent="0.3">
      <c r="A900">
        <v>899</v>
      </c>
      <c r="B900" t="s">
        <v>31</v>
      </c>
      <c r="C900" s="3">
        <v>44943</v>
      </c>
      <c r="D900">
        <v>11</v>
      </c>
      <c r="E900">
        <v>3</v>
      </c>
      <c r="F900">
        <v>0</v>
      </c>
      <c r="G900">
        <v>4.2</v>
      </c>
      <c r="H900">
        <v>145.04</v>
      </c>
      <c r="I900" t="s">
        <v>22</v>
      </c>
      <c r="J900" t="s">
        <v>30</v>
      </c>
      <c r="K900">
        <v>1</v>
      </c>
      <c r="L900" t="s">
        <v>20</v>
      </c>
      <c r="M900" t="s">
        <v>26</v>
      </c>
      <c r="N900">
        <f t="shared" si="14"/>
        <v>1595.4399999999998</v>
      </c>
    </row>
    <row r="901" spans="1:14" x14ac:dyDescent="0.3">
      <c r="A901">
        <v>900</v>
      </c>
      <c r="B901" t="s">
        <v>18</v>
      </c>
      <c r="C901" s="3">
        <v>44989</v>
      </c>
      <c r="D901">
        <v>5</v>
      </c>
      <c r="E901">
        <v>1</v>
      </c>
      <c r="F901">
        <v>0</v>
      </c>
      <c r="G901">
        <v>2.5</v>
      </c>
      <c r="H901">
        <v>408.06</v>
      </c>
      <c r="I901" t="s">
        <v>22</v>
      </c>
      <c r="J901" t="s">
        <v>34</v>
      </c>
      <c r="K901">
        <v>0</v>
      </c>
      <c r="L901" t="s">
        <v>33</v>
      </c>
      <c r="M901" t="s">
        <v>21</v>
      </c>
      <c r="N901">
        <f t="shared" si="14"/>
        <v>2040.3</v>
      </c>
    </row>
    <row r="902" spans="1:14" x14ac:dyDescent="0.3">
      <c r="A902">
        <v>901</v>
      </c>
      <c r="B902" t="s">
        <v>13</v>
      </c>
      <c r="C902" s="3">
        <v>45179</v>
      </c>
      <c r="D902">
        <v>2</v>
      </c>
      <c r="E902">
        <v>2</v>
      </c>
      <c r="F902">
        <v>0</v>
      </c>
      <c r="G902">
        <v>4.4000000000000004</v>
      </c>
      <c r="H902">
        <v>265.63</v>
      </c>
      <c r="I902" t="s">
        <v>24</v>
      </c>
      <c r="J902" t="s">
        <v>23</v>
      </c>
      <c r="K902">
        <v>0</v>
      </c>
      <c r="L902" t="s">
        <v>16</v>
      </c>
      <c r="M902" t="s">
        <v>26</v>
      </c>
      <c r="N902">
        <f t="shared" si="14"/>
        <v>531.26</v>
      </c>
    </row>
    <row r="903" spans="1:14" x14ac:dyDescent="0.3">
      <c r="A903">
        <v>902</v>
      </c>
      <c r="B903" t="s">
        <v>18</v>
      </c>
      <c r="C903" s="3">
        <v>45391</v>
      </c>
      <c r="D903">
        <v>1</v>
      </c>
      <c r="E903">
        <v>4</v>
      </c>
      <c r="F903">
        <v>0</v>
      </c>
      <c r="G903">
        <v>4.3</v>
      </c>
      <c r="H903">
        <v>291.36</v>
      </c>
      <c r="I903" t="s">
        <v>27</v>
      </c>
      <c r="J903" t="s">
        <v>35</v>
      </c>
      <c r="K903">
        <v>4</v>
      </c>
      <c r="L903" t="s">
        <v>29</v>
      </c>
      <c r="M903" t="s">
        <v>17</v>
      </c>
      <c r="N903">
        <f t="shared" si="14"/>
        <v>291.36</v>
      </c>
    </row>
    <row r="904" spans="1:14" x14ac:dyDescent="0.3">
      <c r="A904">
        <v>903</v>
      </c>
      <c r="B904" t="s">
        <v>31</v>
      </c>
      <c r="C904" s="3">
        <v>45302</v>
      </c>
      <c r="D904">
        <v>8</v>
      </c>
      <c r="E904">
        <v>4</v>
      </c>
      <c r="F904">
        <v>1</v>
      </c>
      <c r="G904">
        <v>1.3</v>
      </c>
      <c r="H904">
        <v>295.62</v>
      </c>
      <c r="I904" t="s">
        <v>24</v>
      </c>
      <c r="J904" t="s">
        <v>19</v>
      </c>
      <c r="K904">
        <v>0</v>
      </c>
      <c r="L904" t="s">
        <v>29</v>
      </c>
      <c r="M904" t="s">
        <v>21</v>
      </c>
      <c r="N904">
        <f t="shared" si="14"/>
        <v>2364.96</v>
      </c>
    </row>
    <row r="905" spans="1:14" x14ac:dyDescent="0.3">
      <c r="A905">
        <v>904</v>
      </c>
      <c r="B905" t="s">
        <v>18</v>
      </c>
      <c r="C905" s="3">
        <v>45446</v>
      </c>
      <c r="D905">
        <v>6</v>
      </c>
      <c r="E905">
        <v>2</v>
      </c>
      <c r="F905">
        <v>0</v>
      </c>
      <c r="G905">
        <v>3.3</v>
      </c>
      <c r="H905">
        <v>179.06</v>
      </c>
      <c r="I905" t="s">
        <v>27</v>
      </c>
      <c r="J905" t="s">
        <v>25</v>
      </c>
      <c r="K905">
        <v>2</v>
      </c>
      <c r="L905" t="s">
        <v>29</v>
      </c>
      <c r="M905" t="s">
        <v>17</v>
      </c>
      <c r="N905">
        <f t="shared" si="14"/>
        <v>1074.3600000000001</v>
      </c>
    </row>
    <row r="906" spans="1:14" x14ac:dyDescent="0.3">
      <c r="A906">
        <v>905</v>
      </c>
      <c r="B906" t="s">
        <v>13</v>
      </c>
      <c r="C906" s="3">
        <v>45016</v>
      </c>
      <c r="D906">
        <v>5</v>
      </c>
      <c r="E906">
        <v>1</v>
      </c>
      <c r="F906">
        <v>0</v>
      </c>
      <c r="G906">
        <v>3.6</v>
      </c>
      <c r="H906">
        <v>162.56</v>
      </c>
      <c r="I906" t="s">
        <v>14</v>
      </c>
      <c r="J906" t="s">
        <v>37</v>
      </c>
      <c r="K906">
        <v>1</v>
      </c>
      <c r="L906" t="s">
        <v>16</v>
      </c>
      <c r="M906" t="s">
        <v>17</v>
      </c>
      <c r="N906">
        <f t="shared" si="14"/>
        <v>812.8</v>
      </c>
    </row>
    <row r="907" spans="1:14" x14ac:dyDescent="0.3">
      <c r="A907">
        <v>906</v>
      </c>
      <c r="B907" t="s">
        <v>18</v>
      </c>
      <c r="C907" s="3">
        <v>45646</v>
      </c>
      <c r="D907">
        <v>13</v>
      </c>
      <c r="E907">
        <v>2</v>
      </c>
      <c r="F907">
        <v>1</v>
      </c>
      <c r="G907">
        <v>1</v>
      </c>
      <c r="H907">
        <v>52.14</v>
      </c>
      <c r="I907" t="s">
        <v>27</v>
      </c>
      <c r="J907" t="s">
        <v>19</v>
      </c>
      <c r="K907">
        <v>0</v>
      </c>
      <c r="L907" t="s">
        <v>16</v>
      </c>
      <c r="M907" t="s">
        <v>21</v>
      </c>
      <c r="N907">
        <f t="shared" si="14"/>
        <v>677.82</v>
      </c>
    </row>
    <row r="908" spans="1:14" x14ac:dyDescent="0.3">
      <c r="A908">
        <v>907</v>
      </c>
      <c r="B908" t="s">
        <v>31</v>
      </c>
      <c r="C908" s="3">
        <v>45556</v>
      </c>
      <c r="D908">
        <v>9</v>
      </c>
      <c r="E908">
        <v>4</v>
      </c>
      <c r="F908">
        <v>0</v>
      </c>
      <c r="G908">
        <v>4.9000000000000004</v>
      </c>
      <c r="H908">
        <v>228.47</v>
      </c>
      <c r="I908" t="s">
        <v>27</v>
      </c>
      <c r="J908" t="s">
        <v>19</v>
      </c>
      <c r="K908">
        <v>0</v>
      </c>
      <c r="L908" t="s">
        <v>16</v>
      </c>
      <c r="M908" t="s">
        <v>26</v>
      </c>
      <c r="N908">
        <f t="shared" si="14"/>
        <v>2056.23</v>
      </c>
    </row>
    <row r="909" spans="1:14" x14ac:dyDescent="0.3">
      <c r="A909">
        <v>908</v>
      </c>
      <c r="B909" t="s">
        <v>13</v>
      </c>
      <c r="C909" s="3">
        <v>45101</v>
      </c>
      <c r="D909">
        <v>13</v>
      </c>
      <c r="E909">
        <v>3</v>
      </c>
      <c r="F909">
        <v>0</v>
      </c>
      <c r="G909">
        <v>2.6</v>
      </c>
      <c r="H909">
        <v>268.3</v>
      </c>
      <c r="I909" t="s">
        <v>14</v>
      </c>
      <c r="J909" t="s">
        <v>36</v>
      </c>
      <c r="K909">
        <v>0</v>
      </c>
      <c r="L909" t="s">
        <v>29</v>
      </c>
      <c r="M909" t="s">
        <v>26</v>
      </c>
      <c r="N909">
        <f t="shared" si="14"/>
        <v>3487.9</v>
      </c>
    </row>
    <row r="910" spans="1:14" x14ac:dyDescent="0.3">
      <c r="A910">
        <v>909</v>
      </c>
      <c r="B910" t="s">
        <v>31</v>
      </c>
      <c r="C910" s="3">
        <v>45002</v>
      </c>
      <c r="D910">
        <v>11</v>
      </c>
      <c r="E910">
        <v>1</v>
      </c>
      <c r="F910">
        <v>0</v>
      </c>
      <c r="G910">
        <v>3.1</v>
      </c>
      <c r="H910">
        <v>384.26</v>
      </c>
      <c r="I910" t="s">
        <v>24</v>
      </c>
      <c r="J910" t="s">
        <v>28</v>
      </c>
      <c r="K910">
        <v>2</v>
      </c>
      <c r="L910" t="s">
        <v>16</v>
      </c>
      <c r="M910" t="s">
        <v>21</v>
      </c>
      <c r="N910">
        <f t="shared" si="14"/>
        <v>4226.8599999999997</v>
      </c>
    </row>
    <row r="911" spans="1:14" x14ac:dyDescent="0.3">
      <c r="A911">
        <v>910</v>
      </c>
      <c r="B911" t="s">
        <v>13</v>
      </c>
      <c r="C911" s="3">
        <v>45539</v>
      </c>
      <c r="D911">
        <v>13</v>
      </c>
      <c r="E911">
        <v>1</v>
      </c>
      <c r="F911">
        <v>1</v>
      </c>
      <c r="G911">
        <v>1.8</v>
      </c>
      <c r="H911">
        <v>79.98</v>
      </c>
      <c r="I911" t="s">
        <v>27</v>
      </c>
      <c r="J911" t="s">
        <v>28</v>
      </c>
      <c r="K911">
        <v>1</v>
      </c>
      <c r="L911" t="s">
        <v>29</v>
      </c>
      <c r="M911" t="s">
        <v>26</v>
      </c>
      <c r="N911">
        <f t="shared" si="14"/>
        <v>1039.74</v>
      </c>
    </row>
    <row r="912" spans="1:14" x14ac:dyDescent="0.3">
      <c r="A912">
        <v>911</v>
      </c>
      <c r="B912" t="s">
        <v>13</v>
      </c>
      <c r="C912" s="3">
        <v>45589</v>
      </c>
      <c r="D912">
        <v>11</v>
      </c>
      <c r="E912">
        <v>1</v>
      </c>
      <c r="F912">
        <v>0</v>
      </c>
      <c r="G912">
        <v>3.4</v>
      </c>
      <c r="H912">
        <v>465.8</v>
      </c>
      <c r="I912" t="s">
        <v>24</v>
      </c>
      <c r="J912" t="s">
        <v>35</v>
      </c>
      <c r="K912">
        <v>1</v>
      </c>
      <c r="L912" t="s">
        <v>29</v>
      </c>
      <c r="M912" t="s">
        <v>26</v>
      </c>
      <c r="N912">
        <f t="shared" si="14"/>
        <v>5123.8</v>
      </c>
    </row>
    <row r="913" spans="1:14" x14ac:dyDescent="0.3">
      <c r="A913">
        <v>912</v>
      </c>
      <c r="B913" t="s">
        <v>18</v>
      </c>
      <c r="C913" s="3">
        <v>45326</v>
      </c>
      <c r="D913">
        <v>2</v>
      </c>
      <c r="E913">
        <v>2</v>
      </c>
      <c r="F913">
        <v>1</v>
      </c>
      <c r="G913">
        <v>4.2</v>
      </c>
      <c r="H913">
        <v>168.78</v>
      </c>
      <c r="I913" t="s">
        <v>24</v>
      </c>
      <c r="J913" t="s">
        <v>34</v>
      </c>
      <c r="K913">
        <v>1</v>
      </c>
      <c r="L913" t="s">
        <v>16</v>
      </c>
      <c r="M913" t="s">
        <v>17</v>
      </c>
      <c r="N913">
        <f t="shared" si="14"/>
        <v>337.56</v>
      </c>
    </row>
    <row r="914" spans="1:14" x14ac:dyDescent="0.3">
      <c r="A914">
        <v>913</v>
      </c>
      <c r="B914" t="s">
        <v>18</v>
      </c>
      <c r="C914" s="3">
        <v>44997</v>
      </c>
      <c r="D914">
        <v>10</v>
      </c>
      <c r="E914">
        <v>2</v>
      </c>
      <c r="F914">
        <v>1</v>
      </c>
      <c r="G914">
        <v>3.3</v>
      </c>
      <c r="H914">
        <v>215.02</v>
      </c>
      <c r="I914" t="s">
        <v>22</v>
      </c>
      <c r="J914" t="s">
        <v>36</v>
      </c>
      <c r="K914">
        <v>0</v>
      </c>
      <c r="L914" t="s">
        <v>20</v>
      </c>
      <c r="M914" t="s">
        <v>26</v>
      </c>
      <c r="N914">
        <f t="shared" si="14"/>
        <v>2150.2000000000003</v>
      </c>
    </row>
    <row r="915" spans="1:14" x14ac:dyDescent="0.3">
      <c r="A915">
        <v>914</v>
      </c>
      <c r="B915" t="s">
        <v>31</v>
      </c>
      <c r="C915" s="3">
        <v>45106</v>
      </c>
      <c r="D915">
        <v>12</v>
      </c>
      <c r="E915">
        <v>3</v>
      </c>
      <c r="F915">
        <v>0</v>
      </c>
      <c r="G915">
        <v>4.2</v>
      </c>
      <c r="H915">
        <v>71.760000000000005</v>
      </c>
      <c r="I915" t="s">
        <v>14</v>
      </c>
      <c r="J915" t="s">
        <v>35</v>
      </c>
      <c r="K915">
        <v>1</v>
      </c>
      <c r="L915" t="s">
        <v>29</v>
      </c>
      <c r="M915" t="s">
        <v>26</v>
      </c>
      <c r="N915">
        <f t="shared" si="14"/>
        <v>861.12000000000012</v>
      </c>
    </row>
    <row r="916" spans="1:14" x14ac:dyDescent="0.3">
      <c r="A916">
        <v>915</v>
      </c>
      <c r="B916" t="s">
        <v>18</v>
      </c>
      <c r="C916" s="3">
        <v>45050</v>
      </c>
      <c r="D916">
        <v>8</v>
      </c>
      <c r="E916">
        <v>3</v>
      </c>
      <c r="F916">
        <v>0</v>
      </c>
      <c r="G916">
        <v>3.9</v>
      </c>
      <c r="H916">
        <v>343.91</v>
      </c>
      <c r="I916" t="s">
        <v>14</v>
      </c>
      <c r="J916" t="s">
        <v>25</v>
      </c>
      <c r="K916">
        <v>0</v>
      </c>
      <c r="L916" t="s">
        <v>29</v>
      </c>
      <c r="M916" t="s">
        <v>21</v>
      </c>
      <c r="N916">
        <f t="shared" si="14"/>
        <v>2751.28</v>
      </c>
    </row>
    <row r="917" spans="1:14" x14ac:dyDescent="0.3">
      <c r="A917">
        <v>916</v>
      </c>
      <c r="B917" t="s">
        <v>18</v>
      </c>
      <c r="C917" s="3">
        <v>45307</v>
      </c>
      <c r="D917">
        <v>11</v>
      </c>
      <c r="E917">
        <v>1</v>
      </c>
      <c r="F917">
        <v>0</v>
      </c>
      <c r="G917">
        <v>2</v>
      </c>
      <c r="H917">
        <v>369.02</v>
      </c>
      <c r="I917" t="s">
        <v>32</v>
      </c>
      <c r="J917" t="s">
        <v>15</v>
      </c>
      <c r="K917">
        <v>0</v>
      </c>
      <c r="L917" t="s">
        <v>20</v>
      </c>
      <c r="M917" t="s">
        <v>17</v>
      </c>
      <c r="N917">
        <f t="shared" si="14"/>
        <v>4059.22</v>
      </c>
    </row>
    <row r="918" spans="1:14" x14ac:dyDescent="0.3">
      <c r="A918">
        <v>917</v>
      </c>
      <c r="B918" t="s">
        <v>13</v>
      </c>
      <c r="C918" s="3">
        <v>45219</v>
      </c>
      <c r="D918">
        <v>14</v>
      </c>
      <c r="E918">
        <v>3</v>
      </c>
      <c r="F918">
        <v>0</v>
      </c>
      <c r="G918">
        <v>2.7</v>
      </c>
      <c r="H918">
        <v>467.96</v>
      </c>
      <c r="I918" t="s">
        <v>24</v>
      </c>
      <c r="J918" t="s">
        <v>15</v>
      </c>
      <c r="K918">
        <v>0</v>
      </c>
      <c r="L918" t="s">
        <v>16</v>
      </c>
      <c r="M918" t="s">
        <v>26</v>
      </c>
      <c r="N918">
        <f t="shared" si="14"/>
        <v>6551.44</v>
      </c>
    </row>
    <row r="919" spans="1:14" x14ac:dyDescent="0.3">
      <c r="A919">
        <v>918</v>
      </c>
      <c r="B919" t="s">
        <v>18</v>
      </c>
      <c r="C919" s="3">
        <v>45121</v>
      </c>
      <c r="D919">
        <v>10</v>
      </c>
      <c r="E919">
        <v>2</v>
      </c>
      <c r="F919">
        <v>1</v>
      </c>
      <c r="G919">
        <v>1.6</v>
      </c>
      <c r="H919">
        <v>201.57</v>
      </c>
      <c r="I919" t="s">
        <v>32</v>
      </c>
      <c r="J919" t="s">
        <v>36</v>
      </c>
      <c r="K919">
        <v>0</v>
      </c>
      <c r="L919" t="s">
        <v>33</v>
      </c>
      <c r="M919" t="s">
        <v>21</v>
      </c>
      <c r="N919">
        <f t="shared" si="14"/>
        <v>2015.6999999999998</v>
      </c>
    </row>
    <row r="920" spans="1:14" x14ac:dyDescent="0.3">
      <c r="A920">
        <v>919</v>
      </c>
      <c r="B920" t="s">
        <v>13</v>
      </c>
      <c r="C920" s="3">
        <v>45154</v>
      </c>
      <c r="D920">
        <v>13</v>
      </c>
      <c r="E920">
        <v>3</v>
      </c>
      <c r="F920">
        <v>0</v>
      </c>
      <c r="G920">
        <v>1.2</v>
      </c>
      <c r="H920">
        <v>165.82</v>
      </c>
      <c r="I920" t="s">
        <v>14</v>
      </c>
      <c r="J920" t="s">
        <v>28</v>
      </c>
      <c r="K920">
        <v>0</v>
      </c>
      <c r="L920" t="s">
        <v>20</v>
      </c>
      <c r="M920" t="s">
        <v>26</v>
      </c>
      <c r="N920">
        <f t="shared" si="14"/>
        <v>2155.66</v>
      </c>
    </row>
    <row r="921" spans="1:14" x14ac:dyDescent="0.3">
      <c r="A921">
        <v>920</v>
      </c>
      <c r="B921" t="s">
        <v>13</v>
      </c>
      <c r="C921" s="3">
        <v>45357</v>
      </c>
      <c r="D921">
        <v>9</v>
      </c>
      <c r="E921">
        <v>2</v>
      </c>
      <c r="F921">
        <v>0</v>
      </c>
      <c r="G921">
        <v>1.3</v>
      </c>
      <c r="H921">
        <v>376.74</v>
      </c>
      <c r="I921" t="s">
        <v>14</v>
      </c>
      <c r="J921" t="s">
        <v>15</v>
      </c>
      <c r="K921">
        <v>1</v>
      </c>
      <c r="L921" t="s">
        <v>16</v>
      </c>
      <c r="M921" t="s">
        <v>17</v>
      </c>
      <c r="N921">
        <f t="shared" si="14"/>
        <v>3390.66</v>
      </c>
    </row>
    <row r="922" spans="1:14" x14ac:dyDescent="0.3">
      <c r="A922">
        <v>921</v>
      </c>
      <c r="B922" t="s">
        <v>13</v>
      </c>
      <c r="C922" s="3">
        <v>45362</v>
      </c>
      <c r="D922">
        <v>1</v>
      </c>
      <c r="E922">
        <v>3</v>
      </c>
      <c r="F922">
        <v>1</v>
      </c>
      <c r="G922">
        <v>4.8</v>
      </c>
      <c r="H922">
        <v>368.06</v>
      </c>
      <c r="I922" t="s">
        <v>32</v>
      </c>
      <c r="J922" t="s">
        <v>28</v>
      </c>
      <c r="K922">
        <v>0</v>
      </c>
      <c r="L922" t="s">
        <v>29</v>
      </c>
      <c r="M922" t="s">
        <v>17</v>
      </c>
      <c r="N922">
        <f t="shared" si="14"/>
        <v>368.06</v>
      </c>
    </row>
    <row r="923" spans="1:14" x14ac:dyDescent="0.3">
      <c r="A923">
        <v>922</v>
      </c>
      <c r="B923" t="s">
        <v>31</v>
      </c>
      <c r="C923" s="3">
        <v>45387</v>
      </c>
      <c r="D923">
        <v>7</v>
      </c>
      <c r="E923">
        <v>4</v>
      </c>
      <c r="F923">
        <v>0</v>
      </c>
      <c r="G923">
        <v>4.9000000000000004</v>
      </c>
      <c r="H923">
        <v>471.71</v>
      </c>
      <c r="I923" t="s">
        <v>14</v>
      </c>
      <c r="J923" t="s">
        <v>34</v>
      </c>
      <c r="K923">
        <v>1</v>
      </c>
      <c r="L923" t="s">
        <v>20</v>
      </c>
      <c r="M923" t="s">
        <v>17</v>
      </c>
      <c r="N923">
        <f t="shared" si="14"/>
        <v>3301.97</v>
      </c>
    </row>
    <row r="924" spans="1:14" x14ac:dyDescent="0.3">
      <c r="A924">
        <v>923</v>
      </c>
      <c r="B924" t="s">
        <v>31</v>
      </c>
      <c r="C924" s="3">
        <v>45544</v>
      </c>
      <c r="D924">
        <v>8</v>
      </c>
      <c r="E924">
        <v>2</v>
      </c>
      <c r="F924">
        <v>0</v>
      </c>
      <c r="G924">
        <v>1.4</v>
      </c>
      <c r="H924">
        <v>142.38999999999999</v>
      </c>
      <c r="I924" t="s">
        <v>14</v>
      </c>
      <c r="J924" t="s">
        <v>30</v>
      </c>
      <c r="K924">
        <v>1</v>
      </c>
      <c r="L924" t="s">
        <v>29</v>
      </c>
      <c r="M924" t="s">
        <v>17</v>
      </c>
      <c r="N924">
        <f t="shared" si="14"/>
        <v>1139.1199999999999</v>
      </c>
    </row>
    <row r="925" spans="1:14" x14ac:dyDescent="0.3">
      <c r="A925">
        <v>924</v>
      </c>
      <c r="B925" t="s">
        <v>31</v>
      </c>
      <c r="C925" s="3">
        <v>44947</v>
      </c>
      <c r="D925">
        <v>3</v>
      </c>
      <c r="E925">
        <v>4</v>
      </c>
      <c r="F925">
        <v>0</v>
      </c>
      <c r="G925">
        <v>2.2999999999999998</v>
      </c>
      <c r="H925">
        <v>367.38</v>
      </c>
      <c r="I925" t="s">
        <v>22</v>
      </c>
      <c r="J925" t="s">
        <v>19</v>
      </c>
      <c r="K925">
        <v>0</v>
      </c>
      <c r="L925" t="s">
        <v>20</v>
      </c>
      <c r="M925" t="s">
        <v>17</v>
      </c>
      <c r="N925">
        <f t="shared" si="14"/>
        <v>1102.1399999999999</v>
      </c>
    </row>
    <row r="926" spans="1:14" x14ac:dyDescent="0.3">
      <c r="A926">
        <v>925</v>
      </c>
      <c r="B926" t="s">
        <v>13</v>
      </c>
      <c r="C926" s="3">
        <v>44990</v>
      </c>
      <c r="D926">
        <v>14</v>
      </c>
      <c r="E926">
        <v>2</v>
      </c>
      <c r="F926">
        <v>0</v>
      </c>
      <c r="G926">
        <v>1.5</v>
      </c>
      <c r="H926">
        <v>80.09</v>
      </c>
      <c r="I926" t="s">
        <v>27</v>
      </c>
      <c r="J926" t="s">
        <v>25</v>
      </c>
      <c r="K926">
        <v>1</v>
      </c>
      <c r="L926" t="s">
        <v>33</v>
      </c>
      <c r="M926" t="s">
        <v>17</v>
      </c>
      <c r="N926">
        <f t="shared" si="14"/>
        <v>1121.26</v>
      </c>
    </row>
    <row r="927" spans="1:14" x14ac:dyDescent="0.3">
      <c r="A927">
        <v>926</v>
      </c>
      <c r="B927" t="s">
        <v>31</v>
      </c>
      <c r="C927" s="3">
        <v>45091</v>
      </c>
      <c r="D927">
        <v>4</v>
      </c>
      <c r="E927">
        <v>3</v>
      </c>
      <c r="F927">
        <v>1</v>
      </c>
      <c r="G927">
        <v>4.3</v>
      </c>
      <c r="H927">
        <v>266.17</v>
      </c>
      <c r="I927" t="s">
        <v>22</v>
      </c>
      <c r="J927" t="s">
        <v>36</v>
      </c>
      <c r="K927">
        <v>1</v>
      </c>
      <c r="L927" t="s">
        <v>29</v>
      </c>
      <c r="M927" t="s">
        <v>21</v>
      </c>
      <c r="N927">
        <f t="shared" si="14"/>
        <v>1064.68</v>
      </c>
    </row>
    <row r="928" spans="1:14" x14ac:dyDescent="0.3">
      <c r="A928">
        <v>927</v>
      </c>
      <c r="B928" t="s">
        <v>31</v>
      </c>
      <c r="C928" s="3">
        <v>44953</v>
      </c>
      <c r="D928">
        <v>13</v>
      </c>
      <c r="E928">
        <v>4</v>
      </c>
      <c r="F928">
        <v>0</v>
      </c>
      <c r="G928">
        <v>3</v>
      </c>
      <c r="H928">
        <v>103.73</v>
      </c>
      <c r="I928" t="s">
        <v>27</v>
      </c>
      <c r="J928" t="s">
        <v>28</v>
      </c>
      <c r="K928">
        <v>0</v>
      </c>
      <c r="L928" t="s">
        <v>16</v>
      </c>
      <c r="M928" t="s">
        <v>17</v>
      </c>
      <c r="N928">
        <f t="shared" si="14"/>
        <v>1348.49</v>
      </c>
    </row>
    <row r="929" spans="1:14" x14ac:dyDescent="0.3">
      <c r="A929">
        <v>928</v>
      </c>
      <c r="B929" t="s">
        <v>18</v>
      </c>
      <c r="C929" s="3">
        <v>45237</v>
      </c>
      <c r="D929">
        <v>3</v>
      </c>
      <c r="E929">
        <v>3</v>
      </c>
      <c r="F929">
        <v>0</v>
      </c>
      <c r="G929">
        <v>3.5</v>
      </c>
      <c r="H929">
        <v>343.92</v>
      </c>
      <c r="I929" t="s">
        <v>22</v>
      </c>
      <c r="J929" t="s">
        <v>23</v>
      </c>
      <c r="K929">
        <v>1</v>
      </c>
      <c r="L929" t="s">
        <v>20</v>
      </c>
      <c r="M929" t="s">
        <v>26</v>
      </c>
      <c r="N929">
        <f t="shared" si="14"/>
        <v>1031.76</v>
      </c>
    </row>
    <row r="930" spans="1:14" x14ac:dyDescent="0.3">
      <c r="A930">
        <v>929</v>
      </c>
      <c r="B930" t="s">
        <v>31</v>
      </c>
      <c r="C930" s="3">
        <v>45211</v>
      </c>
      <c r="D930">
        <v>7</v>
      </c>
      <c r="E930">
        <v>2</v>
      </c>
      <c r="F930">
        <v>0</v>
      </c>
      <c r="G930">
        <v>3.2</v>
      </c>
      <c r="H930">
        <v>320.66000000000003</v>
      </c>
      <c r="I930" t="s">
        <v>22</v>
      </c>
      <c r="J930" t="s">
        <v>19</v>
      </c>
      <c r="K930">
        <v>1</v>
      </c>
      <c r="L930" t="s">
        <v>20</v>
      </c>
      <c r="M930" t="s">
        <v>26</v>
      </c>
      <c r="N930">
        <f t="shared" si="14"/>
        <v>2244.6200000000003</v>
      </c>
    </row>
    <row r="931" spans="1:14" x14ac:dyDescent="0.3">
      <c r="A931">
        <v>930</v>
      </c>
      <c r="B931" t="s">
        <v>31</v>
      </c>
      <c r="C931" s="3">
        <v>45586</v>
      </c>
      <c r="D931">
        <v>9</v>
      </c>
      <c r="E931">
        <v>4</v>
      </c>
      <c r="F931">
        <v>0</v>
      </c>
      <c r="G931">
        <v>3.8</v>
      </c>
      <c r="H931">
        <v>71.97</v>
      </c>
      <c r="I931" t="s">
        <v>24</v>
      </c>
      <c r="J931" t="s">
        <v>23</v>
      </c>
      <c r="K931">
        <v>0</v>
      </c>
      <c r="L931" t="s">
        <v>20</v>
      </c>
      <c r="M931" t="s">
        <v>26</v>
      </c>
      <c r="N931">
        <f t="shared" si="14"/>
        <v>647.73</v>
      </c>
    </row>
    <row r="932" spans="1:14" x14ac:dyDescent="0.3">
      <c r="A932">
        <v>931</v>
      </c>
      <c r="B932" t="s">
        <v>13</v>
      </c>
      <c r="C932" s="3">
        <v>45207</v>
      </c>
      <c r="D932">
        <v>3</v>
      </c>
      <c r="E932">
        <v>1</v>
      </c>
      <c r="F932">
        <v>0</v>
      </c>
      <c r="G932">
        <v>2.2999999999999998</v>
      </c>
      <c r="H932">
        <v>193.83</v>
      </c>
      <c r="I932" t="s">
        <v>32</v>
      </c>
      <c r="J932" t="s">
        <v>15</v>
      </c>
      <c r="K932">
        <v>1</v>
      </c>
      <c r="L932" t="s">
        <v>29</v>
      </c>
      <c r="M932" t="s">
        <v>26</v>
      </c>
      <c r="N932">
        <f t="shared" si="14"/>
        <v>581.49</v>
      </c>
    </row>
    <row r="933" spans="1:14" x14ac:dyDescent="0.3">
      <c r="A933">
        <v>932</v>
      </c>
      <c r="B933" t="s">
        <v>13</v>
      </c>
      <c r="C933" s="3">
        <v>45090</v>
      </c>
      <c r="D933">
        <v>13</v>
      </c>
      <c r="E933">
        <v>3</v>
      </c>
      <c r="F933">
        <v>0</v>
      </c>
      <c r="G933">
        <v>1.5</v>
      </c>
      <c r="H933">
        <v>227.77</v>
      </c>
      <c r="I933" t="s">
        <v>22</v>
      </c>
      <c r="J933" t="s">
        <v>30</v>
      </c>
      <c r="K933">
        <v>0</v>
      </c>
      <c r="L933" t="s">
        <v>16</v>
      </c>
      <c r="M933" t="s">
        <v>17</v>
      </c>
      <c r="N933">
        <f t="shared" si="14"/>
        <v>2961.01</v>
      </c>
    </row>
    <row r="934" spans="1:14" x14ac:dyDescent="0.3">
      <c r="A934">
        <v>933</v>
      </c>
      <c r="B934" t="s">
        <v>13</v>
      </c>
      <c r="C934" s="3">
        <v>45150</v>
      </c>
      <c r="D934">
        <v>6</v>
      </c>
      <c r="E934">
        <v>2</v>
      </c>
      <c r="F934">
        <v>1</v>
      </c>
      <c r="G934">
        <v>1.1000000000000001</v>
      </c>
      <c r="H934">
        <v>161.63</v>
      </c>
      <c r="I934" t="s">
        <v>24</v>
      </c>
      <c r="J934" t="s">
        <v>30</v>
      </c>
      <c r="K934">
        <v>1</v>
      </c>
      <c r="L934" t="s">
        <v>20</v>
      </c>
      <c r="M934" t="s">
        <v>17</v>
      </c>
      <c r="N934">
        <f t="shared" si="14"/>
        <v>969.78</v>
      </c>
    </row>
    <row r="935" spans="1:14" x14ac:dyDescent="0.3">
      <c r="A935">
        <v>934</v>
      </c>
      <c r="B935" t="s">
        <v>13</v>
      </c>
      <c r="C935" s="3">
        <v>45072</v>
      </c>
      <c r="D935">
        <v>8</v>
      </c>
      <c r="E935">
        <v>4</v>
      </c>
      <c r="F935">
        <v>1</v>
      </c>
      <c r="G935">
        <v>2.8</v>
      </c>
      <c r="H935">
        <v>67.400000000000006</v>
      </c>
      <c r="I935" t="s">
        <v>22</v>
      </c>
      <c r="J935" t="s">
        <v>34</v>
      </c>
      <c r="K935">
        <v>1</v>
      </c>
      <c r="L935" t="s">
        <v>29</v>
      </c>
      <c r="M935" t="s">
        <v>21</v>
      </c>
      <c r="N935">
        <f t="shared" si="14"/>
        <v>539.20000000000005</v>
      </c>
    </row>
    <row r="936" spans="1:14" x14ac:dyDescent="0.3">
      <c r="A936">
        <v>935</v>
      </c>
      <c r="B936" t="s">
        <v>13</v>
      </c>
      <c r="C936" s="3">
        <v>44956</v>
      </c>
      <c r="D936">
        <v>6</v>
      </c>
      <c r="E936">
        <v>3</v>
      </c>
      <c r="F936">
        <v>0</v>
      </c>
      <c r="G936">
        <v>4.5999999999999996</v>
      </c>
      <c r="H936">
        <v>193.47</v>
      </c>
      <c r="I936" t="s">
        <v>32</v>
      </c>
      <c r="J936" t="s">
        <v>25</v>
      </c>
      <c r="K936">
        <v>0</v>
      </c>
      <c r="L936" t="s">
        <v>29</v>
      </c>
      <c r="M936" t="s">
        <v>17</v>
      </c>
      <c r="N936">
        <f t="shared" si="14"/>
        <v>1160.82</v>
      </c>
    </row>
    <row r="937" spans="1:14" x14ac:dyDescent="0.3">
      <c r="A937">
        <v>936</v>
      </c>
      <c r="B937" t="s">
        <v>13</v>
      </c>
      <c r="C937" s="3">
        <v>44971</v>
      </c>
      <c r="D937">
        <v>2</v>
      </c>
      <c r="E937">
        <v>4</v>
      </c>
      <c r="F937">
        <v>0</v>
      </c>
      <c r="G937">
        <v>2.2000000000000002</v>
      </c>
      <c r="H937">
        <v>406.68</v>
      </c>
      <c r="I937" t="s">
        <v>24</v>
      </c>
      <c r="J937" t="s">
        <v>15</v>
      </c>
      <c r="K937">
        <v>0</v>
      </c>
      <c r="L937" t="s">
        <v>33</v>
      </c>
      <c r="M937" t="s">
        <v>26</v>
      </c>
      <c r="N937">
        <f t="shared" si="14"/>
        <v>813.36</v>
      </c>
    </row>
    <row r="938" spans="1:14" x14ac:dyDescent="0.3">
      <c r="A938">
        <v>937</v>
      </c>
      <c r="B938" t="s">
        <v>31</v>
      </c>
      <c r="C938" s="3">
        <v>45397</v>
      </c>
      <c r="D938">
        <v>13</v>
      </c>
      <c r="E938">
        <v>3</v>
      </c>
      <c r="F938">
        <v>0</v>
      </c>
      <c r="G938">
        <v>1.8</v>
      </c>
      <c r="H938">
        <v>212.05</v>
      </c>
      <c r="I938" t="s">
        <v>27</v>
      </c>
      <c r="J938" t="s">
        <v>28</v>
      </c>
      <c r="K938">
        <v>1</v>
      </c>
      <c r="L938" t="s">
        <v>16</v>
      </c>
      <c r="M938" t="s">
        <v>21</v>
      </c>
      <c r="N938">
        <f t="shared" si="14"/>
        <v>2756.65</v>
      </c>
    </row>
    <row r="939" spans="1:14" x14ac:dyDescent="0.3">
      <c r="A939">
        <v>938</v>
      </c>
      <c r="B939" t="s">
        <v>13</v>
      </c>
      <c r="C939" s="3">
        <v>44960</v>
      </c>
      <c r="D939">
        <v>7</v>
      </c>
      <c r="E939">
        <v>3</v>
      </c>
      <c r="F939">
        <v>0</v>
      </c>
      <c r="G939">
        <v>4.7</v>
      </c>
      <c r="H939">
        <v>195.52</v>
      </c>
      <c r="I939" t="s">
        <v>32</v>
      </c>
      <c r="J939" t="s">
        <v>19</v>
      </c>
      <c r="K939">
        <v>0</v>
      </c>
      <c r="L939" t="s">
        <v>33</v>
      </c>
      <c r="M939" t="s">
        <v>21</v>
      </c>
      <c r="N939">
        <f t="shared" si="14"/>
        <v>1368.64</v>
      </c>
    </row>
    <row r="940" spans="1:14" x14ac:dyDescent="0.3">
      <c r="A940">
        <v>939</v>
      </c>
      <c r="B940" t="s">
        <v>13</v>
      </c>
      <c r="C940" s="3">
        <v>45579</v>
      </c>
      <c r="D940">
        <v>2</v>
      </c>
      <c r="E940">
        <v>3</v>
      </c>
      <c r="F940">
        <v>0</v>
      </c>
      <c r="G940">
        <v>1.4</v>
      </c>
      <c r="H940">
        <v>473.79</v>
      </c>
      <c r="I940" t="s">
        <v>14</v>
      </c>
      <c r="J940" t="s">
        <v>37</v>
      </c>
      <c r="K940">
        <v>1</v>
      </c>
      <c r="L940" t="s">
        <v>20</v>
      </c>
      <c r="M940" t="s">
        <v>21</v>
      </c>
      <c r="N940">
        <f t="shared" si="14"/>
        <v>947.58</v>
      </c>
    </row>
    <row r="941" spans="1:14" x14ac:dyDescent="0.3">
      <c r="A941">
        <v>940</v>
      </c>
      <c r="B941" t="s">
        <v>18</v>
      </c>
      <c r="C941" s="3">
        <v>45353</v>
      </c>
      <c r="D941">
        <v>2</v>
      </c>
      <c r="E941">
        <v>4</v>
      </c>
      <c r="F941">
        <v>0</v>
      </c>
      <c r="G941">
        <v>1.2</v>
      </c>
      <c r="H941">
        <v>68.73</v>
      </c>
      <c r="I941" t="s">
        <v>24</v>
      </c>
      <c r="J941" t="s">
        <v>30</v>
      </c>
      <c r="K941">
        <v>0</v>
      </c>
      <c r="L941" t="s">
        <v>29</v>
      </c>
      <c r="M941" t="s">
        <v>21</v>
      </c>
      <c r="N941">
        <f t="shared" si="14"/>
        <v>137.46</v>
      </c>
    </row>
    <row r="942" spans="1:14" x14ac:dyDescent="0.3">
      <c r="A942">
        <v>941</v>
      </c>
      <c r="B942" t="s">
        <v>31</v>
      </c>
      <c r="C942" s="3">
        <v>45147</v>
      </c>
      <c r="D942">
        <v>2</v>
      </c>
      <c r="E942">
        <v>4</v>
      </c>
      <c r="F942">
        <v>0</v>
      </c>
      <c r="G942">
        <v>4.5</v>
      </c>
      <c r="H942">
        <v>395.28</v>
      </c>
      <c r="I942" t="s">
        <v>14</v>
      </c>
      <c r="J942" t="s">
        <v>23</v>
      </c>
      <c r="K942">
        <v>1</v>
      </c>
      <c r="L942" t="s">
        <v>20</v>
      </c>
      <c r="M942" t="s">
        <v>17</v>
      </c>
      <c r="N942">
        <f t="shared" si="14"/>
        <v>790.56</v>
      </c>
    </row>
    <row r="943" spans="1:14" x14ac:dyDescent="0.3">
      <c r="A943">
        <v>942</v>
      </c>
      <c r="B943" t="s">
        <v>31</v>
      </c>
      <c r="C943" s="3">
        <v>45460</v>
      </c>
      <c r="D943">
        <v>11</v>
      </c>
      <c r="E943">
        <v>3</v>
      </c>
      <c r="F943">
        <v>0</v>
      </c>
      <c r="G943">
        <v>3.8</v>
      </c>
      <c r="H943">
        <v>267.39</v>
      </c>
      <c r="I943" t="s">
        <v>24</v>
      </c>
      <c r="J943" t="s">
        <v>25</v>
      </c>
      <c r="K943">
        <v>0</v>
      </c>
      <c r="L943" t="s">
        <v>29</v>
      </c>
      <c r="M943" t="s">
        <v>21</v>
      </c>
      <c r="N943">
        <f t="shared" si="14"/>
        <v>2941.29</v>
      </c>
    </row>
    <row r="944" spans="1:14" x14ac:dyDescent="0.3">
      <c r="A944">
        <v>943</v>
      </c>
      <c r="B944" t="s">
        <v>31</v>
      </c>
      <c r="C944" s="3">
        <v>45618</v>
      </c>
      <c r="D944">
        <v>1</v>
      </c>
      <c r="E944">
        <v>1</v>
      </c>
      <c r="F944">
        <v>1</v>
      </c>
      <c r="G944">
        <v>2.7</v>
      </c>
      <c r="H944">
        <v>475.01</v>
      </c>
      <c r="I944" t="s">
        <v>27</v>
      </c>
      <c r="J944" t="s">
        <v>28</v>
      </c>
      <c r="K944">
        <v>1</v>
      </c>
      <c r="L944" t="s">
        <v>29</v>
      </c>
      <c r="M944" t="s">
        <v>17</v>
      </c>
      <c r="N944">
        <f t="shared" si="14"/>
        <v>475.01</v>
      </c>
    </row>
    <row r="945" spans="1:14" x14ac:dyDescent="0.3">
      <c r="A945">
        <v>944</v>
      </c>
      <c r="B945" t="s">
        <v>13</v>
      </c>
      <c r="C945" s="3">
        <v>45293</v>
      </c>
      <c r="D945">
        <v>14</v>
      </c>
      <c r="E945">
        <v>1</v>
      </c>
      <c r="F945">
        <v>0</v>
      </c>
      <c r="G945">
        <v>4</v>
      </c>
      <c r="H945">
        <v>227.06</v>
      </c>
      <c r="I945" t="s">
        <v>24</v>
      </c>
      <c r="J945" t="s">
        <v>23</v>
      </c>
      <c r="K945">
        <v>0</v>
      </c>
      <c r="L945" t="s">
        <v>16</v>
      </c>
      <c r="M945" t="s">
        <v>21</v>
      </c>
      <c r="N945">
        <f t="shared" si="14"/>
        <v>3178.84</v>
      </c>
    </row>
    <row r="946" spans="1:14" x14ac:dyDescent="0.3">
      <c r="A946">
        <v>945</v>
      </c>
      <c r="B946" t="s">
        <v>13</v>
      </c>
      <c r="C946" s="3">
        <v>45476</v>
      </c>
      <c r="D946">
        <v>11</v>
      </c>
      <c r="E946">
        <v>1</v>
      </c>
      <c r="F946">
        <v>1</v>
      </c>
      <c r="G946">
        <v>4</v>
      </c>
      <c r="H946">
        <v>368.62</v>
      </c>
      <c r="I946" t="s">
        <v>22</v>
      </c>
      <c r="J946" t="s">
        <v>19</v>
      </c>
      <c r="K946">
        <v>0</v>
      </c>
      <c r="L946" t="s">
        <v>20</v>
      </c>
      <c r="M946" t="s">
        <v>17</v>
      </c>
      <c r="N946">
        <f t="shared" si="14"/>
        <v>4054.82</v>
      </c>
    </row>
    <row r="947" spans="1:14" x14ac:dyDescent="0.3">
      <c r="A947">
        <v>946</v>
      </c>
      <c r="B947" t="s">
        <v>13</v>
      </c>
      <c r="C947" s="3">
        <v>45508</v>
      </c>
      <c r="D947">
        <v>1</v>
      </c>
      <c r="E947">
        <v>2</v>
      </c>
      <c r="F947">
        <v>0</v>
      </c>
      <c r="G947">
        <v>1.2</v>
      </c>
      <c r="H947">
        <v>81.47</v>
      </c>
      <c r="I947" t="s">
        <v>14</v>
      </c>
      <c r="J947" t="s">
        <v>19</v>
      </c>
      <c r="K947">
        <v>0</v>
      </c>
      <c r="L947" t="s">
        <v>16</v>
      </c>
      <c r="M947" t="s">
        <v>17</v>
      </c>
      <c r="N947">
        <f t="shared" si="14"/>
        <v>81.47</v>
      </c>
    </row>
    <row r="948" spans="1:14" x14ac:dyDescent="0.3">
      <c r="A948">
        <v>947</v>
      </c>
      <c r="B948" t="s">
        <v>18</v>
      </c>
      <c r="C948" s="3">
        <v>45042</v>
      </c>
      <c r="D948">
        <v>14</v>
      </c>
      <c r="E948">
        <v>1</v>
      </c>
      <c r="F948">
        <v>0</v>
      </c>
      <c r="G948">
        <v>3.7</v>
      </c>
      <c r="H948">
        <v>467.95</v>
      </c>
      <c r="I948" t="s">
        <v>14</v>
      </c>
      <c r="J948" t="s">
        <v>15</v>
      </c>
      <c r="K948">
        <v>0</v>
      </c>
      <c r="L948" t="s">
        <v>29</v>
      </c>
      <c r="M948" t="s">
        <v>26</v>
      </c>
      <c r="N948">
        <f t="shared" si="14"/>
        <v>6551.3</v>
      </c>
    </row>
    <row r="949" spans="1:14" x14ac:dyDescent="0.3">
      <c r="A949">
        <v>948</v>
      </c>
      <c r="B949" t="s">
        <v>13</v>
      </c>
      <c r="C949" s="3">
        <v>45165</v>
      </c>
      <c r="D949">
        <v>7</v>
      </c>
      <c r="E949">
        <v>4</v>
      </c>
      <c r="F949">
        <v>1</v>
      </c>
      <c r="G949">
        <v>3.6</v>
      </c>
      <c r="H949">
        <v>205.04</v>
      </c>
      <c r="I949" t="s">
        <v>24</v>
      </c>
      <c r="J949" t="s">
        <v>35</v>
      </c>
      <c r="K949">
        <v>0</v>
      </c>
      <c r="L949" t="s">
        <v>20</v>
      </c>
      <c r="M949" t="s">
        <v>17</v>
      </c>
      <c r="N949">
        <f t="shared" si="14"/>
        <v>1435.28</v>
      </c>
    </row>
    <row r="950" spans="1:14" x14ac:dyDescent="0.3">
      <c r="A950">
        <v>949</v>
      </c>
      <c r="B950" t="s">
        <v>18</v>
      </c>
      <c r="C950" s="3">
        <v>45261</v>
      </c>
      <c r="D950">
        <v>13</v>
      </c>
      <c r="E950">
        <v>1</v>
      </c>
      <c r="F950">
        <v>0</v>
      </c>
      <c r="G950">
        <v>4.9000000000000004</v>
      </c>
      <c r="H950">
        <v>285.8</v>
      </c>
      <c r="I950" t="s">
        <v>22</v>
      </c>
      <c r="J950" t="s">
        <v>23</v>
      </c>
      <c r="K950">
        <v>0</v>
      </c>
      <c r="L950" t="s">
        <v>29</v>
      </c>
      <c r="M950" t="s">
        <v>21</v>
      </c>
      <c r="N950">
        <f t="shared" si="14"/>
        <v>3715.4</v>
      </c>
    </row>
    <row r="951" spans="1:14" x14ac:dyDescent="0.3">
      <c r="A951">
        <v>950</v>
      </c>
      <c r="B951" t="s">
        <v>31</v>
      </c>
      <c r="C951" s="3">
        <v>45367</v>
      </c>
      <c r="D951">
        <v>14</v>
      </c>
      <c r="E951">
        <v>4</v>
      </c>
      <c r="F951">
        <v>1</v>
      </c>
      <c r="G951">
        <v>4.9000000000000004</v>
      </c>
      <c r="H951">
        <v>112.32</v>
      </c>
      <c r="I951" t="s">
        <v>22</v>
      </c>
      <c r="J951" t="s">
        <v>28</v>
      </c>
      <c r="K951">
        <v>1</v>
      </c>
      <c r="L951" t="s">
        <v>20</v>
      </c>
      <c r="M951" t="s">
        <v>21</v>
      </c>
      <c r="N951">
        <f t="shared" si="14"/>
        <v>1572.48</v>
      </c>
    </row>
    <row r="952" spans="1:14" x14ac:dyDescent="0.3">
      <c r="A952">
        <v>951</v>
      </c>
      <c r="B952" t="s">
        <v>13</v>
      </c>
      <c r="C952" s="3">
        <v>45074</v>
      </c>
      <c r="D952">
        <v>14</v>
      </c>
      <c r="E952">
        <v>2</v>
      </c>
      <c r="F952">
        <v>0</v>
      </c>
      <c r="G952">
        <v>2.5</v>
      </c>
      <c r="H952">
        <v>475.5</v>
      </c>
      <c r="I952" t="s">
        <v>24</v>
      </c>
      <c r="J952" t="s">
        <v>19</v>
      </c>
      <c r="K952">
        <v>1</v>
      </c>
      <c r="L952" t="s">
        <v>20</v>
      </c>
      <c r="M952" t="s">
        <v>17</v>
      </c>
      <c r="N952">
        <f t="shared" si="14"/>
        <v>6657</v>
      </c>
    </row>
    <row r="953" spans="1:14" x14ac:dyDescent="0.3">
      <c r="A953">
        <v>952</v>
      </c>
      <c r="B953" t="s">
        <v>18</v>
      </c>
      <c r="C953" s="3">
        <v>44935</v>
      </c>
      <c r="D953">
        <v>14</v>
      </c>
      <c r="E953">
        <v>4</v>
      </c>
      <c r="F953">
        <v>0</v>
      </c>
      <c r="G953">
        <v>3.4</v>
      </c>
      <c r="H953">
        <v>352.84</v>
      </c>
      <c r="I953" t="s">
        <v>32</v>
      </c>
      <c r="J953" t="s">
        <v>15</v>
      </c>
      <c r="K953">
        <v>0</v>
      </c>
      <c r="L953" t="s">
        <v>33</v>
      </c>
      <c r="M953" t="s">
        <v>17</v>
      </c>
      <c r="N953">
        <f t="shared" si="14"/>
        <v>4939.7599999999993</v>
      </c>
    </row>
    <row r="954" spans="1:14" x14ac:dyDescent="0.3">
      <c r="A954">
        <v>953</v>
      </c>
      <c r="B954" t="s">
        <v>18</v>
      </c>
      <c r="C954" s="3">
        <v>45214</v>
      </c>
      <c r="D954">
        <v>12</v>
      </c>
      <c r="E954">
        <v>4</v>
      </c>
      <c r="F954">
        <v>0</v>
      </c>
      <c r="G954">
        <v>1.6</v>
      </c>
      <c r="H954">
        <v>74.28</v>
      </c>
      <c r="I954" t="s">
        <v>27</v>
      </c>
      <c r="J954" t="s">
        <v>15</v>
      </c>
      <c r="K954">
        <v>0</v>
      </c>
      <c r="L954" t="s">
        <v>33</v>
      </c>
      <c r="M954" t="s">
        <v>17</v>
      </c>
      <c r="N954">
        <f t="shared" si="14"/>
        <v>891.36</v>
      </c>
    </row>
    <row r="955" spans="1:14" x14ac:dyDescent="0.3">
      <c r="A955">
        <v>954</v>
      </c>
      <c r="B955" t="s">
        <v>13</v>
      </c>
      <c r="C955" s="3">
        <v>45314</v>
      </c>
      <c r="D955">
        <v>5</v>
      </c>
      <c r="E955">
        <v>4</v>
      </c>
      <c r="F955">
        <v>0</v>
      </c>
      <c r="G955">
        <v>1.3</v>
      </c>
      <c r="H955">
        <v>119.84</v>
      </c>
      <c r="I955" t="s">
        <v>24</v>
      </c>
      <c r="J955" t="s">
        <v>34</v>
      </c>
      <c r="K955">
        <v>2</v>
      </c>
      <c r="L955" t="s">
        <v>16</v>
      </c>
      <c r="M955" t="s">
        <v>17</v>
      </c>
      <c r="N955">
        <f t="shared" si="14"/>
        <v>599.20000000000005</v>
      </c>
    </row>
    <row r="956" spans="1:14" x14ac:dyDescent="0.3">
      <c r="A956">
        <v>955</v>
      </c>
      <c r="B956" t="s">
        <v>31</v>
      </c>
      <c r="C956" s="3">
        <v>44976</v>
      </c>
      <c r="D956">
        <v>11</v>
      </c>
      <c r="E956">
        <v>1</v>
      </c>
      <c r="F956">
        <v>1</v>
      </c>
      <c r="G956">
        <v>2.7</v>
      </c>
      <c r="H956">
        <v>229.93</v>
      </c>
      <c r="I956" t="s">
        <v>22</v>
      </c>
      <c r="J956" t="s">
        <v>37</v>
      </c>
      <c r="K956">
        <v>0</v>
      </c>
      <c r="L956" t="s">
        <v>29</v>
      </c>
      <c r="M956" t="s">
        <v>26</v>
      </c>
      <c r="N956">
        <f t="shared" si="14"/>
        <v>2529.23</v>
      </c>
    </row>
    <row r="957" spans="1:14" x14ac:dyDescent="0.3">
      <c r="A957">
        <v>956</v>
      </c>
      <c r="B957" t="s">
        <v>31</v>
      </c>
      <c r="C957" s="3">
        <v>45443</v>
      </c>
      <c r="D957">
        <v>3</v>
      </c>
      <c r="E957">
        <v>3</v>
      </c>
      <c r="F957">
        <v>1</v>
      </c>
      <c r="G957">
        <v>3.8</v>
      </c>
      <c r="H957">
        <v>147.55000000000001</v>
      </c>
      <c r="I957" t="s">
        <v>27</v>
      </c>
      <c r="J957" t="s">
        <v>35</v>
      </c>
      <c r="K957">
        <v>1</v>
      </c>
      <c r="L957" t="s">
        <v>16</v>
      </c>
      <c r="M957" t="s">
        <v>26</v>
      </c>
      <c r="N957">
        <f t="shared" si="14"/>
        <v>442.65000000000003</v>
      </c>
    </row>
    <row r="958" spans="1:14" x14ac:dyDescent="0.3">
      <c r="A958">
        <v>957</v>
      </c>
      <c r="B958" t="s">
        <v>31</v>
      </c>
      <c r="C958" s="3">
        <v>45564</v>
      </c>
      <c r="D958">
        <v>1</v>
      </c>
      <c r="E958">
        <v>4</v>
      </c>
      <c r="F958">
        <v>1</v>
      </c>
      <c r="G958">
        <v>3.3</v>
      </c>
      <c r="H958">
        <v>187.08</v>
      </c>
      <c r="I958" t="s">
        <v>24</v>
      </c>
      <c r="J958" t="s">
        <v>36</v>
      </c>
      <c r="K958">
        <v>1</v>
      </c>
      <c r="L958" t="s">
        <v>20</v>
      </c>
      <c r="M958" t="s">
        <v>26</v>
      </c>
      <c r="N958">
        <f t="shared" si="14"/>
        <v>187.08</v>
      </c>
    </row>
    <row r="959" spans="1:14" x14ac:dyDescent="0.3">
      <c r="A959">
        <v>958</v>
      </c>
      <c r="B959" t="s">
        <v>18</v>
      </c>
      <c r="C959" s="3">
        <v>45513</v>
      </c>
      <c r="D959">
        <v>11</v>
      </c>
      <c r="E959">
        <v>1</v>
      </c>
      <c r="F959">
        <v>0</v>
      </c>
      <c r="G959">
        <v>2.7</v>
      </c>
      <c r="H959">
        <v>498.87</v>
      </c>
      <c r="I959" t="s">
        <v>27</v>
      </c>
      <c r="J959" t="s">
        <v>19</v>
      </c>
      <c r="K959">
        <v>0</v>
      </c>
      <c r="L959" t="s">
        <v>16</v>
      </c>
      <c r="M959" t="s">
        <v>26</v>
      </c>
      <c r="N959">
        <f t="shared" si="14"/>
        <v>5487.57</v>
      </c>
    </row>
    <row r="960" spans="1:14" x14ac:dyDescent="0.3">
      <c r="A960">
        <v>959</v>
      </c>
      <c r="B960" t="s">
        <v>18</v>
      </c>
      <c r="C960" s="3">
        <v>45603</v>
      </c>
      <c r="D960">
        <v>10</v>
      </c>
      <c r="E960">
        <v>1</v>
      </c>
      <c r="F960">
        <v>0</v>
      </c>
      <c r="G960">
        <v>4.3</v>
      </c>
      <c r="H960">
        <v>346.39</v>
      </c>
      <c r="I960" t="s">
        <v>32</v>
      </c>
      <c r="J960" t="s">
        <v>28</v>
      </c>
      <c r="K960">
        <v>0</v>
      </c>
      <c r="L960" t="s">
        <v>20</v>
      </c>
      <c r="M960" t="s">
        <v>26</v>
      </c>
      <c r="N960">
        <f t="shared" si="14"/>
        <v>3463.8999999999996</v>
      </c>
    </row>
    <row r="961" spans="1:14" x14ac:dyDescent="0.3">
      <c r="A961">
        <v>960</v>
      </c>
      <c r="B961" t="s">
        <v>18</v>
      </c>
      <c r="C961" s="3">
        <v>45204</v>
      </c>
      <c r="D961">
        <v>6</v>
      </c>
      <c r="E961">
        <v>1</v>
      </c>
      <c r="F961">
        <v>0</v>
      </c>
      <c r="G961">
        <v>4.2</v>
      </c>
      <c r="H961">
        <v>465</v>
      </c>
      <c r="I961" t="s">
        <v>22</v>
      </c>
      <c r="J961" t="s">
        <v>28</v>
      </c>
      <c r="K961">
        <v>0</v>
      </c>
      <c r="L961" t="s">
        <v>16</v>
      </c>
      <c r="M961" t="s">
        <v>17</v>
      </c>
      <c r="N961">
        <f t="shared" si="14"/>
        <v>2790</v>
      </c>
    </row>
    <row r="962" spans="1:14" x14ac:dyDescent="0.3">
      <c r="A962">
        <v>961</v>
      </c>
      <c r="B962" t="s">
        <v>18</v>
      </c>
      <c r="C962" s="3">
        <v>45226</v>
      </c>
      <c r="D962">
        <v>11</v>
      </c>
      <c r="E962">
        <v>3</v>
      </c>
      <c r="F962">
        <v>0</v>
      </c>
      <c r="G962">
        <v>3.9</v>
      </c>
      <c r="H962">
        <v>246.11</v>
      </c>
      <c r="I962" t="s">
        <v>32</v>
      </c>
      <c r="J962" t="s">
        <v>30</v>
      </c>
      <c r="K962">
        <v>0</v>
      </c>
      <c r="L962" t="s">
        <v>16</v>
      </c>
      <c r="M962" t="s">
        <v>26</v>
      </c>
      <c r="N962">
        <f t="shared" si="14"/>
        <v>2707.21</v>
      </c>
    </row>
    <row r="963" spans="1:14" x14ac:dyDescent="0.3">
      <c r="A963">
        <v>962</v>
      </c>
      <c r="B963" t="s">
        <v>31</v>
      </c>
      <c r="C963" s="3">
        <v>45515</v>
      </c>
      <c r="D963">
        <v>1</v>
      </c>
      <c r="E963">
        <v>3</v>
      </c>
      <c r="F963">
        <v>1</v>
      </c>
      <c r="G963">
        <v>1.3</v>
      </c>
      <c r="H963">
        <v>369.63</v>
      </c>
      <c r="I963" t="s">
        <v>32</v>
      </c>
      <c r="J963" t="s">
        <v>34</v>
      </c>
      <c r="K963">
        <v>0</v>
      </c>
      <c r="L963" t="s">
        <v>20</v>
      </c>
      <c r="M963" t="s">
        <v>26</v>
      </c>
      <c r="N963">
        <f t="shared" ref="N963:N1026" si="15">H963 *D963</f>
        <v>369.63</v>
      </c>
    </row>
    <row r="964" spans="1:14" x14ac:dyDescent="0.3">
      <c r="A964">
        <v>963</v>
      </c>
      <c r="B964" t="s">
        <v>13</v>
      </c>
      <c r="C964" s="3">
        <v>45575</v>
      </c>
      <c r="D964">
        <v>9</v>
      </c>
      <c r="E964">
        <v>3</v>
      </c>
      <c r="F964">
        <v>0</v>
      </c>
      <c r="G964">
        <v>4.2</v>
      </c>
      <c r="H964">
        <v>256.86</v>
      </c>
      <c r="I964" t="s">
        <v>22</v>
      </c>
      <c r="J964" t="s">
        <v>34</v>
      </c>
      <c r="K964">
        <v>0</v>
      </c>
      <c r="L964" t="s">
        <v>20</v>
      </c>
      <c r="M964" t="s">
        <v>17</v>
      </c>
      <c r="N964">
        <f t="shared" si="15"/>
        <v>2311.7400000000002</v>
      </c>
    </row>
    <row r="965" spans="1:14" x14ac:dyDescent="0.3">
      <c r="A965">
        <v>964</v>
      </c>
      <c r="B965" t="s">
        <v>18</v>
      </c>
      <c r="C965" s="3">
        <v>45544</v>
      </c>
      <c r="D965">
        <v>2</v>
      </c>
      <c r="E965">
        <v>3</v>
      </c>
      <c r="F965">
        <v>0</v>
      </c>
      <c r="G965">
        <v>4.7</v>
      </c>
      <c r="H965">
        <v>197.7</v>
      </c>
      <c r="I965" t="s">
        <v>32</v>
      </c>
      <c r="J965" t="s">
        <v>34</v>
      </c>
      <c r="K965">
        <v>0</v>
      </c>
      <c r="L965" t="s">
        <v>16</v>
      </c>
      <c r="M965" t="s">
        <v>17</v>
      </c>
      <c r="N965">
        <f t="shared" si="15"/>
        <v>395.4</v>
      </c>
    </row>
    <row r="966" spans="1:14" x14ac:dyDescent="0.3">
      <c r="A966">
        <v>965</v>
      </c>
      <c r="B966" t="s">
        <v>18</v>
      </c>
      <c r="C966" s="3">
        <v>45533</v>
      </c>
      <c r="D966">
        <v>1</v>
      </c>
      <c r="E966">
        <v>2</v>
      </c>
      <c r="F966">
        <v>0</v>
      </c>
      <c r="G966">
        <v>1.2</v>
      </c>
      <c r="H966">
        <v>283.63</v>
      </c>
      <c r="I966" t="s">
        <v>24</v>
      </c>
      <c r="J966" t="s">
        <v>28</v>
      </c>
      <c r="K966">
        <v>1</v>
      </c>
      <c r="L966" t="s">
        <v>20</v>
      </c>
      <c r="M966" t="s">
        <v>21</v>
      </c>
      <c r="N966">
        <f t="shared" si="15"/>
        <v>283.63</v>
      </c>
    </row>
    <row r="967" spans="1:14" x14ac:dyDescent="0.3">
      <c r="A967">
        <v>966</v>
      </c>
      <c r="B967" t="s">
        <v>31</v>
      </c>
      <c r="C967" s="3">
        <v>45061</v>
      </c>
      <c r="D967">
        <v>12</v>
      </c>
      <c r="E967">
        <v>3</v>
      </c>
      <c r="F967">
        <v>1</v>
      </c>
      <c r="G967">
        <v>2.6</v>
      </c>
      <c r="H967">
        <v>242.29</v>
      </c>
      <c r="I967" t="s">
        <v>24</v>
      </c>
      <c r="J967" t="s">
        <v>35</v>
      </c>
      <c r="K967">
        <v>0</v>
      </c>
      <c r="L967" t="s">
        <v>16</v>
      </c>
      <c r="M967" t="s">
        <v>21</v>
      </c>
      <c r="N967">
        <f t="shared" si="15"/>
        <v>2907.48</v>
      </c>
    </row>
    <row r="968" spans="1:14" x14ac:dyDescent="0.3">
      <c r="A968">
        <v>967</v>
      </c>
      <c r="B968" t="s">
        <v>13</v>
      </c>
      <c r="C968" s="3">
        <v>45506</v>
      </c>
      <c r="D968">
        <v>7</v>
      </c>
      <c r="E968">
        <v>3</v>
      </c>
      <c r="F968">
        <v>1</v>
      </c>
      <c r="G968">
        <v>5</v>
      </c>
      <c r="H968">
        <v>491.24</v>
      </c>
      <c r="I968" t="s">
        <v>27</v>
      </c>
      <c r="J968" t="s">
        <v>15</v>
      </c>
      <c r="K968">
        <v>0</v>
      </c>
      <c r="L968" t="s">
        <v>29</v>
      </c>
      <c r="M968" t="s">
        <v>21</v>
      </c>
      <c r="N968">
        <f t="shared" si="15"/>
        <v>3438.6800000000003</v>
      </c>
    </row>
    <row r="969" spans="1:14" x14ac:dyDescent="0.3">
      <c r="A969">
        <v>968</v>
      </c>
      <c r="B969" t="s">
        <v>13</v>
      </c>
      <c r="C969" s="3">
        <v>45073</v>
      </c>
      <c r="D969">
        <v>6</v>
      </c>
      <c r="E969">
        <v>3</v>
      </c>
      <c r="F969">
        <v>0</v>
      </c>
      <c r="G969">
        <v>3.4</v>
      </c>
      <c r="H969">
        <v>273.27</v>
      </c>
      <c r="I969" t="s">
        <v>24</v>
      </c>
      <c r="J969" t="s">
        <v>23</v>
      </c>
      <c r="K969">
        <v>0</v>
      </c>
      <c r="L969" t="s">
        <v>33</v>
      </c>
      <c r="M969" t="s">
        <v>26</v>
      </c>
      <c r="N969">
        <f t="shared" si="15"/>
        <v>1639.62</v>
      </c>
    </row>
    <row r="970" spans="1:14" x14ac:dyDescent="0.3">
      <c r="A970">
        <v>969</v>
      </c>
      <c r="B970" t="s">
        <v>31</v>
      </c>
      <c r="C970" s="3">
        <v>45416</v>
      </c>
      <c r="D970">
        <v>6</v>
      </c>
      <c r="E970">
        <v>4</v>
      </c>
      <c r="F970">
        <v>0</v>
      </c>
      <c r="G970">
        <v>3.1</v>
      </c>
      <c r="H970">
        <v>415</v>
      </c>
      <c r="I970" t="s">
        <v>24</v>
      </c>
      <c r="J970" t="s">
        <v>25</v>
      </c>
      <c r="K970">
        <v>1</v>
      </c>
      <c r="L970" t="s">
        <v>20</v>
      </c>
      <c r="M970" t="s">
        <v>17</v>
      </c>
      <c r="N970">
        <f t="shared" si="15"/>
        <v>2490</v>
      </c>
    </row>
    <row r="971" spans="1:14" x14ac:dyDescent="0.3">
      <c r="A971">
        <v>970</v>
      </c>
      <c r="B971" t="s">
        <v>31</v>
      </c>
      <c r="C971" s="3">
        <v>45404</v>
      </c>
      <c r="D971">
        <v>14</v>
      </c>
      <c r="E971">
        <v>4</v>
      </c>
      <c r="F971">
        <v>0</v>
      </c>
      <c r="G971">
        <v>1.7</v>
      </c>
      <c r="H971">
        <v>350.07</v>
      </c>
      <c r="I971" t="s">
        <v>27</v>
      </c>
      <c r="J971" t="s">
        <v>37</v>
      </c>
      <c r="K971">
        <v>0</v>
      </c>
      <c r="L971" t="s">
        <v>20</v>
      </c>
      <c r="M971" t="s">
        <v>21</v>
      </c>
      <c r="N971">
        <f t="shared" si="15"/>
        <v>4900.9799999999996</v>
      </c>
    </row>
    <row r="972" spans="1:14" x14ac:dyDescent="0.3">
      <c r="A972">
        <v>971</v>
      </c>
      <c r="B972" t="s">
        <v>13</v>
      </c>
      <c r="C972" s="3">
        <v>45085</v>
      </c>
      <c r="D972">
        <v>5</v>
      </c>
      <c r="E972">
        <v>3</v>
      </c>
      <c r="F972">
        <v>0</v>
      </c>
      <c r="G972">
        <v>3.3</v>
      </c>
      <c r="H972">
        <v>265.83</v>
      </c>
      <c r="I972" t="s">
        <v>14</v>
      </c>
      <c r="J972" t="s">
        <v>19</v>
      </c>
      <c r="K972">
        <v>0</v>
      </c>
      <c r="L972" t="s">
        <v>16</v>
      </c>
      <c r="M972" t="s">
        <v>21</v>
      </c>
      <c r="N972">
        <f t="shared" si="15"/>
        <v>1329.1499999999999</v>
      </c>
    </row>
    <row r="973" spans="1:14" x14ac:dyDescent="0.3">
      <c r="A973">
        <v>972</v>
      </c>
      <c r="B973" t="s">
        <v>18</v>
      </c>
      <c r="C973" s="3">
        <v>45310</v>
      </c>
      <c r="D973">
        <v>11</v>
      </c>
      <c r="E973">
        <v>2</v>
      </c>
      <c r="F973">
        <v>1</v>
      </c>
      <c r="G973">
        <v>2.8</v>
      </c>
      <c r="H973">
        <v>263.37</v>
      </c>
      <c r="I973" t="s">
        <v>22</v>
      </c>
      <c r="J973" t="s">
        <v>34</v>
      </c>
      <c r="K973">
        <v>0</v>
      </c>
      <c r="L973" t="s">
        <v>20</v>
      </c>
      <c r="M973" t="s">
        <v>26</v>
      </c>
      <c r="N973">
        <f t="shared" si="15"/>
        <v>2897.07</v>
      </c>
    </row>
    <row r="974" spans="1:14" x14ac:dyDescent="0.3">
      <c r="A974">
        <v>973</v>
      </c>
      <c r="B974" t="s">
        <v>13</v>
      </c>
      <c r="C974" s="3">
        <v>45089</v>
      </c>
      <c r="D974">
        <v>4</v>
      </c>
      <c r="E974">
        <v>4</v>
      </c>
      <c r="F974">
        <v>0</v>
      </c>
      <c r="G974">
        <v>1.5</v>
      </c>
      <c r="H974">
        <v>203.85</v>
      </c>
      <c r="I974" t="s">
        <v>24</v>
      </c>
      <c r="J974" t="s">
        <v>35</v>
      </c>
      <c r="K974">
        <v>0</v>
      </c>
      <c r="L974" t="s">
        <v>29</v>
      </c>
      <c r="M974" t="s">
        <v>21</v>
      </c>
      <c r="N974">
        <f t="shared" si="15"/>
        <v>815.4</v>
      </c>
    </row>
    <row r="975" spans="1:14" x14ac:dyDescent="0.3">
      <c r="A975">
        <v>974</v>
      </c>
      <c r="B975" t="s">
        <v>31</v>
      </c>
      <c r="C975" s="3">
        <v>45367</v>
      </c>
      <c r="D975">
        <v>11</v>
      </c>
      <c r="E975">
        <v>1</v>
      </c>
      <c r="F975">
        <v>0</v>
      </c>
      <c r="G975">
        <v>2.9</v>
      </c>
      <c r="H975">
        <v>98.14</v>
      </c>
      <c r="I975" t="s">
        <v>27</v>
      </c>
      <c r="J975" t="s">
        <v>28</v>
      </c>
      <c r="K975">
        <v>0</v>
      </c>
      <c r="L975" t="s">
        <v>33</v>
      </c>
      <c r="M975" t="s">
        <v>17</v>
      </c>
      <c r="N975">
        <f t="shared" si="15"/>
        <v>1079.54</v>
      </c>
    </row>
    <row r="976" spans="1:14" x14ac:dyDescent="0.3">
      <c r="A976">
        <v>975</v>
      </c>
      <c r="B976" t="s">
        <v>18</v>
      </c>
      <c r="C976" s="3">
        <v>45115</v>
      </c>
      <c r="D976">
        <v>4</v>
      </c>
      <c r="E976">
        <v>4</v>
      </c>
      <c r="F976">
        <v>0</v>
      </c>
      <c r="G976">
        <v>1.7</v>
      </c>
      <c r="H976">
        <v>392.66</v>
      </c>
      <c r="I976" t="s">
        <v>32</v>
      </c>
      <c r="J976" t="s">
        <v>15</v>
      </c>
      <c r="K976">
        <v>0</v>
      </c>
      <c r="L976" t="s">
        <v>33</v>
      </c>
      <c r="M976" t="s">
        <v>17</v>
      </c>
      <c r="N976">
        <f t="shared" si="15"/>
        <v>1570.64</v>
      </c>
    </row>
    <row r="977" spans="1:14" x14ac:dyDescent="0.3">
      <c r="A977">
        <v>976</v>
      </c>
      <c r="B977" t="s">
        <v>18</v>
      </c>
      <c r="C977" s="3">
        <v>45341</v>
      </c>
      <c r="D977">
        <v>3</v>
      </c>
      <c r="E977">
        <v>1</v>
      </c>
      <c r="F977">
        <v>0</v>
      </c>
      <c r="G977">
        <v>3.9</v>
      </c>
      <c r="H977">
        <v>463.14</v>
      </c>
      <c r="I977" t="s">
        <v>32</v>
      </c>
      <c r="J977" t="s">
        <v>25</v>
      </c>
      <c r="K977">
        <v>1</v>
      </c>
      <c r="L977" t="s">
        <v>20</v>
      </c>
      <c r="M977" t="s">
        <v>21</v>
      </c>
      <c r="N977">
        <f t="shared" si="15"/>
        <v>1389.42</v>
      </c>
    </row>
    <row r="978" spans="1:14" x14ac:dyDescent="0.3">
      <c r="A978">
        <v>977</v>
      </c>
      <c r="B978" t="s">
        <v>31</v>
      </c>
      <c r="C978" s="3">
        <v>45265</v>
      </c>
      <c r="D978">
        <v>10</v>
      </c>
      <c r="E978">
        <v>4</v>
      </c>
      <c r="F978">
        <v>1</v>
      </c>
      <c r="G978">
        <v>4.9000000000000004</v>
      </c>
      <c r="H978">
        <v>148.08000000000001</v>
      </c>
      <c r="I978" t="s">
        <v>24</v>
      </c>
      <c r="J978" t="s">
        <v>28</v>
      </c>
      <c r="K978">
        <v>0</v>
      </c>
      <c r="L978" t="s">
        <v>29</v>
      </c>
      <c r="M978" t="s">
        <v>17</v>
      </c>
      <c r="N978">
        <f t="shared" si="15"/>
        <v>1480.8000000000002</v>
      </c>
    </row>
    <row r="979" spans="1:14" x14ac:dyDescent="0.3">
      <c r="A979">
        <v>978</v>
      </c>
      <c r="B979" t="s">
        <v>31</v>
      </c>
      <c r="C979" s="3">
        <v>45533</v>
      </c>
      <c r="D979">
        <v>8</v>
      </c>
      <c r="E979">
        <v>3</v>
      </c>
      <c r="F979">
        <v>0</v>
      </c>
      <c r="G979">
        <v>2.9</v>
      </c>
      <c r="H979">
        <v>466.55</v>
      </c>
      <c r="I979" t="s">
        <v>22</v>
      </c>
      <c r="J979" t="s">
        <v>15</v>
      </c>
      <c r="K979">
        <v>1</v>
      </c>
      <c r="L979" t="s">
        <v>33</v>
      </c>
      <c r="M979" t="s">
        <v>21</v>
      </c>
      <c r="N979">
        <f t="shared" si="15"/>
        <v>3732.4</v>
      </c>
    </row>
    <row r="980" spans="1:14" x14ac:dyDescent="0.3">
      <c r="A980">
        <v>979</v>
      </c>
      <c r="B980" t="s">
        <v>31</v>
      </c>
      <c r="C980" s="3">
        <v>45107</v>
      </c>
      <c r="D980">
        <v>7</v>
      </c>
      <c r="E980">
        <v>4</v>
      </c>
      <c r="F980">
        <v>0</v>
      </c>
      <c r="G980">
        <v>3.5</v>
      </c>
      <c r="H980">
        <v>154.54</v>
      </c>
      <c r="I980" t="s">
        <v>27</v>
      </c>
      <c r="J980" t="s">
        <v>35</v>
      </c>
      <c r="K980">
        <v>0</v>
      </c>
      <c r="L980" t="s">
        <v>33</v>
      </c>
      <c r="M980" t="s">
        <v>21</v>
      </c>
      <c r="N980">
        <f t="shared" si="15"/>
        <v>1081.78</v>
      </c>
    </row>
    <row r="981" spans="1:14" x14ac:dyDescent="0.3">
      <c r="A981">
        <v>980</v>
      </c>
      <c r="B981" t="s">
        <v>13</v>
      </c>
      <c r="C981" s="3">
        <v>45214</v>
      </c>
      <c r="D981">
        <v>9</v>
      </c>
      <c r="E981">
        <v>3</v>
      </c>
      <c r="F981">
        <v>1</v>
      </c>
      <c r="G981">
        <v>2.7</v>
      </c>
      <c r="H981">
        <v>288.54000000000002</v>
      </c>
      <c r="I981" t="s">
        <v>27</v>
      </c>
      <c r="J981" t="s">
        <v>35</v>
      </c>
      <c r="K981">
        <v>0</v>
      </c>
      <c r="L981" t="s">
        <v>29</v>
      </c>
      <c r="M981" t="s">
        <v>17</v>
      </c>
      <c r="N981">
        <f t="shared" si="15"/>
        <v>2596.86</v>
      </c>
    </row>
    <row r="982" spans="1:14" x14ac:dyDescent="0.3">
      <c r="A982">
        <v>981</v>
      </c>
      <c r="B982" t="s">
        <v>13</v>
      </c>
      <c r="C982" s="3">
        <v>45113</v>
      </c>
      <c r="D982">
        <v>1</v>
      </c>
      <c r="E982">
        <v>3</v>
      </c>
      <c r="F982">
        <v>0</v>
      </c>
      <c r="G982">
        <v>1.6</v>
      </c>
      <c r="H982">
        <v>204.63</v>
      </c>
      <c r="I982" t="s">
        <v>27</v>
      </c>
      <c r="J982" t="s">
        <v>15</v>
      </c>
      <c r="K982">
        <v>0</v>
      </c>
      <c r="L982" t="s">
        <v>33</v>
      </c>
      <c r="M982" t="s">
        <v>17</v>
      </c>
      <c r="N982">
        <f t="shared" si="15"/>
        <v>204.63</v>
      </c>
    </row>
    <row r="983" spans="1:14" x14ac:dyDescent="0.3">
      <c r="A983">
        <v>982</v>
      </c>
      <c r="B983" t="s">
        <v>18</v>
      </c>
      <c r="C983" s="3">
        <v>45064</v>
      </c>
      <c r="D983">
        <v>7</v>
      </c>
      <c r="E983">
        <v>4</v>
      </c>
      <c r="F983">
        <v>1</v>
      </c>
      <c r="G983">
        <v>4.9000000000000004</v>
      </c>
      <c r="H983">
        <v>101.53</v>
      </c>
      <c r="I983" t="s">
        <v>27</v>
      </c>
      <c r="J983" t="s">
        <v>30</v>
      </c>
      <c r="K983">
        <v>0</v>
      </c>
      <c r="L983" t="s">
        <v>16</v>
      </c>
      <c r="M983" t="s">
        <v>26</v>
      </c>
      <c r="N983">
        <f t="shared" si="15"/>
        <v>710.71</v>
      </c>
    </row>
    <row r="984" spans="1:14" x14ac:dyDescent="0.3">
      <c r="A984">
        <v>983</v>
      </c>
      <c r="B984" t="s">
        <v>31</v>
      </c>
      <c r="C984" s="3">
        <v>45056</v>
      </c>
      <c r="D984">
        <v>10</v>
      </c>
      <c r="E984">
        <v>1</v>
      </c>
      <c r="F984">
        <v>0</v>
      </c>
      <c r="G984">
        <v>1.5</v>
      </c>
      <c r="H984">
        <v>73.78</v>
      </c>
      <c r="I984" t="s">
        <v>27</v>
      </c>
      <c r="J984" t="s">
        <v>37</v>
      </c>
      <c r="K984">
        <v>1</v>
      </c>
      <c r="L984" t="s">
        <v>29</v>
      </c>
      <c r="M984" t="s">
        <v>26</v>
      </c>
      <c r="N984">
        <f t="shared" si="15"/>
        <v>737.8</v>
      </c>
    </row>
    <row r="985" spans="1:14" x14ac:dyDescent="0.3">
      <c r="A985">
        <v>984</v>
      </c>
      <c r="B985" t="s">
        <v>18</v>
      </c>
      <c r="C985" s="3">
        <v>45120</v>
      </c>
      <c r="D985">
        <v>4</v>
      </c>
      <c r="E985">
        <v>1</v>
      </c>
      <c r="F985">
        <v>0</v>
      </c>
      <c r="G985">
        <v>1.4</v>
      </c>
      <c r="H985">
        <v>214.41</v>
      </c>
      <c r="I985" t="s">
        <v>22</v>
      </c>
      <c r="J985" t="s">
        <v>28</v>
      </c>
      <c r="K985">
        <v>0</v>
      </c>
      <c r="L985" t="s">
        <v>33</v>
      </c>
      <c r="M985" t="s">
        <v>21</v>
      </c>
      <c r="N985">
        <f t="shared" si="15"/>
        <v>857.64</v>
      </c>
    </row>
    <row r="986" spans="1:14" x14ac:dyDescent="0.3">
      <c r="A986">
        <v>985</v>
      </c>
      <c r="B986" t="s">
        <v>18</v>
      </c>
      <c r="C986" s="3">
        <v>45242</v>
      </c>
      <c r="D986">
        <v>7</v>
      </c>
      <c r="E986">
        <v>4</v>
      </c>
      <c r="F986">
        <v>0</v>
      </c>
      <c r="G986">
        <v>2.8</v>
      </c>
      <c r="H986">
        <v>71.3</v>
      </c>
      <c r="I986" t="s">
        <v>27</v>
      </c>
      <c r="J986" t="s">
        <v>28</v>
      </c>
      <c r="K986">
        <v>1</v>
      </c>
      <c r="L986" t="s">
        <v>29</v>
      </c>
      <c r="M986" t="s">
        <v>17</v>
      </c>
      <c r="N986">
        <f t="shared" si="15"/>
        <v>499.09999999999997</v>
      </c>
    </row>
    <row r="987" spans="1:14" x14ac:dyDescent="0.3">
      <c r="A987">
        <v>986</v>
      </c>
      <c r="B987" t="s">
        <v>18</v>
      </c>
      <c r="C987" s="3">
        <v>45070</v>
      </c>
      <c r="D987">
        <v>13</v>
      </c>
      <c r="E987">
        <v>3</v>
      </c>
      <c r="F987">
        <v>0</v>
      </c>
      <c r="G987">
        <v>3.6</v>
      </c>
      <c r="H987">
        <v>96.89</v>
      </c>
      <c r="I987" t="s">
        <v>22</v>
      </c>
      <c r="J987" t="s">
        <v>19</v>
      </c>
      <c r="K987">
        <v>0</v>
      </c>
      <c r="L987" t="s">
        <v>20</v>
      </c>
      <c r="M987" t="s">
        <v>21</v>
      </c>
      <c r="N987">
        <f t="shared" si="15"/>
        <v>1259.57</v>
      </c>
    </row>
    <row r="988" spans="1:14" x14ac:dyDescent="0.3">
      <c r="A988">
        <v>987</v>
      </c>
      <c r="B988" t="s">
        <v>18</v>
      </c>
      <c r="C988" s="3">
        <v>44942</v>
      </c>
      <c r="D988">
        <v>12</v>
      </c>
      <c r="E988">
        <v>1</v>
      </c>
      <c r="F988">
        <v>0</v>
      </c>
      <c r="G988">
        <v>2.4</v>
      </c>
      <c r="H988">
        <v>114.03</v>
      </c>
      <c r="I988" t="s">
        <v>22</v>
      </c>
      <c r="J988" t="s">
        <v>30</v>
      </c>
      <c r="K988">
        <v>0</v>
      </c>
      <c r="L988" t="s">
        <v>33</v>
      </c>
      <c r="M988" t="s">
        <v>26</v>
      </c>
      <c r="N988">
        <f t="shared" si="15"/>
        <v>1368.3600000000001</v>
      </c>
    </row>
    <row r="989" spans="1:14" x14ac:dyDescent="0.3">
      <c r="A989">
        <v>988</v>
      </c>
      <c r="B989" t="s">
        <v>31</v>
      </c>
      <c r="C989" s="3">
        <v>45228</v>
      </c>
      <c r="D989">
        <v>1</v>
      </c>
      <c r="E989">
        <v>2</v>
      </c>
      <c r="F989">
        <v>0</v>
      </c>
      <c r="G989">
        <v>1.8</v>
      </c>
      <c r="H989">
        <v>50.86</v>
      </c>
      <c r="I989" t="s">
        <v>22</v>
      </c>
      <c r="J989" t="s">
        <v>25</v>
      </c>
      <c r="K989">
        <v>1</v>
      </c>
      <c r="L989" t="s">
        <v>33</v>
      </c>
      <c r="M989" t="s">
        <v>21</v>
      </c>
      <c r="N989">
        <f t="shared" si="15"/>
        <v>50.86</v>
      </c>
    </row>
    <row r="990" spans="1:14" x14ac:dyDescent="0.3">
      <c r="A990">
        <v>989</v>
      </c>
      <c r="B990" t="s">
        <v>18</v>
      </c>
      <c r="C990" s="3">
        <v>45349</v>
      </c>
      <c r="D990">
        <v>5</v>
      </c>
      <c r="E990">
        <v>3</v>
      </c>
      <c r="F990">
        <v>0</v>
      </c>
      <c r="G990">
        <v>4.3</v>
      </c>
      <c r="H990">
        <v>118.96</v>
      </c>
      <c r="I990" t="s">
        <v>32</v>
      </c>
      <c r="J990" t="s">
        <v>35</v>
      </c>
      <c r="K990">
        <v>0</v>
      </c>
      <c r="L990" t="s">
        <v>16</v>
      </c>
      <c r="M990" t="s">
        <v>17</v>
      </c>
      <c r="N990">
        <f t="shared" si="15"/>
        <v>594.79999999999995</v>
      </c>
    </row>
    <row r="991" spans="1:14" x14ac:dyDescent="0.3">
      <c r="A991">
        <v>990</v>
      </c>
      <c r="B991" t="s">
        <v>31</v>
      </c>
      <c r="C991" s="3">
        <v>45171</v>
      </c>
      <c r="D991">
        <v>3</v>
      </c>
      <c r="E991">
        <v>4</v>
      </c>
      <c r="F991">
        <v>0</v>
      </c>
      <c r="G991">
        <v>2.5</v>
      </c>
      <c r="H991">
        <v>309.77999999999997</v>
      </c>
      <c r="I991" t="s">
        <v>14</v>
      </c>
      <c r="J991" t="s">
        <v>34</v>
      </c>
      <c r="K991">
        <v>1</v>
      </c>
      <c r="L991" t="s">
        <v>16</v>
      </c>
      <c r="M991" t="s">
        <v>17</v>
      </c>
      <c r="N991">
        <f t="shared" si="15"/>
        <v>929.33999999999992</v>
      </c>
    </row>
    <row r="992" spans="1:14" x14ac:dyDescent="0.3">
      <c r="A992">
        <v>991</v>
      </c>
      <c r="B992" t="s">
        <v>31</v>
      </c>
      <c r="C992" s="3">
        <v>45033</v>
      </c>
      <c r="D992">
        <v>5</v>
      </c>
      <c r="E992">
        <v>3</v>
      </c>
      <c r="F992">
        <v>0</v>
      </c>
      <c r="G992">
        <v>1.8</v>
      </c>
      <c r="H992">
        <v>418.79</v>
      </c>
      <c r="I992" t="s">
        <v>24</v>
      </c>
      <c r="J992" t="s">
        <v>23</v>
      </c>
      <c r="K992">
        <v>0</v>
      </c>
      <c r="L992" t="s">
        <v>33</v>
      </c>
      <c r="M992" t="s">
        <v>26</v>
      </c>
      <c r="N992">
        <f t="shared" si="15"/>
        <v>2093.9500000000003</v>
      </c>
    </row>
    <row r="993" spans="1:14" x14ac:dyDescent="0.3">
      <c r="A993">
        <v>992</v>
      </c>
      <c r="B993" t="s">
        <v>13</v>
      </c>
      <c r="C993" s="3">
        <v>45014</v>
      </c>
      <c r="D993">
        <v>4</v>
      </c>
      <c r="E993">
        <v>2</v>
      </c>
      <c r="F993">
        <v>1</v>
      </c>
      <c r="G993">
        <v>2.5</v>
      </c>
      <c r="H993">
        <v>137.04</v>
      </c>
      <c r="I993" t="s">
        <v>32</v>
      </c>
      <c r="J993" t="s">
        <v>15</v>
      </c>
      <c r="K993">
        <v>1</v>
      </c>
      <c r="L993" t="s">
        <v>29</v>
      </c>
      <c r="M993" t="s">
        <v>21</v>
      </c>
      <c r="N993">
        <f t="shared" si="15"/>
        <v>548.16</v>
      </c>
    </row>
    <row r="994" spans="1:14" x14ac:dyDescent="0.3">
      <c r="A994">
        <v>993</v>
      </c>
      <c r="B994" t="s">
        <v>31</v>
      </c>
      <c r="C994" s="3">
        <v>45055</v>
      </c>
      <c r="D994">
        <v>2</v>
      </c>
      <c r="E994">
        <v>2</v>
      </c>
      <c r="F994">
        <v>0</v>
      </c>
      <c r="G994">
        <v>1.9</v>
      </c>
      <c r="H994">
        <v>86.39</v>
      </c>
      <c r="I994" t="s">
        <v>14</v>
      </c>
      <c r="J994" t="s">
        <v>28</v>
      </c>
      <c r="K994">
        <v>2</v>
      </c>
      <c r="L994" t="s">
        <v>33</v>
      </c>
      <c r="M994" t="s">
        <v>21</v>
      </c>
      <c r="N994">
        <f t="shared" si="15"/>
        <v>172.78</v>
      </c>
    </row>
    <row r="995" spans="1:14" x14ac:dyDescent="0.3">
      <c r="A995">
        <v>994</v>
      </c>
      <c r="B995" t="s">
        <v>13</v>
      </c>
      <c r="C995" s="3">
        <v>45267</v>
      </c>
      <c r="D995">
        <v>11</v>
      </c>
      <c r="E995">
        <v>1</v>
      </c>
      <c r="F995">
        <v>0</v>
      </c>
      <c r="G995">
        <v>3.1</v>
      </c>
      <c r="H995">
        <v>378.28</v>
      </c>
      <c r="I995" t="s">
        <v>32</v>
      </c>
      <c r="J995" t="s">
        <v>35</v>
      </c>
      <c r="K995">
        <v>1</v>
      </c>
      <c r="L995" t="s">
        <v>16</v>
      </c>
      <c r="M995" t="s">
        <v>17</v>
      </c>
      <c r="N995">
        <f t="shared" si="15"/>
        <v>4161.08</v>
      </c>
    </row>
    <row r="996" spans="1:14" x14ac:dyDescent="0.3">
      <c r="A996">
        <v>995</v>
      </c>
      <c r="B996" t="s">
        <v>31</v>
      </c>
      <c r="C996" s="3">
        <v>44930</v>
      </c>
      <c r="D996">
        <v>4</v>
      </c>
      <c r="E996">
        <v>2</v>
      </c>
      <c r="F996">
        <v>1</v>
      </c>
      <c r="G996">
        <v>3.7</v>
      </c>
      <c r="H996">
        <v>53.67</v>
      </c>
      <c r="I996" t="s">
        <v>22</v>
      </c>
      <c r="J996" t="s">
        <v>23</v>
      </c>
      <c r="K996">
        <v>1</v>
      </c>
      <c r="L996" t="s">
        <v>16</v>
      </c>
      <c r="M996" t="s">
        <v>26</v>
      </c>
      <c r="N996">
        <f t="shared" si="15"/>
        <v>214.68</v>
      </c>
    </row>
    <row r="997" spans="1:14" x14ac:dyDescent="0.3">
      <c r="A997">
        <v>996</v>
      </c>
      <c r="B997" t="s">
        <v>31</v>
      </c>
      <c r="C997" s="3">
        <v>45253</v>
      </c>
      <c r="D997">
        <v>3</v>
      </c>
      <c r="E997">
        <v>3</v>
      </c>
      <c r="F997">
        <v>0</v>
      </c>
      <c r="G997">
        <v>4.2</v>
      </c>
      <c r="H997">
        <v>380.37</v>
      </c>
      <c r="I997" t="s">
        <v>22</v>
      </c>
      <c r="J997" t="s">
        <v>37</v>
      </c>
      <c r="K997">
        <v>0</v>
      </c>
      <c r="L997" t="s">
        <v>33</v>
      </c>
      <c r="M997" t="s">
        <v>17</v>
      </c>
      <c r="N997">
        <f t="shared" si="15"/>
        <v>1141.1100000000001</v>
      </c>
    </row>
    <row r="998" spans="1:14" x14ac:dyDescent="0.3">
      <c r="A998">
        <v>997</v>
      </c>
      <c r="B998" t="s">
        <v>31</v>
      </c>
      <c r="C998" s="3">
        <v>45336</v>
      </c>
      <c r="D998">
        <v>13</v>
      </c>
      <c r="E998">
        <v>1</v>
      </c>
      <c r="F998">
        <v>0</v>
      </c>
      <c r="G998">
        <v>1.9</v>
      </c>
      <c r="H998">
        <v>109</v>
      </c>
      <c r="I998" t="s">
        <v>27</v>
      </c>
      <c r="J998" t="s">
        <v>35</v>
      </c>
      <c r="K998">
        <v>0</v>
      </c>
      <c r="L998" t="s">
        <v>29</v>
      </c>
      <c r="M998" t="s">
        <v>17</v>
      </c>
      <c r="N998">
        <f t="shared" si="15"/>
        <v>1417</v>
      </c>
    </row>
    <row r="999" spans="1:14" x14ac:dyDescent="0.3">
      <c r="A999">
        <v>998</v>
      </c>
      <c r="B999" t="s">
        <v>13</v>
      </c>
      <c r="C999" s="3">
        <v>45232</v>
      </c>
      <c r="D999">
        <v>1</v>
      </c>
      <c r="E999">
        <v>2</v>
      </c>
      <c r="F999">
        <v>0</v>
      </c>
      <c r="G999">
        <v>1.7</v>
      </c>
      <c r="H999">
        <v>152.72999999999999</v>
      </c>
      <c r="I999" t="s">
        <v>22</v>
      </c>
      <c r="J999" t="s">
        <v>28</v>
      </c>
      <c r="K999">
        <v>0</v>
      </c>
      <c r="L999" t="s">
        <v>33</v>
      </c>
      <c r="M999" t="s">
        <v>26</v>
      </c>
      <c r="N999">
        <f t="shared" si="15"/>
        <v>152.72999999999999</v>
      </c>
    </row>
    <row r="1000" spans="1:14" x14ac:dyDescent="0.3">
      <c r="A1000">
        <v>999</v>
      </c>
      <c r="B1000" t="s">
        <v>13</v>
      </c>
      <c r="C1000" s="3">
        <v>45533</v>
      </c>
      <c r="D1000">
        <v>12</v>
      </c>
      <c r="E1000">
        <v>1</v>
      </c>
      <c r="F1000">
        <v>0</v>
      </c>
      <c r="G1000">
        <v>1.1000000000000001</v>
      </c>
      <c r="H1000">
        <v>104.03</v>
      </c>
      <c r="I1000" t="s">
        <v>32</v>
      </c>
      <c r="J1000" t="s">
        <v>35</v>
      </c>
      <c r="K1000">
        <v>0</v>
      </c>
      <c r="L1000" t="s">
        <v>33</v>
      </c>
      <c r="M1000" t="s">
        <v>17</v>
      </c>
      <c r="N1000">
        <f t="shared" si="15"/>
        <v>1248.3600000000001</v>
      </c>
    </row>
    <row r="1001" spans="1:14" x14ac:dyDescent="0.3">
      <c r="A1001">
        <v>1000</v>
      </c>
      <c r="B1001" t="s">
        <v>18</v>
      </c>
      <c r="C1001" s="3">
        <v>45647</v>
      </c>
      <c r="D1001">
        <v>10</v>
      </c>
      <c r="E1001">
        <v>1</v>
      </c>
      <c r="F1001">
        <v>0</v>
      </c>
      <c r="G1001">
        <v>1.9</v>
      </c>
      <c r="H1001">
        <v>161.30000000000001</v>
      </c>
      <c r="I1001" t="s">
        <v>24</v>
      </c>
      <c r="J1001" t="s">
        <v>23</v>
      </c>
      <c r="K1001">
        <v>2</v>
      </c>
      <c r="L1001" t="s">
        <v>29</v>
      </c>
      <c r="M1001" t="s">
        <v>21</v>
      </c>
      <c r="N1001">
        <f t="shared" si="15"/>
        <v>1613</v>
      </c>
    </row>
    <row r="1002" spans="1:14" x14ac:dyDescent="0.3">
      <c r="A1002">
        <v>1001</v>
      </c>
      <c r="B1002" t="s">
        <v>13</v>
      </c>
      <c r="C1002" s="3">
        <v>45151</v>
      </c>
      <c r="D1002">
        <v>8</v>
      </c>
      <c r="E1002">
        <v>4</v>
      </c>
      <c r="F1002">
        <v>1</v>
      </c>
      <c r="G1002">
        <v>1.1000000000000001</v>
      </c>
      <c r="H1002">
        <v>409.18</v>
      </c>
      <c r="I1002" t="s">
        <v>22</v>
      </c>
      <c r="J1002" t="s">
        <v>37</v>
      </c>
      <c r="K1002">
        <v>1</v>
      </c>
      <c r="L1002" t="s">
        <v>29</v>
      </c>
      <c r="M1002" t="s">
        <v>21</v>
      </c>
      <c r="N1002">
        <f t="shared" si="15"/>
        <v>3273.44</v>
      </c>
    </row>
    <row r="1003" spans="1:14" x14ac:dyDescent="0.3">
      <c r="A1003">
        <v>1002</v>
      </c>
      <c r="B1003" t="s">
        <v>13</v>
      </c>
      <c r="C1003" s="3">
        <v>45274</v>
      </c>
      <c r="D1003">
        <v>5</v>
      </c>
      <c r="E1003">
        <v>1</v>
      </c>
      <c r="F1003">
        <v>1</v>
      </c>
      <c r="G1003">
        <v>2.4</v>
      </c>
      <c r="H1003">
        <v>109.64</v>
      </c>
      <c r="I1003" t="s">
        <v>14</v>
      </c>
      <c r="J1003" t="s">
        <v>25</v>
      </c>
      <c r="K1003">
        <v>1</v>
      </c>
      <c r="L1003" t="s">
        <v>29</v>
      </c>
      <c r="M1003" t="s">
        <v>21</v>
      </c>
      <c r="N1003">
        <f t="shared" si="15"/>
        <v>548.20000000000005</v>
      </c>
    </row>
    <row r="1004" spans="1:14" x14ac:dyDescent="0.3">
      <c r="A1004">
        <v>1003</v>
      </c>
      <c r="B1004" t="s">
        <v>13</v>
      </c>
      <c r="C1004" s="3">
        <v>45247</v>
      </c>
      <c r="D1004">
        <v>4</v>
      </c>
      <c r="E1004">
        <v>1</v>
      </c>
      <c r="F1004">
        <v>0</v>
      </c>
      <c r="G1004">
        <v>1.6</v>
      </c>
      <c r="H1004">
        <v>497.37</v>
      </c>
      <c r="I1004" t="s">
        <v>32</v>
      </c>
      <c r="J1004" t="s">
        <v>15</v>
      </c>
      <c r="K1004">
        <v>0</v>
      </c>
      <c r="L1004" t="s">
        <v>33</v>
      </c>
      <c r="M1004" t="s">
        <v>17</v>
      </c>
      <c r="N1004">
        <f t="shared" si="15"/>
        <v>1989.48</v>
      </c>
    </row>
    <row r="1005" spans="1:14" x14ac:dyDescent="0.3">
      <c r="A1005">
        <v>1004</v>
      </c>
      <c r="B1005" t="s">
        <v>13</v>
      </c>
      <c r="C1005" s="3">
        <v>45485</v>
      </c>
      <c r="D1005">
        <v>10</v>
      </c>
      <c r="E1005">
        <v>2</v>
      </c>
      <c r="F1005">
        <v>0</v>
      </c>
      <c r="G1005">
        <v>3.3</v>
      </c>
      <c r="H1005">
        <v>197.19</v>
      </c>
      <c r="I1005" t="s">
        <v>14</v>
      </c>
      <c r="J1005" t="s">
        <v>35</v>
      </c>
      <c r="K1005">
        <v>0</v>
      </c>
      <c r="L1005" t="s">
        <v>20</v>
      </c>
      <c r="M1005" t="s">
        <v>26</v>
      </c>
      <c r="N1005">
        <f t="shared" si="15"/>
        <v>1971.9</v>
      </c>
    </row>
    <row r="1006" spans="1:14" x14ac:dyDescent="0.3">
      <c r="A1006">
        <v>1005</v>
      </c>
      <c r="B1006" t="s">
        <v>18</v>
      </c>
      <c r="C1006" s="3">
        <v>45107</v>
      </c>
      <c r="D1006">
        <v>12</v>
      </c>
      <c r="E1006">
        <v>3</v>
      </c>
      <c r="F1006">
        <v>0</v>
      </c>
      <c r="G1006">
        <v>2.5</v>
      </c>
      <c r="H1006">
        <v>464.89</v>
      </c>
      <c r="I1006" t="s">
        <v>27</v>
      </c>
      <c r="J1006" t="s">
        <v>19</v>
      </c>
      <c r="K1006">
        <v>1</v>
      </c>
      <c r="L1006" t="s">
        <v>29</v>
      </c>
      <c r="M1006" t="s">
        <v>26</v>
      </c>
      <c r="N1006">
        <f t="shared" si="15"/>
        <v>5578.68</v>
      </c>
    </row>
    <row r="1007" spans="1:14" x14ac:dyDescent="0.3">
      <c r="A1007">
        <v>1006</v>
      </c>
      <c r="B1007" t="s">
        <v>13</v>
      </c>
      <c r="C1007" s="3">
        <v>45544</v>
      </c>
      <c r="D1007">
        <v>5</v>
      </c>
      <c r="E1007">
        <v>3</v>
      </c>
      <c r="F1007">
        <v>1</v>
      </c>
      <c r="G1007">
        <v>1.4</v>
      </c>
      <c r="H1007">
        <v>135.51</v>
      </c>
      <c r="I1007" t="s">
        <v>27</v>
      </c>
      <c r="J1007" t="s">
        <v>30</v>
      </c>
      <c r="K1007">
        <v>0</v>
      </c>
      <c r="L1007" t="s">
        <v>33</v>
      </c>
      <c r="M1007" t="s">
        <v>26</v>
      </c>
      <c r="N1007">
        <f t="shared" si="15"/>
        <v>677.55</v>
      </c>
    </row>
    <row r="1008" spans="1:14" x14ac:dyDescent="0.3">
      <c r="A1008">
        <v>1007</v>
      </c>
      <c r="B1008" t="s">
        <v>31</v>
      </c>
      <c r="C1008" s="3">
        <v>45637</v>
      </c>
      <c r="D1008">
        <v>4</v>
      </c>
      <c r="E1008">
        <v>2</v>
      </c>
      <c r="F1008">
        <v>0</v>
      </c>
      <c r="G1008">
        <v>2.6</v>
      </c>
      <c r="H1008">
        <v>134.55000000000001</v>
      </c>
      <c r="I1008" t="s">
        <v>24</v>
      </c>
      <c r="J1008" t="s">
        <v>15</v>
      </c>
      <c r="K1008">
        <v>3</v>
      </c>
      <c r="L1008" t="s">
        <v>20</v>
      </c>
      <c r="M1008" t="s">
        <v>26</v>
      </c>
      <c r="N1008">
        <f t="shared" si="15"/>
        <v>538.20000000000005</v>
      </c>
    </row>
    <row r="1009" spans="1:14" x14ac:dyDescent="0.3">
      <c r="A1009">
        <v>1008</v>
      </c>
      <c r="B1009" t="s">
        <v>31</v>
      </c>
      <c r="C1009" s="3">
        <v>45312</v>
      </c>
      <c r="D1009">
        <v>3</v>
      </c>
      <c r="E1009">
        <v>3</v>
      </c>
      <c r="F1009">
        <v>0</v>
      </c>
      <c r="G1009">
        <v>1.8</v>
      </c>
      <c r="H1009">
        <v>304.39999999999998</v>
      </c>
      <c r="I1009" t="s">
        <v>32</v>
      </c>
      <c r="J1009" t="s">
        <v>35</v>
      </c>
      <c r="K1009">
        <v>0</v>
      </c>
      <c r="L1009" t="s">
        <v>16</v>
      </c>
      <c r="M1009" t="s">
        <v>26</v>
      </c>
      <c r="N1009">
        <f t="shared" si="15"/>
        <v>913.19999999999993</v>
      </c>
    </row>
    <row r="1010" spans="1:14" x14ac:dyDescent="0.3">
      <c r="A1010">
        <v>1009</v>
      </c>
      <c r="B1010" t="s">
        <v>13</v>
      </c>
      <c r="C1010" s="3">
        <v>45544</v>
      </c>
      <c r="D1010">
        <v>5</v>
      </c>
      <c r="E1010">
        <v>1</v>
      </c>
      <c r="F1010">
        <v>0</v>
      </c>
      <c r="G1010">
        <v>3.7</v>
      </c>
      <c r="H1010">
        <v>72.77</v>
      </c>
      <c r="I1010" t="s">
        <v>24</v>
      </c>
      <c r="J1010" t="s">
        <v>15</v>
      </c>
      <c r="K1010">
        <v>0</v>
      </c>
      <c r="L1010" t="s">
        <v>20</v>
      </c>
      <c r="M1010" t="s">
        <v>17</v>
      </c>
      <c r="N1010">
        <f t="shared" si="15"/>
        <v>363.84999999999997</v>
      </c>
    </row>
    <row r="1011" spans="1:14" x14ac:dyDescent="0.3">
      <c r="A1011">
        <v>1010</v>
      </c>
      <c r="B1011" t="s">
        <v>13</v>
      </c>
      <c r="C1011" s="3">
        <v>45034</v>
      </c>
      <c r="D1011">
        <v>4</v>
      </c>
      <c r="E1011">
        <v>4</v>
      </c>
      <c r="F1011">
        <v>0</v>
      </c>
      <c r="G1011">
        <v>2.5</v>
      </c>
      <c r="H1011">
        <v>410.45</v>
      </c>
      <c r="I1011" t="s">
        <v>14</v>
      </c>
      <c r="J1011" t="s">
        <v>35</v>
      </c>
      <c r="K1011">
        <v>2</v>
      </c>
      <c r="L1011" t="s">
        <v>29</v>
      </c>
      <c r="M1011" t="s">
        <v>26</v>
      </c>
      <c r="N1011">
        <f t="shared" si="15"/>
        <v>1641.8</v>
      </c>
    </row>
    <row r="1012" spans="1:14" x14ac:dyDescent="0.3">
      <c r="A1012">
        <v>1011</v>
      </c>
      <c r="B1012" t="s">
        <v>31</v>
      </c>
      <c r="C1012" s="3">
        <v>45457</v>
      </c>
      <c r="D1012">
        <v>1</v>
      </c>
      <c r="E1012">
        <v>1</v>
      </c>
      <c r="F1012">
        <v>0</v>
      </c>
      <c r="G1012">
        <v>1.6</v>
      </c>
      <c r="H1012">
        <v>247.83</v>
      </c>
      <c r="I1012" t="s">
        <v>24</v>
      </c>
      <c r="J1012" t="s">
        <v>36</v>
      </c>
      <c r="K1012">
        <v>0</v>
      </c>
      <c r="L1012" t="s">
        <v>29</v>
      </c>
      <c r="M1012" t="s">
        <v>21</v>
      </c>
      <c r="N1012">
        <f t="shared" si="15"/>
        <v>247.83</v>
      </c>
    </row>
    <row r="1013" spans="1:14" x14ac:dyDescent="0.3">
      <c r="A1013">
        <v>1012</v>
      </c>
      <c r="B1013" t="s">
        <v>31</v>
      </c>
      <c r="C1013" s="3">
        <v>45336</v>
      </c>
      <c r="D1013">
        <v>12</v>
      </c>
      <c r="E1013">
        <v>1</v>
      </c>
      <c r="F1013">
        <v>0</v>
      </c>
      <c r="G1013">
        <v>2.4</v>
      </c>
      <c r="H1013">
        <v>364.64</v>
      </c>
      <c r="I1013" t="s">
        <v>14</v>
      </c>
      <c r="J1013" t="s">
        <v>19</v>
      </c>
      <c r="K1013">
        <v>1</v>
      </c>
      <c r="L1013" t="s">
        <v>29</v>
      </c>
      <c r="M1013" t="s">
        <v>17</v>
      </c>
      <c r="N1013">
        <f t="shared" si="15"/>
        <v>4375.68</v>
      </c>
    </row>
    <row r="1014" spans="1:14" x14ac:dyDescent="0.3">
      <c r="A1014">
        <v>1013</v>
      </c>
      <c r="B1014" t="s">
        <v>18</v>
      </c>
      <c r="C1014" s="3">
        <v>45222</v>
      </c>
      <c r="D1014">
        <v>3</v>
      </c>
      <c r="E1014">
        <v>4</v>
      </c>
      <c r="F1014">
        <v>1</v>
      </c>
      <c r="G1014">
        <v>1.9</v>
      </c>
      <c r="H1014">
        <v>128.58000000000001</v>
      </c>
      <c r="I1014" t="s">
        <v>24</v>
      </c>
      <c r="J1014" t="s">
        <v>28</v>
      </c>
      <c r="K1014">
        <v>0</v>
      </c>
      <c r="L1014" t="s">
        <v>16</v>
      </c>
      <c r="M1014" t="s">
        <v>21</v>
      </c>
      <c r="N1014">
        <f t="shared" si="15"/>
        <v>385.74</v>
      </c>
    </row>
    <row r="1015" spans="1:14" x14ac:dyDescent="0.3">
      <c r="A1015">
        <v>1014</v>
      </c>
      <c r="B1015" t="s">
        <v>31</v>
      </c>
      <c r="C1015" s="3">
        <v>45097</v>
      </c>
      <c r="D1015">
        <v>10</v>
      </c>
      <c r="E1015">
        <v>2</v>
      </c>
      <c r="F1015">
        <v>0</v>
      </c>
      <c r="G1015">
        <v>4.2</v>
      </c>
      <c r="H1015">
        <v>339.06</v>
      </c>
      <c r="I1015" t="s">
        <v>27</v>
      </c>
      <c r="J1015" t="s">
        <v>19</v>
      </c>
      <c r="K1015">
        <v>0</v>
      </c>
      <c r="L1015" t="s">
        <v>29</v>
      </c>
      <c r="M1015" t="s">
        <v>26</v>
      </c>
      <c r="N1015">
        <f t="shared" si="15"/>
        <v>3390.6</v>
      </c>
    </row>
    <row r="1016" spans="1:14" x14ac:dyDescent="0.3">
      <c r="A1016">
        <v>1015</v>
      </c>
      <c r="B1016" t="s">
        <v>31</v>
      </c>
      <c r="C1016" s="3">
        <v>45257</v>
      </c>
      <c r="D1016">
        <v>10</v>
      </c>
      <c r="E1016">
        <v>1</v>
      </c>
      <c r="F1016">
        <v>0</v>
      </c>
      <c r="G1016">
        <v>4.9000000000000004</v>
      </c>
      <c r="H1016">
        <v>317.33</v>
      </c>
      <c r="I1016" t="s">
        <v>32</v>
      </c>
      <c r="J1016" t="s">
        <v>37</v>
      </c>
      <c r="K1016">
        <v>1</v>
      </c>
      <c r="L1016" t="s">
        <v>29</v>
      </c>
      <c r="M1016" t="s">
        <v>26</v>
      </c>
      <c r="N1016">
        <f t="shared" si="15"/>
        <v>3173.2999999999997</v>
      </c>
    </row>
    <row r="1017" spans="1:14" x14ac:dyDescent="0.3">
      <c r="A1017">
        <v>1016</v>
      </c>
      <c r="B1017" t="s">
        <v>13</v>
      </c>
      <c r="C1017" s="3">
        <v>45419</v>
      </c>
      <c r="D1017">
        <v>8</v>
      </c>
      <c r="E1017">
        <v>1</v>
      </c>
      <c r="F1017">
        <v>1</v>
      </c>
      <c r="G1017">
        <v>1.1000000000000001</v>
      </c>
      <c r="H1017">
        <v>390.05</v>
      </c>
      <c r="I1017" t="s">
        <v>24</v>
      </c>
      <c r="J1017" t="s">
        <v>36</v>
      </c>
      <c r="K1017">
        <v>0</v>
      </c>
      <c r="L1017" t="s">
        <v>33</v>
      </c>
      <c r="M1017" t="s">
        <v>21</v>
      </c>
      <c r="N1017">
        <f t="shared" si="15"/>
        <v>3120.4</v>
      </c>
    </row>
    <row r="1018" spans="1:14" x14ac:dyDescent="0.3">
      <c r="A1018">
        <v>1017</v>
      </c>
      <c r="B1018" t="s">
        <v>31</v>
      </c>
      <c r="C1018" s="3">
        <v>45121</v>
      </c>
      <c r="D1018">
        <v>7</v>
      </c>
      <c r="E1018">
        <v>2</v>
      </c>
      <c r="F1018">
        <v>0</v>
      </c>
      <c r="G1018">
        <v>3.8</v>
      </c>
      <c r="H1018">
        <v>183.83</v>
      </c>
      <c r="I1018" t="s">
        <v>14</v>
      </c>
      <c r="J1018" t="s">
        <v>19</v>
      </c>
      <c r="K1018">
        <v>0</v>
      </c>
      <c r="L1018" t="s">
        <v>33</v>
      </c>
      <c r="M1018" t="s">
        <v>21</v>
      </c>
      <c r="N1018">
        <f t="shared" si="15"/>
        <v>1286.8100000000002</v>
      </c>
    </row>
    <row r="1019" spans="1:14" x14ac:dyDescent="0.3">
      <c r="A1019">
        <v>1018</v>
      </c>
      <c r="B1019" t="s">
        <v>18</v>
      </c>
      <c r="C1019" s="3">
        <v>44938</v>
      </c>
      <c r="D1019">
        <v>2</v>
      </c>
      <c r="E1019">
        <v>1</v>
      </c>
      <c r="F1019">
        <v>0</v>
      </c>
      <c r="G1019">
        <v>2.1</v>
      </c>
      <c r="H1019">
        <v>469.92</v>
      </c>
      <c r="I1019" t="s">
        <v>32</v>
      </c>
      <c r="J1019" t="s">
        <v>23</v>
      </c>
      <c r="K1019">
        <v>2</v>
      </c>
      <c r="L1019" t="s">
        <v>16</v>
      </c>
      <c r="M1019" t="s">
        <v>17</v>
      </c>
      <c r="N1019">
        <f t="shared" si="15"/>
        <v>939.84</v>
      </c>
    </row>
    <row r="1020" spans="1:14" x14ac:dyDescent="0.3">
      <c r="A1020">
        <v>1019</v>
      </c>
      <c r="B1020" t="s">
        <v>31</v>
      </c>
      <c r="C1020" s="3">
        <v>45121</v>
      </c>
      <c r="D1020">
        <v>1</v>
      </c>
      <c r="E1020">
        <v>1</v>
      </c>
      <c r="F1020">
        <v>0</v>
      </c>
      <c r="G1020">
        <v>1.3</v>
      </c>
      <c r="H1020">
        <v>482.59</v>
      </c>
      <c r="I1020" t="s">
        <v>27</v>
      </c>
      <c r="J1020" t="s">
        <v>19</v>
      </c>
      <c r="K1020">
        <v>2</v>
      </c>
      <c r="L1020" t="s">
        <v>29</v>
      </c>
      <c r="M1020" t="s">
        <v>26</v>
      </c>
      <c r="N1020">
        <f t="shared" si="15"/>
        <v>482.59</v>
      </c>
    </row>
    <row r="1021" spans="1:14" x14ac:dyDescent="0.3">
      <c r="A1021">
        <v>1020</v>
      </c>
      <c r="B1021" t="s">
        <v>13</v>
      </c>
      <c r="C1021" s="3">
        <v>45416</v>
      </c>
      <c r="D1021">
        <v>3</v>
      </c>
      <c r="E1021">
        <v>3</v>
      </c>
      <c r="F1021">
        <v>0</v>
      </c>
      <c r="G1021">
        <v>1.1000000000000001</v>
      </c>
      <c r="H1021">
        <v>440.66</v>
      </c>
      <c r="I1021" t="s">
        <v>27</v>
      </c>
      <c r="J1021" t="s">
        <v>30</v>
      </c>
      <c r="K1021">
        <v>0</v>
      </c>
      <c r="L1021" t="s">
        <v>33</v>
      </c>
      <c r="M1021" t="s">
        <v>26</v>
      </c>
      <c r="N1021">
        <f t="shared" si="15"/>
        <v>1321.98</v>
      </c>
    </row>
    <row r="1022" spans="1:14" x14ac:dyDescent="0.3">
      <c r="A1022">
        <v>1021</v>
      </c>
      <c r="B1022" t="s">
        <v>13</v>
      </c>
      <c r="C1022" s="3">
        <v>45108</v>
      </c>
      <c r="D1022">
        <v>5</v>
      </c>
      <c r="E1022">
        <v>2</v>
      </c>
      <c r="F1022">
        <v>0</v>
      </c>
      <c r="G1022">
        <v>4.5</v>
      </c>
      <c r="H1022">
        <v>307.42</v>
      </c>
      <c r="I1022" t="s">
        <v>22</v>
      </c>
      <c r="J1022" t="s">
        <v>35</v>
      </c>
      <c r="K1022">
        <v>1</v>
      </c>
      <c r="L1022" t="s">
        <v>29</v>
      </c>
      <c r="M1022" t="s">
        <v>26</v>
      </c>
      <c r="N1022">
        <f t="shared" si="15"/>
        <v>1537.1000000000001</v>
      </c>
    </row>
    <row r="1023" spans="1:14" x14ac:dyDescent="0.3">
      <c r="A1023">
        <v>1022</v>
      </c>
      <c r="B1023" t="s">
        <v>31</v>
      </c>
      <c r="C1023" s="3">
        <v>45582</v>
      </c>
      <c r="D1023">
        <v>10</v>
      </c>
      <c r="E1023">
        <v>1</v>
      </c>
      <c r="F1023">
        <v>1</v>
      </c>
      <c r="G1023">
        <v>2.4</v>
      </c>
      <c r="H1023">
        <v>239.13</v>
      </c>
      <c r="I1023" t="s">
        <v>32</v>
      </c>
      <c r="J1023" t="s">
        <v>37</v>
      </c>
      <c r="K1023">
        <v>0</v>
      </c>
      <c r="L1023" t="s">
        <v>29</v>
      </c>
      <c r="M1023" t="s">
        <v>21</v>
      </c>
      <c r="N1023">
        <f t="shared" si="15"/>
        <v>2391.3000000000002</v>
      </c>
    </row>
    <row r="1024" spans="1:14" x14ac:dyDescent="0.3">
      <c r="A1024">
        <v>1023</v>
      </c>
      <c r="B1024" t="s">
        <v>13</v>
      </c>
      <c r="C1024" s="3">
        <v>45242</v>
      </c>
      <c r="D1024">
        <v>11</v>
      </c>
      <c r="E1024">
        <v>1</v>
      </c>
      <c r="F1024">
        <v>1</v>
      </c>
      <c r="G1024">
        <v>5</v>
      </c>
      <c r="H1024">
        <v>76.099999999999994</v>
      </c>
      <c r="I1024" t="s">
        <v>24</v>
      </c>
      <c r="J1024" t="s">
        <v>25</v>
      </c>
      <c r="K1024">
        <v>1</v>
      </c>
      <c r="L1024" t="s">
        <v>20</v>
      </c>
      <c r="M1024" t="s">
        <v>26</v>
      </c>
      <c r="N1024">
        <f t="shared" si="15"/>
        <v>837.09999999999991</v>
      </c>
    </row>
    <row r="1025" spans="1:14" x14ac:dyDescent="0.3">
      <c r="A1025">
        <v>1024</v>
      </c>
      <c r="B1025" t="s">
        <v>18</v>
      </c>
      <c r="C1025" s="3">
        <v>45620</v>
      </c>
      <c r="D1025">
        <v>12</v>
      </c>
      <c r="E1025">
        <v>4</v>
      </c>
      <c r="F1025">
        <v>0</v>
      </c>
      <c r="G1025">
        <v>2.8</v>
      </c>
      <c r="H1025">
        <v>476.25</v>
      </c>
      <c r="I1025" t="s">
        <v>27</v>
      </c>
      <c r="J1025" t="s">
        <v>28</v>
      </c>
      <c r="K1025">
        <v>1</v>
      </c>
      <c r="L1025" t="s">
        <v>29</v>
      </c>
      <c r="M1025" t="s">
        <v>17</v>
      </c>
      <c r="N1025">
        <f t="shared" si="15"/>
        <v>5715</v>
      </c>
    </row>
    <row r="1026" spans="1:14" x14ac:dyDescent="0.3">
      <c r="A1026">
        <v>1025</v>
      </c>
      <c r="B1026" t="s">
        <v>18</v>
      </c>
      <c r="C1026" s="3">
        <v>44956</v>
      </c>
      <c r="D1026">
        <v>1</v>
      </c>
      <c r="E1026">
        <v>4</v>
      </c>
      <c r="F1026">
        <v>0</v>
      </c>
      <c r="G1026">
        <v>1.8</v>
      </c>
      <c r="H1026">
        <v>478.3</v>
      </c>
      <c r="I1026" t="s">
        <v>24</v>
      </c>
      <c r="J1026" t="s">
        <v>35</v>
      </c>
      <c r="K1026">
        <v>1</v>
      </c>
      <c r="L1026" t="s">
        <v>20</v>
      </c>
      <c r="M1026" t="s">
        <v>17</v>
      </c>
      <c r="N1026">
        <f t="shared" si="15"/>
        <v>478.3</v>
      </c>
    </row>
    <row r="1027" spans="1:14" x14ac:dyDescent="0.3">
      <c r="A1027">
        <v>1026</v>
      </c>
      <c r="B1027" t="s">
        <v>31</v>
      </c>
      <c r="C1027" s="3">
        <v>45522</v>
      </c>
      <c r="D1027">
        <v>3</v>
      </c>
      <c r="E1027">
        <v>4</v>
      </c>
      <c r="F1027">
        <v>0</v>
      </c>
      <c r="G1027">
        <v>4.0999999999999996</v>
      </c>
      <c r="H1027">
        <v>58.41</v>
      </c>
      <c r="I1027" t="s">
        <v>24</v>
      </c>
      <c r="J1027" t="s">
        <v>25</v>
      </c>
      <c r="K1027">
        <v>0</v>
      </c>
      <c r="L1027" t="s">
        <v>33</v>
      </c>
      <c r="M1027" t="s">
        <v>21</v>
      </c>
      <c r="N1027">
        <f t="shared" ref="N1027:N1090" si="16">H1027 *D1027</f>
        <v>175.23</v>
      </c>
    </row>
    <row r="1028" spans="1:14" x14ac:dyDescent="0.3">
      <c r="A1028">
        <v>1027</v>
      </c>
      <c r="B1028" t="s">
        <v>31</v>
      </c>
      <c r="C1028" s="3">
        <v>45604</v>
      </c>
      <c r="D1028">
        <v>3</v>
      </c>
      <c r="E1028">
        <v>1</v>
      </c>
      <c r="F1028">
        <v>0</v>
      </c>
      <c r="G1028">
        <v>4.7</v>
      </c>
      <c r="H1028">
        <v>210.6</v>
      </c>
      <c r="I1028" t="s">
        <v>14</v>
      </c>
      <c r="J1028" t="s">
        <v>25</v>
      </c>
      <c r="K1028">
        <v>0</v>
      </c>
      <c r="L1028" t="s">
        <v>29</v>
      </c>
      <c r="M1028" t="s">
        <v>21</v>
      </c>
      <c r="N1028">
        <f t="shared" si="16"/>
        <v>631.79999999999995</v>
      </c>
    </row>
    <row r="1029" spans="1:14" x14ac:dyDescent="0.3">
      <c r="A1029">
        <v>1028</v>
      </c>
      <c r="B1029" t="s">
        <v>31</v>
      </c>
      <c r="C1029" s="3">
        <v>45022</v>
      </c>
      <c r="D1029">
        <v>5</v>
      </c>
      <c r="E1029">
        <v>1</v>
      </c>
      <c r="F1029">
        <v>0</v>
      </c>
      <c r="G1029">
        <v>4.3</v>
      </c>
      <c r="H1029">
        <v>446.02</v>
      </c>
      <c r="I1029" t="s">
        <v>24</v>
      </c>
      <c r="J1029" t="s">
        <v>35</v>
      </c>
      <c r="K1029">
        <v>2</v>
      </c>
      <c r="L1029" t="s">
        <v>20</v>
      </c>
      <c r="M1029" t="s">
        <v>17</v>
      </c>
      <c r="N1029">
        <f t="shared" si="16"/>
        <v>2230.1</v>
      </c>
    </row>
    <row r="1030" spans="1:14" x14ac:dyDescent="0.3">
      <c r="A1030">
        <v>1029</v>
      </c>
      <c r="B1030" t="s">
        <v>13</v>
      </c>
      <c r="C1030" s="3">
        <v>45307</v>
      </c>
      <c r="D1030">
        <v>3</v>
      </c>
      <c r="E1030">
        <v>4</v>
      </c>
      <c r="F1030">
        <v>0</v>
      </c>
      <c r="G1030">
        <v>4</v>
      </c>
      <c r="H1030">
        <v>86.38</v>
      </c>
      <c r="I1030" t="s">
        <v>22</v>
      </c>
      <c r="J1030" t="s">
        <v>19</v>
      </c>
      <c r="K1030">
        <v>0</v>
      </c>
      <c r="L1030" t="s">
        <v>20</v>
      </c>
      <c r="M1030" t="s">
        <v>21</v>
      </c>
      <c r="N1030">
        <f t="shared" si="16"/>
        <v>259.14</v>
      </c>
    </row>
    <row r="1031" spans="1:14" x14ac:dyDescent="0.3">
      <c r="A1031">
        <v>1030</v>
      </c>
      <c r="B1031" t="s">
        <v>18</v>
      </c>
      <c r="C1031" s="3">
        <v>45370</v>
      </c>
      <c r="D1031">
        <v>13</v>
      </c>
      <c r="E1031">
        <v>3</v>
      </c>
      <c r="F1031">
        <v>0</v>
      </c>
      <c r="G1031">
        <v>2.2999999999999998</v>
      </c>
      <c r="H1031">
        <v>138.44999999999999</v>
      </c>
      <c r="I1031" t="s">
        <v>32</v>
      </c>
      <c r="J1031" t="s">
        <v>30</v>
      </c>
      <c r="K1031">
        <v>1</v>
      </c>
      <c r="L1031" t="s">
        <v>33</v>
      </c>
      <c r="M1031" t="s">
        <v>21</v>
      </c>
      <c r="N1031">
        <f t="shared" si="16"/>
        <v>1799.85</v>
      </c>
    </row>
    <row r="1032" spans="1:14" x14ac:dyDescent="0.3">
      <c r="A1032">
        <v>1031</v>
      </c>
      <c r="B1032" t="s">
        <v>18</v>
      </c>
      <c r="C1032" s="3">
        <v>45224</v>
      </c>
      <c r="D1032">
        <v>9</v>
      </c>
      <c r="E1032">
        <v>3</v>
      </c>
      <c r="F1032">
        <v>0</v>
      </c>
      <c r="G1032">
        <v>1.3</v>
      </c>
      <c r="H1032">
        <v>490.4</v>
      </c>
      <c r="I1032" t="s">
        <v>32</v>
      </c>
      <c r="J1032" t="s">
        <v>34</v>
      </c>
      <c r="K1032">
        <v>0</v>
      </c>
      <c r="L1032" t="s">
        <v>20</v>
      </c>
      <c r="M1032" t="s">
        <v>26</v>
      </c>
      <c r="N1032">
        <f t="shared" si="16"/>
        <v>4413.5999999999995</v>
      </c>
    </row>
    <row r="1033" spans="1:14" x14ac:dyDescent="0.3">
      <c r="A1033">
        <v>1032</v>
      </c>
      <c r="B1033" t="s">
        <v>13</v>
      </c>
      <c r="C1033" s="3">
        <v>45287</v>
      </c>
      <c r="D1033">
        <v>1</v>
      </c>
      <c r="E1033">
        <v>3</v>
      </c>
      <c r="F1033">
        <v>0</v>
      </c>
      <c r="G1033">
        <v>1.8</v>
      </c>
      <c r="H1033">
        <v>431.28</v>
      </c>
      <c r="I1033" t="s">
        <v>14</v>
      </c>
      <c r="J1033" t="s">
        <v>36</v>
      </c>
      <c r="K1033">
        <v>1</v>
      </c>
      <c r="L1033" t="s">
        <v>29</v>
      </c>
      <c r="M1033" t="s">
        <v>17</v>
      </c>
      <c r="N1033">
        <f t="shared" si="16"/>
        <v>431.28</v>
      </c>
    </row>
    <row r="1034" spans="1:14" x14ac:dyDescent="0.3">
      <c r="A1034">
        <v>1033</v>
      </c>
      <c r="B1034" t="s">
        <v>18</v>
      </c>
      <c r="C1034" s="3">
        <v>45300</v>
      </c>
      <c r="D1034">
        <v>4</v>
      </c>
      <c r="E1034">
        <v>3</v>
      </c>
      <c r="F1034">
        <v>0</v>
      </c>
      <c r="G1034">
        <v>2.8</v>
      </c>
      <c r="H1034">
        <v>460.43</v>
      </c>
      <c r="I1034" t="s">
        <v>22</v>
      </c>
      <c r="J1034" t="s">
        <v>34</v>
      </c>
      <c r="K1034">
        <v>0</v>
      </c>
      <c r="L1034" t="s">
        <v>29</v>
      </c>
      <c r="M1034" t="s">
        <v>26</v>
      </c>
      <c r="N1034">
        <f t="shared" si="16"/>
        <v>1841.72</v>
      </c>
    </row>
    <row r="1035" spans="1:14" x14ac:dyDescent="0.3">
      <c r="A1035">
        <v>1034</v>
      </c>
      <c r="B1035" t="s">
        <v>31</v>
      </c>
      <c r="C1035" s="3">
        <v>45480</v>
      </c>
      <c r="D1035">
        <v>13</v>
      </c>
      <c r="E1035">
        <v>2</v>
      </c>
      <c r="F1035">
        <v>0</v>
      </c>
      <c r="G1035">
        <v>4.8</v>
      </c>
      <c r="H1035">
        <v>113.97</v>
      </c>
      <c r="I1035" t="s">
        <v>22</v>
      </c>
      <c r="J1035" t="s">
        <v>28</v>
      </c>
      <c r="K1035">
        <v>2</v>
      </c>
      <c r="L1035" t="s">
        <v>20</v>
      </c>
      <c r="M1035" t="s">
        <v>17</v>
      </c>
      <c r="N1035">
        <f t="shared" si="16"/>
        <v>1481.61</v>
      </c>
    </row>
    <row r="1036" spans="1:14" x14ac:dyDescent="0.3">
      <c r="A1036">
        <v>1035</v>
      </c>
      <c r="B1036" t="s">
        <v>31</v>
      </c>
      <c r="C1036" s="3">
        <v>45229</v>
      </c>
      <c r="D1036">
        <v>13</v>
      </c>
      <c r="E1036">
        <v>4</v>
      </c>
      <c r="F1036">
        <v>1</v>
      </c>
      <c r="G1036">
        <v>3.9</v>
      </c>
      <c r="H1036">
        <v>145.09</v>
      </c>
      <c r="I1036" t="s">
        <v>32</v>
      </c>
      <c r="J1036" t="s">
        <v>15</v>
      </c>
      <c r="K1036">
        <v>1</v>
      </c>
      <c r="L1036" t="s">
        <v>29</v>
      </c>
      <c r="M1036" t="s">
        <v>26</v>
      </c>
      <c r="N1036">
        <f t="shared" si="16"/>
        <v>1886.17</v>
      </c>
    </row>
    <row r="1037" spans="1:14" x14ac:dyDescent="0.3">
      <c r="A1037">
        <v>1036</v>
      </c>
      <c r="B1037" t="s">
        <v>31</v>
      </c>
      <c r="C1037" s="3">
        <v>45347</v>
      </c>
      <c r="D1037">
        <v>10</v>
      </c>
      <c r="E1037">
        <v>1</v>
      </c>
      <c r="F1037">
        <v>0</v>
      </c>
      <c r="G1037">
        <v>4.3</v>
      </c>
      <c r="H1037">
        <v>322.44</v>
      </c>
      <c r="I1037" t="s">
        <v>22</v>
      </c>
      <c r="J1037" t="s">
        <v>15</v>
      </c>
      <c r="K1037">
        <v>0</v>
      </c>
      <c r="L1037" t="s">
        <v>29</v>
      </c>
      <c r="M1037" t="s">
        <v>17</v>
      </c>
      <c r="N1037">
        <f t="shared" si="16"/>
        <v>3224.4</v>
      </c>
    </row>
    <row r="1038" spans="1:14" x14ac:dyDescent="0.3">
      <c r="A1038">
        <v>1037</v>
      </c>
      <c r="B1038" t="s">
        <v>18</v>
      </c>
      <c r="C1038" s="3">
        <v>45172</v>
      </c>
      <c r="D1038">
        <v>10</v>
      </c>
      <c r="E1038">
        <v>4</v>
      </c>
      <c r="F1038">
        <v>1</v>
      </c>
      <c r="G1038">
        <v>2.1</v>
      </c>
      <c r="H1038">
        <v>275.77999999999997</v>
      </c>
      <c r="I1038" t="s">
        <v>27</v>
      </c>
      <c r="J1038" t="s">
        <v>15</v>
      </c>
      <c r="K1038">
        <v>1</v>
      </c>
      <c r="L1038" t="s">
        <v>16</v>
      </c>
      <c r="M1038" t="s">
        <v>17</v>
      </c>
      <c r="N1038">
        <f t="shared" si="16"/>
        <v>2757.7999999999997</v>
      </c>
    </row>
    <row r="1039" spans="1:14" x14ac:dyDescent="0.3">
      <c r="A1039">
        <v>1038</v>
      </c>
      <c r="B1039" t="s">
        <v>31</v>
      </c>
      <c r="C1039" s="3">
        <v>45646</v>
      </c>
      <c r="D1039">
        <v>4</v>
      </c>
      <c r="E1039">
        <v>3</v>
      </c>
      <c r="F1039">
        <v>1</v>
      </c>
      <c r="G1039">
        <v>3.7</v>
      </c>
      <c r="H1039">
        <v>184.33</v>
      </c>
      <c r="I1039" t="s">
        <v>24</v>
      </c>
      <c r="J1039" t="s">
        <v>23</v>
      </c>
      <c r="K1039">
        <v>0</v>
      </c>
      <c r="L1039" t="s">
        <v>20</v>
      </c>
      <c r="M1039" t="s">
        <v>17</v>
      </c>
      <c r="N1039">
        <f t="shared" si="16"/>
        <v>737.32</v>
      </c>
    </row>
    <row r="1040" spans="1:14" x14ac:dyDescent="0.3">
      <c r="A1040">
        <v>1039</v>
      </c>
      <c r="B1040" t="s">
        <v>13</v>
      </c>
      <c r="C1040" s="3">
        <v>45163</v>
      </c>
      <c r="D1040">
        <v>1</v>
      </c>
      <c r="E1040">
        <v>1</v>
      </c>
      <c r="F1040">
        <v>1</v>
      </c>
      <c r="G1040">
        <v>4.4000000000000004</v>
      </c>
      <c r="H1040">
        <v>447.73</v>
      </c>
      <c r="I1040" t="s">
        <v>24</v>
      </c>
      <c r="J1040" t="s">
        <v>36</v>
      </c>
      <c r="K1040">
        <v>0</v>
      </c>
      <c r="L1040" t="s">
        <v>33</v>
      </c>
      <c r="M1040" t="s">
        <v>21</v>
      </c>
      <c r="N1040">
        <f t="shared" si="16"/>
        <v>447.73</v>
      </c>
    </row>
    <row r="1041" spans="1:14" x14ac:dyDescent="0.3">
      <c r="A1041">
        <v>1040</v>
      </c>
      <c r="B1041" t="s">
        <v>13</v>
      </c>
      <c r="C1041" s="3">
        <v>45460</v>
      </c>
      <c r="D1041">
        <v>14</v>
      </c>
      <c r="E1041">
        <v>2</v>
      </c>
      <c r="F1041">
        <v>0</v>
      </c>
      <c r="G1041">
        <v>2.9</v>
      </c>
      <c r="H1041">
        <v>455.62</v>
      </c>
      <c r="I1041" t="s">
        <v>32</v>
      </c>
      <c r="J1041" t="s">
        <v>35</v>
      </c>
      <c r="K1041">
        <v>1</v>
      </c>
      <c r="L1041" t="s">
        <v>33</v>
      </c>
      <c r="M1041" t="s">
        <v>26</v>
      </c>
      <c r="N1041">
        <f t="shared" si="16"/>
        <v>6378.68</v>
      </c>
    </row>
    <row r="1042" spans="1:14" x14ac:dyDescent="0.3">
      <c r="A1042">
        <v>1041</v>
      </c>
      <c r="B1042" t="s">
        <v>18</v>
      </c>
      <c r="C1042" s="3">
        <v>45111</v>
      </c>
      <c r="D1042">
        <v>2</v>
      </c>
      <c r="E1042">
        <v>4</v>
      </c>
      <c r="F1042">
        <v>1</v>
      </c>
      <c r="G1042">
        <v>2.7</v>
      </c>
      <c r="H1042">
        <v>181.26</v>
      </c>
      <c r="I1042" t="s">
        <v>32</v>
      </c>
      <c r="J1042" t="s">
        <v>25</v>
      </c>
      <c r="K1042">
        <v>1</v>
      </c>
      <c r="L1042" t="s">
        <v>29</v>
      </c>
      <c r="M1042" t="s">
        <v>21</v>
      </c>
      <c r="N1042">
        <f t="shared" si="16"/>
        <v>362.52</v>
      </c>
    </row>
    <row r="1043" spans="1:14" x14ac:dyDescent="0.3">
      <c r="A1043">
        <v>1042</v>
      </c>
      <c r="B1043" t="s">
        <v>13</v>
      </c>
      <c r="C1043" s="3">
        <v>45394</v>
      </c>
      <c r="D1043">
        <v>11</v>
      </c>
      <c r="E1043">
        <v>1</v>
      </c>
      <c r="F1043">
        <v>0</v>
      </c>
      <c r="G1043">
        <v>3.9</v>
      </c>
      <c r="H1043">
        <v>120.09</v>
      </c>
      <c r="I1043" t="s">
        <v>22</v>
      </c>
      <c r="J1043" t="s">
        <v>34</v>
      </c>
      <c r="K1043">
        <v>0</v>
      </c>
      <c r="L1043" t="s">
        <v>20</v>
      </c>
      <c r="M1043" t="s">
        <v>21</v>
      </c>
      <c r="N1043">
        <f t="shared" si="16"/>
        <v>1320.99</v>
      </c>
    </row>
    <row r="1044" spans="1:14" x14ac:dyDescent="0.3">
      <c r="A1044">
        <v>1043</v>
      </c>
      <c r="B1044" t="s">
        <v>13</v>
      </c>
      <c r="C1044" s="3">
        <v>45289</v>
      </c>
      <c r="D1044">
        <v>1</v>
      </c>
      <c r="E1044">
        <v>1</v>
      </c>
      <c r="F1044">
        <v>0</v>
      </c>
      <c r="G1044">
        <v>3.2</v>
      </c>
      <c r="H1044">
        <v>117.09</v>
      </c>
      <c r="I1044" t="s">
        <v>14</v>
      </c>
      <c r="J1044" t="s">
        <v>35</v>
      </c>
      <c r="K1044">
        <v>1</v>
      </c>
      <c r="L1044" t="s">
        <v>29</v>
      </c>
      <c r="M1044" t="s">
        <v>17</v>
      </c>
      <c r="N1044">
        <f t="shared" si="16"/>
        <v>117.09</v>
      </c>
    </row>
    <row r="1045" spans="1:14" x14ac:dyDescent="0.3">
      <c r="A1045">
        <v>1044</v>
      </c>
      <c r="B1045" t="s">
        <v>18</v>
      </c>
      <c r="C1045" s="3">
        <v>45209</v>
      </c>
      <c r="D1045">
        <v>6</v>
      </c>
      <c r="E1045">
        <v>3</v>
      </c>
      <c r="F1045">
        <v>0</v>
      </c>
      <c r="G1045">
        <v>5</v>
      </c>
      <c r="H1045">
        <v>267.99</v>
      </c>
      <c r="I1045" t="s">
        <v>32</v>
      </c>
      <c r="J1045" t="s">
        <v>19</v>
      </c>
      <c r="K1045">
        <v>0</v>
      </c>
      <c r="L1045" t="s">
        <v>29</v>
      </c>
      <c r="M1045" t="s">
        <v>17</v>
      </c>
      <c r="N1045">
        <f t="shared" si="16"/>
        <v>1607.94</v>
      </c>
    </row>
    <row r="1046" spans="1:14" x14ac:dyDescent="0.3">
      <c r="A1046">
        <v>1045</v>
      </c>
      <c r="B1046" t="s">
        <v>31</v>
      </c>
      <c r="C1046" s="3">
        <v>45479</v>
      </c>
      <c r="D1046">
        <v>3</v>
      </c>
      <c r="E1046">
        <v>3</v>
      </c>
      <c r="F1046">
        <v>0</v>
      </c>
      <c r="G1046">
        <v>2.7</v>
      </c>
      <c r="H1046">
        <v>109.81</v>
      </c>
      <c r="I1046" t="s">
        <v>32</v>
      </c>
      <c r="J1046" t="s">
        <v>36</v>
      </c>
      <c r="K1046">
        <v>0</v>
      </c>
      <c r="L1046" t="s">
        <v>20</v>
      </c>
      <c r="M1046" t="s">
        <v>21</v>
      </c>
      <c r="N1046">
        <f t="shared" si="16"/>
        <v>329.43</v>
      </c>
    </row>
    <row r="1047" spans="1:14" x14ac:dyDescent="0.3">
      <c r="A1047">
        <v>1046</v>
      </c>
      <c r="B1047" t="s">
        <v>31</v>
      </c>
      <c r="C1047" s="3">
        <v>45262</v>
      </c>
      <c r="D1047">
        <v>7</v>
      </c>
      <c r="E1047">
        <v>4</v>
      </c>
      <c r="F1047">
        <v>0</v>
      </c>
      <c r="G1047">
        <v>1.7</v>
      </c>
      <c r="H1047">
        <v>263</v>
      </c>
      <c r="I1047" t="s">
        <v>32</v>
      </c>
      <c r="J1047" t="s">
        <v>19</v>
      </c>
      <c r="K1047">
        <v>0</v>
      </c>
      <c r="L1047" t="s">
        <v>33</v>
      </c>
      <c r="M1047" t="s">
        <v>21</v>
      </c>
      <c r="N1047">
        <f t="shared" si="16"/>
        <v>1841</v>
      </c>
    </row>
    <row r="1048" spans="1:14" x14ac:dyDescent="0.3">
      <c r="A1048">
        <v>1047</v>
      </c>
      <c r="B1048" t="s">
        <v>31</v>
      </c>
      <c r="C1048" s="3">
        <v>45088</v>
      </c>
      <c r="D1048">
        <v>5</v>
      </c>
      <c r="E1048">
        <v>2</v>
      </c>
      <c r="F1048">
        <v>0</v>
      </c>
      <c r="G1048">
        <v>2.9</v>
      </c>
      <c r="H1048">
        <v>257.87</v>
      </c>
      <c r="I1048" t="s">
        <v>22</v>
      </c>
      <c r="J1048" t="s">
        <v>23</v>
      </c>
      <c r="K1048">
        <v>0</v>
      </c>
      <c r="L1048" t="s">
        <v>16</v>
      </c>
      <c r="M1048" t="s">
        <v>21</v>
      </c>
      <c r="N1048">
        <f t="shared" si="16"/>
        <v>1289.3499999999999</v>
      </c>
    </row>
    <row r="1049" spans="1:14" x14ac:dyDescent="0.3">
      <c r="A1049">
        <v>1048</v>
      </c>
      <c r="B1049" t="s">
        <v>18</v>
      </c>
      <c r="C1049" s="3">
        <v>45086</v>
      </c>
      <c r="D1049">
        <v>9</v>
      </c>
      <c r="E1049">
        <v>1</v>
      </c>
      <c r="F1049">
        <v>0</v>
      </c>
      <c r="G1049">
        <v>1.9</v>
      </c>
      <c r="H1049">
        <v>447.85</v>
      </c>
      <c r="I1049" t="s">
        <v>27</v>
      </c>
      <c r="J1049" t="s">
        <v>28</v>
      </c>
      <c r="K1049">
        <v>1</v>
      </c>
      <c r="L1049" t="s">
        <v>16</v>
      </c>
      <c r="M1049" t="s">
        <v>17</v>
      </c>
      <c r="N1049">
        <f t="shared" si="16"/>
        <v>4030.65</v>
      </c>
    </row>
    <row r="1050" spans="1:14" x14ac:dyDescent="0.3">
      <c r="A1050">
        <v>1049</v>
      </c>
      <c r="B1050" t="s">
        <v>13</v>
      </c>
      <c r="C1050" s="3">
        <v>45400</v>
      </c>
      <c r="D1050">
        <v>7</v>
      </c>
      <c r="E1050">
        <v>3</v>
      </c>
      <c r="F1050">
        <v>0</v>
      </c>
      <c r="G1050">
        <v>3.2</v>
      </c>
      <c r="H1050">
        <v>183.29</v>
      </c>
      <c r="I1050" t="s">
        <v>32</v>
      </c>
      <c r="J1050" t="s">
        <v>36</v>
      </c>
      <c r="K1050">
        <v>0</v>
      </c>
      <c r="L1050" t="s">
        <v>29</v>
      </c>
      <c r="M1050" t="s">
        <v>17</v>
      </c>
      <c r="N1050">
        <f t="shared" si="16"/>
        <v>1283.03</v>
      </c>
    </row>
    <row r="1051" spans="1:14" x14ac:dyDescent="0.3">
      <c r="A1051">
        <v>1050</v>
      </c>
      <c r="B1051" t="s">
        <v>31</v>
      </c>
      <c r="C1051" s="3">
        <v>45527</v>
      </c>
      <c r="D1051">
        <v>4</v>
      </c>
      <c r="E1051">
        <v>4</v>
      </c>
      <c r="F1051">
        <v>0</v>
      </c>
      <c r="G1051">
        <v>1.5</v>
      </c>
      <c r="H1051">
        <v>302.29000000000002</v>
      </c>
      <c r="I1051" t="s">
        <v>27</v>
      </c>
      <c r="J1051" t="s">
        <v>36</v>
      </c>
      <c r="K1051">
        <v>0</v>
      </c>
      <c r="L1051" t="s">
        <v>16</v>
      </c>
      <c r="M1051" t="s">
        <v>17</v>
      </c>
      <c r="N1051">
        <f t="shared" si="16"/>
        <v>1209.1600000000001</v>
      </c>
    </row>
    <row r="1052" spans="1:14" x14ac:dyDescent="0.3">
      <c r="A1052">
        <v>1051</v>
      </c>
      <c r="B1052" t="s">
        <v>31</v>
      </c>
      <c r="C1052" s="3">
        <v>45248</v>
      </c>
      <c r="D1052">
        <v>5</v>
      </c>
      <c r="E1052">
        <v>3</v>
      </c>
      <c r="F1052">
        <v>0</v>
      </c>
      <c r="G1052">
        <v>4.8</v>
      </c>
      <c r="H1052">
        <v>384.57</v>
      </c>
      <c r="I1052" t="s">
        <v>22</v>
      </c>
      <c r="J1052" t="s">
        <v>25</v>
      </c>
      <c r="K1052">
        <v>0</v>
      </c>
      <c r="L1052" t="s">
        <v>33</v>
      </c>
      <c r="M1052" t="s">
        <v>26</v>
      </c>
      <c r="N1052">
        <f t="shared" si="16"/>
        <v>1922.85</v>
      </c>
    </row>
    <row r="1053" spans="1:14" x14ac:dyDescent="0.3">
      <c r="A1053">
        <v>1052</v>
      </c>
      <c r="B1053" t="s">
        <v>18</v>
      </c>
      <c r="C1053" s="3">
        <v>44938</v>
      </c>
      <c r="D1053">
        <v>5</v>
      </c>
      <c r="E1053">
        <v>4</v>
      </c>
      <c r="F1053">
        <v>1</v>
      </c>
      <c r="G1053">
        <v>4.4000000000000004</v>
      </c>
      <c r="H1053">
        <v>318.16000000000003</v>
      </c>
      <c r="I1053" t="s">
        <v>14</v>
      </c>
      <c r="J1053" t="s">
        <v>30</v>
      </c>
      <c r="K1053">
        <v>0</v>
      </c>
      <c r="L1053" t="s">
        <v>29</v>
      </c>
      <c r="M1053" t="s">
        <v>21</v>
      </c>
      <c r="N1053">
        <f t="shared" si="16"/>
        <v>1590.8000000000002</v>
      </c>
    </row>
    <row r="1054" spans="1:14" x14ac:dyDescent="0.3">
      <c r="A1054">
        <v>1053</v>
      </c>
      <c r="B1054" t="s">
        <v>31</v>
      </c>
      <c r="C1054" s="3">
        <v>45350</v>
      </c>
      <c r="D1054">
        <v>11</v>
      </c>
      <c r="E1054">
        <v>3</v>
      </c>
      <c r="F1054">
        <v>0</v>
      </c>
      <c r="G1054">
        <v>1.6</v>
      </c>
      <c r="H1054">
        <v>479.33</v>
      </c>
      <c r="I1054" t="s">
        <v>24</v>
      </c>
      <c r="J1054" t="s">
        <v>15</v>
      </c>
      <c r="K1054">
        <v>0</v>
      </c>
      <c r="L1054" t="s">
        <v>20</v>
      </c>
      <c r="M1054" t="s">
        <v>21</v>
      </c>
      <c r="N1054">
        <f t="shared" si="16"/>
        <v>5272.63</v>
      </c>
    </row>
    <row r="1055" spans="1:14" x14ac:dyDescent="0.3">
      <c r="A1055">
        <v>1054</v>
      </c>
      <c r="B1055" t="s">
        <v>18</v>
      </c>
      <c r="C1055" s="3">
        <v>44999</v>
      </c>
      <c r="D1055">
        <v>5</v>
      </c>
      <c r="E1055">
        <v>2</v>
      </c>
      <c r="F1055">
        <v>0</v>
      </c>
      <c r="G1055">
        <v>1.7</v>
      </c>
      <c r="H1055">
        <v>321.02</v>
      </c>
      <c r="I1055" t="s">
        <v>24</v>
      </c>
      <c r="J1055" t="s">
        <v>25</v>
      </c>
      <c r="K1055">
        <v>0</v>
      </c>
      <c r="L1055" t="s">
        <v>16</v>
      </c>
      <c r="M1055" t="s">
        <v>26</v>
      </c>
      <c r="N1055">
        <f t="shared" si="16"/>
        <v>1605.1</v>
      </c>
    </row>
    <row r="1056" spans="1:14" x14ac:dyDescent="0.3">
      <c r="A1056">
        <v>1055</v>
      </c>
      <c r="B1056" t="s">
        <v>13</v>
      </c>
      <c r="C1056" s="3">
        <v>45514</v>
      </c>
      <c r="D1056">
        <v>10</v>
      </c>
      <c r="E1056">
        <v>1</v>
      </c>
      <c r="F1056">
        <v>1</v>
      </c>
      <c r="G1056">
        <v>3</v>
      </c>
      <c r="H1056">
        <v>455.84</v>
      </c>
      <c r="I1056" t="s">
        <v>24</v>
      </c>
      <c r="J1056" t="s">
        <v>34</v>
      </c>
      <c r="K1056">
        <v>0</v>
      </c>
      <c r="L1056" t="s">
        <v>20</v>
      </c>
      <c r="M1056" t="s">
        <v>21</v>
      </c>
      <c r="N1056">
        <f t="shared" si="16"/>
        <v>4558.3999999999996</v>
      </c>
    </row>
    <row r="1057" spans="1:14" x14ac:dyDescent="0.3">
      <c r="A1057">
        <v>1056</v>
      </c>
      <c r="B1057" t="s">
        <v>18</v>
      </c>
      <c r="C1057" s="3">
        <v>45127</v>
      </c>
      <c r="D1057">
        <v>9</v>
      </c>
      <c r="E1057">
        <v>3</v>
      </c>
      <c r="F1057">
        <v>0</v>
      </c>
      <c r="G1057">
        <v>4.0999999999999996</v>
      </c>
      <c r="H1057">
        <v>160.28</v>
      </c>
      <c r="I1057" t="s">
        <v>24</v>
      </c>
      <c r="J1057" t="s">
        <v>34</v>
      </c>
      <c r="K1057">
        <v>0</v>
      </c>
      <c r="L1057" t="s">
        <v>33</v>
      </c>
      <c r="M1057" t="s">
        <v>21</v>
      </c>
      <c r="N1057">
        <f t="shared" si="16"/>
        <v>1442.52</v>
      </c>
    </row>
    <row r="1058" spans="1:14" x14ac:dyDescent="0.3">
      <c r="A1058">
        <v>1057</v>
      </c>
      <c r="B1058" t="s">
        <v>18</v>
      </c>
      <c r="C1058" s="3">
        <v>45448</v>
      </c>
      <c r="D1058">
        <v>10</v>
      </c>
      <c r="E1058">
        <v>1</v>
      </c>
      <c r="F1058">
        <v>0</v>
      </c>
      <c r="G1058">
        <v>1.9</v>
      </c>
      <c r="H1058">
        <v>302.33999999999997</v>
      </c>
      <c r="I1058" t="s">
        <v>22</v>
      </c>
      <c r="J1058" t="s">
        <v>34</v>
      </c>
      <c r="K1058">
        <v>0</v>
      </c>
      <c r="L1058" t="s">
        <v>29</v>
      </c>
      <c r="M1058" t="s">
        <v>21</v>
      </c>
      <c r="N1058">
        <f t="shared" si="16"/>
        <v>3023.3999999999996</v>
      </c>
    </row>
    <row r="1059" spans="1:14" x14ac:dyDescent="0.3">
      <c r="A1059">
        <v>1058</v>
      </c>
      <c r="B1059" t="s">
        <v>18</v>
      </c>
      <c r="C1059" s="3">
        <v>45431</v>
      </c>
      <c r="D1059">
        <v>3</v>
      </c>
      <c r="E1059">
        <v>4</v>
      </c>
      <c r="F1059">
        <v>1</v>
      </c>
      <c r="G1059">
        <v>1.2</v>
      </c>
      <c r="H1059">
        <v>294.49</v>
      </c>
      <c r="I1059" t="s">
        <v>24</v>
      </c>
      <c r="J1059" t="s">
        <v>34</v>
      </c>
      <c r="K1059">
        <v>0</v>
      </c>
      <c r="L1059" t="s">
        <v>20</v>
      </c>
      <c r="M1059" t="s">
        <v>26</v>
      </c>
      <c r="N1059">
        <f t="shared" si="16"/>
        <v>883.47</v>
      </c>
    </row>
    <row r="1060" spans="1:14" x14ac:dyDescent="0.3">
      <c r="A1060">
        <v>1059</v>
      </c>
      <c r="B1060" t="s">
        <v>18</v>
      </c>
      <c r="C1060" s="3">
        <v>45614</v>
      </c>
      <c r="D1060">
        <v>6</v>
      </c>
      <c r="E1060">
        <v>2</v>
      </c>
      <c r="F1060">
        <v>1</v>
      </c>
      <c r="G1060">
        <v>3.2</v>
      </c>
      <c r="H1060">
        <v>495.25</v>
      </c>
      <c r="I1060" t="s">
        <v>22</v>
      </c>
      <c r="J1060" t="s">
        <v>25</v>
      </c>
      <c r="K1060">
        <v>2</v>
      </c>
      <c r="L1060" t="s">
        <v>29</v>
      </c>
      <c r="M1060" t="s">
        <v>26</v>
      </c>
      <c r="N1060">
        <f t="shared" si="16"/>
        <v>2971.5</v>
      </c>
    </row>
    <row r="1061" spans="1:14" x14ac:dyDescent="0.3">
      <c r="A1061">
        <v>1060</v>
      </c>
      <c r="B1061" t="s">
        <v>13</v>
      </c>
      <c r="C1061" s="3">
        <v>44965</v>
      </c>
      <c r="D1061">
        <v>8</v>
      </c>
      <c r="E1061">
        <v>1</v>
      </c>
      <c r="F1061">
        <v>0</v>
      </c>
      <c r="G1061">
        <v>3.8</v>
      </c>
      <c r="H1061">
        <v>142.03</v>
      </c>
      <c r="I1061" t="s">
        <v>14</v>
      </c>
      <c r="J1061" t="s">
        <v>37</v>
      </c>
      <c r="K1061">
        <v>0</v>
      </c>
      <c r="L1061" t="s">
        <v>16</v>
      </c>
      <c r="M1061" t="s">
        <v>21</v>
      </c>
      <c r="N1061">
        <f t="shared" si="16"/>
        <v>1136.24</v>
      </c>
    </row>
    <row r="1062" spans="1:14" x14ac:dyDescent="0.3">
      <c r="A1062">
        <v>1061</v>
      </c>
      <c r="B1062" t="s">
        <v>13</v>
      </c>
      <c r="C1062" s="3">
        <v>44986</v>
      </c>
      <c r="D1062">
        <v>11</v>
      </c>
      <c r="E1062">
        <v>3</v>
      </c>
      <c r="F1062">
        <v>0</v>
      </c>
      <c r="G1062">
        <v>2</v>
      </c>
      <c r="H1062">
        <v>113.45</v>
      </c>
      <c r="I1062" t="s">
        <v>32</v>
      </c>
      <c r="J1062" t="s">
        <v>28</v>
      </c>
      <c r="K1062">
        <v>0</v>
      </c>
      <c r="L1062" t="s">
        <v>29</v>
      </c>
      <c r="M1062" t="s">
        <v>17</v>
      </c>
      <c r="N1062">
        <f t="shared" si="16"/>
        <v>1247.95</v>
      </c>
    </row>
    <row r="1063" spans="1:14" x14ac:dyDescent="0.3">
      <c r="A1063">
        <v>1062</v>
      </c>
      <c r="B1063" t="s">
        <v>31</v>
      </c>
      <c r="C1063" s="3">
        <v>45504</v>
      </c>
      <c r="D1063">
        <v>9</v>
      </c>
      <c r="E1063">
        <v>1</v>
      </c>
      <c r="F1063">
        <v>1</v>
      </c>
      <c r="G1063">
        <v>4</v>
      </c>
      <c r="H1063">
        <v>325.25</v>
      </c>
      <c r="I1063" t="s">
        <v>32</v>
      </c>
      <c r="J1063" t="s">
        <v>37</v>
      </c>
      <c r="K1063">
        <v>0</v>
      </c>
      <c r="L1063" t="s">
        <v>33</v>
      </c>
      <c r="M1063" t="s">
        <v>21</v>
      </c>
      <c r="N1063">
        <f t="shared" si="16"/>
        <v>2927.25</v>
      </c>
    </row>
    <row r="1064" spans="1:14" x14ac:dyDescent="0.3">
      <c r="A1064">
        <v>1063</v>
      </c>
      <c r="B1064" t="s">
        <v>13</v>
      </c>
      <c r="C1064" s="3">
        <v>45247</v>
      </c>
      <c r="D1064">
        <v>13</v>
      </c>
      <c r="E1064">
        <v>1</v>
      </c>
      <c r="F1064">
        <v>0</v>
      </c>
      <c r="G1064">
        <v>4.8</v>
      </c>
      <c r="H1064">
        <v>150.66</v>
      </c>
      <c r="I1064" t="s">
        <v>32</v>
      </c>
      <c r="J1064" t="s">
        <v>25</v>
      </c>
      <c r="K1064">
        <v>0</v>
      </c>
      <c r="L1064" t="s">
        <v>29</v>
      </c>
      <c r="M1064" t="s">
        <v>21</v>
      </c>
      <c r="N1064">
        <f t="shared" si="16"/>
        <v>1958.58</v>
      </c>
    </row>
    <row r="1065" spans="1:14" x14ac:dyDescent="0.3">
      <c r="A1065">
        <v>1064</v>
      </c>
      <c r="B1065" t="s">
        <v>13</v>
      </c>
      <c r="C1065" s="3">
        <v>45361</v>
      </c>
      <c r="D1065">
        <v>7</v>
      </c>
      <c r="E1065">
        <v>4</v>
      </c>
      <c r="F1065">
        <v>0</v>
      </c>
      <c r="G1065">
        <v>1.5</v>
      </c>
      <c r="H1065">
        <v>337.62</v>
      </c>
      <c r="I1065" t="s">
        <v>22</v>
      </c>
      <c r="J1065" t="s">
        <v>36</v>
      </c>
      <c r="K1065">
        <v>0</v>
      </c>
      <c r="L1065" t="s">
        <v>29</v>
      </c>
      <c r="M1065" t="s">
        <v>17</v>
      </c>
      <c r="N1065">
        <f t="shared" si="16"/>
        <v>2363.34</v>
      </c>
    </row>
    <row r="1066" spans="1:14" x14ac:dyDescent="0.3">
      <c r="A1066">
        <v>1065</v>
      </c>
      <c r="B1066" t="s">
        <v>31</v>
      </c>
      <c r="C1066" s="3">
        <v>45562</v>
      </c>
      <c r="D1066">
        <v>12</v>
      </c>
      <c r="E1066">
        <v>2</v>
      </c>
      <c r="F1066">
        <v>0</v>
      </c>
      <c r="G1066">
        <v>3</v>
      </c>
      <c r="H1066">
        <v>487.62</v>
      </c>
      <c r="I1066" t="s">
        <v>22</v>
      </c>
      <c r="J1066" t="s">
        <v>34</v>
      </c>
      <c r="K1066">
        <v>0</v>
      </c>
      <c r="L1066" t="s">
        <v>16</v>
      </c>
      <c r="M1066" t="s">
        <v>21</v>
      </c>
      <c r="N1066">
        <f t="shared" si="16"/>
        <v>5851.4400000000005</v>
      </c>
    </row>
    <row r="1067" spans="1:14" x14ac:dyDescent="0.3">
      <c r="A1067">
        <v>1066</v>
      </c>
      <c r="B1067" t="s">
        <v>13</v>
      </c>
      <c r="C1067" s="3">
        <v>45602</v>
      </c>
      <c r="D1067">
        <v>3</v>
      </c>
      <c r="E1067">
        <v>2</v>
      </c>
      <c r="F1067">
        <v>0</v>
      </c>
      <c r="G1067">
        <v>1.2</v>
      </c>
      <c r="H1067">
        <v>475.93</v>
      </c>
      <c r="I1067" t="s">
        <v>22</v>
      </c>
      <c r="J1067" t="s">
        <v>15</v>
      </c>
      <c r="K1067">
        <v>0</v>
      </c>
      <c r="L1067" t="s">
        <v>33</v>
      </c>
      <c r="M1067" t="s">
        <v>21</v>
      </c>
      <c r="N1067">
        <f t="shared" si="16"/>
        <v>1427.79</v>
      </c>
    </row>
    <row r="1068" spans="1:14" x14ac:dyDescent="0.3">
      <c r="A1068">
        <v>1067</v>
      </c>
      <c r="B1068" t="s">
        <v>18</v>
      </c>
      <c r="C1068" s="3">
        <v>45334</v>
      </c>
      <c r="D1068">
        <v>1</v>
      </c>
      <c r="E1068">
        <v>1</v>
      </c>
      <c r="F1068">
        <v>1</v>
      </c>
      <c r="G1068">
        <v>1.8</v>
      </c>
      <c r="H1068">
        <v>154</v>
      </c>
      <c r="I1068" t="s">
        <v>14</v>
      </c>
      <c r="J1068" t="s">
        <v>37</v>
      </c>
      <c r="K1068">
        <v>0</v>
      </c>
      <c r="L1068" t="s">
        <v>20</v>
      </c>
      <c r="M1068" t="s">
        <v>26</v>
      </c>
      <c r="N1068">
        <f t="shared" si="16"/>
        <v>154</v>
      </c>
    </row>
    <row r="1069" spans="1:14" x14ac:dyDescent="0.3">
      <c r="A1069">
        <v>1068</v>
      </c>
      <c r="B1069" t="s">
        <v>18</v>
      </c>
      <c r="C1069" s="3">
        <v>45312</v>
      </c>
      <c r="D1069">
        <v>4</v>
      </c>
      <c r="E1069">
        <v>1</v>
      </c>
      <c r="F1069">
        <v>1</v>
      </c>
      <c r="G1069">
        <v>1.4</v>
      </c>
      <c r="H1069">
        <v>126.9</v>
      </c>
      <c r="I1069" t="s">
        <v>27</v>
      </c>
      <c r="J1069" t="s">
        <v>15</v>
      </c>
      <c r="K1069">
        <v>0</v>
      </c>
      <c r="L1069" t="s">
        <v>29</v>
      </c>
      <c r="M1069" t="s">
        <v>21</v>
      </c>
      <c r="N1069">
        <f t="shared" si="16"/>
        <v>507.6</v>
      </c>
    </row>
    <row r="1070" spans="1:14" x14ac:dyDescent="0.3">
      <c r="A1070">
        <v>1069</v>
      </c>
      <c r="B1070" t="s">
        <v>31</v>
      </c>
      <c r="C1070" s="3">
        <v>45597</v>
      </c>
      <c r="D1070">
        <v>13</v>
      </c>
      <c r="E1070">
        <v>4</v>
      </c>
      <c r="F1070">
        <v>1</v>
      </c>
      <c r="G1070">
        <v>2.6</v>
      </c>
      <c r="H1070">
        <v>302.33</v>
      </c>
      <c r="I1070" t="s">
        <v>22</v>
      </c>
      <c r="J1070" t="s">
        <v>35</v>
      </c>
      <c r="K1070">
        <v>0</v>
      </c>
      <c r="L1070" t="s">
        <v>29</v>
      </c>
      <c r="M1070" t="s">
        <v>17</v>
      </c>
      <c r="N1070">
        <f t="shared" si="16"/>
        <v>3930.29</v>
      </c>
    </row>
    <row r="1071" spans="1:14" x14ac:dyDescent="0.3">
      <c r="A1071">
        <v>1070</v>
      </c>
      <c r="B1071" t="s">
        <v>31</v>
      </c>
      <c r="C1071" s="3">
        <v>45495</v>
      </c>
      <c r="D1071">
        <v>6</v>
      </c>
      <c r="E1071">
        <v>1</v>
      </c>
      <c r="F1071">
        <v>0</v>
      </c>
      <c r="G1071">
        <v>4.3</v>
      </c>
      <c r="H1071">
        <v>314.05</v>
      </c>
      <c r="I1071" t="s">
        <v>22</v>
      </c>
      <c r="J1071" t="s">
        <v>28</v>
      </c>
      <c r="K1071">
        <v>0</v>
      </c>
      <c r="L1071" t="s">
        <v>20</v>
      </c>
      <c r="M1071" t="s">
        <v>26</v>
      </c>
      <c r="N1071">
        <f t="shared" si="16"/>
        <v>1884.3000000000002</v>
      </c>
    </row>
    <row r="1072" spans="1:14" x14ac:dyDescent="0.3">
      <c r="A1072">
        <v>1071</v>
      </c>
      <c r="B1072" t="s">
        <v>31</v>
      </c>
      <c r="C1072" s="3">
        <v>45004</v>
      </c>
      <c r="D1072">
        <v>3</v>
      </c>
      <c r="E1072">
        <v>4</v>
      </c>
      <c r="F1072">
        <v>0</v>
      </c>
      <c r="G1072">
        <v>3.3</v>
      </c>
      <c r="H1072">
        <v>348.01</v>
      </c>
      <c r="I1072" t="s">
        <v>32</v>
      </c>
      <c r="J1072" t="s">
        <v>34</v>
      </c>
      <c r="K1072">
        <v>0</v>
      </c>
      <c r="L1072" t="s">
        <v>33</v>
      </c>
      <c r="M1072" t="s">
        <v>26</v>
      </c>
      <c r="N1072">
        <f t="shared" si="16"/>
        <v>1044.03</v>
      </c>
    </row>
    <row r="1073" spans="1:14" x14ac:dyDescent="0.3">
      <c r="A1073">
        <v>1072</v>
      </c>
      <c r="B1073" t="s">
        <v>18</v>
      </c>
      <c r="C1073" s="3">
        <v>45120</v>
      </c>
      <c r="D1073">
        <v>14</v>
      </c>
      <c r="E1073">
        <v>2</v>
      </c>
      <c r="F1073">
        <v>1</v>
      </c>
      <c r="G1073">
        <v>1.9</v>
      </c>
      <c r="H1073">
        <v>383.67</v>
      </c>
      <c r="I1073" t="s">
        <v>24</v>
      </c>
      <c r="J1073" t="s">
        <v>19</v>
      </c>
      <c r="K1073">
        <v>0</v>
      </c>
      <c r="L1073" t="s">
        <v>20</v>
      </c>
      <c r="M1073" t="s">
        <v>17</v>
      </c>
      <c r="N1073">
        <f t="shared" si="16"/>
        <v>5371.38</v>
      </c>
    </row>
    <row r="1074" spans="1:14" x14ac:dyDescent="0.3">
      <c r="A1074">
        <v>1073</v>
      </c>
      <c r="B1074" t="s">
        <v>13</v>
      </c>
      <c r="C1074" s="3">
        <v>45211</v>
      </c>
      <c r="D1074">
        <v>1</v>
      </c>
      <c r="E1074">
        <v>2</v>
      </c>
      <c r="F1074">
        <v>0</v>
      </c>
      <c r="G1074">
        <v>1.2</v>
      </c>
      <c r="H1074">
        <v>320.43</v>
      </c>
      <c r="I1074" t="s">
        <v>24</v>
      </c>
      <c r="J1074" t="s">
        <v>37</v>
      </c>
      <c r="K1074">
        <v>0</v>
      </c>
      <c r="L1074" t="s">
        <v>29</v>
      </c>
      <c r="M1074" t="s">
        <v>17</v>
      </c>
      <c r="N1074">
        <f t="shared" si="16"/>
        <v>320.43</v>
      </c>
    </row>
    <row r="1075" spans="1:14" x14ac:dyDescent="0.3">
      <c r="A1075">
        <v>1074</v>
      </c>
      <c r="B1075" t="s">
        <v>18</v>
      </c>
      <c r="C1075" s="3">
        <v>45453</v>
      </c>
      <c r="D1075">
        <v>6</v>
      </c>
      <c r="E1075">
        <v>4</v>
      </c>
      <c r="F1075">
        <v>1</v>
      </c>
      <c r="G1075">
        <v>3.2</v>
      </c>
      <c r="H1075">
        <v>100.29</v>
      </c>
      <c r="I1075" t="s">
        <v>14</v>
      </c>
      <c r="J1075" t="s">
        <v>34</v>
      </c>
      <c r="K1075">
        <v>0</v>
      </c>
      <c r="L1075" t="s">
        <v>29</v>
      </c>
      <c r="M1075" t="s">
        <v>26</v>
      </c>
      <c r="N1075">
        <f t="shared" si="16"/>
        <v>601.74</v>
      </c>
    </row>
    <row r="1076" spans="1:14" x14ac:dyDescent="0.3">
      <c r="A1076">
        <v>1075</v>
      </c>
      <c r="B1076" t="s">
        <v>31</v>
      </c>
      <c r="C1076" s="3">
        <v>45450</v>
      </c>
      <c r="D1076">
        <v>14</v>
      </c>
      <c r="E1076">
        <v>1</v>
      </c>
      <c r="F1076">
        <v>1</v>
      </c>
      <c r="G1076">
        <v>1.5</v>
      </c>
      <c r="H1076">
        <v>405.57</v>
      </c>
      <c r="I1076" t="s">
        <v>24</v>
      </c>
      <c r="J1076" t="s">
        <v>37</v>
      </c>
      <c r="K1076">
        <v>0</v>
      </c>
      <c r="L1076" t="s">
        <v>33</v>
      </c>
      <c r="M1076" t="s">
        <v>21</v>
      </c>
      <c r="N1076">
        <f t="shared" si="16"/>
        <v>5677.98</v>
      </c>
    </row>
    <row r="1077" spans="1:14" x14ac:dyDescent="0.3">
      <c r="A1077">
        <v>1076</v>
      </c>
      <c r="B1077" t="s">
        <v>13</v>
      </c>
      <c r="C1077" s="3">
        <v>45539</v>
      </c>
      <c r="D1077">
        <v>1</v>
      </c>
      <c r="E1077">
        <v>2</v>
      </c>
      <c r="F1077">
        <v>0</v>
      </c>
      <c r="G1077">
        <v>2.4</v>
      </c>
      <c r="H1077">
        <v>85.78</v>
      </c>
      <c r="I1077" t="s">
        <v>27</v>
      </c>
      <c r="J1077" t="s">
        <v>19</v>
      </c>
      <c r="K1077">
        <v>0</v>
      </c>
      <c r="L1077" t="s">
        <v>16</v>
      </c>
      <c r="M1077" t="s">
        <v>21</v>
      </c>
      <c r="N1077">
        <f t="shared" si="16"/>
        <v>85.78</v>
      </c>
    </row>
    <row r="1078" spans="1:14" x14ac:dyDescent="0.3">
      <c r="A1078">
        <v>1077</v>
      </c>
      <c r="B1078" t="s">
        <v>13</v>
      </c>
      <c r="C1078" s="3">
        <v>45082</v>
      </c>
      <c r="D1078">
        <v>9</v>
      </c>
      <c r="E1078">
        <v>3</v>
      </c>
      <c r="F1078">
        <v>0</v>
      </c>
      <c r="G1078">
        <v>3</v>
      </c>
      <c r="H1078">
        <v>59</v>
      </c>
      <c r="I1078" t="s">
        <v>32</v>
      </c>
      <c r="J1078" t="s">
        <v>35</v>
      </c>
      <c r="K1078">
        <v>0</v>
      </c>
      <c r="L1078" t="s">
        <v>33</v>
      </c>
      <c r="M1078" t="s">
        <v>26</v>
      </c>
      <c r="N1078">
        <f t="shared" si="16"/>
        <v>531</v>
      </c>
    </row>
    <row r="1079" spans="1:14" x14ac:dyDescent="0.3">
      <c r="A1079">
        <v>1078</v>
      </c>
      <c r="B1079" t="s">
        <v>18</v>
      </c>
      <c r="C1079" s="3">
        <v>45266</v>
      </c>
      <c r="D1079">
        <v>11</v>
      </c>
      <c r="E1079">
        <v>4</v>
      </c>
      <c r="F1079">
        <v>0</v>
      </c>
      <c r="G1079">
        <v>4.5999999999999996</v>
      </c>
      <c r="H1079">
        <v>396.35</v>
      </c>
      <c r="I1079" t="s">
        <v>14</v>
      </c>
      <c r="J1079" t="s">
        <v>30</v>
      </c>
      <c r="K1079">
        <v>3</v>
      </c>
      <c r="L1079" t="s">
        <v>20</v>
      </c>
      <c r="M1079" t="s">
        <v>21</v>
      </c>
      <c r="N1079">
        <f t="shared" si="16"/>
        <v>4359.8500000000004</v>
      </c>
    </row>
    <row r="1080" spans="1:14" x14ac:dyDescent="0.3">
      <c r="A1080">
        <v>1079</v>
      </c>
      <c r="B1080" t="s">
        <v>31</v>
      </c>
      <c r="C1080" s="3">
        <v>45051</v>
      </c>
      <c r="D1080">
        <v>14</v>
      </c>
      <c r="E1080">
        <v>2</v>
      </c>
      <c r="F1080">
        <v>1</v>
      </c>
      <c r="G1080">
        <v>1.3</v>
      </c>
      <c r="H1080">
        <v>296.76</v>
      </c>
      <c r="I1080" t="s">
        <v>24</v>
      </c>
      <c r="J1080" t="s">
        <v>34</v>
      </c>
      <c r="K1080">
        <v>0</v>
      </c>
      <c r="L1080" t="s">
        <v>33</v>
      </c>
      <c r="M1080" t="s">
        <v>26</v>
      </c>
      <c r="N1080">
        <f t="shared" si="16"/>
        <v>4154.6399999999994</v>
      </c>
    </row>
    <row r="1081" spans="1:14" x14ac:dyDescent="0.3">
      <c r="A1081">
        <v>1080</v>
      </c>
      <c r="B1081" t="s">
        <v>18</v>
      </c>
      <c r="C1081" s="3">
        <v>45206</v>
      </c>
      <c r="D1081">
        <v>12</v>
      </c>
      <c r="E1081">
        <v>2</v>
      </c>
      <c r="F1081">
        <v>0</v>
      </c>
      <c r="G1081">
        <v>3.7</v>
      </c>
      <c r="H1081">
        <v>364.37</v>
      </c>
      <c r="I1081" t="s">
        <v>24</v>
      </c>
      <c r="J1081" t="s">
        <v>34</v>
      </c>
      <c r="K1081">
        <v>0</v>
      </c>
      <c r="L1081" t="s">
        <v>20</v>
      </c>
      <c r="M1081" t="s">
        <v>17</v>
      </c>
      <c r="N1081">
        <f t="shared" si="16"/>
        <v>4372.4400000000005</v>
      </c>
    </row>
    <row r="1082" spans="1:14" x14ac:dyDescent="0.3">
      <c r="A1082">
        <v>1081</v>
      </c>
      <c r="B1082" t="s">
        <v>13</v>
      </c>
      <c r="C1082" s="3">
        <v>45548</v>
      </c>
      <c r="D1082">
        <v>1</v>
      </c>
      <c r="E1082">
        <v>2</v>
      </c>
      <c r="F1082">
        <v>1</v>
      </c>
      <c r="G1082">
        <v>1.1000000000000001</v>
      </c>
      <c r="H1082">
        <v>222.24</v>
      </c>
      <c r="I1082" t="s">
        <v>32</v>
      </c>
      <c r="J1082" t="s">
        <v>28</v>
      </c>
      <c r="K1082">
        <v>3</v>
      </c>
      <c r="L1082" t="s">
        <v>16</v>
      </c>
      <c r="M1082" t="s">
        <v>21</v>
      </c>
      <c r="N1082">
        <f t="shared" si="16"/>
        <v>222.24</v>
      </c>
    </row>
    <row r="1083" spans="1:14" x14ac:dyDescent="0.3">
      <c r="A1083">
        <v>1082</v>
      </c>
      <c r="B1083" t="s">
        <v>18</v>
      </c>
      <c r="C1083" s="3">
        <v>45584</v>
      </c>
      <c r="D1083">
        <v>13</v>
      </c>
      <c r="E1083">
        <v>3</v>
      </c>
      <c r="F1083">
        <v>0</v>
      </c>
      <c r="G1083">
        <v>3.5</v>
      </c>
      <c r="H1083">
        <v>54.99</v>
      </c>
      <c r="I1083" t="s">
        <v>14</v>
      </c>
      <c r="J1083" t="s">
        <v>25</v>
      </c>
      <c r="K1083">
        <v>0</v>
      </c>
      <c r="L1083" t="s">
        <v>16</v>
      </c>
      <c r="M1083" t="s">
        <v>21</v>
      </c>
      <c r="N1083">
        <f t="shared" si="16"/>
        <v>714.87</v>
      </c>
    </row>
    <row r="1084" spans="1:14" x14ac:dyDescent="0.3">
      <c r="A1084">
        <v>1083</v>
      </c>
      <c r="B1084" t="s">
        <v>18</v>
      </c>
      <c r="C1084" s="3">
        <v>45654</v>
      </c>
      <c r="D1084">
        <v>6</v>
      </c>
      <c r="E1084">
        <v>3</v>
      </c>
      <c r="F1084">
        <v>0</v>
      </c>
      <c r="G1084">
        <v>3.2</v>
      </c>
      <c r="H1084">
        <v>198.96</v>
      </c>
      <c r="I1084" t="s">
        <v>32</v>
      </c>
      <c r="J1084" t="s">
        <v>37</v>
      </c>
      <c r="K1084">
        <v>0</v>
      </c>
      <c r="L1084" t="s">
        <v>20</v>
      </c>
      <c r="M1084" t="s">
        <v>26</v>
      </c>
      <c r="N1084">
        <f t="shared" si="16"/>
        <v>1193.76</v>
      </c>
    </row>
    <row r="1085" spans="1:14" x14ac:dyDescent="0.3">
      <c r="A1085">
        <v>1084</v>
      </c>
      <c r="B1085" t="s">
        <v>31</v>
      </c>
      <c r="C1085" s="3">
        <v>45600</v>
      </c>
      <c r="D1085">
        <v>1</v>
      </c>
      <c r="E1085">
        <v>3</v>
      </c>
      <c r="F1085">
        <v>0</v>
      </c>
      <c r="G1085">
        <v>4.2</v>
      </c>
      <c r="H1085">
        <v>323.66000000000003</v>
      </c>
      <c r="I1085" t="s">
        <v>14</v>
      </c>
      <c r="J1085" t="s">
        <v>19</v>
      </c>
      <c r="K1085">
        <v>1</v>
      </c>
      <c r="L1085" t="s">
        <v>29</v>
      </c>
      <c r="M1085" t="s">
        <v>26</v>
      </c>
      <c r="N1085">
        <f t="shared" si="16"/>
        <v>323.66000000000003</v>
      </c>
    </row>
    <row r="1086" spans="1:14" x14ac:dyDescent="0.3">
      <c r="A1086">
        <v>1085</v>
      </c>
      <c r="B1086" t="s">
        <v>31</v>
      </c>
      <c r="C1086" s="3">
        <v>45054</v>
      </c>
      <c r="D1086">
        <v>12</v>
      </c>
      <c r="E1086">
        <v>1</v>
      </c>
      <c r="F1086">
        <v>0</v>
      </c>
      <c r="G1086">
        <v>3.1</v>
      </c>
      <c r="H1086">
        <v>151.57</v>
      </c>
      <c r="I1086" t="s">
        <v>24</v>
      </c>
      <c r="J1086" t="s">
        <v>23</v>
      </c>
      <c r="K1086">
        <v>0</v>
      </c>
      <c r="L1086" t="s">
        <v>20</v>
      </c>
      <c r="M1086" t="s">
        <v>21</v>
      </c>
      <c r="N1086">
        <f t="shared" si="16"/>
        <v>1818.84</v>
      </c>
    </row>
    <row r="1087" spans="1:14" x14ac:dyDescent="0.3">
      <c r="A1087">
        <v>1086</v>
      </c>
      <c r="B1087" t="s">
        <v>13</v>
      </c>
      <c r="C1087" s="3">
        <v>45240</v>
      </c>
      <c r="D1087">
        <v>7</v>
      </c>
      <c r="E1087">
        <v>4</v>
      </c>
      <c r="F1087">
        <v>1</v>
      </c>
      <c r="G1087">
        <v>2.4</v>
      </c>
      <c r="H1087">
        <v>359.51</v>
      </c>
      <c r="I1087" t="s">
        <v>32</v>
      </c>
      <c r="J1087" t="s">
        <v>19</v>
      </c>
      <c r="K1087">
        <v>0</v>
      </c>
      <c r="L1087" t="s">
        <v>20</v>
      </c>
      <c r="M1087" t="s">
        <v>21</v>
      </c>
      <c r="N1087">
        <f t="shared" si="16"/>
        <v>2516.5699999999997</v>
      </c>
    </row>
    <row r="1088" spans="1:14" x14ac:dyDescent="0.3">
      <c r="A1088">
        <v>1087</v>
      </c>
      <c r="B1088" t="s">
        <v>18</v>
      </c>
      <c r="C1088" s="3">
        <v>45258</v>
      </c>
      <c r="D1088">
        <v>3</v>
      </c>
      <c r="E1088">
        <v>1</v>
      </c>
      <c r="F1088">
        <v>0</v>
      </c>
      <c r="G1088">
        <v>2</v>
      </c>
      <c r="H1088">
        <v>407.48</v>
      </c>
      <c r="I1088" t="s">
        <v>32</v>
      </c>
      <c r="J1088" t="s">
        <v>36</v>
      </c>
      <c r="K1088">
        <v>1</v>
      </c>
      <c r="L1088" t="s">
        <v>33</v>
      </c>
      <c r="M1088" t="s">
        <v>21</v>
      </c>
      <c r="N1088">
        <f t="shared" si="16"/>
        <v>1222.44</v>
      </c>
    </row>
    <row r="1089" spans="1:14" x14ac:dyDescent="0.3">
      <c r="A1089">
        <v>1088</v>
      </c>
      <c r="B1089" t="s">
        <v>18</v>
      </c>
      <c r="C1089" s="3">
        <v>45076</v>
      </c>
      <c r="D1089">
        <v>6</v>
      </c>
      <c r="E1089">
        <v>3</v>
      </c>
      <c r="F1089">
        <v>0</v>
      </c>
      <c r="G1089">
        <v>1.3</v>
      </c>
      <c r="H1089">
        <v>254.42</v>
      </c>
      <c r="I1089" t="s">
        <v>27</v>
      </c>
      <c r="J1089" t="s">
        <v>15</v>
      </c>
      <c r="K1089">
        <v>1</v>
      </c>
      <c r="L1089" t="s">
        <v>16</v>
      </c>
      <c r="M1089" t="s">
        <v>17</v>
      </c>
      <c r="N1089">
        <f t="shared" si="16"/>
        <v>1526.52</v>
      </c>
    </row>
    <row r="1090" spans="1:14" x14ac:dyDescent="0.3">
      <c r="A1090">
        <v>1089</v>
      </c>
      <c r="B1090" t="s">
        <v>18</v>
      </c>
      <c r="C1090" s="3">
        <v>45380</v>
      </c>
      <c r="D1090">
        <v>7</v>
      </c>
      <c r="E1090">
        <v>4</v>
      </c>
      <c r="F1090">
        <v>1</v>
      </c>
      <c r="G1090">
        <v>3.1</v>
      </c>
      <c r="H1090">
        <v>444.07</v>
      </c>
      <c r="I1090" t="s">
        <v>32</v>
      </c>
      <c r="J1090" t="s">
        <v>37</v>
      </c>
      <c r="K1090">
        <v>0</v>
      </c>
      <c r="L1090" t="s">
        <v>33</v>
      </c>
      <c r="M1090" t="s">
        <v>21</v>
      </c>
      <c r="N1090">
        <f t="shared" si="16"/>
        <v>3108.49</v>
      </c>
    </row>
    <row r="1091" spans="1:14" x14ac:dyDescent="0.3">
      <c r="A1091">
        <v>1090</v>
      </c>
      <c r="B1091" t="s">
        <v>13</v>
      </c>
      <c r="C1091" s="3">
        <v>44962</v>
      </c>
      <c r="D1091">
        <v>1</v>
      </c>
      <c r="E1091">
        <v>1</v>
      </c>
      <c r="F1091">
        <v>0</v>
      </c>
      <c r="G1091">
        <v>4.5999999999999996</v>
      </c>
      <c r="H1091">
        <v>434.67</v>
      </c>
      <c r="I1091" t="s">
        <v>14</v>
      </c>
      <c r="J1091" t="s">
        <v>28</v>
      </c>
      <c r="K1091">
        <v>0</v>
      </c>
      <c r="L1091" t="s">
        <v>29</v>
      </c>
      <c r="M1091" t="s">
        <v>21</v>
      </c>
      <c r="N1091">
        <f t="shared" ref="N1091:N1154" si="17">H1091 *D1091</f>
        <v>434.67</v>
      </c>
    </row>
    <row r="1092" spans="1:14" x14ac:dyDescent="0.3">
      <c r="A1092">
        <v>1091</v>
      </c>
      <c r="B1092" t="s">
        <v>13</v>
      </c>
      <c r="C1092" s="3">
        <v>45611</v>
      </c>
      <c r="D1092">
        <v>1</v>
      </c>
      <c r="E1092">
        <v>1</v>
      </c>
      <c r="F1092">
        <v>0</v>
      </c>
      <c r="G1092">
        <v>3.1</v>
      </c>
      <c r="H1092">
        <v>445.13</v>
      </c>
      <c r="I1092" t="s">
        <v>27</v>
      </c>
      <c r="J1092" t="s">
        <v>35</v>
      </c>
      <c r="K1092">
        <v>2</v>
      </c>
      <c r="L1092" t="s">
        <v>29</v>
      </c>
      <c r="M1092" t="s">
        <v>26</v>
      </c>
      <c r="N1092">
        <f t="shared" si="17"/>
        <v>445.13</v>
      </c>
    </row>
    <row r="1093" spans="1:14" x14ac:dyDescent="0.3">
      <c r="A1093">
        <v>1092</v>
      </c>
      <c r="B1093" t="s">
        <v>31</v>
      </c>
      <c r="C1093" s="3">
        <v>45346</v>
      </c>
      <c r="D1093">
        <v>13</v>
      </c>
      <c r="E1093">
        <v>1</v>
      </c>
      <c r="F1093">
        <v>0</v>
      </c>
      <c r="G1093">
        <v>4</v>
      </c>
      <c r="H1093">
        <v>347.47</v>
      </c>
      <c r="I1093" t="s">
        <v>32</v>
      </c>
      <c r="J1093" t="s">
        <v>23</v>
      </c>
      <c r="K1093">
        <v>0</v>
      </c>
      <c r="L1093" t="s">
        <v>29</v>
      </c>
      <c r="M1093" t="s">
        <v>17</v>
      </c>
      <c r="N1093">
        <f t="shared" si="17"/>
        <v>4517.1100000000006</v>
      </c>
    </row>
    <row r="1094" spans="1:14" x14ac:dyDescent="0.3">
      <c r="A1094">
        <v>1093</v>
      </c>
      <c r="B1094" t="s">
        <v>31</v>
      </c>
      <c r="C1094" s="3">
        <v>44948</v>
      </c>
      <c r="D1094">
        <v>5</v>
      </c>
      <c r="E1094">
        <v>3</v>
      </c>
      <c r="F1094">
        <v>0</v>
      </c>
      <c r="G1094">
        <v>2.2000000000000002</v>
      </c>
      <c r="H1094">
        <v>187.16</v>
      </c>
      <c r="I1094" t="s">
        <v>32</v>
      </c>
      <c r="J1094" t="s">
        <v>15</v>
      </c>
      <c r="K1094">
        <v>0</v>
      </c>
      <c r="L1094" t="s">
        <v>20</v>
      </c>
      <c r="M1094" t="s">
        <v>26</v>
      </c>
      <c r="N1094">
        <f t="shared" si="17"/>
        <v>935.8</v>
      </c>
    </row>
    <row r="1095" spans="1:14" x14ac:dyDescent="0.3">
      <c r="A1095">
        <v>1094</v>
      </c>
      <c r="B1095" t="s">
        <v>31</v>
      </c>
      <c r="C1095" s="3">
        <v>45132</v>
      </c>
      <c r="D1095">
        <v>6</v>
      </c>
      <c r="E1095">
        <v>2</v>
      </c>
      <c r="F1095">
        <v>0</v>
      </c>
      <c r="G1095">
        <v>2.8</v>
      </c>
      <c r="H1095">
        <v>266.56</v>
      </c>
      <c r="I1095" t="s">
        <v>27</v>
      </c>
      <c r="J1095" t="s">
        <v>36</v>
      </c>
      <c r="K1095">
        <v>0</v>
      </c>
      <c r="L1095" t="s">
        <v>33</v>
      </c>
      <c r="M1095" t="s">
        <v>21</v>
      </c>
      <c r="N1095">
        <f t="shared" si="17"/>
        <v>1599.3600000000001</v>
      </c>
    </row>
    <row r="1096" spans="1:14" x14ac:dyDescent="0.3">
      <c r="A1096">
        <v>1095</v>
      </c>
      <c r="B1096" t="s">
        <v>18</v>
      </c>
      <c r="C1096" s="3">
        <v>45565</v>
      </c>
      <c r="D1096">
        <v>9</v>
      </c>
      <c r="E1096">
        <v>4</v>
      </c>
      <c r="F1096">
        <v>1</v>
      </c>
      <c r="G1096">
        <v>2.2999999999999998</v>
      </c>
      <c r="H1096">
        <v>369.73</v>
      </c>
      <c r="I1096" t="s">
        <v>24</v>
      </c>
      <c r="J1096" t="s">
        <v>35</v>
      </c>
      <c r="K1096">
        <v>0</v>
      </c>
      <c r="L1096" t="s">
        <v>20</v>
      </c>
      <c r="M1096" t="s">
        <v>17</v>
      </c>
      <c r="N1096">
        <f t="shared" si="17"/>
        <v>3327.57</v>
      </c>
    </row>
    <row r="1097" spans="1:14" x14ac:dyDescent="0.3">
      <c r="A1097">
        <v>1096</v>
      </c>
      <c r="B1097" t="s">
        <v>18</v>
      </c>
      <c r="C1097" s="3">
        <v>45282</v>
      </c>
      <c r="D1097">
        <v>14</v>
      </c>
      <c r="E1097">
        <v>3</v>
      </c>
      <c r="F1097">
        <v>0</v>
      </c>
      <c r="G1097">
        <v>1.4</v>
      </c>
      <c r="H1097">
        <v>144.75</v>
      </c>
      <c r="I1097" t="s">
        <v>32</v>
      </c>
      <c r="J1097" t="s">
        <v>36</v>
      </c>
      <c r="K1097">
        <v>1</v>
      </c>
      <c r="L1097" t="s">
        <v>29</v>
      </c>
      <c r="M1097" t="s">
        <v>21</v>
      </c>
      <c r="N1097">
        <f t="shared" si="17"/>
        <v>2026.5</v>
      </c>
    </row>
    <row r="1098" spans="1:14" x14ac:dyDescent="0.3">
      <c r="A1098">
        <v>1097</v>
      </c>
      <c r="B1098" t="s">
        <v>31</v>
      </c>
      <c r="C1098" s="3">
        <v>45366</v>
      </c>
      <c r="D1098">
        <v>1</v>
      </c>
      <c r="E1098">
        <v>4</v>
      </c>
      <c r="F1098">
        <v>0</v>
      </c>
      <c r="G1098">
        <v>2.7</v>
      </c>
      <c r="H1098">
        <v>382.48</v>
      </c>
      <c r="I1098" t="s">
        <v>22</v>
      </c>
      <c r="J1098" t="s">
        <v>34</v>
      </c>
      <c r="K1098">
        <v>0</v>
      </c>
      <c r="L1098" t="s">
        <v>16</v>
      </c>
      <c r="M1098" t="s">
        <v>17</v>
      </c>
      <c r="N1098">
        <f t="shared" si="17"/>
        <v>382.48</v>
      </c>
    </row>
    <row r="1099" spans="1:14" x14ac:dyDescent="0.3">
      <c r="A1099">
        <v>1098</v>
      </c>
      <c r="B1099" t="s">
        <v>18</v>
      </c>
      <c r="C1099" s="3">
        <v>45655</v>
      </c>
      <c r="D1099">
        <v>13</v>
      </c>
      <c r="E1099">
        <v>3</v>
      </c>
      <c r="F1099">
        <v>0</v>
      </c>
      <c r="G1099">
        <v>4.0999999999999996</v>
      </c>
      <c r="H1099">
        <v>296.64</v>
      </c>
      <c r="I1099" t="s">
        <v>24</v>
      </c>
      <c r="J1099" t="s">
        <v>37</v>
      </c>
      <c r="K1099">
        <v>2</v>
      </c>
      <c r="L1099" t="s">
        <v>33</v>
      </c>
      <c r="M1099" t="s">
        <v>17</v>
      </c>
      <c r="N1099">
        <f t="shared" si="17"/>
        <v>3856.3199999999997</v>
      </c>
    </row>
    <row r="1100" spans="1:14" x14ac:dyDescent="0.3">
      <c r="A1100">
        <v>1099</v>
      </c>
      <c r="B1100" t="s">
        <v>31</v>
      </c>
      <c r="C1100" s="3">
        <v>45022</v>
      </c>
      <c r="D1100">
        <v>4</v>
      </c>
      <c r="E1100">
        <v>1</v>
      </c>
      <c r="F1100">
        <v>0</v>
      </c>
      <c r="G1100">
        <v>2.6</v>
      </c>
      <c r="H1100">
        <v>93.21</v>
      </c>
      <c r="I1100" t="s">
        <v>32</v>
      </c>
      <c r="J1100" t="s">
        <v>30</v>
      </c>
      <c r="K1100">
        <v>0</v>
      </c>
      <c r="L1100" t="s">
        <v>20</v>
      </c>
      <c r="M1100" t="s">
        <v>17</v>
      </c>
      <c r="N1100">
        <f t="shared" si="17"/>
        <v>372.84</v>
      </c>
    </row>
    <row r="1101" spans="1:14" x14ac:dyDescent="0.3">
      <c r="A1101">
        <v>1100</v>
      </c>
      <c r="B1101" t="s">
        <v>13</v>
      </c>
      <c r="C1101" s="3">
        <v>45090</v>
      </c>
      <c r="D1101">
        <v>10</v>
      </c>
      <c r="E1101">
        <v>1</v>
      </c>
      <c r="F1101">
        <v>0</v>
      </c>
      <c r="G1101">
        <v>3.6</v>
      </c>
      <c r="H1101">
        <v>300.77999999999997</v>
      </c>
      <c r="I1101" t="s">
        <v>24</v>
      </c>
      <c r="J1101" t="s">
        <v>34</v>
      </c>
      <c r="K1101">
        <v>1</v>
      </c>
      <c r="L1101" t="s">
        <v>33</v>
      </c>
      <c r="M1101" t="s">
        <v>17</v>
      </c>
      <c r="N1101">
        <f t="shared" si="17"/>
        <v>3007.7999999999997</v>
      </c>
    </row>
    <row r="1102" spans="1:14" x14ac:dyDescent="0.3">
      <c r="A1102">
        <v>1101</v>
      </c>
      <c r="B1102" t="s">
        <v>31</v>
      </c>
      <c r="C1102" s="3">
        <v>45074</v>
      </c>
      <c r="D1102">
        <v>8</v>
      </c>
      <c r="E1102">
        <v>2</v>
      </c>
      <c r="F1102">
        <v>0</v>
      </c>
      <c r="G1102">
        <v>4</v>
      </c>
      <c r="H1102">
        <v>80.05</v>
      </c>
      <c r="I1102" t="s">
        <v>14</v>
      </c>
      <c r="J1102" t="s">
        <v>28</v>
      </c>
      <c r="K1102">
        <v>0</v>
      </c>
      <c r="L1102" t="s">
        <v>20</v>
      </c>
      <c r="M1102" t="s">
        <v>17</v>
      </c>
      <c r="N1102">
        <f t="shared" si="17"/>
        <v>640.4</v>
      </c>
    </row>
    <row r="1103" spans="1:14" x14ac:dyDescent="0.3">
      <c r="A1103">
        <v>1102</v>
      </c>
      <c r="B1103" t="s">
        <v>13</v>
      </c>
      <c r="C1103" s="3">
        <v>45456</v>
      </c>
      <c r="D1103">
        <v>10</v>
      </c>
      <c r="E1103">
        <v>2</v>
      </c>
      <c r="F1103">
        <v>1</v>
      </c>
      <c r="G1103">
        <v>2.2999999999999998</v>
      </c>
      <c r="H1103">
        <v>56.44</v>
      </c>
      <c r="I1103" t="s">
        <v>24</v>
      </c>
      <c r="J1103" t="s">
        <v>19</v>
      </c>
      <c r="K1103">
        <v>2</v>
      </c>
      <c r="L1103" t="s">
        <v>16</v>
      </c>
      <c r="M1103" t="s">
        <v>17</v>
      </c>
      <c r="N1103">
        <f t="shared" si="17"/>
        <v>564.4</v>
      </c>
    </row>
    <row r="1104" spans="1:14" x14ac:dyDescent="0.3">
      <c r="A1104">
        <v>1103</v>
      </c>
      <c r="B1104" t="s">
        <v>18</v>
      </c>
      <c r="C1104" s="3">
        <v>45220</v>
      </c>
      <c r="D1104">
        <v>9</v>
      </c>
      <c r="E1104">
        <v>4</v>
      </c>
      <c r="F1104">
        <v>0</v>
      </c>
      <c r="G1104">
        <v>4.2</v>
      </c>
      <c r="H1104">
        <v>450.33</v>
      </c>
      <c r="I1104" t="s">
        <v>27</v>
      </c>
      <c r="J1104" t="s">
        <v>30</v>
      </c>
      <c r="K1104">
        <v>0</v>
      </c>
      <c r="L1104" t="s">
        <v>16</v>
      </c>
      <c r="M1104" t="s">
        <v>26</v>
      </c>
      <c r="N1104">
        <f t="shared" si="17"/>
        <v>4052.97</v>
      </c>
    </row>
    <row r="1105" spans="1:14" x14ac:dyDescent="0.3">
      <c r="A1105">
        <v>1104</v>
      </c>
      <c r="B1105" t="s">
        <v>31</v>
      </c>
      <c r="C1105" s="3">
        <v>45121</v>
      </c>
      <c r="D1105">
        <v>13</v>
      </c>
      <c r="E1105">
        <v>2</v>
      </c>
      <c r="F1105">
        <v>0</v>
      </c>
      <c r="G1105">
        <v>2.4</v>
      </c>
      <c r="H1105">
        <v>270.45999999999998</v>
      </c>
      <c r="I1105" t="s">
        <v>32</v>
      </c>
      <c r="J1105" t="s">
        <v>28</v>
      </c>
      <c r="K1105">
        <v>0</v>
      </c>
      <c r="L1105" t="s">
        <v>29</v>
      </c>
      <c r="M1105" t="s">
        <v>26</v>
      </c>
      <c r="N1105">
        <f t="shared" si="17"/>
        <v>3515.9799999999996</v>
      </c>
    </row>
    <row r="1106" spans="1:14" x14ac:dyDescent="0.3">
      <c r="A1106">
        <v>1105</v>
      </c>
      <c r="B1106" t="s">
        <v>18</v>
      </c>
      <c r="C1106" s="3">
        <v>45589</v>
      </c>
      <c r="D1106">
        <v>3</v>
      </c>
      <c r="E1106">
        <v>2</v>
      </c>
      <c r="F1106">
        <v>0</v>
      </c>
      <c r="G1106">
        <v>2</v>
      </c>
      <c r="H1106">
        <v>294.48</v>
      </c>
      <c r="I1106" t="s">
        <v>24</v>
      </c>
      <c r="J1106" t="s">
        <v>15</v>
      </c>
      <c r="K1106">
        <v>0</v>
      </c>
      <c r="L1106" t="s">
        <v>16</v>
      </c>
      <c r="M1106" t="s">
        <v>21</v>
      </c>
      <c r="N1106">
        <f t="shared" si="17"/>
        <v>883.44</v>
      </c>
    </row>
    <row r="1107" spans="1:14" x14ac:dyDescent="0.3">
      <c r="A1107">
        <v>1106</v>
      </c>
      <c r="B1107" t="s">
        <v>13</v>
      </c>
      <c r="C1107" s="3">
        <v>45406</v>
      </c>
      <c r="D1107">
        <v>11</v>
      </c>
      <c r="E1107">
        <v>4</v>
      </c>
      <c r="F1107">
        <v>1</v>
      </c>
      <c r="G1107">
        <v>1.9</v>
      </c>
      <c r="H1107">
        <v>175.97</v>
      </c>
      <c r="I1107" t="s">
        <v>22</v>
      </c>
      <c r="J1107" t="s">
        <v>28</v>
      </c>
      <c r="K1107">
        <v>0</v>
      </c>
      <c r="L1107" t="s">
        <v>20</v>
      </c>
      <c r="M1107" t="s">
        <v>17</v>
      </c>
      <c r="N1107">
        <f t="shared" si="17"/>
        <v>1935.67</v>
      </c>
    </row>
    <row r="1108" spans="1:14" x14ac:dyDescent="0.3">
      <c r="A1108">
        <v>1107</v>
      </c>
      <c r="B1108" t="s">
        <v>13</v>
      </c>
      <c r="C1108" s="3">
        <v>45049</v>
      </c>
      <c r="D1108">
        <v>2</v>
      </c>
      <c r="E1108">
        <v>3</v>
      </c>
      <c r="F1108">
        <v>0</v>
      </c>
      <c r="G1108">
        <v>1.8</v>
      </c>
      <c r="H1108">
        <v>294.24</v>
      </c>
      <c r="I1108" t="s">
        <v>14</v>
      </c>
      <c r="J1108" t="s">
        <v>25</v>
      </c>
      <c r="K1108">
        <v>0</v>
      </c>
      <c r="L1108" t="s">
        <v>20</v>
      </c>
      <c r="M1108" t="s">
        <v>17</v>
      </c>
      <c r="N1108">
        <f t="shared" si="17"/>
        <v>588.48</v>
      </c>
    </row>
    <row r="1109" spans="1:14" x14ac:dyDescent="0.3">
      <c r="A1109">
        <v>1108</v>
      </c>
      <c r="B1109" t="s">
        <v>13</v>
      </c>
      <c r="C1109" s="3">
        <v>45326</v>
      </c>
      <c r="D1109">
        <v>4</v>
      </c>
      <c r="E1109">
        <v>2</v>
      </c>
      <c r="F1109">
        <v>0</v>
      </c>
      <c r="G1109">
        <v>3.9</v>
      </c>
      <c r="H1109">
        <v>125.99</v>
      </c>
      <c r="I1109" t="s">
        <v>14</v>
      </c>
      <c r="J1109" t="s">
        <v>34</v>
      </c>
      <c r="K1109">
        <v>0</v>
      </c>
      <c r="L1109" t="s">
        <v>29</v>
      </c>
      <c r="M1109" t="s">
        <v>26</v>
      </c>
      <c r="N1109">
        <f t="shared" si="17"/>
        <v>503.96</v>
      </c>
    </row>
    <row r="1110" spans="1:14" x14ac:dyDescent="0.3">
      <c r="A1110">
        <v>1109</v>
      </c>
      <c r="B1110" t="s">
        <v>18</v>
      </c>
      <c r="C1110" s="3">
        <v>45625</v>
      </c>
      <c r="D1110">
        <v>2</v>
      </c>
      <c r="E1110">
        <v>3</v>
      </c>
      <c r="F1110">
        <v>0</v>
      </c>
      <c r="G1110">
        <v>4.5999999999999996</v>
      </c>
      <c r="H1110">
        <v>385.54</v>
      </c>
      <c r="I1110" t="s">
        <v>24</v>
      </c>
      <c r="J1110" t="s">
        <v>37</v>
      </c>
      <c r="K1110">
        <v>0</v>
      </c>
      <c r="L1110" t="s">
        <v>29</v>
      </c>
      <c r="M1110" t="s">
        <v>21</v>
      </c>
      <c r="N1110">
        <f t="shared" si="17"/>
        <v>771.08</v>
      </c>
    </row>
    <row r="1111" spans="1:14" x14ac:dyDescent="0.3">
      <c r="A1111">
        <v>1110</v>
      </c>
      <c r="B1111" t="s">
        <v>18</v>
      </c>
      <c r="C1111" s="3">
        <v>45378</v>
      </c>
      <c r="D1111">
        <v>1</v>
      </c>
      <c r="E1111">
        <v>1</v>
      </c>
      <c r="F1111">
        <v>0</v>
      </c>
      <c r="G1111">
        <v>1.9</v>
      </c>
      <c r="H1111">
        <v>420.51</v>
      </c>
      <c r="I1111" t="s">
        <v>27</v>
      </c>
      <c r="J1111" t="s">
        <v>36</v>
      </c>
      <c r="K1111">
        <v>1</v>
      </c>
      <c r="L1111" t="s">
        <v>16</v>
      </c>
      <c r="M1111" t="s">
        <v>21</v>
      </c>
      <c r="N1111">
        <f t="shared" si="17"/>
        <v>420.51</v>
      </c>
    </row>
    <row r="1112" spans="1:14" x14ac:dyDescent="0.3">
      <c r="A1112">
        <v>1111</v>
      </c>
      <c r="B1112" t="s">
        <v>18</v>
      </c>
      <c r="C1112" s="3">
        <v>45587</v>
      </c>
      <c r="D1112">
        <v>12</v>
      </c>
      <c r="E1112">
        <v>2</v>
      </c>
      <c r="F1112">
        <v>0</v>
      </c>
      <c r="G1112">
        <v>1.3</v>
      </c>
      <c r="H1112">
        <v>435.14</v>
      </c>
      <c r="I1112" t="s">
        <v>14</v>
      </c>
      <c r="J1112" t="s">
        <v>19</v>
      </c>
      <c r="K1112">
        <v>0</v>
      </c>
      <c r="L1112" t="s">
        <v>16</v>
      </c>
      <c r="M1112" t="s">
        <v>26</v>
      </c>
      <c r="N1112">
        <f t="shared" si="17"/>
        <v>5221.68</v>
      </c>
    </row>
    <row r="1113" spans="1:14" x14ac:dyDescent="0.3">
      <c r="A1113">
        <v>1112</v>
      </c>
      <c r="B1113" t="s">
        <v>18</v>
      </c>
      <c r="C1113" s="3">
        <v>45030</v>
      </c>
      <c r="D1113">
        <v>3</v>
      </c>
      <c r="E1113">
        <v>1</v>
      </c>
      <c r="F1113">
        <v>1</v>
      </c>
      <c r="G1113">
        <v>2.2999999999999998</v>
      </c>
      <c r="H1113">
        <v>97.99</v>
      </c>
      <c r="I1113" t="s">
        <v>24</v>
      </c>
      <c r="J1113" t="s">
        <v>30</v>
      </c>
      <c r="K1113">
        <v>0</v>
      </c>
      <c r="L1113" t="s">
        <v>20</v>
      </c>
      <c r="M1113" t="s">
        <v>26</v>
      </c>
      <c r="N1113">
        <f t="shared" si="17"/>
        <v>293.96999999999997</v>
      </c>
    </row>
    <row r="1114" spans="1:14" x14ac:dyDescent="0.3">
      <c r="A1114">
        <v>1113</v>
      </c>
      <c r="B1114" t="s">
        <v>13</v>
      </c>
      <c r="C1114" s="3">
        <v>45388</v>
      </c>
      <c r="D1114">
        <v>7</v>
      </c>
      <c r="E1114">
        <v>1</v>
      </c>
      <c r="F1114">
        <v>0</v>
      </c>
      <c r="G1114">
        <v>3.6</v>
      </c>
      <c r="H1114">
        <v>300.99</v>
      </c>
      <c r="I1114" t="s">
        <v>24</v>
      </c>
      <c r="J1114" t="s">
        <v>23</v>
      </c>
      <c r="K1114">
        <v>0</v>
      </c>
      <c r="L1114" t="s">
        <v>20</v>
      </c>
      <c r="M1114" t="s">
        <v>17</v>
      </c>
      <c r="N1114">
        <f t="shared" si="17"/>
        <v>2106.9300000000003</v>
      </c>
    </row>
    <row r="1115" spans="1:14" x14ac:dyDescent="0.3">
      <c r="A1115">
        <v>1114</v>
      </c>
      <c r="B1115" t="s">
        <v>13</v>
      </c>
      <c r="C1115" s="3">
        <v>45644</v>
      </c>
      <c r="D1115">
        <v>13</v>
      </c>
      <c r="E1115">
        <v>3</v>
      </c>
      <c r="F1115">
        <v>0</v>
      </c>
      <c r="G1115">
        <v>2.5</v>
      </c>
      <c r="H1115">
        <v>413.94</v>
      </c>
      <c r="I1115" t="s">
        <v>14</v>
      </c>
      <c r="J1115" t="s">
        <v>19</v>
      </c>
      <c r="K1115">
        <v>0</v>
      </c>
      <c r="L1115" t="s">
        <v>20</v>
      </c>
      <c r="M1115" t="s">
        <v>26</v>
      </c>
      <c r="N1115">
        <f t="shared" si="17"/>
        <v>5381.22</v>
      </c>
    </row>
    <row r="1116" spans="1:14" x14ac:dyDescent="0.3">
      <c r="A1116">
        <v>1115</v>
      </c>
      <c r="B1116" t="s">
        <v>31</v>
      </c>
      <c r="C1116" s="3">
        <v>45636</v>
      </c>
      <c r="D1116">
        <v>13</v>
      </c>
      <c r="E1116">
        <v>4</v>
      </c>
      <c r="F1116">
        <v>0</v>
      </c>
      <c r="G1116">
        <v>3.2</v>
      </c>
      <c r="H1116">
        <v>107.7</v>
      </c>
      <c r="I1116" t="s">
        <v>24</v>
      </c>
      <c r="J1116" t="s">
        <v>19</v>
      </c>
      <c r="K1116">
        <v>0</v>
      </c>
      <c r="L1116" t="s">
        <v>29</v>
      </c>
      <c r="M1116" t="s">
        <v>17</v>
      </c>
      <c r="N1116">
        <f t="shared" si="17"/>
        <v>1400.1000000000001</v>
      </c>
    </row>
    <row r="1117" spans="1:14" x14ac:dyDescent="0.3">
      <c r="A1117">
        <v>1116</v>
      </c>
      <c r="B1117" t="s">
        <v>31</v>
      </c>
      <c r="C1117" s="3">
        <v>45322</v>
      </c>
      <c r="D1117">
        <v>1</v>
      </c>
      <c r="E1117">
        <v>2</v>
      </c>
      <c r="F1117">
        <v>0</v>
      </c>
      <c r="G1117">
        <v>4</v>
      </c>
      <c r="H1117">
        <v>94.79</v>
      </c>
      <c r="I1117" t="s">
        <v>24</v>
      </c>
      <c r="J1117" t="s">
        <v>35</v>
      </c>
      <c r="K1117">
        <v>1</v>
      </c>
      <c r="L1117" t="s">
        <v>29</v>
      </c>
      <c r="M1117" t="s">
        <v>21</v>
      </c>
      <c r="N1117">
        <f t="shared" si="17"/>
        <v>94.79</v>
      </c>
    </row>
    <row r="1118" spans="1:14" x14ac:dyDescent="0.3">
      <c r="A1118">
        <v>1117</v>
      </c>
      <c r="B1118" t="s">
        <v>18</v>
      </c>
      <c r="C1118" s="3">
        <v>45263</v>
      </c>
      <c r="D1118">
        <v>2</v>
      </c>
      <c r="E1118">
        <v>3</v>
      </c>
      <c r="F1118">
        <v>0</v>
      </c>
      <c r="G1118">
        <v>2.6</v>
      </c>
      <c r="H1118">
        <v>417.62</v>
      </c>
      <c r="I1118" t="s">
        <v>22</v>
      </c>
      <c r="J1118" t="s">
        <v>19</v>
      </c>
      <c r="K1118">
        <v>0</v>
      </c>
      <c r="L1118" t="s">
        <v>29</v>
      </c>
      <c r="M1118" t="s">
        <v>17</v>
      </c>
      <c r="N1118">
        <f t="shared" si="17"/>
        <v>835.24</v>
      </c>
    </row>
    <row r="1119" spans="1:14" x14ac:dyDescent="0.3">
      <c r="A1119">
        <v>1118</v>
      </c>
      <c r="B1119" t="s">
        <v>13</v>
      </c>
      <c r="C1119" s="3">
        <v>45525</v>
      </c>
      <c r="D1119">
        <v>1</v>
      </c>
      <c r="E1119">
        <v>4</v>
      </c>
      <c r="F1119">
        <v>1</v>
      </c>
      <c r="G1119">
        <v>5</v>
      </c>
      <c r="H1119">
        <v>408.53</v>
      </c>
      <c r="I1119" t="s">
        <v>24</v>
      </c>
      <c r="J1119" t="s">
        <v>19</v>
      </c>
      <c r="K1119">
        <v>0</v>
      </c>
      <c r="L1119" t="s">
        <v>33</v>
      </c>
      <c r="M1119" t="s">
        <v>26</v>
      </c>
      <c r="N1119">
        <f t="shared" si="17"/>
        <v>408.53</v>
      </c>
    </row>
    <row r="1120" spans="1:14" x14ac:dyDescent="0.3">
      <c r="A1120">
        <v>1119</v>
      </c>
      <c r="B1120" t="s">
        <v>13</v>
      </c>
      <c r="C1120" s="3">
        <v>45068</v>
      </c>
      <c r="D1120">
        <v>8</v>
      </c>
      <c r="E1120">
        <v>1</v>
      </c>
      <c r="F1120">
        <v>1</v>
      </c>
      <c r="G1120">
        <v>2.2000000000000002</v>
      </c>
      <c r="H1120">
        <v>251.91</v>
      </c>
      <c r="I1120" t="s">
        <v>24</v>
      </c>
      <c r="J1120" t="s">
        <v>19</v>
      </c>
      <c r="K1120">
        <v>0</v>
      </c>
      <c r="L1120" t="s">
        <v>33</v>
      </c>
      <c r="M1120" t="s">
        <v>17</v>
      </c>
      <c r="N1120">
        <f t="shared" si="17"/>
        <v>2015.28</v>
      </c>
    </row>
    <row r="1121" spans="1:14" x14ac:dyDescent="0.3">
      <c r="A1121">
        <v>1120</v>
      </c>
      <c r="B1121" t="s">
        <v>13</v>
      </c>
      <c r="C1121" s="3">
        <v>45243</v>
      </c>
      <c r="D1121">
        <v>5</v>
      </c>
      <c r="E1121">
        <v>2</v>
      </c>
      <c r="F1121">
        <v>1</v>
      </c>
      <c r="G1121">
        <v>4.9000000000000004</v>
      </c>
      <c r="H1121">
        <v>99.37</v>
      </c>
      <c r="I1121" t="s">
        <v>27</v>
      </c>
      <c r="J1121" t="s">
        <v>36</v>
      </c>
      <c r="K1121">
        <v>0</v>
      </c>
      <c r="L1121" t="s">
        <v>29</v>
      </c>
      <c r="M1121" t="s">
        <v>17</v>
      </c>
      <c r="N1121">
        <f t="shared" si="17"/>
        <v>496.85</v>
      </c>
    </row>
    <row r="1122" spans="1:14" x14ac:dyDescent="0.3">
      <c r="A1122">
        <v>1121</v>
      </c>
      <c r="B1122" t="s">
        <v>31</v>
      </c>
      <c r="C1122" s="3">
        <v>45637</v>
      </c>
      <c r="D1122">
        <v>8</v>
      </c>
      <c r="E1122">
        <v>1</v>
      </c>
      <c r="F1122">
        <v>1</v>
      </c>
      <c r="G1122">
        <v>1.8</v>
      </c>
      <c r="H1122">
        <v>282.26</v>
      </c>
      <c r="I1122" t="s">
        <v>14</v>
      </c>
      <c r="J1122" t="s">
        <v>25</v>
      </c>
      <c r="K1122">
        <v>2</v>
      </c>
      <c r="L1122" t="s">
        <v>16</v>
      </c>
      <c r="M1122" t="s">
        <v>26</v>
      </c>
      <c r="N1122">
        <f t="shared" si="17"/>
        <v>2258.08</v>
      </c>
    </row>
    <row r="1123" spans="1:14" x14ac:dyDescent="0.3">
      <c r="A1123">
        <v>1122</v>
      </c>
      <c r="B1123" t="s">
        <v>31</v>
      </c>
      <c r="C1123" s="3">
        <v>45484</v>
      </c>
      <c r="D1123">
        <v>3</v>
      </c>
      <c r="E1123">
        <v>1</v>
      </c>
      <c r="F1123">
        <v>0</v>
      </c>
      <c r="G1123">
        <v>1.4</v>
      </c>
      <c r="H1123">
        <v>227.66</v>
      </c>
      <c r="I1123" t="s">
        <v>27</v>
      </c>
      <c r="J1123" t="s">
        <v>19</v>
      </c>
      <c r="K1123">
        <v>0</v>
      </c>
      <c r="L1123" t="s">
        <v>33</v>
      </c>
      <c r="M1123" t="s">
        <v>17</v>
      </c>
      <c r="N1123">
        <f t="shared" si="17"/>
        <v>682.98</v>
      </c>
    </row>
    <row r="1124" spans="1:14" x14ac:dyDescent="0.3">
      <c r="A1124">
        <v>1123</v>
      </c>
      <c r="B1124" t="s">
        <v>13</v>
      </c>
      <c r="C1124" s="3">
        <v>45453</v>
      </c>
      <c r="D1124">
        <v>13</v>
      </c>
      <c r="E1124">
        <v>2</v>
      </c>
      <c r="F1124">
        <v>0</v>
      </c>
      <c r="G1124">
        <v>4</v>
      </c>
      <c r="H1124">
        <v>283.35000000000002</v>
      </c>
      <c r="I1124" t="s">
        <v>32</v>
      </c>
      <c r="J1124" t="s">
        <v>30</v>
      </c>
      <c r="K1124">
        <v>1</v>
      </c>
      <c r="L1124" t="s">
        <v>16</v>
      </c>
      <c r="M1124" t="s">
        <v>21</v>
      </c>
      <c r="N1124">
        <f t="shared" si="17"/>
        <v>3683.55</v>
      </c>
    </row>
    <row r="1125" spans="1:14" x14ac:dyDescent="0.3">
      <c r="A1125">
        <v>1124</v>
      </c>
      <c r="B1125" t="s">
        <v>13</v>
      </c>
      <c r="C1125" s="3">
        <v>45482</v>
      </c>
      <c r="D1125">
        <v>12</v>
      </c>
      <c r="E1125">
        <v>4</v>
      </c>
      <c r="F1125">
        <v>0</v>
      </c>
      <c r="G1125">
        <v>3.8</v>
      </c>
      <c r="H1125">
        <v>247.95</v>
      </c>
      <c r="I1125" t="s">
        <v>27</v>
      </c>
      <c r="J1125" t="s">
        <v>25</v>
      </c>
      <c r="K1125">
        <v>1</v>
      </c>
      <c r="L1125" t="s">
        <v>33</v>
      </c>
      <c r="M1125" t="s">
        <v>17</v>
      </c>
      <c r="N1125">
        <f t="shared" si="17"/>
        <v>2975.3999999999996</v>
      </c>
    </row>
    <row r="1126" spans="1:14" x14ac:dyDescent="0.3">
      <c r="A1126">
        <v>1125</v>
      </c>
      <c r="B1126" t="s">
        <v>13</v>
      </c>
      <c r="C1126" s="3">
        <v>45327</v>
      </c>
      <c r="D1126">
        <v>7</v>
      </c>
      <c r="E1126">
        <v>4</v>
      </c>
      <c r="F1126">
        <v>0</v>
      </c>
      <c r="G1126">
        <v>4.2</v>
      </c>
      <c r="H1126">
        <v>305.83</v>
      </c>
      <c r="I1126" t="s">
        <v>32</v>
      </c>
      <c r="J1126" t="s">
        <v>19</v>
      </c>
      <c r="K1126">
        <v>1</v>
      </c>
      <c r="L1126" t="s">
        <v>20</v>
      </c>
      <c r="M1126" t="s">
        <v>26</v>
      </c>
      <c r="N1126">
        <f t="shared" si="17"/>
        <v>2140.81</v>
      </c>
    </row>
    <row r="1127" spans="1:14" x14ac:dyDescent="0.3">
      <c r="A1127">
        <v>1126</v>
      </c>
      <c r="B1127" t="s">
        <v>31</v>
      </c>
      <c r="C1127" s="3">
        <v>45607</v>
      </c>
      <c r="D1127">
        <v>8</v>
      </c>
      <c r="E1127">
        <v>2</v>
      </c>
      <c r="F1127">
        <v>1</v>
      </c>
      <c r="G1127">
        <v>2.4</v>
      </c>
      <c r="H1127">
        <v>377.21</v>
      </c>
      <c r="I1127" t="s">
        <v>32</v>
      </c>
      <c r="J1127" t="s">
        <v>30</v>
      </c>
      <c r="K1127">
        <v>1</v>
      </c>
      <c r="L1127" t="s">
        <v>20</v>
      </c>
      <c r="M1127" t="s">
        <v>26</v>
      </c>
      <c r="N1127">
        <f t="shared" si="17"/>
        <v>3017.68</v>
      </c>
    </row>
    <row r="1128" spans="1:14" x14ac:dyDescent="0.3">
      <c r="A1128">
        <v>1127</v>
      </c>
      <c r="B1128" t="s">
        <v>13</v>
      </c>
      <c r="C1128" s="3">
        <v>45236</v>
      </c>
      <c r="D1128">
        <v>6</v>
      </c>
      <c r="E1128">
        <v>2</v>
      </c>
      <c r="F1128">
        <v>1</v>
      </c>
      <c r="G1128">
        <v>4.7</v>
      </c>
      <c r="H1128">
        <v>398.69</v>
      </c>
      <c r="I1128" t="s">
        <v>27</v>
      </c>
      <c r="J1128" t="s">
        <v>30</v>
      </c>
      <c r="K1128">
        <v>0</v>
      </c>
      <c r="L1128" t="s">
        <v>20</v>
      </c>
      <c r="M1128" t="s">
        <v>26</v>
      </c>
      <c r="N1128">
        <f t="shared" si="17"/>
        <v>2392.14</v>
      </c>
    </row>
    <row r="1129" spans="1:14" x14ac:dyDescent="0.3">
      <c r="A1129">
        <v>1128</v>
      </c>
      <c r="B1129" t="s">
        <v>13</v>
      </c>
      <c r="C1129" s="3">
        <v>45421</v>
      </c>
      <c r="D1129">
        <v>13</v>
      </c>
      <c r="E1129">
        <v>3</v>
      </c>
      <c r="F1129">
        <v>1</v>
      </c>
      <c r="G1129">
        <v>1.5</v>
      </c>
      <c r="H1129">
        <v>342.04</v>
      </c>
      <c r="I1129" t="s">
        <v>22</v>
      </c>
      <c r="J1129" t="s">
        <v>15</v>
      </c>
      <c r="K1129">
        <v>0</v>
      </c>
      <c r="L1129" t="s">
        <v>16</v>
      </c>
      <c r="M1129" t="s">
        <v>17</v>
      </c>
      <c r="N1129">
        <f t="shared" si="17"/>
        <v>4446.5200000000004</v>
      </c>
    </row>
    <row r="1130" spans="1:14" x14ac:dyDescent="0.3">
      <c r="A1130">
        <v>1129</v>
      </c>
      <c r="B1130" t="s">
        <v>18</v>
      </c>
      <c r="C1130" s="3">
        <v>45482</v>
      </c>
      <c r="D1130">
        <v>13</v>
      </c>
      <c r="E1130">
        <v>3</v>
      </c>
      <c r="F1130">
        <v>0</v>
      </c>
      <c r="G1130">
        <v>1.1000000000000001</v>
      </c>
      <c r="H1130">
        <v>139.52000000000001</v>
      </c>
      <c r="I1130" t="s">
        <v>27</v>
      </c>
      <c r="J1130" t="s">
        <v>34</v>
      </c>
      <c r="K1130">
        <v>0</v>
      </c>
      <c r="L1130" t="s">
        <v>33</v>
      </c>
      <c r="M1130" t="s">
        <v>21</v>
      </c>
      <c r="N1130">
        <f t="shared" si="17"/>
        <v>1813.7600000000002</v>
      </c>
    </row>
    <row r="1131" spans="1:14" x14ac:dyDescent="0.3">
      <c r="A1131">
        <v>1130</v>
      </c>
      <c r="B1131" t="s">
        <v>18</v>
      </c>
      <c r="C1131" s="3">
        <v>45536</v>
      </c>
      <c r="D1131">
        <v>7</v>
      </c>
      <c r="E1131">
        <v>1</v>
      </c>
      <c r="F1131">
        <v>0</v>
      </c>
      <c r="G1131">
        <v>2.2000000000000002</v>
      </c>
      <c r="H1131">
        <v>228.71</v>
      </c>
      <c r="I1131" t="s">
        <v>14</v>
      </c>
      <c r="J1131" t="s">
        <v>28</v>
      </c>
      <c r="K1131">
        <v>0</v>
      </c>
      <c r="L1131" t="s">
        <v>33</v>
      </c>
      <c r="M1131" t="s">
        <v>26</v>
      </c>
      <c r="N1131">
        <f t="shared" si="17"/>
        <v>1600.97</v>
      </c>
    </row>
    <row r="1132" spans="1:14" x14ac:dyDescent="0.3">
      <c r="A1132">
        <v>1131</v>
      </c>
      <c r="B1132" t="s">
        <v>31</v>
      </c>
      <c r="C1132" s="3">
        <v>45035</v>
      </c>
      <c r="D1132">
        <v>14</v>
      </c>
      <c r="E1132">
        <v>2</v>
      </c>
      <c r="F1132">
        <v>0</v>
      </c>
      <c r="G1132">
        <v>4.2</v>
      </c>
      <c r="H1132">
        <v>82.05</v>
      </c>
      <c r="I1132" t="s">
        <v>27</v>
      </c>
      <c r="J1132" t="s">
        <v>23</v>
      </c>
      <c r="K1132">
        <v>0</v>
      </c>
      <c r="L1132" t="s">
        <v>16</v>
      </c>
      <c r="M1132" t="s">
        <v>26</v>
      </c>
      <c r="N1132">
        <f t="shared" si="17"/>
        <v>1148.7</v>
      </c>
    </row>
    <row r="1133" spans="1:14" x14ac:dyDescent="0.3">
      <c r="A1133">
        <v>1132</v>
      </c>
      <c r="B1133" t="s">
        <v>13</v>
      </c>
      <c r="C1133" s="3">
        <v>45298</v>
      </c>
      <c r="D1133">
        <v>12</v>
      </c>
      <c r="E1133">
        <v>4</v>
      </c>
      <c r="F1133">
        <v>0</v>
      </c>
      <c r="G1133">
        <v>3.7</v>
      </c>
      <c r="H1133">
        <v>253.25</v>
      </c>
      <c r="I1133" t="s">
        <v>22</v>
      </c>
      <c r="J1133" t="s">
        <v>28</v>
      </c>
      <c r="K1133">
        <v>0</v>
      </c>
      <c r="L1133" t="s">
        <v>20</v>
      </c>
      <c r="M1133" t="s">
        <v>21</v>
      </c>
      <c r="N1133">
        <f t="shared" si="17"/>
        <v>3039</v>
      </c>
    </row>
    <row r="1134" spans="1:14" x14ac:dyDescent="0.3">
      <c r="A1134">
        <v>1133</v>
      </c>
      <c r="B1134" t="s">
        <v>13</v>
      </c>
      <c r="C1134" s="3">
        <v>45542</v>
      </c>
      <c r="D1134">
        <v>2</v>
      </c>
      <c r="E1134">
        <v>1</v>
      </c>
      <c r="F1134">
        <v>0</v>
      </c>
      <c r="G1134">
        <v>2.7</v>
      </c>
      <c r="H1134">
        <v>486.65</v>
      </c>
      <c r="I1134" t="s">
        <v>27</v>
      </c>
      <c r="J1134" t="s">
        <v>35</v>
      </c>
      <c r="K1134">
        <v>0</v>
      </c>
      <c r="L1134" t="s">
        <v>16</v>
      </c>
      <c r="M1134" t="s">
        <v>26</v>
      </c>
      <c r="N1134">
        <f t="shared" si="17"/>
        <v>973.3</v>
      </c>
    </row>
    <row r="1135" spans="1:14" x14ac:dyDescent="0.3">
      <c r="A1135">
        <v>1134</v>
      </c>
      <c r="B1135" t="s">
        <v>18</v>
      </c>
      <c r="C1135" s="3">
        <v>45132</v>
      </c>
      <c r="D1135">
        <v>8</v>
      </c>
      <c r="E1135">
        <v>1</v>
      </c>
      <c r="F1135">
        <v>0</v>
      </c>
      <c r="G1135">
        <v>2</v>
      </c>
      <c r="H1135">
        <v>338.78</v>
      </c>
      <c r="I1135" t="s">
        <v>22</v>
      </c>
      <c r="J1135" t="s">
        <v>37</v>
      </c>
      <c r="K1135">
        <v>0</v>
      </c>
      <c r="L1135" t="s">
        <v>20</v>
      </c>
      <c r="M1135" t="s">
        <v>17</v>
      </c>
      <c r="N1135">
        <f t="shared" si="17"/>
        <v>2710.24</v>
      </c>
    </row>
    <row r="1136" spans="1:14" x14ac:dyDescent="0.3">
      <c r="A1136">
        <v>1135</v>
      </c>
      <c r="B1136" t="s">
        <v>31</v>
      </c>
      <c r="C1136" s="3">
        <v>44969</v>
      </c>
      <c r="D1136">
        <v>5</v>
      </c>
      <c r="E1136">
        <v>1</v>
      </c>
      <c r="F1136">
        <v>1</v>
      </c>
      <c r="G1136">
        <v>1.2</v>
      </c>
      <c r="H1136">
        <v>119.58</v>
      </c>
      <c r="I1136" t="s">
        <v>14</v>
      </c>
      <c r="J1136" t="s">
        <v>23</v>
      </c>
      <c r="K1136">
        <v>0</v>
      </c>
      <c r="L1136" t="s">
        <v>29</v>
      </c>
      <c r="M1136" t="s">
        <v>26</v>
      </c>
      <c r="N1136">
        <f t="shared" si="17"/>
        <v>597.9</v>
      </c>
    </row>
    <row r="1137" spans="1:14" x14ac:dyDescent="0.3">
      <c r="A1137">
        <v>1136</v>
      </c>
      <c r="B1137" t="s">
        <v>18</v>
      </c>
      <c r="C1137" s="3">
        <v>45171</v>
      </c>
      <c r="D1137">
        <v>7</v>
      </c>
      <c r="E1137">
        <v>1</v>
      </c>
      <c r="F1137">
        <v>1</v>
      </c>
      <c r="G1137">
        <v>2.4</v>
      </c>
      <c r="H1137">
        <v>170.86</v>
      </c>
      <c r="I1137" t="s">
        <v>24</v>
      </c>
      <c r="J1137" t="s">
        <v>25</v>
      </c>
      <c r="K1137">
        <v>0</v>
      </c>
      <c r="L1137" t="s">
        <v>33</v>
      </c>
      <c r="M1137" t="s">
        <v>26</v>
      </c>
      <c r="N1137">
        <f t="shared" si="17"/>
        <v>1196.02</v>
      </c>
    </row>
    <row r="1138" spans="1:14" x14ac:dyDescent="0.3">
      <c r="A1138">
        <v>1137</v>
      </c>
      <c r="B1138" t="s">
        <v>18</v>
      </c>
      <c r="C1138" s="3">
        <v>45213</v>
      </c>
      <c r="D1138">
        <v>1</v>
      </c>
      <c r="E1138">
        <v>4</v>
      </c>
      <c r="F1138">
        <v>0</v>
      </c>
      <c r="G1138">
        <v>2.8</v>
      </c>
      <c r="H1138">
        <v>79.06</v>
      </c>
      <c r="I1138" t="s">
        <v>22</v>
      </c>
      <c r="J1138" t="s">
        <v>23</v>
      </c>
      <c r="K1138">
        <v>0</v>
      </c>
      <c r="L1138" t="s">
        <v>16</v>
      </c>
      <c r="M1138" t="s">
        <v>17</v>
      </c>
      <c r="N1138">
        <f t="shared" si="17"/>
        <v>79.06</v>
      </c>
    </row>
    <row r="1139" spans="1:14" x14ac:dyDescent="0.3">
      <c r="A1139">
        <v>1138</v>
      </c>
      <c r="B1139" t="s">
        <v>18</v>
      </c>
      <c r="C1139" s="3">
        <v>45281</v>
      </c>
      <c r="D1139">
        <v>5</v>
      </c>
      <c r="E1139">
        <v>1</v>
      </c>
      <c r="F1139">
        <v>0</v>
      </c>
      <c r="G1139">
        <v>3.7</v>
      </c>
      <c r="H1139">
        <v>132.09</v>
      </c>
      <c r="I1139" t="s">
        <v>22</v>
      </c>
      <c r="J1139" t="s">
        <v>28</v>
      </c>
      <c r="K1139">
        <v>0</v>
      </c>
      <c r="L1139" t="s">
        <v>16</v>
      </c>
      <c r="M1139" t="s">
        <v>21</v>
      </c>
      <c r="N1139">
        <f t="shared" si="17"/>
        <v>660.45</v>
      </c>
    </row>
    <row r="1140" spans="1:14" x14ac:dyDescent="0.3">
      <c r="A1140">
        <v>1139</v>
      </c>
      <c r="B1140" t="s">
        <v>18</v>
      </c>
      <c r="C1140" s="3">
        <v>45402</v>
      </c>
      <c r="D1140">
        <v>1</v>
      </c>
      <c r="E1140">
        <v>2</v>
      </c>
      <c r="F1140">
        <v>0</v>
      </c>
      <c r="G1140">
        <v>3.6</v>
      </c>
      <c r="H1140">
        <v>269.52999999999997</v>
      </c>
      <c r="I1140" t="s">
        <v>22</v>
      </c>
      <c r="J1140" t="s">
        <v>30</v>
      </c>
      <c r="K1140">
        <v>3</v>
      </c>
      <c r="L1140" t="s">
        <v>20</v>
      </c>
      <c r="M1140" t="s">
        <v>21</v>
      </c>
      <c r="N1140">
        <f t="shared" si="17"/>
        <v>269.52999999999997</v>
      </c>
    </row>
    <row r="1141" spans="1:14" x14ac:dyDescent="0.3">
      <c r="A1141">
        <v>1140</v>
      </c>
      <c r="B1141" t="s">
        <v>13</v>
      </c>
      <c r="C1141" s="3">
        <v>45009</v>
      </c>
      <c r="D1141">
        <v>12</v>
      </c>
      <c r="E1141">
        <v>3</v>
      </c>
      <c r="F1141">
        <v>0</v>
      </c>
      <c r="G1141">
        <v>4.8</v>
      </c>
      <c r="H1141">
        <v>205.19</v>
      </c>
      <c r="I1141" t="s">
        <v>14</v>
      </c>
      <c r="J1141" t="s">
        <v>28</v>
      </c>
      <c r="K1141">
        <v>1</v>
      </c>
      <c r="L1141" t="s">
        <v>16</v>
      </c>
      <c r="M1141" t="s">
        <v>26</v>
      </c>
      <c r="N1141">
        <f t="shared" si="17"/>
        <v>2462.2799999999997</v>
      </c>
    </row>
    <row r="1142" spans="1:14" x14ac:dyDescent="0.3">
      <c r="A1142">
        <v>1141</v>
      </c>
      <c r="B1142" t="s">
        <v>13</v>
      </c>
      <c r="C1142" s="3">
        <v>45036</v>
      </c>
      <c r="D1142">
        <v>13</v>
      </c>
      <c r="E1142">
        <v>4</v>
      </c>
      <c r="F1142">
        <v>1</v>
      </c>
      <c r="G1142">
        <v>1.4</v>
      </c>
      <c r="H1142">
        <v>141.78</v>
      </c>
      <c r="I1142" t="s">
        <v>32</v>
      </c>
      <c r="J1142" t="s">
        <v>23</v>
      </c>
      <c r="K1142">
        <v>0</v>
      </c>
      <c r="L1142" t="s">
        <v>20</v>
      </c>
      <c r="M1142" t="s">
        <v>17</v>
      </c>
      <c r="N1142">
        <f t="shared" si="17"/>
        <v>1843.14</v>
      </c>
    </row>
    <row r="1143" spans="1:14" x14ac:dyDescent="0.3">
      <c r="A1143">
        <v>1142</v>
      </c>
      <c r="B1143" t="s">
        <v>18</v>
      </c>
      <c r="C1143" s="3">
        <v>45116</v>
      </c>
      <c r="D1143">
        <v>8</v>
      </c>
      <c r="E1143">
        <v>2</v>
      </c>
      <c r="F1143">
        <v>0</v>
      </c>
      <c r="G1143">
        <v>2.2999999999999998</v>
      </c>
      <c r="H1143">
        <v>115.97</v>
      </c>
      <c r="I1143" t="s">
        <v>22</v>
      </c>
      <c r="J1143" t="s">
        <v>37</v>
      </c>
      <c r="K1143">
        <v>3</v>
      </c>
      <c r="L1143" t="s">
        <v>20</v>
      </c>
      <c r="M1143" t="s">
        <v>17</v>
      </c>
      <c r="N1143">
        <f t="shared" si="17"/>
        <v>927.76</v>
      </c>
    </row>
    <row r="1144" spans="1:14" x14ac:dyDescent="0.3">
      <c r="A1144">
        <v>1143</v>
      </c>
      <c r="B1144" t="s">
        <v>31</v>
      </c>
      <c r="C1144" s="3">
        <v>45177</v>
      </c>
      <c r="D1144">
        <v>4</v>
      </c>
      <c r="E1144">
        <v>2</v>
      </c>
      <c r="F1144">
        <v>0</v>
      </c>
      <c r="G1144">
        <v>2.9</v>
      </c>
      <c r="H1144">
        <v>345.23</v>
      </c>
      <c r="I1144" t="s">
        <v>14</v>
      </c>
      <c r="J1144" t="s">
        <v>23</v>
      </c>
      <c r="K1144">
        <v>0</v>
      </c>
      <c r="L1144" t="s">
        <v>33</v>
      </c>
      <c r="M1144" t="s">
        <v>21</v>
      </c>
      <c r="N1144">
        <f t="shared" si="17"/>
        <v>1380.92</v>
      </c>
    </row>
    <row r="1145" spans="1:14" x14ac:dyDescent="0.3">
      <c r="A1145">
        <v>1144</v>
      </c>
      <c r="B1145" t="s">
        <v>31</v>
      </c>
      <c r="C1145" s="3">
        <v>45650</v>
      </c>
      <c r="D1145">
        <v>4</v>
      </c>
      <c r="E1145">
        <v>2</v>
      </c>
      <c r="F1145">
        <v>0</v>
      </c>
      <c r="G1145">
        <v>3.7</v>
      </c>
      <c r="H1145">
        <v>301.14999999999998</v>
      </c>
      <c r="I1145" t="s">
        <v>24</v>
      </c>
      <c r="J1145" t="s">
        <v>30</v>
      </c>
      <c r="K1145">
        <v>0</v>
      </c>
      <c r="L1145" t="s">
        <v>20</v>
      </c>
      <c r="M1145" t="s">
        <v>21</v>
      </c>
      <c r="N1145">
        <f t="shared" si="17"/>
        <v>1204.5999999999999</v>
      </c>
    </row>
    <row r="1146" spans="1:14" x14ac:dyDescent="0.3">
      <c r="A1146">
        <v>1145</v>
      </c>
      <c r="B1146" t="s">
        <v>31</v>
      </c>
      <c r="C1146" s="3">
        <v>45217</v>
      </c>
      <c r="D1146">
        <v>2</v>
      </c>
      <c r="E1146">
        <v>3</v>
      </c>
      <c r="F1146">
        <v>0</v>
      </c>
      <c r="G1146">
        <v>3</v>
      </c>
      <c r="H1146">
        <v>429.19</v>
      </c>
      <c r="I1146" t="s">
        <v>22</v>
      </c>
      <c r="J1146" t="s">
        <v>25</v>
      </c>
      <c r="K1146">
        <v>0</v>
      </c>
      <c r="L1146" t="s">
        <v>20</v>
      </c>
      <c r="M1146" t="s">
        <v>21</v>
      </c>
      <c r="N1146">
        <f t="shared" si="17"/>
        <v>858.38</v>
      </c>
    </row>
    <row r="1147" spans="1:14" x14ac:dyDescent="0.3">
      <c r="A1147">
        <v>1146</v>
      </c>
      <c r="B1147" t="s">
        <v>31</v>
      </c>
      <c r="C1147" s="3">
        <v>45571</v>
      </c>
      <c r="D1147">
        <v>5</v>
      </c>
      <c r="E1147">
        <v>3</v>
      </c>
      <c r="F1147">
        <v>1</v>
      </c>
      <c r="G1147">
        <v>4.7</v>
      </c>
      <c r="H1147">
        <v>132.46</v>
      </c>
      <c r="I1147" t="s">
        <v>32</v>
      </c>
      <c r="J1147" t="s">
        <v>30</v>
      </c>
      <c r="K1147">
        <v>1</v>
      </c>
      <c r="L1147" t="s">
        <v>16</v>
      </c>
      <c r="M1147" t="s">
        <v>17</v>
      </c>
      <c r="N1147">
        <f t="shared" si="17"/>
        <v>662.30000000000007</v>
      </c>
    </row>
    <row r="1148" spans="1:14" x14ac:dyDescent="0.3">
      <c r="A1148">
        <v>1147</v>
      </c>
      <c r="B1148" t="s">
        <v>18</v>
      </c>
      <c r="C1148" s="3">
        <v>45127</v>
      </c>
      <c r="D1148">
        <v>1</v>
      </c>
      <c r="E1148">
        <v>3</v>
      </c>
      <c r="F1148">
        <v>0</v>
      </c>
      <c r="G1148">
        <v>3.4</v>
      </c>
      <c r="H1148">
        <v>431.59</v>
      </c>
      <c r="I1148" t="s">
        <v>14</v>
      </c>
      <c r="J1148" t="s">
        <v>19</v>
      </c>
      <c r="K1148">
        <v>0</v>
      </c>
      <c r="L1148" t="s">
        <v>16</v>
      </c>
      <c r="M1148" t="s">
        <v>17</v>
      </c>
      <c r="N1148">
        <f t="shared" si="17"/>
        <v>431.59</v>
      </c>
    </row>
    <row r="1149" spans="1:14" x14ac:dyDescent="0.3">
      <c r="A1149">
        <v>1148</v>
      </c>
      <c r="B1149" t="s">
        <v>13</v>
      </c>
      <c r="C1149" s="3">
        <v>45252</v>
      </c>
      <c r="D1149">
        <v>9</v>
      </c>
      <c r="E1149">
        <v>2</v>
      </c>
      <c r="F1149">
        <v>1</v>
      </c>
      <c r="G1149">
        <v>1.2</v>
      </c>
      <c r="H1149">
        <v>310.06</v>
      </c>
      <c r="I1149" t="s">
        <v>24</v>
      </c>
      <c r="J1149" t="s">
        <v>35</v>
      </c>
      <c r="K1149">
        <v>0</v>
      </c>
      <c r="L1149" t="s">
        <v>20</v>
      </c>
      <c r="M1149" t="s">
        <v>17</v>
      </c>
      <c r="N1149">
        <f t="shared" si="17"/>
        <v>2790.54</v>
      </c>
    </row>
    <row r="1150" spans="1:14" x14ac:dyDescent="0.3">
      <c r="A1150">
        <v>1149</v>
      </c>
      <c r="B1150" t="s">
        <v>31</v>
      </c>
      <c r="C1150" s="3">
        <v>45437</v>
      </c>
      <c r="D1150">
        <v>5</v>
      </c>
      <c r="E1150">
        <v>3</v>
      </c>
      <c r="F1150">
        <v>0</v>
      </c>
      <c r="G1150">
        <v>1.5</v>
      </c>
      <c r="H1150">
        <v>169.8</v>
      </c>
      <c r="I1150" t="s">
        <v>32</v>
      </c>
      <c r="J1150" t="s">
        <v>37</v>
      </c>
      <c r="K1150">
        <v>0</v>
      </c>
      <c r="L1150" t="s">
        <v>20</v>
      </c>
      <c r="M1150" t="s">
        <v>26</v>
      </c>
      <c r="N1150">
        <f t="shared" si="17"/>
        <v>849</v>
      </c>
    </row>
    <row r="1151" spans="1:14" x14ac:dyDescent="0.3">
      <c r="A1151">
        <v>1150</v>
      </c>
      <c r="B1151" t="s">
        <v>18</v>
      </c>
      <c r="C1151" s="3">
        <v>45335</v>
      </c>
      <c r="D1151">
        <v>6</v>
      </c>
      <c r="E1151">
        <v>1</v>
      </c>
      <c r="F1151">
        <v>1</v>
      </c>
      <c r="G1151">
        <v>4</v>
      </c>
      <c r="H1151">
        <v>173.1</v>
      </c>
      <c r="I1151" t="s">
        <v>24</v>
      </c>
      <c r="J1151" t="s">
        <v>30</v>
      </c>
      <c r="K1151">
        <v>1</v>
      </c>
      <c r="L1151" t="s">
        <v>20</v>
      </c>
      <c r="M1151" t="s">
        <v>26</v>
      </c>
      <c r="N1151">
        <f t="shared" si="17"/>
        <v>1038.5999999999999</v>
      </c>
    </row>
    <row r="1152" spans="1:14" x14ac:dyDescent="0.3">
      <c r="A1152">
        <v>1151</v>
      </c>
      <c r="B1152" t="s">
        <v>31</v>
      </c>
      <c r="C1152" s="3">
        <v>45533</v>
      </c>
      <c r="D1152">
        <v>2</v>
      </c>
      <c r="E1152">
        <v>3</v>
      </c>
      <c r="F1152">
        <v>0</v>
      </c>
      <c r="G1152">
        <v>3.9</v>
      </c>
      <c r="H1152">
        <v>225.67</v>
      </c>
      <c r="I1152" t="s">
        <v>32</v>
      </c>
      <c r="J1152" t="s">
        <v>37</v>
      </c>
      <c r="K1152">
        <v>0</v>
      </c>
      <c r="L1152" t="s">
        <v>29</v>
      </c>
      <c r="M1152" t="s">
        <v>21</v>
      </c>
      <c r="N1152">
        <f t="shared" si="17"/>
        <v>451.34</v>
      </c>
    </row>
    <row r="1153" spans="1:14" x14ac:dyDescent="0.3">
      <c r="A1153">
        <v>1152</v>
      </c>
      <c r="B1153" t="s">
        <v>31</v>
      </c>
      <c r="C1153" s="3">
        <v>45434</v>
      </c>
      <c r="D1153">
        <v>10</v>
      </c>
      <c r="E1153">
        <v>4</v>
      </c>
      <c r="F1153">
        <v>0</v>
      </c>
      <c r="G1153">
        <v>1.6</v>
      </c>
      <c r="H1153">
        <v>257.06</v>
      </c>
      <c r="I1153" t="s">
        <v>27</v>
      </c>
      <c r="J1153" t="s">
        <v>15</v>
      </c>
      <c r="K1153">
        <v>0</v>
      </c>
      <c r="L1153" t="s">
        <v>20</v>
      </c>
      <c r="M1153" t="s">
        <v>21</v>
      </c>
      <c r="N1153">
        <f t="shared" si="17"/>
        <v>2570.6</v>
      </c>
    </row>
    <row r="1154" spans="1:14" x14ac:dyDescent="0.3">
      <c r="A1154">
        <v>1153</v>
      </c>
      <c r="B1154" t="s">
        <v>18</v>
      </c>
      <c r="C1154" s="3">
        <v>45657</v>
      </c>
      <c r="D1154">
        <v>10</v>
      </c>
      <c r="E1154">
        <v>2</v>
      </c>
      <c r="F1154">
        <v>0</v>
      </c>
      <c r="G1154">
        <v>1.2</v>
      </c>
      <c r="H1154">
        <v>87.13</v>
      </c>
      <c r="I1154" t="s">
        <v>27</v>
      </c>
      <c r="J1154" t="s">
        <v>23</v>
      </c>
      <c r="K1154">
        <v>0</v>
      </c>
      <c r="L1154" t="s">
        <v>29</v>
      </c>
      <c r="M1154" t="s">
        <v>26</v>
      </c>
      <c r="N1154">
        <f t="shared" si="17"/>
        <v>871.3</v>
      </c>
    </row>
    <row r="1155" spans="1:14" x14ac:dyDescent="0.3">
      <c r="A1155">
        <v>1154</v>
      </c>
      <c r="B1155" t="s">
        <v>13</v>
      </c>
      <c r="C1155" s="3">
        <v>45527</v>
      </c>
      <c r="D1155">
        <v>1</v>
      </c>
      <c r="E1155">
        <v>2</v>
      </c>
      <c r="F1155">
        <v>0</v>
      </c>
      <c r="G1155">
        <v>3.3</v>
      </c>
      <c r="H1155">
        <v>428.9</v>
      </c>
      <c r="I1155" t="s">
        <v>27</v>
      </c>
      <c r="J1155" t="s">
        <v>35</v>
      </c>
      <c r="K1155">
        <v>1</v>
      </c>
      <c r="L1155" t="s">
        <v>16</v>
      </c>
      <c r="M1155" t="s">
        <v>26</v>
      </c>
      <c r="N1155">
        <f t="shared" ref="N1155:N1218" si="18">H1155 *D1155</f>
        <v>428.9</v>
      </c>
    </row>
    <row r="1156" spans="1:14" x14ac:dyDescent="0.3">
      <c r="A1156">
        <v>1155</v>
      </c>
      <c r="B1156" t="s">
        <v>13</v>
      </c>
      <c r="C1156" s="3">
        <v>44998</v>
      </c>
      <c r="D1156">
        <v>4</v>
      </c>
      <c r="E1156">
        <v>1</v>
      </c>
      <c r="F1156">
        <v>1</v>
      </c>
      <c r="G1156">
        <v>3.5</v>
      </c>
      <c r="H1156">
        <v>104.69</v>
      </c>
      <c r="I1156" t="s">
        <v>24</v>
      </c>
      <c r="J1156" t="s">
        <v>36</v>
      </c>
      <c r="K1156">
        <v>0</v>
      </c>
      <c r="L1156" t="s">
        <v>33</v>
      </c>
      <c r="M1156" t="s">
        <v>26</v>
      </c>
      <c r="N1156">
        <f t="shared" si="18"/>
        <v>418.76</v>
      </c>
    </row>
    <row r="1157" spans="1:14" x14ac:dyDescent="0.3">
      <c r="A1157">
        <v>1156</v>
      </c>
      <c r="B1157" t="s">
        <v>18</v>
      </c>
      <c r="C1157" s="3">
        <v>45173</v>
      </c>
      <c r="D1157">
        <v>7</v>
      </c>
      <c r="E1157">
        <v>3</v>
      </c>
      <c r="F1157">
        <v>0</v>
      </c>
      <c r="G1157">
        <v>1.5</v>
      </c>
      <c r="H1157">
        <v>267.56</v>
      </c>
      <c r="I1157" t="s">
        <v>27</v>
      </c>
      <c r="J1157" t="s">
        <v>19</v>
      </c>
      <c r="K1157">
        <v>0</v>
      </c>
      <c r="L1157" t="s">
        <v>33</v>
      </c>
      <c r="M1157" t="s">
        <v>26</v>
      </c>
      <c r="N1157">
        <f t="shared" si="18"/>
        <v>1872.92</v>
      </c>
    </row>
    <row r="1158" spans="1:14" x14ac:dyDescent="0.3">
      <c r="A1158">
        <v>1157</v>
      </c>
      <c r="B1158" t="s">
        <v>13</v>
      </c>
      <c r="C1158" s="3">
        <v>45567</v>
      </c>
      <c r="D1158">
        <v>6</v>
      </c>
      <c r="E1158">
        <v>3</v>
      </c>
      <c r="F1158">
        <v>1</v>
      </c>
      <c r="G1158">
        <v>2.9</v>
      </c>
      <c r="H1158">
        <v>222.34</v>
      </c>
      <c r="I1158" t="s">
        <v>14</v>
      </c>
      <c r="J1158" t="s">
        <v>25</v>
      </c>
      <c r="K1158">
        <v>1</v>
      </c>
      <c r="L1158" t="s">
        <v>33</v>
      </c>
      <c r="M1158" t="s">
        <v>21</v>
      </c>
      <c r="N1158">
        <f t="shared" si="18"/>
        <v>1334.04</v>
      </c>
    </row>
    <row r="1159" spans="1:14" x14ac:dyDescent="0.3">
      <c r="A1159">
        <v>1158</v>
      </c>
      <c r="B1159" t="s">
        <v>18</v>
      </c>
      <c r="C1159" s="3">
        <v>45650</v>
      </c>
      <c r="D1159">
        <v>10</v>
      </c>
      <c r="E1159">
        <v>4</v>
      </c>
      <c r="F1159">
        <v>0</v>
      </c>
      <c r="G1159">
        <v>2.2000000000000002</v>
      </c>
      <c r="H1159">
        <v>280.52999999999997</v>
      </c>
      <c r="I1159" t="s">
        <v>14</v>
      </c>
      <c r="J1159" t="s">
        <v>28</v>
      </c>
      <c r="K1159">
        <v>1</v>
      </c>
      <c r="L1159" t="s">
        <v>33</v>
      </c>
      <c r="M1159" t="s">
        <v>26</v>
      </c>
      <c r="N1159">
        <f t="shared" si="18"/>
        <v>2805.2999999999997</v>
      </c>
    </row>
    <row r="1160" spans="1:14" x14ac:dyDescent="0.3">
      <c r="A1160">
        <v>1159</v>
      </c>
      <c r="B1160" t="s">
        <v>18</v>
      </c>
      <c r="C1160" s="3">
        <v>45534</v>
      </c>
      <c r="D1160">
        <v>1</v>
      </c>
      <c r="E1160">
        <v>1</v>
      </c>
      <c r="F1160">
        <v>1</v>
      </c>
      <c r="G1160">
        <v>4.7</v>
      </c>
      <c r="H1160">
        <v>449.37</v>
      </c>
      <c r="I1160" t="s">
        <v>27</v>
      </c>
      <c r="J1160" t="s">
        <v>34</v>
      </c>
      <c r="K1160">
        <v>1</v>
      </c>
      <c r="L1160" t="s">
        <v>16</v>
      </c>
      <c r="M1160" t="s">
        <v>26</v>
      </c>
      <c r="N1160">
        <f t="shared" si="18"/>
        <v>449.37</v>
      </c>
    </row>
    <row r="1161" spans="1:14" x14ac:dyDescent="0.3">
      <c r="A1161">
        <v>1160</v>
      </c>
      <c r="B1161" t="s">
        <v>18</v>
      </c>
      <c r="C1161" s="3">
        <v>45513</v>
      </c>
      <c r="D1161">
        <v>1</v>
      </c>
      <c r="E1161">
        <v>4</v>
      </c>
      <c r="F1161">
        <v>0</v>
      </c>
      <c r="G1161">
        <v>1.9</v>
      </c>
      <c r="H1161">
        <v>495.09</v>
      </c>
      <c r="I1161" t="s">
        <v>32</v>
      </c>
      <c r="J1161" t="s">
        <v>34</v>
      </c>
      <c r="K1161">
        <v>0</v>
      </c>
      <c r="L1161" t="s">
        <v>33</v>
      </c>
      <c r="M1161" t="s">
        <v>17</v>
      </c>
      <c r="N1161">
        <f t="shared" si="18"/>
        <v>495.09</v>
      </c>
    </row>
    <row r="1162" spans="1:14" x14ac:dyDescent="0.3">
      <c r="A1162">
        <v>1161</v>
      </c>
      <c r="B1162" t="s">
        <v>13</v>
      </c>
      <c r="C1162" s="3">
        <v>45492</v>
      </c>
      <c r="D1162">
        <v>8</v>
      </c>
      <c r="E1162">
        <v>4</v>
      </c>
      <c r="F1162">
        <v>1</v>
      </c>
      <c r="G1162">
        <v>3.9</v>
      </c>
      <c r="H1162">
        <v>59.12</v>
      </c>
      <c r="I1162" t="s">
        <v>32</v>
      </c>
      <c r="J1162" t="s">
        <v>36</v>
      </c>
      <c r="K1162">
        <v>0</v>
      </c>
      <c r="L1162" t="s">
        <v>16</v>
      </c>
      <c r="M1162" t="s">
        <v>21</v>
      </c>
      <c r="N1162">
        <f t="shared" si="18"/>
        <v>472.96</v>
      </c>
    </row>
    <row r="1163" spans="1:14" x14ac:dyDescent="0.3">
      <c r="A1163">
        <v>1162</v>
      </c>
      <c r="B1163" t="s">
        <v>18</v>
      </c>
      <c r="C1163" s="3">
        <v>45270</v>
      </c>
      <c r="D1163">
        <v>4</v>
      </c>
      <c r="E1163">
        <v>2</v>
      </c>
      <c r="F1163">
        <v>1</v>
      </c>
      <c r="G1163">
        <v>3.1</v>
      </c>
      <c r="H1163">
        <v>226.96</v>
      </c>
      <c r="I1163" t="s">
        <v>24</v>
      </c>
      <c r="J1163" t="s">
        <v>23</v>
      </c>
      <c r="K1163">
        <v>0</v>
      </c>
      <c r="L1163" t="s">
        <v>16</v>
      </c>
      <c r="M1163" t="s">
        <v>21</v>
      </c>
      <c r="N1163">
        <f t="shared" si="18"/>
        <v>907.84</v>
      </c>
    </row>
    <row r="1164" spans="1:14" x14ac:dyDescent="0.3">
      <c r="A1164">
        <v>1163</v>
      </c>
      <c r="B1164" t="s">
        <v>31</v>
      </c>
      <c r="C1164" s="3">
        <v>44980</v>
      </c>
      <c r="D1164">
        <v>5</v>
      </c>
      <c r="E1164">
        <v>2</v>
      </c>
      <c r="F1164">
        <v>0</v>
      </c>
      <c r="G1164">
        <v>1</v>
      </c>
      <c r="H1164">
        <v>417.92</v>
      </c>
      <c r="I1164" t="s">
        <v>32</v>
      </c>
      <c r="J1164" t="s">
        <v>19</v>
      </c>
      <c r="K1164">
        <v>0</v>
      </c>
      <c r="L1164" t="s">
        <v>20</v>
      </c>
      <c r="M1164" t="s">
        <v>17</v>
      </c>
      <c r="N1164">
        <f t="shared" si="18"/>
        <v>2089.6</v>
      </c>
    </row>
    <row r="1165" spans="1:14" x14ac:dyDescent="0.3">
      <c r="A1165">
        <v>1164</v>
      </c>
      <c r="B1165" t="s">
        <v>13</v>
      </c>
      <c r="C1165" s="3">
        <v>45656</v>
      </c>
      <c r="D1165">
        <v>13</v>
      </c>
      <c r="E1165">
        <v>3</v>
      </c>
      <c r="F1165">
        <v>0</v>
      </c>
      <c r="G1165">
        <v>3.1</v>
      </c>
      <c r="H1165">
        <v>196.97</v>
      </c>
      <c r="I1165" t="s">
        <v>22</v>
      </c>
      <c r="J1165" t="s">
        <v>37</v>
      </c>
      <c r="K1165">
        <v>0</v>
      </c>
      <c r="L1165" t="s">
        <v>20</v>
      </c>
      <c r="M1165" t="s">
        <v>21</v>
      </c>
      <c r="N1165">
        <f t="shared" si="18"/>
        <v>2560.61</v>
      </c>
    </row>
    <row r="1166" spans="1:14" x14ac:dyDescent="0.3">
      <c r="A1166">
        <v>1165</v>
      </c>
      <c r="B1166" t="s">
        <v>13</v>
      </c>
      <c r="C1166" s="3">
        <v>45454</v>
      </c>
      <c r="D1166">
        <v>7</v>
      </c>
      <c r="E1166">
        <v>3</v>
      </c>
      <c r="F1166">
        <v>0</v>
      </c>
      <c r="G1166">
        <v>1.4</v>
      </c>
      <c r="H1166">
        <v>342.07</v>
      </c>
      <c r="I1166" t="s">
        <v>32</v>
      </c>
      <c r="J1166" t="s">
        <v>25</v>
      </c>
      <c r="K1166">
        <v>0</v>
      </c>
      <c r="L1166" t="s">
        <v>33</v>
      </c>
      <c r="M1166" t="s">
        <v>21</v>
      </c>
      <c r="N1166">
        <f t="shared" si="18"/>
        <v>2394.4899999999998</v>
      </c>
    </row>
    <row r="1167" spans="1:14" x14ac:dyDescent="0.3">
      <c r="A1167">
        <v>1166</v>
      </c>
      <c r="B1167" t="s">
        <v>13</v>
      </c>
      <c r="C1167" s="3">
        <v>45537</v>
      </c>
      <c r="D1167">
        <v>8</v>
      </c>
      <c r="E1167">
        <v>4</v>
      </c>
      <c r="F1167">
        <v>0</v>
      </c>
      <c r="G1167">
        <v>3.6</v>
      </c>
      <c r="H1167">
        <v>496.52</v>
      </c>
      <c r="I1167" t="s">
        <v>14</v>
      </c>
      <c r="J1167" t="s">
        <v>23</v>
      </c>
      <c r="K1167">
        <v>1</v>
      </c>
      <c r="L1167" t="s">
        <v>20</v>
      </c>
      <c r="M1167" t="s">
        <v>26</v>
      </c>
      <c r="N1167">
        <f t="shared" si="18"/>
        <v>3972.16</v>
      </c>
    </row>
    <row r="1168" spans="1:14" x14ac:dyDescent="0.3">
      <c r="A1168">
        <v>1167</v>
      </c>
      <c r="B1168" t="s">
        <v>13</v>
      </c>
      <c r="C1168" s="3">
        <v>45458</v>
      </c>
      <c r="D1168">
        <v>10</v>
      </c>
      <c r="E1168">
        <v>3</v>
      </c>
      <c r="F1168">
        <v>0</v>
      </c>
      <c r="G1168">
        <v>3.3</v>
      </c>
      <c r="H1168">
        <v>341.05</v>
      </c>
      <c r="I1168" t="s">
        <v>32</v>
      </c>
      <c r="J1168" t="s">
        <v>23</v>
      </c>
      <c r="K1168">
        <v>1</v>
      </c>
      <c r="L1168" t="s">
        <v>29</v>
      </c>
      <c r="M1168" t="s">
        <v>26</v>
      </c>
      <c r="N1168">
        <f t="shared" si="18"/>
        <v>3410.5</v>
      </c>
    </row>
    <row r="1169" spans="1:14" x14ac:dyDescent="0.3">
      <c r="A1169">
        <v>1168</v>
      </c>
      <c r="B1169" t="s">
        <v>31</v>
      </c>
      <c r="C1169" s="3">
        <v>45484</v>
      </c>
      <c r="D1169">
        <v>7</v>
      </c>
      <c r="E1169">
        <v>4</v>
      </c>
      <c r="F1169">
        <v>0</v>
      </c>
      <c r="G1169">
        <v>1</v>
      </c>
      <c r="H1169">
        <v>100.04</v>
      </c>
      <c r="I1169" t="s">
        <v>24</v>
      </c>
      <c r="J1169" t="s">
        <v>35</v>
      </c>
      <c r="K1169">
        <v>1</v>
      </c>
      <c r="L1169" t="s">
        <v>29</v>
      </c>
      <c r="M1169" t="s">
        <v>21</v>
      </c>
      <c r="N1169">
        <f t="shared" si="18"/>
        <v>700.28000000000009</v>
      </c>
    </row>
    <row r="1170" spans="1:14" x14ac:dyDescent="0.3">
      <c r="A1170">
        <v>1169</v>
      </c>
      <c r="B1170" t="s">
        <v>13</v>
      </c>
      <c r="C1170" s="3">
        <v>45119</v>
      </c>
      <c r="D1170">
        <v>2</v>
      </c>
      <c r="E1170">
        <v>3</v>
      </c>
      <c r="F1170">
        <v>1</v>
      </c>
      <c r="G1170">
        <v>1.8</v>
      </c>
      <c r="H1170">
        <v>429.32</v>
      </c>
      <c r="I1170" t="s">
        <v>32</v>
      </c>
      <c r="J1170" t="s">
        <v>37</v>
      </c>
      <c r="K1170">
        <v>0</v>
      </c>
      <c r="L1170" t="s">
        <v>16</v>
      </c>
      <c r="M1170" t="s">
        <v>17</v>
      </c>
      <c r="N1170">
        <f t="shared" si="18"/>
        <v>858.64</v>
      </c>
    </row>
    <row r="1171" spans="1:14" x14ac:dyDescent="0.3">
      <c r="A1171">
        <v>1170</v>
      </c>
      <c r="B1171" t="s">
        <v>13</v>
      </c>
      <c r="C1171" s="3">
        <v>44984</v>
      </c>
      <c r="D1171">
        <v>14</v>
      </c>
      <c r="E1171">
        <v>3</v>
      </c>
      <c r="F1171">
        <v>1</v>
      </c>
      <c r="G1171">
        <v>4.0999999999999996</v>
      </c>
      <c r="H1171">
        <v>485</v>
      </c>
      <c r="I1171" t="s">
        <v>24</v>
      </c>
      <c r="J1171" t="s">
        <v>34</v>
      </c>
      <c r="K1171">
        <v>0</v>
      </c>
      <c r="L1171" t="s">
        <v>20</v>
      </c>
      <c r="M1171" t="s">
        <v>17</v>
      </c>
      <c r="N1171">
        <f t="shared" si="18"/>
        <v>6790</v>
      </c>
    </row>
    <row r="1172" spans="1:14" x14ac:dyDescent="0.3">
      <c r="A1172">
        <v>1171</v>
      </c>
      <c r="B1172" t="s">
        <v>18</v>
      </c>
      <c r="C1172" s="3">
        <v>45363</v>
      </c>
      <c r="D1172">
        <v>4</v>
      </c>
      <c r="E1172">
        <v>2</v>
      </c>
      <c r="F1172">
        <v>1</v>
      </c>
      <c r="G1172">
        <v>2.1</v>
      </c>
      <c r="H1172">
        <v>370.63</v>
      </c>
      <c r="I1172" t="s">
        <v>22</v>
      </c>
      <c r="J1172" t="s">
        <v>37</v>
      </c>
      <c r="K1172">
        <v>0</v>
      </c>
      <c r="L1172" t="s">
        <v>33</v>
      </c>
      <c r="M1172" t="s">
        <v>21</v>
      </c>
      <c r="N1172">
        <f t="shared" si="18"/>
        <v>1482.52</v>
      </c>
    </row>
    <row r="1173" spans="1:14" x14ac:dyDescent="0.3">
      <c r="A1173">
        <v>1172</v>
      </c>
      <c r="B1173" t="s">
        <v>13</v>
      </c>
      <c r="C1173" s="3">
        <v>45037</v>
      </c>
      <c r="D1173">
        <v>10</v>
      </c>
      <c r="E1173">
        <v>2</v>
      </c>
      <c r="F1173">
        <v>0</v>
      </c>
      <c r="G1173">
        <v>3</v>
      </c>
      <c r="H1173">
        <v>238.58</v>
      </c>
      <c r="I1173" t="s">
        <v>27</v>
      </c>
      <c r="J1173" t="s">
        <v>37</v>
      </c>
      <c r="K1173">
        <v>0</v>
      </c>
      <c r="L1173" t="s">
        <v>33</v>
      </c>
      <c r="M1173" t="s">
        <v>21</v>
      </c>
      <c r="N1173">
        <f t="shared" si="18"/>
        <v>2385.8000000000002</v>
      </c>
    </row>
    <row r="1174" spans="1:14" x14ac:dyDescent="0.3">
      <c r="A1174">
        <v>1173</v>
      </c>
      <c r="B1174" t="s">
        <v>31</v>
      </c>
      <c r="C1174" s="3">
        <v>45055</v>
      </c>
      <c r="D1174">
        <v>12</v>
      </c>
      <c r="E1174">
        <v>2</v>
      </c>
      <c r="F1174">
        <v>1</v>
      </c>
      <c r="G1174">
        <v>2.2000000000000002</v>
      </c>
      <c r="H1174">
        <v>476.78</v>
      </c>
      <c r="I1174" t="s">
        <v>22</v>
      </c>
      <c r="J1174" t="s">
        <v>35</v>
      </c>
      <c r="K1174">
        <v>1</v>
      </c>
      <c r="L1174" t="s">
        <v>29</v>
      </c>
      <c r="M1174" t="s">
        <v>21</v>
      </c>
      <c r="N1174">
        <f t="shared" si="18"/>
        <v>5721.36</v>
      </c>
    </row>
    <row r="1175" spans="1:14" x14ac:dyDescent="0.3">
      <c r="A1175">
        <v>1174</v>
      </c>
      <c r="B1175" t="s">
        <v>31</v>
      </c>
      <c r="C1175" s="3">
        <v>45632</v>
      </c>
      <c r="D1175">
        <v>1</v>
      </c>
      <c r="E1175">
        <v>2</v>
      </c>
      <c r="F1175">
        <v>0</v>
      </c>
      <c r="G1175">
        <v>4.7</v>
      </c>
      <c r="H1175">
        <v>485.86</v>
      </c>
      <c r="I1175" t="s">
        <v>14</v>
      </c>
      <c r="J1175" t="s">
        <v>23</v>
      </c>
      <c r="K1175">
        <v>1</v>
      </c>
      <c r="L1175" t="s">
        <v>20</v>
      </c>
      <c r="M1175" t="s">
        <v>21</v>
      </c>
      <c r="N1175">
        <f t="shared" si="18"/>
        <v>485.86</v>
      </c>
    </row>
    <row r="1176" spans="1:14" x14ac:dyDescent="0.3">
      <c r="A1176">
        <v>1175</v>
      </c>
      <c r="B1176" t="s">
        <v>31</v>
      </c>
      <c r="C1176" s="3">
        <v>45252</v>
      </c>
      <c r="D1176">
        <v>10</v>
      </c>
      <c r="E1176">
        <v>1</v>
      </c>
      <c r="F1176">
        <v>0</v>
      </c>
      <c r="G1176">
        <v>3.1</v>
      </c>
      <c r="H1176">
        <v>470.8</v>
      </c>
      <c r="I1176" t="s">
        <v>22</v>
      </c>
      <c r="J1176" t="s">
        <v>23</v>
      </c>
      <c r="K1176">
        <v>0</v>
      </c>
      <c r="L1176" t="s">
        <v>29</v>
      </c>
      <c r="M1176" t="s">
        <v>26</v>
      </c>
      <c r="N1176">
        <f t="shared" si="18"/>
        <v>4708</v>
      </c>
    </row>
    <row r="1177" spans="1:14" x14ac:dyDescent="0.3">
      <c r="A1177">
        <v>1176</v>
      </c>
      <c r="B1177" t="s">
        <v>31</v>
      </c>
      <c r="C1177" s="3">
        <v>44934</v>
      </c>
      <c r="D1177">
        <v>9</v>
      </c>
      <c r="E1177">
        <v>2</v>
      </c>
      <c r="F1177">
        <v>0</v>
      </c>
      <c r="G1177">
        <v>3.8</v>
      </c>
      <c r="H1177">
        <v>235.32</v>
      </c>
      <c r="I1177" t="s">
        <v>22</v>
      </c>
      <c r="J1177" t="s">
        <v>15</v>
      </c>
      <c r="K1177">
        <v>2</v>
      </c>
      <c r="L1177" t="s">
        <v>20</v>
      </c>
      <c r="M1177" t="s">
        <v>26</v>
      </c>
      <c r="N1177">
        <f t="shared" si="18"/>
        <v>2117.88</v>
      </c>
    </row>
    <row r="1178" spans="1:14" x14ac:dyDescent="0.3">
      <c r="A1178">
        <v>1177</v>
      </c>
      <c r="B1178" t="s">
        <v>13</v>
      </c>
      <c r="C1178" s="3">
        <v>44955</v>
      </c>
      <c r="D1178">
        <v>3</v>
      </c>
      <c r="E1178">
        <v>1</v>
      </c>
      <c r="F1178">
        <v>1</v>
      </c>
      <c r="G1178">
        <v>1.3</v>
      </c>
      <c r="H1178">
        <v>405.37</v>
      </c>
      <c r="I1178" t="s">
        <v>14</v>
      </c>
      <c r="J1178" t="s">
        <v>37</v>
      </c>
      <c r="K1178">
        <v>0</v>
      </c>
      <c r="L1178" t="s">
        <v>33</v>
      </c>
      <c r="M1178" t="s">
        <v>21</v>
      </c>
      <c r="N1178">
        <f t="shared" si="18"/>
        <v>1216.1100000000001</v>
      </c>
    </row>
    <row r="1179" spans="1:14" x14ac:dyDescent="0.3">
      <c r="A1179">
        <v>1178</v>
      </c>
      <c r="B1179" t="s">
        <v>13</v>
      </c>
      <c r="C1179" s="3">
        <v>45038</v>
      </c>
      <c r="D1179">
        <v>12</v>
      </c>
      <c r="E1179">
        <v>2</v>
      </c>
      <c r="F1179">
        <v>1</v>
      </c>
      <c r="G1179">
        <v>1.2</v>
      </c>
      <c r="H1179">
        <v>344.38</v>
      </c>
      <c r="I1179" t="s">
        <v>14</v>
      </c>
      <c r="J1179" t="s">
        <v>34</v>
      </c>
      <c r="K1179">
        <v>0</v>
      </c>
      <c r="L1179" t="s">
        <v>29</v>
      </c>
      <c r="M1179" t="s">
        <v>17</v>
      </c>
      <c r="N1179">
        <f t="shared" si="18"/>
        <v>4132.5599999999995</v>
      </c>
    </row>
    <row r="1180" spans="1:14" x14ac:dyDescent="0.3">
      <c r="A1180">
        <v>1179</v>
      </c>
      <c r="B1180" t="s">
        <v>31</v>
      </c>
      <c r="C1180" s="3">
        <v>45599</v>
      </c>
      <c r="D1180">
        <v>3</v>
      </c>
      <c r="E1180">
        <v>3</v>
      </c>
      <c r="F1180">
        <v>0</v>
      </c>
      <c r="G1180">
        <v>2</v>
      </c>
      <c r="H1180">
        <v>130.87</v>
      </c>
      <c r="I1180" t="s">
        <v>27</v>
      </c>
      <c r="J1180" t="s">
        <v>28</v>
      </c>
      <c r="K1180">
        <v>0</v>
      </c>
      <c r="L1180" t="s">
        <v>20</v>
      </c>
      <c r="M1180" t="s">
        <v>26</v>
      </c>
      <c r="N1180">
        <f t="shared" si="18"/>
        <v>392.61</v>
      </c>
    </row>
    <row r="1181" spans="1:14" x14ac:dyDescent="0.3">
      <c r="A1181">
        <v>1180</v>
      </c>
      <c r="B1181" t="s">
        <v>31</v>
      </c>
      <c r="C1181" s="3">
        <v>45057</v>
      </c>
      <c r="D1181">
        <v>10</v>
      </c>
      <c r="E1181">
        <v>4</v>
      </c>
      <c r="F1181">
        <v>1</v>
      </c>
      <c r="G1181">
        <v>2.2000000000000002</v>
      </c>
      <c r="H1181">
        <v>290.98</v>
      </c>
      <c r="I1181" t="s">
        <v>27</v>
      </c>
      <c r="J1181" t="s">
        <v>23</v>
      </c>
      <c r="K1181">
        <v>0</v>
      </c>
      <c r="L1181" t="s">
        <v>33</v>
      </c>
      <c r="M1181" t="s">
        <v>21</v>
      </c>
      <c r="N1181">
        <f t="shared" si="18"/>
        <v>2909.8</v>
      </c>
    </row>
    <row r="1182" spans="1:14" x14ac:dyDescent="0.3">
      <c r="A1182">
        <v>1181</v>
      </c>
      <c r="B1182" t="s">
        <v>13</v>
      </c>
      <c r="C1182" s="3">
        <v>45114</v>
      </c>
      <c r="D1182">
        <v>9</v>
      </c>
      <c r="E1182">
        <v>3</v>
      </c>
      <c r="F1182">
        <v>0</v>
      </c>
      <c r="G1182">
        <v>3.8</v>
      </c>
      <c r="H1182">
        <v>386.46</v>
      </c>
      <c r="I1182" t="s">
        <v>32</v>
      </c>
      <c r="J1182" t="s">
        <v>19</v>
      </c>
      <c r="K1182">
        <v>1</v>
      </c>
      <c r="L1182" t="s">
        <v>20</v>
      </c>
      <c r="M1182" t="s">
        <v>17</v>
      </c>
      <c r="N1182">
        <f t="shared" si="18"/>
        <v>3478.14</v>
      </c>
    </row>
    <row r="1183" spans="1:14" x14ac:dyDescent="0.3">
      <c r="A1183">
        <v>1182</v>
      </c>
      <c r="B1183" t="s">
        <v>31</v>
      </c>
      <c r="C1183" s="3">
        <v>45601</v>
      </c>
      <c r="D1183">
        <v>10</v>
      </c>
      <c r="E1183">
        <v>3</v>
      </c>
      <c r="F1183">
        <v>1</v>
      </c>
      <c r="G1183">
        <v>3.3</v>
      </c>
      <c r="H1183">
        <v>453.16</v>
      </c>
      <c r="I1183" t="s">
        <v>24</v>
      </c>
      <c r="J1183" t="s">
        <v>19</v>
      </c>
      <c r="K1183">
        <v>0</v>
      </c>
      <c r="L1183" t="s">
        <v>33</v>
      </c>
      <c r="M1183" t="s">
        <v>26</v>
      </c>
      <c r="N1183">
        <f t="shared" si="18"/>
        <v>4531.6000000000004</v>
      </c>
    </row>
    <row r="1184" spans="1:14" x14ac:dyDescent="0.3">
      <c r="A1184">
        <v>1183</v>
      </c>
      <c r="B1184" t="s">
        <v>18</v>
      </c>
      <c r="C1184" s="3">
        <v>45635</v>
      </c>
      <c r="D1184">
        <v>3</v>
      </c>
      <c r="E1184">
        <v>1</v>
      </c>
      <c r="F1184">
        <v>0</v>
      </c>
      <c r="G1184">
        <v>2.5</v>
      </c>
      <c r="H1184">
        <v>438.17</v>
      </c>
      <c r="I1184" t="s">
        <v>14</v>
      </c>
      <c r="J1184" t="s">
        <v>25</v>
      </c>
      <c r="K1184">
        <v>1</v>
      </c>
      <c r="L1184" t="s">
        <v>16</v>
      </c>
      <c r="M1184" t="s">
        <v>26</v>
      </c>
      <c r="N1184">
        <f t="shared" si="18"/>
        <v>1314.51</v>
      </c>
    </row>
    <row r="1185" spans="1:14" x14ac:dyDescent="0.3">
      <c r="A1185">
        <v>1184</v>
      </c>
      <c r="B1185" t="s">
        <v>31</v>
      </c>
      <c r="C1185" s="3">
        <v>45401</v>
      </c>
      <c r="D1185">
        <v>8</v>
      </c>
      <c r="E1185">
        <v>2</v>
      </c>
      <c r="F1185">
        <v>0</v>
      </c>
      <c r="G1185">
        <v>3.6</v>
      </c>
      <c r="H1185">
        <v>119.6</v>
      </c>
      <c r="I1185" t="s">
        <v>22</v>
      </c>
      <c r="J1185" t="s">
        <v>37</v>
      </c>
      <c r="K1185">
        <v>1</v>
      </c>
      <c r="L1185" t="s">
        <v>16</v>
      </c>
      <c r="M1185" t="s">
        <v>21</v>
      </c>
      <c r="N1185">
        <f t="shared" si="18"/>
        <v>956.8</v>
      </c>
    </row>
    <row r="1186" spans="1:14" x14ac:dyDescent="0.3">
      <c r="A1186">
        <v>1185</v>
      </c>
      <c r="B1186" t="s">
        <v>31</v>
      </c>
      <c r="C1186" s="3">
        <v>45290</v>
      </c>
      <c r="D1186">
        <v>2</v>
      </c>
      <c r="E1186">
        <v>4</v>
      </c>
      <c r="F1186">
        <v>0</v>
      </c>
      <c r="G1186">
        <v>1.7</v>
      </c>
      <c r="H1186">
        <v>269.61</v>
      </c>
      <c r="I1186" t="s">
        <v>22</v>
      </c>
      <c r="J1186" t="s">
        <v>25</v>
      </c>
      <c r="K1186">
        <v>0</v>
      </c>
      <c r="L1186" t="s">
        <v>20</v>
      </c>
      <c r="M1186" t="s">
        <v>17</v>
      </c>
      <c r="N1186">
        <f t="shared" si="18"/>
        <v>539.22</v>
      </c>
    </row>
    <row r="1187" spans="1:14" x14ac:dyDescent="0.3">
      <c r="A1187">
        <v>1186</v>
      </c>
      <c r="B1187" t="s">
        <v>18</v>
      </c>
      <c r="C1187" s="3">
        <v>45130</v>
      </c>
      <c r="D1187">
        <v>14</v>
      </c>
      <c r="E1187">
        <v>4</v>
      </c>
      <c r="F1187">
        <v>0</v>
      </c>
      <c r="G1187">
        <v>1.3</v>
      </c>
      <c r="H1187">
        <v>265.22000000000003</v>
      </c>
      <c r="I1187" t="s">
        <v>27</v>
      </c>
      <c r="J1187" t="s">
        <v>35</v>
      </c>
      <c r="K1187">
        <v>0</v>
      </c>
      <c r="L1187" t="s">
        <v>29</v>
      </c>
      <c r="M1187" t="s">
        <v>21</v>
      </c>
      <c r="N1187">
        <f t="shared" si="18"/>
        <v>3713.0800000000004</v>
      </c>
    </row>
    <row r="1188" spans="1:14" x14ac:dyDescent="0.3">
      <c r="A1188">
        <v>1187</v>
      </c>
      <c r="B1188" t="s">
        <v>18</v>
      </c>
      <c r="C1188" s="3">
        <v>45138</v>
      </c>
      <c r="D1188">
        <v>13</v>
      </c>
      <c r="E1188">
        <v>2</v>
      </c>
      <c r="F1188">
        <v>0</v>
      </c>
      <c r="G1188">
        <v>4.4000000000000004</v>
      </c>
      <c r="H1188">
        <v>454.43</v>
      </c>
      <c r="I1188" t="s">
        <v>24</v>
      </c>
      <c r="J1188" t="s">
        <v>34</v>
      </c>
      <c r="K1188">
        <v>1</v>
      </c>
      <c r="L1188" t="s">
        <v>20</v>
      </c>
      <c r="M1188" t="s">
        <v>26</v>
      </c>
      <c r="N1188">
        <f t="shared" si="18"/>
        <v>5907.59</v>
      </c>
    </row>
    <row r="1189" spans="1:14" x14ac:dyDescent="0.3">
      <c r="A1189">
        <v>1188</v>
      </c>
      <c r="B1189" t="s">
        <v>13</v>
      </c>
      <c r="C1189" s="3">
        <v>45547</v>
      </c>
      <c r="D1189">
        <v>3</v>
      </c>
      <c r="E1189">
        <v>1</v>
      </c>
      <c r="F1189">
        <v>0</v>
      </c>
      <c r="G1189">
        <v>3.3</v>
      </c>
      <c r="H1189">
        <v>50.87</v>
      </c>
      <c r="I1189" t="s">
        <v>14</v>
      </c>
      <c r="J1189" t="s">
        <v>37</v>
      </c>
      <c r="K1189">
        <v>1</v>
      </c>
      <c r="L1189" t="s">
        <v>16</v>
      </c>
      <c r="M1189" t="s">
        <v>17</v>
      </c>
      <c r="N1189">
        <f t="shared" si="18"/>
        <v>152.60999999999999</v>
      </c>
    </row>
    <row r="1190" spans="1:14" x14ac:dyDescent="0.3">
      <c r="A1190">
        <v>1189</v>
      </c>
      <c r="B1190" t="s">
        <v>13</v>
      </c>
      <c r="C1190" s="3">
        <v>45202</v>
      </c>
      <c r="D1190">
        <v>2</v>
      </c>
      <c r="E1190">
        <v>1</v>
      </c>
      <c r="F1190">
        <v>0</v>
      </c>
      <c r="G1190">
        <v>3.6</v>
      </c>
      <c r="H1190">
        <v>382.42</v>
      </c>
      <c r="I1190" t="s">
        <v>27</v>
      </c>
      <c r="J1190" t="s">
        <v>34</v>
      </c>
      <c r="K1190">
        <v>1</v>
      </c>
      <c r="L1190" t="s">
        <v>29</v>
      </c>
      <c r="M1190" t="s">
        <v>26</v>
      </c>
      <c r="N1190">
        <f t="shared" si="18"/>
        <v>764.84</v>
      </c>
    </row>
    <row r="1191" spans="1:14" x14ac:dyDescent="0.3">
      <c r="A1191">
        <v>1190</v>
      </c>
      <c r="B1191" t="s">
        <v>18</v>
      </c>
      <c r="C1191" s="3">
        <v>44999</v>
      </c>
      <c r="D1191">
        <v>1</v>
      </c>
      <c r="E1191">
        <v>1</v>
      </c>
      <c r="F1191">
        <v>1</v>
      </c>
      <c r="G1191">
        <v>2.2000000000000002</v>
      </c>
      <c r="H1191">
        <v>328.39</v>
      </c>
      <c r="I1191" t="s">
        <v>24</v>
      </c>
      <c r="J1191" t="s">
        <v>15</v>
      </c>
      <c r="K1191">
        <v>1</v>
      </c>
      <c r="L1191" t="s">
        <v>16</v>
      </c>
      <c r="M1191" t="s">
        <v>21</v>
      </c>
      <c r="N1191">
        <f t="shared" si="18"/>
        <v>328.39</v>
      </c>
    </row>
    <row r="1192" spans="1:14" x14ac:dyDescent="0.3">
      <c r="A1192">
        <v>1191</v>
      </c>
      <c r="B1192" t="s">
        <v>18</v>
      </c>
      <c r="C1192" s="3">
        <v>45605</v>
      </c>
      <c r="D1192">
        <v>2</v>
      </c>
      <c r="E1192">
        <v>4</v>
      </c>
      <c r="F1192">
        <v>1</v>
      </c>
      <c r="G1192">
        <v>2.5</v>
      </c>
      <c r="H1192">
        <v>464.71</v>
      </c>
      <c r="I1192" t="s">
        <v>14</v>
      </c>
      <c r="J1192" t="s">
        <v>30</v>
      </c>
      <c r="K1192">
        <v>0</v>
      </c>
      <c r="L1192" t="s">
        <v>16</v>
      </c>
      <c r="M1192" t="s">
        <v>21</v>
      </c>
      <c r="N1192">
        <f t="shared" si="18"/>
        <v>929.42</v>
      </c>
    </row>
    <row r="1193" spans="1:14" x14ac:dyDescent="0.3">
      <c r="A1193">
        <v>1192</v>
      </c>
      <c r="B1193" t="s">
        <v>13</v>
      </c>
      <c r="C1193" s="3">
        <v>45169</v>
      </c>
      <c r="D1193">
        <v>8</v>
      </c>
      <c r="E1193">
        <v>1</v>
      </c>
      <c r="F1193">
        <v>0</v>
      </c>
      <c r="G1193">
        <v>1.3</v>
      </c>
      <c r="H1193">
        <v>255.61</v>
      </c>
      <c r="I1193" t="s">
        <v>22</v>
      </c>
      <c r="J1193" t="s">
        <v>30</v>
      </c>
      <c r="K1193">
        <v>0</v>
      </c>
      <c r="L1193" t="s">
        <v>29</v>
      </c>
      <c r="M1193" t="s">
        <v>26</v>
      </c>
      <c r="N1193">
        <f t="shared" si="18"/>
        <v>2044.88</v>
      </c>
    </row>
    <row r="1194" spans="1:14" x14ac:dyDescent="0.3">
      <c r="A1194">
        <v>1193</v>
      </c>
      <c r="B1194" t="s">
        <v>31</v>
      </c>
      <c r="C1194" s="3">
        <v>45028</v>
      </c>
      <c r="D1194">
        <v>9</v>
      </c>
      <c r="E1194">
        <v>1</v>
      </c>
      <c r="F1194">
        <v>1</v>
      </c>
      <c r="G1194">
        <v>4.4000000000000004</v>
      </c>
      <c r="H1194">
        <v>345.95</v>
      </c>
      <c r="I1194" t="s">
        <v>22</v>
      </c>
      <c r="J1194" t="s">
        <v>37</v>
      </c>
      <c r="K1194">
        <v>0</v>
      </c>
      <c r="L1194" t="s">
        <v>29</v>
      </c>
      <c r="M1194" t="s">
        <v>21</v>
      </c>
      <c r="N1194">
        <f t="shared" si="18"/>
        <v>3113.5499999999997</v>
      </c>
    </row>
    <row r="1195" spans="1:14" x14ac:dyDescent="0.3">
      <c r="A1195">
        <v>1194</v>
      </c>
      <c r="B1195" t="s">
        <v>18</v>
      </c>
      <c r="C1195" s="3">
        <v>45611</v>
      </c>
      <c r="D1195">
        <v>13</v>
      </c>
      <c r="E1195">
        <v>4</v>
      </c>
      <c r="F1195">
        <v>0</v>
      </c>
      <c r="G1195">
        <v>3.4</v>
      </c>
      <c r="H1195">
        <v>487.74</v>
      </c>
      <c r="I1195" t="s">
        <v>27</v>
      </c>
      <c r="J1195" t="s">
        <v>15</v>
      </c>
      <c r="K1195">
        <v>0</v>
      </c>
      <c r="L1195" t="s">
        <v>16</v>
      </c>
      <c r="M1195" t="s">
        <v>21</v>
      </c>
      <c r="N1195">
        <f t="shared" si="18"/>
        <v>6340.62</v>
      </c>
    </row>
    <row r="1196" spans="1:14" x14ac:dyDescent="0.3">
      <c r="A1196">
        <v>1195</v>
      </c>
      <c r="B1196" t="s">
        <v>13</v>
      </c>
      <c r="C1196" s="3">
        <v>45097</v>
      </c>
      <c r="D1196">
        <v>2</v>
      </c>
      <c r="E1196">
        <v>4</v>
      </c>
      <c r="F1196">
        <v>1</v>
      </c>
      <c r="G1196">
        <v>1.3</v>
      </c>
      <c r="H1196">
        <v>384.76</v>
      </c>
      <c r="I1196" t="s">
        <v>24</v>
      </c>
      <c r="J1196" t="s">
        <v>19</v>
      </c>
      <c r="K1196">
        <v>1</v>
      </c>
      <c r="L1196" t="s">
        <v>33</v>
      </c>
      <c r="M1196" t="s">
        <v>26</v>
      </c>
      <c r="N1196">
        <f t="shared" si="18"/>
        <v>769.52</v>
      </c>
    </row>
    <row r="1197" spans="1:14" x14ac:dyDescent="0.3">
      <c r="A1197">
        <v>1196</v>
      </c>
      <c r="B1197" t="s">
        <v>31</v>
      </c>
      <c r="C1197" s="3">
        <v>45579</v>
      </c>
      <c r="D1197">
        <v>7</v>
      </c>
      <c r="E1197">
        <v>3</v>
      </c>
      <c r="F1197">
        <v>0</v>
      </c>
      <c r="G1197">
        <v>4.2</v>
      </c>
      <c r="H1197">
        <v>80.319999999999993</v>
      </c>
      <c r="I1197" t="s">
        <v>22</v>
      </c>
      <c r="J1197" t="s">
        <v>37</v>
      </c>
      <c r="K1197">
        <v>0</v>
      </c>
      <c r="L1197" t="s">
        <v>29</v>
      </c>
      <c r="M1197" t="s">
        <v>17</v>
      </c>
      <c r="N1197">
        <f t="shared" si="18"/>
        <v>562.24</v>
      </c>
    </row>
    <row r="1198" spans="1:14" x14ac:dyDescent="0.3">
      <c r="A1198">
        <v>1197</v>
      </c>
      <c r="B1198" t="s">
        <v>18</v>
      </c>
      <c r="C1198" s="3">
        <v>45114</v>
      </c>
      <c r="D1198">
        <v>5</v>
      </c>
      <c r="E1198">
        <v>4</v>
      </c>
      <c r="F1198">
        <v>0</v>
      </c>
      <c r="G1198">
        <v>2.8</v>
      </c>
      <c r="H1198">
        <v>125.39</v>
      </c>
      <c r="I1198" t="s">
        <v>24</v>
      </c>
      <c r="J1198" t="s">
        <v>25</v>
      </c>
      <c r="K1198">
        <v>0</v>
      </c>
      <c r="L1198" t="s">
        <v>16</v>
      </c>
      <c r="M1198" t="s">
        <v>26</v>
      </c>
      <c r="N1198">
        <f t="shared" si="18"/>
        <v>626.95000000000005</v>
      </c>
    </row>
    <row r="1199" spans="1:14" x14ac:dyDescent="0.3">
      <c r="A1199">
        <v>1198</v>
      </c>
      <c r="B1199" t="s">
        <v>31</v>
      </c>
      <c r="C1199" s="3">
        <v>45367</v>
      </c>
      <c r="D1199">
        <v>3</v>
      </c>
      <c r="E1199">
        <v>2</v>
      </c>
      <c r="F1199">
        <v>0</v>
      </c>
      <c r="G1199">
        <v>4.0999999999999996</v>
      </c>
      <c r="H1199">
        <v>419.65</v>
      </c>
      <c r="I1199" t="s">
        <v>27</v>
      </c>
      <c r="J1199" t="s">
        <v>25</v>
      </c>
      <c r="K1199">
        <v>0</v>
      </c>
      <c r="L1199" t="s">
        <v>29</v>
      </c>
      <c r="M1199" t="s">
        <v>26</v>
      </c>
      <c r="N1199">
        <f t="shared" si="18"/>
        <v>1258.9499999999998</v>
      </c>
    </row>
    <row r="1200" spans="1:14" x14ac:dyDescent="0.3">
      <c r="A1200">
        <v>1199</v>
      </c>
      <c r="B1200" t="s">
        <v>13</v>
      </c>
      <c r="C1200" s="3">
        <v>45012</v>
      </c>
      <c r="D1200">
        <v>9</v>
      </c>
      <c r="E1200">
        <v>4</v>
      </c>
      <c r="F1200">
        <v>1</v>
      </c>
      <c r="G1200">
        <v>1.1000000000000001</v>
      </c>
      <c r="H1200">
        <v>200.66</v>
      </c>
      <c r="I1200" t="s">
        <v>32</v>
      </c>
      <c r="J1200" t="s">
        <v>19</v>
      </c>
      <c r="K1200">
        <v>1</v>
      </c>
      <c r="L1200" t="s">
        <v>29</v>
      </c>
      <c r="M1200" t="s">
        <v>17</v>
      </c>
      <c r="N1200">
        <f t="shared" si="18"/>
        <v>1805.94</v>
      </c>
    </row>
    <row r="1201" spans="1:14" x14ac:dyDescent="0.3">
      <c r="A1201">
        <v>1200</v>
      </c>
      <c r="B1201" t="s">
        <v>18</v>
      </c>
      <c r="C1201" s="3">
        <v>45402</v>
      </c>
      <c r="D1201">
        <v>6</v>
      </c>
      <c r="E1201">
        <v>4</v>
      </c>
      <c r="F1201">
        <v>0</v>
      </c>
      <c r="G1201">
        <v>1.1000000000000001</v>
      </c>
      <c r="H1201">
        <v>367.66</v>
      </c>
      <c r="I1201" t="s">
        <v>24</v>
      </c>
      <c r="J1201" t="s">
        <v>34</v>
      </c>
      <c r="K1201">
        <v>0</v>
      </c>
      <c r="L1201" t="s">
        <v>16</v>
      </c>
      <c r="M1201" t="s">
        <v>21</v>
      </c>
      <c r="N1201">
        <f t="shared" si="18"/>
        <v>2205.96</v>
      </c>
    </row>
    <row r="1202" spans="1:14" x14ac:dyDescent="0.3">
      <c r="A1202">
        <v>1201</v>
      </c>
      <c r="B1202" t="s">
        <v>31</v>
      </c>
      <c r="C1202" s="3">
        <v>44978</v>
      </c>
      <c r="D1202">
        <v>11</v>
      </c>
      <c r="E1202">
        <v>1</v>
      </c>
      <c r="F1202">
        <v>1</v>
      </c>
      <c r="G1202">
        <v>1.7</v>
      </c>
      <c r="H1202">
        <v>364.92</v>
      </c>
      <c r="I1202" t="s">
        <v>24</v>
      </c>
      <c r="J1202" t="s">
        <v>28</v>
      </c>
      <c r="K1202">
        <v>0</v>
      </c>
      <c r="L1202" t="s">
        <v>33</v>
      </c>
      <c r="M1202" t="s">
        <v>17</v>
      </c>
      <c r="N1202">
        <f t="shared" si="18"/>
        <v>4014.1200000000003</v>
      </c>
    </row>
    <row r="1203" spans="1:14" x14ac:dyDescent="0.3">
      <c r="A1203">
        <v>1202</v>
      </c>
      <c r="B1203" t="s">
        <v>18</v>
      </c>
      <c r="C1203" s="3">
        <v>45037</v>
      </c>
      <c r="D1203">
        <v>1</v>
      </c>
      <c r="E1203">
        <v>3</v>
      </c>
      <c r="F1203">
        <v>0</v>
      </c>
      <c r="G1203">
        <v>1.8</v>
      </c>
      <c r="H1203">
        <v>497.17</v>
      </c>
      <c r="I1203" t="s">
        <v>27</v>
      </c>
      <c r="J1203" t="s">
        <v>25</v>
      </c>
      <c r="K1203">
        <v>0</v>
      </c>
      <c r="L1203" t="s">
        <v>20</v>
      </c>
      <c r="M1203" t="s">
        <v>26</v>
      </c>
      <c r="N1203">
        <f t="shared" si="18"/>
        <v>497.17</v>
      </c>
    </row>
    <row r="1204" spans="1:14" x14ac:dyDescent="0.3">
      <c r="A1204">
        <v>1203</v>
      </c>
      <c r="B1204" t="s">
        <v>31</v>
      </c>
      <c r="C1204" s="3">
        <v>44969</v>
      </c>
      <c r="D1204">
        <v>5</v>
      </c>
      <c r="E1204">
        <v>1</v>
      </c>
      <c r="F1204">
        <v>0</v>
      </c>
      <c r="G1204">
        <v>4.0999999999999996</v>
      </c>
      <c r="H1204">
        <v>261.44</v>
      </c>
      <c r="I1204" t="s">
        <v>32</v>
      </c>
      <c r="J1204" t="s">
        <v>34</v>
      </c>
      <c r="K1204">
        <v>0</v>
      </c>
      <c r="L1204" t="s">
        <v>16</v>
      </c>
      <c r="M1204" t="s">
        <v>17</v>
      </c>
      <c r="N1204">
        <f t="shared" si="18"/>
        <v>1307.2</v>
      </c>
    </row>
    <row r="1205" spans="1:14" x14ac:dyDescent="0.3">
      <c r="A1205">
        <v>1204</v>
      </c>
      <c r="B1205" t="s">
        <v>13</v>
      </c>
      <c r="C1205" s="3">
        <v>45137</v>
      </c>
      <c r="D1205">
        <v>7</v>
      </c>
      <c r="E1205">
        <v>3</v>
      </c>
      <c r="F1205">
        <v>0</v>
      </c>
      <c r="G1205">
        <v>3.8</v>
      </c>
      <c r="H1205">
        <v>382.02</v>
      </c>
      <c r="I1205" t="s">
        <v>22</v>
      </c>
      <c r="J1205" t="s">
        <v>30</v>
      </c>
      <c r="K1205">
        <v>0</v>
      </c>
      <c r="L1205" t="s">
        <v>33</v>
      </c>
      <c r="M1205" t="s">
        <v>21</v>
      </c>
      <c r="N1205">
        <f t="shared" si="18"/>
        <v>2674.14</v>
      </c>
    </row>
    <row r="1206" spans="1:14" x14ac:dyDescent="0.3">
      <c r="A1206">
        <v>1205</v>
      </c>
      <c r="B1206" t="s">
        <v>13</v>
      </c>
      <c r="C1206" s="3">
        <v>45126</v>
      </c>
      <c r="D1206">
        <v>4</v>
      </c>
      <c r="E1206">
        <v>1</v>
      </c>
      <c r="F1206">
        <v>1</v>
      </c>
      <c r="G1206">
        <v>3.5</v>
      </c>
      <c r="H1206">
        <v>71.94</v>
      </c>
      <c r="I1206" t="s">
        <v>14</v>
      </c>
      <c r="J1206" t="s">
        <v>30</v>
      </c>
      <c r="K1206">
        <v>2</v>
      </c>
      <c r="L1206" t="s">
        <v>16</v>
      </c>
      <c r="M1206" t="s">
        <v>17</v>
      </c>
      <c r="N1206">
        <f t="shared" si="18"/>
        <v>287.76</v>
      </c>
    </row>
    <row r="1207" spans="1:14" x14ac:dyDescent="0.3">
      <c r="A1207">
        <v>1206</v>
      </c>
      <c r="B1207" t="s">
        <v>18</v>
      </c>
      <c r="C1207" s="3">
        <v>45553</v>
      </c>
      <c r="D1207">
        <v>8</v>
      </c>
      <c r="E1207">
        <v>2</v>
      </c>
      <c r="F1207">
        <v>0</v>
      </c>
      <c r="G1207">
        <v>4.5</v>
      </c>
      <c r="H1207">
        <v>258.17</v>
      </c>
      <c r="I1207" t="s">
        <v>27</v>
      </c>
      <c r="J1207" t="s">
        <v>35</v>
      </c>
      <c r="K1207">
        <v>1</v>
      </c>
      <c r="L1207" t="s">
        <v>33</v>
      </c>
      <c r="M1207" t="s">
        <v>17</v>
      </c>
      <c r="N1207">
        <f t="shared" si="18"/>
        <v>2065.36</v>
      </c>
    </row>
    <row r="1208" spans="1:14" x14ac:dyDescent="0.3">
      <c r="A1208">
        <v>1207</v>
      </c>
      <c r="B1208" t="s">
        <v>31</v>
      </c>
      <c r="C1208" s="3">
        <v>44952</v>
      </c>
      <c r="D1208">
        <v>10</v>
      </c>
      <c r="E1208">
        <v>1</v>
      </c>
      <c r="F1208">
        <v>1</v>
      </c>
      <c r="G1208">
        <v>2</v>
      </c>
      <c r="H1208">
        <v>134.01</v>
      </c>
      <c r="I1208" t="s">
        <v>14</v>
      </c>
      <c r="J1208" t="s">
        <v>15</v>
      </c>
      <c r="K1208">
        <v>0</v>
      </c>
      <c r="L1208" t="s">
        <v>20</v>
      </c>
      <c r="M1208" t="s">
        <v>26</v>
      </c>
      <c r="N1208">
        <f t="shared" si="18"/>
        <v>1340.1</v>
      </c>
    </row>
    <row r="1209" spans="1:14" x14ac:dyDescent="0.3">
      <c r="A1209">
        <v>1208</v>
      </c>
      <c r="B1209" t="s">
        <v>18</v>
      </c>
      <c r="C1209" s="3">
        <v>45225</v>
      </c>
      <c r="D1209">
        <v>5</v>
      </c>
      <c r="E1209">
        <v>1</v>
      </c>
      <c r="F1209">
        <v>0</v>
      </c>
      <c r="G1209">
        <v>4.5999999999999996</v>
      </c>
      <c r="H1209">
        <v>428.26</v>
      </c>
      <c r="I1209" t="s">
        <v>32</v>
      </c>
      <c r="J1209" t="s">
        <v>15</v>
      </c>
      <c r="K1209">
        <v>0</v>
      </c>
      <c r="L1209" t="s">
        <v>20</v>
      </c>
      <c r="M1209" t="s">
        <v>17</v>
      </c>
      <c r="N1209">
        <f t="shared" si="18"/>
        <v>2141.3000000000002</v>
      </c>
    </row>
    <row r="1210" spans="1:14" x14ac:dyDescent="0.3">
      <c r="A1210">
        <v>1209</v>
      </c>
      <c r="B1210" t="s">
        <v>18</v>
      </c>
      <c r="C1210" s="3">
        <v>45003</v>
      </c>
      <c r="D1210">
        <v>9</v>
      </c>
      <c r="E1210">
        <v>2</v>
      </c>
      <c r="F1210">
        <v>1</v>
      </c>
      <c r="G1210">
        <v>4.5999999999999996</v>
      </c>
      <c r="H1210">
        <v>427.96</v>
      </c>
      <c r="I1210" t="s">
        <v>32</v>
      </c>
      <c r="J1210" t="s">
        <v>36</v>
      </c>
      <c r="K1210">
        <v>0</v>
      </c>
      <c r="L1210" t="s">
        <v>29</v>
      </c>
      <c r="M1210" t="s">
        <v>26</v>
      </c>
      <c r="N1210">
        <f t="shared" si="18"/>
        <v>3851.64</v>
      </c>
    </row>
    <row r="1211" spans="1:14" x14ac:dyDescent="0.3">
      <c r="A1211">
        <v>1210</v>
      </c>
      <c r="B1211" t="s">
        <v>31</v>
      </c>
      <c r="C1211" s="3">
        <v>45063</v>
      </c>
      <c r="D1211">
        <v>9</v>
      </c>
      <c r="E1211">
        <v>2</v>
      </c>
      <c r="F1211">
        <v>0</v>
      </c>
      <c r="G1211">
        <v>2.7</v>
      </c>
      <c r="H1211">
        <v>156.36000000000001</v>
      </c>
      <c r="I1211" t="s">
        <v>24</v>
      </c>
      <c r="J1211" t="s">
        <v>30</v>
      </c>
      <c r="K1211">
        <v>0</v>
      </c>
      <c r="L1211" t="s">
        <v>29</v>
      </c>
      <c r="M1211" t="s">
        <v>21</v>
      </c>
      <c r="N1211">
        <f t="shared" si="18"/>
        <v>1407.2400000000002</v>
      </c>
    </row>
    <row r="1212" spans="1:14" x14ac:dyDescent="0.3">
      <c r="A1212">
        <v>1211</v>
      </c>
      <c r="B1212" t="s">
        <v>31</v>
      </c>
      <c r="C1212" s="3">
        <v>44946</v>
      </c>
      <c r="D1212">
        <v>9</v>
      </c>
      <c r="E1212">
        <v>4</v>
      </c>
      <c r="F1212">
        <v>0</v>
      </c>
      <c r="G1212">
        <v>1.4</v>
      </c>
      <c r="H1212">
        <v>193.23</v>
      </c>
      <c r="I1212" t="s">
        <v>14</v>
      </c>
      <c r="J1212" t="s">
        <v>19</v>
      </c>
      <c r="K1212">
        <v>1</v>
      </c>
      <c r="L1212" t="s">
        <v>20</v>
      </c>
      <c r="M1212" t="s">
        <v>17</v>
      </c>
      <c r="N1212">
        <f t="shared" si="18"/>
        <v>1739.07</v>
      </c>
    </row>
    <row r="1213" spans="1:14" x14ac:dyDescent="0.3">
      <c r="A1213">
        <v>1212</v>
      </c>
      <c r="B1213" t="s">
        <v>31</v>
      </c>
      <c r="C1213" s="3">
        <v>45366</v>
      </c>
      <c r="D1213">
        <v>1</v>
      </c>
      <c r="E1213">
        <v>1</v>
      </c>
      <c r="F1213">
        <v>0</v>
      </c>
      <c r="G1213">
        <v>3.9</v>
      </c>
      <c r="H1213">
        <v>366.12</v>
      </c>
      <c r="I1213" t="s">
        <v>14</v>
      </c>
      <c r="J1213" t="s">
        <v>23</v>
      </c>
      <c r="K1213">
        <v>0</v>
      </c>
      <c r="L1213" t="s">
        <v>16</v>
      </c>
      <c r="M1213" t="s">
        <v>17</v>
      </c>
      <c r="N1213">
        <f t="shared" si="18"/>
        <v>366.12</v>
      </c>
    </row>
    <row r="1214" spans="1:14" x14ac:dyDescent="0.3">
      <c r="A1214">
        <v>1213</v>
      </c>
      <c r="B1214" t="s">
        <v>13</v>
      </c>
      <c r="C1214" s="3">
        <v>45137</v>
      </c>
      <c r="D1214">
        <v>2</v>
      </c>
      <c r="E1214">
        <v>2</v>
      </c>
      <c r="F1214">
        <v>0</v>
      </c>
      <c r="G1214">
        <v>2.2999999999999998</v>
      </c>
      <c r="H1214">
        <v>382.22</v>
      </c>
      <c r="I1214" t="s">
        <v>32</v>
      </c>
      <c r="J1214" t="s">
        <v>28</v>
      </c>
      <c r="K1214">
        <v>0</v>
      </c>
      <c r="L1214" t="s">
        <v>20</v>
      </c>
      <c r="M1214" t="s">
        <v>26</v>
      </c>
      <c r="N1214">
        <f t="shared" si="18"/>
        <v>764.44</v>
      </c>
    </row>
    <row r="1215" spans="1:14" x14ac:dyDescent="0.3">
      <c r="A1215">
        <v>1214</v>
      </c>
      <c r="B1215" t="s">
        <v>18</v>
      </c>
      <c r="C1215" s="3">
        <v>45477</v>
      </c>
      <c r="D1215">
        <v>3</v>
      </c>
      <c r="E1215">
        <v>2</v>
      </c>
      <c r="F1215">
        <v>0</v>
      </c>
      <c r="G1215">
        <v>4.2</v>
      </c>
      <c r="H1215">
        <v>345.93</v>
      </c>
      <c r="I1215" t="s">
        <v>14</v>
      </c>
      <c r="J1215" t="s">
        <v>35</v>
      </c>
      <c r="K1215">
        <v>0</v>
      </c>
      <c r="L1215" t="s">
        <v>33</v>
      </c>
      <c r="M1215" t="s">
        <v>26</v>
      </c>
      <c r="N1215">
        <f t="shared" si="18"/>
        <v>1037.79</v>
      </c>
    </row>
    <row r="1216" spans="1:14" x14ac:dyDescent="0.3">
      <c r="A1216">
        <v>1215</v>
      </c>
      <c r="B1216" t="s">
        <v>18</v>
      </c>
      <c r="C1216" s="3">
        <v>45361</v>
      </c>
      <c r="D1216">
        <v>14</v>
      </c>
      <c r="E1216">
        <v>4</v>
      </c>
      <c r="F1216">
        <v>1</v>
      </c>
      <c r="G1216">
        <v>1.7</v>
      </c>
      <c r="H1216">
        <v>498.51</v>
      </c>
      <c r="I1216" t="s">
        <v>22</v>
      </c>
      <c r="J1216" t="s">
        <v>34</v>
      </c>
      <c r="K1216">
        <v>2</v>
      </c>
      <c r="L1216" t="s">
        <v>33</v>
      </c>
      <c r="M1216" t="s">
        <v>21</v>
      </c>
      <c r="N1216">
        <f t="shared" si="18"/>
        <v>6979.1399999999994</v>
      </c>
    </row>
    <row r="1217" spans="1:14" x14ac:dyDescent="0.3">
      <c r="A1217">
        <v>1216</v>
      </c>
      <c r="B1217" t="s">
        <v>13</v>
      </c>
      <c r="C1217" s="3">
        <v>45133</v>
      </c>
      <c r="D1217">
        <v>4</v>
      </c>
      <c r="E1217">
        <v>3</v>
      </c>
      <c r="F1217">
        <v>0</v>
      </c>
      <c r="G1217">
        <v>3.2</v>
      </c>
      <c r="H1217">
        <v>440.91</v>
      </c>
      <c r="I1217" t="s">
        <v>32</v>
      </c>
      <c r="J1217" t="s">
        <v>19</v>
      </c>
      <c r="K1217">
        <v>1</v>
      </c>
      <c r="L1217" t="s">
        <v>33</v>
      </c>
      <c r="M1217" t="s">
        <v>26</v>
      </c>
      <c r="N1217">
        <f t="shared" si="18"/>
        <v>1763.64</v>
      </c>
    </row>
    <row r="1218" spans="1:14" x14ac:dyDescent="0.3">
      <c r="A1218">
        <v>1217</v>
      </c>
      <c r="B1218" t="s">
        <v>31</v>
      </c>
      <c r="C1218" s="3">
        <v>45365</v>
      </c>
      <c r="D1218">
        <v>10</v>
      </c>
      <c r="E1218">
        <v>2</v>
      </c>
      <c r="F1218">
        <v>0</v>
      </c>
      <c r="G1218">
        <v>3</v>
      </c>
      <c r="H1218">
        <v>237.68</v>
      </c>
      <c r="I1218" t="s">
        <v>24</v>
      </c>
      <c r="J1218" t="s">
        <v>35</v>
      </c>
      <c r="K1218">
        <v>0</v>
      </c>
      <c r="L1218" t="s">
        <v>20</v>
      </c>
      <c r="M1218" t="s">
        <v>26</v>
      </c>
      <c r="N1218">
        <f t="shared" si="18"/>
        <v>2376.8000000000002</v>
      </c>
    </row>
    <row r="1219" spans="1:14" x14ac:dyDescent="0.3">
      <c r="A1219">
        <v>1218</v>
      </c>
      <c r="B1219" t="s">
        <v>13</v>
      </c>
      <c r="C1219" s="3">
        <v>45592</v>
      </c>
      <c r="D1219">
        <v>9</v>
      </c>
      <c r="E1219">
        <v>2</v>
      </c>
      <c r="F1219">
        <v>0</v>
      </c>
      <c r="G1219">
        <v>1.4</v>
      </c>
      <c r="H1219">
        <v>197.14</v>
      </c>
      <c r="I1219" t="s">
        <v>24</v>
      </c>
      <c r="J1219" t="s">
        <v>35</v>
      </c>
      <c r="K1219">
        <v>0</v>
      </c>
      <c r="L1219" t="s">
        <v>29</v>
      </c>
      <c r="M1219" t="s">
        <v>21</v>
      </c>
      <c r="N1219">
        <f t="shared" ref="N1219:N1282" si="19">H1219 *D1219</f>
        <v>1774.2599999999998</v>
      </c>
    </row>
    <row r="1220" spans="1:14" x14ac:dyDescent="0.3">
      <c r="A1220">
        <v>1219</v>
      </c>
      <c r="B1220" t="s">
        <v>13</v>
      </c>
      <c r="C1220" s="3">
        <v>44968</v>
      </c>
      <c r="D1220">
        <v>10</v>
      </c>
      <c r="E1220">
        <v>1</v>
      </c>
      <c r="F1220">
        <v>0</v>
      </c>
      <c r="G1220">
        <v>2.5</v>
      </c>
      <c r="H1220">
        <v>318.58</v>
      </c>
      <c r="I1220" t="s">
        <v>24</v>
      </c>
      <c r="J1220" t="s">
        <v>34</v>
      </c>
      <c r="K1220">
        <v>0</v>
      </c>
      <c r="L1220" t="s">
        <v>33</v>
      </c>
      <c r="M1220" t="s">
        <v>26</v>
      </c>
      <c r="N1220">
        <f t="shared" si="19"/>
        <v>3185.7999999999997</v>
      </c>
    </row>
    <row r="1221" spans="1:14" x14ac:dyDescent="0.3">
      <c r="A1221">
        <v>1220</v>
      </c>
      <c r="B1221" t="s">
        <v>13</v>
      </c>
      <c r="C1221" s="3">
        <v>45337</v>
      </c>
      <c r="D1221">
        <v>13</v>
      </c>
      <c r="E1221">
        <v>4</v>
      </c>
      <c r="F1221">
        <v>0</v>
      </c>
      <c r="G1221">
        <v>1.3</v>
      </c>
      <c r="H1221">
        <v>417.94</v>
      </c>
      <c r="I1221" t="s">
        <v>14</v>
      </c>
      <c r="J1221" t="s">
        <v>30</v>
      </c>
      <c r="K1221">
        <v>0</v>
      </c>
      <c r="L1221" t="s">
        <v>33</v>
      </c>
      <c r="M1221" t="s">
        <v>26</v>
      </c>
      <c r="N1221">
        <f t="shared" si="19"/>
        <v>5433.22</v>
      </c>
    </row>
    <row r="1222" spans="1:14" x14ac:dyDescent="0.3">
      <c r="A1222">
        <v>1221</v>
      </c>
      <c r="B1222" t="s">
        <v>18</v>
      </c>
      <c r="C1222" s="3">
        <v>45449</v>
      </c>
      <c r="D1222">
        <v>6</v>
      </c>
      <c r="E1222">
        <v>1</v>
      </c>
      <c r="F1222">
        <v>0</v>
      </c>
      <c r="G1222">
        <v>2.9</v>
      </c>
      <c r="H1222">
        <v>263.89999999999998</v>
      </c>
      <c r="I1222" t="s">
        <v>32</v>
      </c>
      <c r="J1222" t="s">
        <v>35</v>
      </c>
      <c r="K1222">
        <v>0</v>
      </c>
      <c r="L1222" t="s">
        <v>20</v>
      </c>
      <c r="M1222" t="s">
        <v>26</v>
      </c>
      <c r="N1222">
        <f t="shared" si="19"/>
        <v>1583.3999999999999</v>
      </c>
    </row>
    <row r="1223" spans="1:14" x14ac:dyDescent="0.3">
      <c r="A1223">
        <v>1222</v>
      </c>
      <c r="B1223" t="s">
        <v>13</v>
      </c>
      <c r="C1223" s="3">
        <v>45536</v>
      </c>
      <c r="D1223">
        <v>1</v>
      </c>
      <c r="E1223">
        <v>3</v>
      </c>
      <c r="F1223">
        <v>1</v>
      </c>
      <c r="G1223">
        <v>4.4000000000000004</v>
      </c>
      <c r="H1223">
        <v>381.96</v>
      </c>
      <c r="I1223" t="s">
        <v>24</v>
      </c>
      <c r="J1223" t="s">
        <v>34</v>
      </c>
      <c r="K1223">
        <v>2</v>
      </c>
      <c r="L1223" t="s">
        <v>33</v>
      </c>
      <c r="M1223" t="s">
        <v>26</v>
      </c>
      <c r="N1223">
        <f t="shared" si="19"/>
        <v>381.96</v>
      </c>
    </row>
    <row r="1224" spans="1:14" x14ac:dyDescent="0.3">
      <c r="A1224">
        <v>1223</v>
      </c>
      <c r="B1224" t="s">
        <v>18</v>
      </c>
      <c r="C1224" s="3">
        <v>45353</v>
      </c>
      <c r="D1224">
        <v>12</v>
      </c>
      <c r="E1224">
        <v>4</v>
      </c>
      <c r="F1224">
        <v>0</v>
      </c>
      <c r="G1224">
        <v>2.1</v>
      </c>
      <c r="H1224">
        <v>58.62</v>
      </c>
      <c r="I1224" t="s">
        <v>32</v>
      </c>
      <c r="J1224" t="s">
        <v>35</v>
      </c>
      <c r="K1224">
        <v>0</v>
      </c>
      <c r="L1224" t="s">
        <v>20</v>
      </c>
      <c r="M1224" t="s">
        <v>21</v>
      </c>
      <c r="N1224">
        <f t="shared" si="19"/>
        <v>703.43999999999994</v>
      </c>
    </row>
    <row r="1225" spans="1:14" x14ac:dyDescent="0.3">
      <c r="A1225">
        <v>1224</v>
      </c>
      <c r="B1225" t="s">
        <v>18</v>
      </c>
      <c r="C1225" s="3">
        <v>45201</v>
      </c>
      <c r="D1225">
        <v>9</v>
      </c>
      <c r="E1225">
        <v>1</v>
      </c>
      <c r="F1225">
        <v>1</v>
      </c>
      <c r="G1225">
        <v>4.0999999999999996</v>
      </c>
      <c r="H1225">
        <v>466.63</v>
      </c>
      <c r="I1225" t="s">
        <v>14</v>
      </c>
      <c r="J1225" t="s">
        <v>28</v>
      </c>
      <c r="K1225">
        <v>1</v>
      </c>
      <c r="L1225" t="s">
        <v>29</v>
      </c>
      <c r="M1225" t="s">
        <v>21</v>
      </c>
      <c r="N1225">
        <f t="shared" si="19"/>
        <v>4199.67</v>
      </c>
    </row>
    <row r="1226" spans="1:14" x14ac:dyDescent="0.3">
      <c r="A1226">
        <v>1225</v>
      </c>
      <c r="B1226" t="s">
        <v>18</v>
      </c>
      <c r="C1226" s="3">
        <v>45374</v>
      </c>
      <c r="D1226">
        <v>6</v>
      </c>
      <c r="E1226">
        <v>2</v>
      </c>
      <c r="F1226">
        <v>0</v>
      </c>
      <c r="G1226">
        <v>1.7</v>
      </c>
      <c r="H1226">
        <v>398.23</v>
      </c>
      <c r="I1226" t="s">
        <v>22</v>
      </c>
      <c r="J1226" t="s">
        <v>35</v>
      </c>
      <c r="K1226">
        <v>0</v>
      </c>
      <c r="L1226" t="s">
        <v>33</v>
      </c>
      <c r="M1226" t="s">
        <v>26</v>
      </c>
      <c r="N1226">
        <f t="shared" si="19"/>
        <v>2389.38</v>
      </c>
    </row>
    <row r="1227" spans="1:14" x14ac:dyDescent="0.3">
      <c r="A1227">
        <v>1226</v>
      </c>
      <c r="B1227" t="s">
        <v>31</v>
      </c>
      <c r="C1227" s="3">
        <v>45295</v>
      </c>
      <c r="D1227">
        <v>4</v>
      </c>
      <c r="E1227">
        <v>2</v>
      </c>
      <c r="F1227">
        <v>0</v>
      </c>
      <c r="G1227">
        <v>3.7</v>
      </c>
      <c r="H1227">
        <v>227.39</v>
      </c>
      <c r="I1227" t="s">
        <v>22</v>
      </c>
      <c r="J1227" t="s">
        <v>37</v>
      </c>
      <c r="K1227">
        <v>0</v>
      </c>
      <c r="L1227" t="s">
        <v>33</v>
      </c>
      <c r="M1227" t="s">
        <v>17</v>
      </c>
      <c r="N1227">
        <f t="shared" si="19"/>
        <v>909.56</v>
      </c>
    </row>
    <row r="1228" spans="1:14" x14ac:dyDescent="0.3">
      <c r="A1228">
        <v>1227</v>
      </c>
      <c r="B1228" t="s">
        <v>18</v>
      </c>
      <c r="C1228" s="3">
        <v>45146</v>
      </c>
      <c r="D1228">
        <v>14</v>
      </c>
      <c r="E1228">
        <v>4</v>
      </c>
      <c r="F1228">
        <v>0</v>
      </c>
      <c r="G1228">
        <v>4.7</v>
      </c>
      <c r="H1228">
        <v>222.81</v>
      </c>
      <c r="I1228" t="s">
        <v>22</v>
      </c>
      <c r="J1228" t="s">
        <v>30</v>
      </c>
      <c r="K1228">
        <v>1</v>
      </c>
      <c r="L1228" t="s">
        <v>33</v>
      </c>
      <c r="M1228" t="s">
        <v>21</v>
      </c>
      <c r="N1228">
        <f t="shared" si="19"/>
        <v>3119.34</v>
      </c>
    </row>
    <row r="1229" spans="1:14" x14ac:dyDescent="0.3">
      <c r="A1229">
        <v>1228</v>
      </c>
      <c r="B1229" t="s">
        <v>18</v>
      </c>
      <c r="C1229" s="3">
        <v>45503</v>
      </c>
      <c r="D1229">
        <v>4</v>
      </c>
      <c r="E1229">
        <v>2</v>
      </c>
      <c r="F1229">
        <v>1</v>
      </c>
      <c r="G1229">
        <v>2.2999999999999998</v>
      </c>
      <c r="H1229">
        <v>96.3</v>
      </c>
      <c r="I1229" t="s">
        <v>14</v>
      </c>
      <c r="J1229" t="s">
        <v>36</v>
      </c>
      <c r="K1229">
        <v>0</v>
      </c>
      <c r="L1229" t="s">
        <v>20</v>
      </c>
      <c r="M1229" t="s">
        <v>17</v>
      </c>
      <c r="N1229">
        <f t="shared" si="19"/>
        <v>385.2</v>
      </c>
    </row>
    <row r="1230" spans="1:14" x14ac:dyDescent="0.3">
      <c r="A1230">
        <v>1229</v>
      </c>
      <c r="B1230" t="s">
        <v>31</v>
      </c>
      <c r="C1230" s="3">
        <v>45158</v>
      </c>
      <c r="D1230">
        <v>3</v>
      </c>
      <c r="E1230">
        <v>1</v>
      </c>
      <c r="F1230">
        <v>0</v>
      </c>
      <c r="G1230">
        <v>4.5999999999999996</v>
      </c>
      <c r="H1230">
        <v>417.27</v>
      </c>
      <c r="I1230" t="s">
        <v>24</v>
      </c>
      <c r="J1230" t="s">
        <v>37</v>
      </c>
      <c r="K1230">
        <v>1</v>
      </c>
      <c r="L1230" t="s">
        <v>20</v>
      </c>
      <c r="M1230" t="s">
        <v>26</v>
      </c>
      <c r="N1230">
        <f t="shared" si="19"/>
        <v>1251.81</v>
      </c>
    </row>
    <row r="1231" spans="1:14" x14ac:dyDescent="0.3">
      <c r="A1231">
        <v>1230</v>
      </c>
      <c r="B1231" t="s">
        <v>18</v>
      </c>
      <c r="C1231" s="3">
        <v>45254</v>
      </c>
      <c r="D1231">
        <v>7</v>
      </c>
      <c r="E1231">
        <v>4</v>
      </c>
      <c r="F1231">
        <v>1</v>
      </c>
      <c r="G1231">
        <v>3</v>
      </c>
      <c r="H1231">
        <v>395.88</v>
      </c>
      <c r="I1231" t="s">
        <v>14</v>
      </c>
      <c r="J1231" t="s">
        <v>28</v>
      </c>
      <c r="K1231">
        <v>0</v>
      </c>
      <c r="L1231" t="s">
        <v>16</v>
      </c>
      <c r="M1231" t="s">
        <v>26</v>
      </c>
      <c r="N1231">
        <f t="shared" si="19"/>
        <v>2771.16</v>
      </c>
    </row>
    <row r="1232" spans="1:14" x14ac:dyDescent="0.3">
      <c r="A1232">
        <v>1231</v>
      </c>
      <c r="B1232" t="s">
        <v>13</v>
      </c>
      <c r="C1232" s="3">
        <v>45369</v>
      </c>
      <c r="D1232">
        <v>3</v>
      </c>
      <c r="E1232">
        <v>2</v>
      </c>
      <c r="F1232">
        <v>0</v>
      </c>
      <c r="G1232">
        <v>2.2999999999999998</v>
      </c>
      <c r="H1232">
        <v>333.61</v>
      </c>
      <c r="I1232" t="s">
        <v>32</v>
      </c>
      <c r="J1232" t="s">
        <v>34</v>
      </c>
      <c r="K1232">
        <v>0</v>
      </c>
      <c r="L1232" t="s">
        <v>29</v>
      </c>
      <c r="M1232" t="s">
        <v>21</v>
      </c>
      <c r="N1232">
        <f t="shared" si="19"/>
        <v>1000.83</v>
      </c>
    </row>
    <row r="1233" spans="1:14" x14ac:dyDescent="0.3">
      <c r="A1233">
        <v>1232</v>
      </c>
      <c r="B1233" t="s">
        <v>13</v>
      </c>
      <c r="C1233" s="3">
        <v>44978</v>
      </c>
      <c r="D1233">
        <v>2</v>
      </c>
      <c r="E1233">
        <v>2</v>
      </c>
      <c r="F1233">
        <v>1</v>
      </c>
      <c r="G1233">
        <v>4.5999999999999996</v>
      </c>
      <c r="H1233">
        <v>95.66</v>
      </c>
      <c r="I1233" t="s">
        <v>22</v>
      </c>
      <c r="J1233" t="s">
        <v>28</v>
      </c>
      <c r="K1233">
        <v>0</v>
      </c>
      <c r="L1233" t="s">
        <v>16</v>
      </c>
      <c r="M1233" t="s">
        <v>17</v>
      </c>
      <c r="N1233">
        <f t="shared" si="19"/>
        <v>191.32</v>
      </c>
    </row>
    <row r="1234" spans="1:14" x14ac:dyDescent="0.3">
      <c r="A1234">
        <v>1233</v>
      </c>
      <c r="B1234" t="s">
        <v>18</v>
      </c>
      <c r="C1234" s="3">
        <v>45302</v>
      </c>
      <c r="D1234">
        <v>10</v>
      </c>
      <c r="E1234">
        <v>3</v>
      </c>
      <c r="F1234">
        <v>0</v>
      </c>
      <c r="G1234">
        <v>1.1000000000000001</v>
      </c>
      <c r="H1234">
        <v>168.05</v>
      </c>
      <c r="I1234" t="s">
        <v>32</v>
      </c>
      <c r="J1234" t="s">
        <v>23</v>
      </c>
      <c r="K1234">
        <v>1</v>
      </c>
      <c r="L1234" t="s">
        <v>16</v>
      </c>
      <c r="M1234" t="s">
        <v>21</v>
      </c>
      <c r="N1234">
        <f t="shared" si="19"/>
        <v>1680.5</v>
      </c>
    </row>
    <row r="1235" spans="1:14" x14ac:dyDescent="0.3">
      <c r="A1235">
        <v>1234</v>
      </c>
      <c r="B1235" t="s">
        <v>31</v>
      </c>
      <c r="C1235" s="3">
        <v>45189</v>
      </c>
      <c r="D1235">
        <v>8</v>
      </c>
      <c r="E1235">
        <v>3</v>
      </c>
      <c r="F1235">
        <v>0</v>
      </c>
      <c r="G1235">
        <v>1.1000000000000001</v>
      </c>
      <c r="H1235">
        <v>256.51</v>
      </c>
      <c r="I1235" t="s">
        <v>14</v>
      </c>
      <c r="J1235" t="s">
        <v>23</v>
      </c>
      <c r="K1235">
        <v>1</v>
      </c>
      <c r="L1235" t="s">
        <v>16</v>
      </c>
      <c r="M1235" t="s">
        <v>21</v>
      </c>
      <c r="N1235">
        <f t="shared" si="19"/>
        <v>2052.08</v>
      </c>
    </row>
    <row r="1236" spans="1:14" x14ac:dyDescent="0.3">
      <c r="A1236">
        <v>1235</v>
      </c>
      <c r="B1236" t="s">
        <v>13</v>
      </c>
      <c r="C1236" s="3">
        <v>45193</v>
      </c>
      <c r="D1236">
        <v>4</v>
      </c>
      <c r="E1236">
        <v>4</v>
      </c>
      <c r="F1236">
        <v>0</v>
      </c>
      <c r="G1236">
        <v>3.4</v>
      </c>
      <c r="H1236">
        <v>169.69</v>
      </c>
      <c r="I1236" t="s">
        <v>27</v>
      </c>
      <c r="J1236" t="s">
        <v>35</v>
      </c>
      <c r="K1236">
        <v>0</v>
      </c>
      <c r="L1236" t="s">
        <v>20</v>
      </c>
      <c r="M1236" t="s">
        <v>21</v>
      </c>
      <c r="N1236">
        <f t="shared" si="19"/>
        <v>678.76</v>
      </c>
    </row>
    <row r="1237" spans="1:14" x14ac:dyDescent="0.3">
      <c r="A1237">
        <v>1236</v>
      </c>
      <c r="B1237" t="s">
        <v>31</v>
      </c>
      <c r="C1237" s="3">
        <v>45285</v>
      </c>
      <c r="D1237">
        <v>8</v>
      </c>
      <c r="E1237">
        <v>3</v>
      </c>
      <c r="F1237">
        <v>0</v>
      </c>
      <c r="G1237">
        <v>4.2</v>
      </c>
      <c r="H1237">
        <v>245.29</v>
      </c>
      <c r="I1237" t="s">
        <v>27</v>
      </c>
      <c r="J1237" t="s">
        <v>28</v>
      </c>
      <c r="K1237">
        <v>1</v>
      </c>
      <c r="L1237" t="s">
        <v>33</v>
      </c>
      <c r="M1237" t="s">
        <v>26</v>
      </c>
      <c r="N1237">
        <f t="shared" si="19"/>
        <v>1962.32</v>
      </c>
    </row>
    <row r="1238" spans="1:14" x14ac:dyDescent="0.3">
      <c r="A1238">
        <v>1237</v>
      </c>
      <c r="B1238" t="s">
        <v>31</v>
      </c>
      <c r="C1238" s="3">
        <v>45243</v>
      </c>
      <c r="D1238">
        <v>1</v>
      </c>
      <c r="E1238">
        <v>1</v>
      </c>
      <c r="F1238">
        <v>0</v>
      </c>
      <c r="G1238">
        <v>4</v>
      </c>
      <c r="H1238">
        <v>151.68</v>
      </c>
      <c r="I1238" t="s">
        <v>14</v>
      </c>
      <c r="J1238" t="s">
        <v>15</v>
      </c>
      <c r="K1238">
        <v>0</v>
      </c>
      <c r="L1238" t="s">
        <v>33</v>
      </c>
      <c r="M1238" t="s">
        <v>17</v>
      </c>
      <c r="N1238">
        <f t="shared" si="19"/>
        <v>151.68</v>
      </c>
    </row>
    <row r="1239" spans="1:14" x14ac:dyDescent="0.3">
      <c r="A1239">
        <v>1238</v>
      </c>
      <c r="B1239" t="s">
        <v>13</v>
      </c>
      <c r="C1239" s="3">
        <v>45250</v>
      </c>
      <c r="D1239">
        <v>5</v>
      </c>
      <c r="E1239">
        <v>2</v>
      </c>
      <c r="F1239">
        <v>0</v>
      </c>
      <c r="G1239">
        <v>1.3</v>
      </c>
      <c r="H1239">
        <v>207.32</v>
      </c>
      <c r="I1239" t="s">
        <v>24</v>
      </c>
      <c r="J1239" t="s">
        <v>36</v>
      </c>
      <c r="K1239">
        <v>0</v>
      </c>
      <c r="L1239" t="s">
        <v>20</v>
      </c>
      <c r="M1239" t="s">
        <v>26</v>
      </c>
      <c r="N1239">
        <f t="shared" si="19"/>
        <v>1036.5999999999999</v>
      </c>
    </row>
    <row r="1240" spans="1:14" x14ac:dyDescent="0.3">
      <c r="A1240">
        <v>1239</v>
      </c>
      <c r="B1240" t="s">
        <v>31</v>
      </c>
      <c r="C1240" s="3">
        <v>45592</v>
      </c>
      <c r="D1240">
        <v>13</v>
      </c>
      <c r="E1240">
        <v>2</v>
      </c>
      <c r="F1240">
        <v>1</v>
      </c>
      <c r="G1240">
        <v>4.8</v>
      </c>
      <c r="H1240">
        <v>343.53</v>
      </c>
      <c r="I1240" t="s">
        <v>32</v>
      </c>
      <c r="J1240" t="s">
        <v>25</v>
      </c>
      <c r="K1240">
        <v>0</v>
      </c>
      <c r="L1240" t="s">
        <v>16</v>
      </c>
      <c r="M1240" t="s">
        <v>26</v>
      </c>
      <c r="N1240">
        <f t="shared" si="19"/>
        <v>4465.8899999999994</v>
      </c>
    </row>
    <row r="1241" spans="1:14" x14ac:dyDescent="0.3">
      <c r="A1241">
        <v>1240</v>
      </c>
      <c r="B1241" t="s">
        <v>13</v>
      </c>
      <c r="C1241" s="3">
        <v>45578</v>
      </c>
      <c r="D1241">
        <v>9</v>
      </c>
      <c r="E1241">
        <v>2</v>
      </c>
      <c r="F1241">
        <v>0</v>
      </c>
      <c r="G1241">
        <v>3.8</v>
      </c>
      <c r="H1241">
        <v>451.56</v>
      </c>
      <c r="I1241" t="s">
        <v>14</v>
      </c>
      <c r="J1241" t="s">
        <v>23</v>
      </c>
      <c r="K1241">
        <v>2</v>
      </c>
      <c r="L1241" t="s">
        <v>29</v>
      </c>
      <c r="M1241" t="s">
        <v>26</v>
      </c>
      <c r="N1241">
        <f t="shared" si="19"/>
        <v>4064.04</v>
      </c>
    </row>
    <row r="1242" spans="1:14" x14ac:dyDescent="0.3">
      <c r="A1242">
        <v>1241</v>
      </c>
      <c r="B1242" t="s">
        <v>31</v>
      </c>
      <c r="C1242" s="3">
        <v>45489</v>
      </c>
      <c r="D1242">
        <v>1</v>
      </c>
      <c r="E1242">
        <v>4</v>
      </c>
      <c r="F1242">
        <v>0</v>
      </c>
      <c r="G1242">
        <v>4.8</v>
      </c>
      <c r="H1242">
        <v>223.26</v>
      </c>
      <c r="I1242" t="s">
        <v>14</v>
      </c>
      <c r="J1242" t="s">
        <v>30</v>
      </c>
      <c r="K1242">
        <v>1</v>
      </c>
      <c r="L1242" t="s">
        <v>20</v>
      </c>
      <c r="M1242" t="s">
        <v>21</v>
      </c>
      <c r="N1242">
        <f t="shared" si="19"/>
        <v>223.26</v>
      </c>
    </row>
    <row r="1243" spans="1:14" x14ac:dyDescent="0.3">
      <c r="A1243">
        <v>1242</v>
      </c>
      <c r="B1243" t="s">
        <v>13</v>
      </c>
      <c r="C1243" s="3">
        <v>45555</v>
      </c>
      <c r="D1243">
        <v>11</v>
      </c>
      <c r="E1243">
        <v>4</v>
      </c>
      <c r="F1243">
        <v>0</v>
      </c>
      <c r="G1243">
        <v>2.2999999999999998</v>
      </c>
      <c r="H1243">
        <v>361.36</v>
      </c>
      <c r="I1243" t="s">
        <v>27</v>
      </c>
      <c r="J1243" t="s">
        <v>36</v>
      </c>
      <c r="K1243">
        <v>0</v>
      </c>
      <c r="L1243" t="s">
        <v>16</v>
      </c>
      <c r="M1243" t="s">
        <v>26</v>
      </c>
      <c r="N1243">
        <f t="shared" si="19"/>
        <v>3974.96</v>
      </c>
    </row>
    <row r="1244" spans="1:14" x14ac:dyDescent="0.3">
      <c r="A1244">
        <v>1243</v>
      </c>
      <c r="B1244" t="s">
        <v>18</v>
      </c>
      <c r="C1244" s="3">
        <v>45347</v>
      </c>
      <c r="D1244">
        <v>13</v>
      </c>
      <c r="E1244">
        <v>3</v>
      </c>
      <c r="F1244">
        <v>0</v>
      </c>
      <c r="G1244">
        <v>3.8</v>
      </c>
      <c r="H1244">
        <v>110.66</v>
      </c>
      <c r="I1244" t="s">
        <v>22</v>
      </c>
      <c r="J1244" t="s">
        <v>34</v>
      </c>
      <c r="K1244">
        <v>0</v>
      </c>
      <c r="L1244" t="s">
        <v>20</v>
      </c>
      <c r="M1244" t="s">
        <v>26</v>
      </c>
      <c r="N1244">
        <f t="shared" si="19"/>
        <v>1438.58</v>
      </c>
    </row>
    <row r="1245" spans="1:14" x14ac:dyDescent="0.3">
      <c r="A1245">
        <v>1244</v>
      </c>
      <c r="B1245" t="s">
        <v>13</v>
      </c>
      <c r="C1245" s="3">
        <v>44972</v>
      </c>
      <c r="D1245">
        <v>4</v>
      </c>
      <c r="E1245">
        <v>2</v>
      </c>
      <c r="F1245">
        <v>0</v>
      </c>
      <c r="G1245">
        <v>4.4000000000000004</v>
      </c>
      <c r="H1245">
        <v>293.37</v>
      </c>
      <c r="I1245" t="s">
        <v>22</v>
      </c>
      <c r="J1245" t="s">
        <v>28</v>
      </c>
      <c r="K1245">
        <v>0</v>
      </c>
      <c r="L1245" t="s">
        <v>33</v>
      </c>
      <c r="M1245" t="s">
        <v>26</v>
      </c>
      <c r="N1245">
        <f t="shared" si="19"/>
        <v>1173.48</v>
      </c>
    </row>
    <row r="1246" spans="1:14" x14ac:dyDescent="0.3">
      <c r="A1246">
        <v>1245</v>
      </c>
      <c r="B1246" t="s">
        <v>13</v>
      </c>
      <c r="C1246" s="3">
        <v>45526</v>
      </c>
      <c r="D1246">
        <v>6</v>
      </c>
      <c r="E1246">
        <v>2</v>
      </c>
      <c r="F1246">
        <v>0</v>
      </c>
      <c r="G1246">
        <v>2.5</v>
      </c>
      <c r="H1246">
        <v>464.77</v>
      </c>
      <c r="I1246" t="s">
        <v>24</v>
      </c>
      <c r="J1246" t="s">
        <v>30</v>
      </c>
      <c r="K1246">
        <v>1</v>
      </c>
      <c r="L1246" t="s">
        <v>33</v>
      </c>
      <c r="M1246" t="s">
        <v>26</v>
      </c>
      <c r="N1246">
        <f t="shared" si="19"/>
        <v>2788.62</v>
      </c>
    </row>
    <row r="1247" spans="1:14" x14ac:dyDescent="0.3">
      <c r="A1247">
        <v>1246</v>
      </c>
      <c r="B1247" t="s">
        <v>13</v>
      </c>
      <c r="C1247" s="3">
        <v>45646</v>
      </c>
      <c r="D1247">
        <v>10</v>
      </c>
      <c r="E1247">
        <v>2</v>
      </c>
      <c r="F1247">
        <v>1</v>
      </c>
      <c r="G1247">
        <v>4.9000000000000004</v>
      </c>
      <c r="H1247">
        <v>62.57</v>
      </c>
      <c r="I1247" t="s">
        <v>24</v>
      </c>
      <c r="J1247" t="s">
        <v>35</v>
      </c>
      <c r="K1247">
        <v>0</v>
      </c>
      <c r="L1247" t="s">
        <v>33</v>
      </c>
      <c r="M1247" t="s">
        <v>26</v>
      </c>
      <c r="N1247">
        <f t="shared" si="19"/>
        <v>625.70000000000005</v>
      </c>
    </row>
    <row r="1248" spans="1:14" x14ac:dyDescent="0.3">
      <c r="A1248">
        <v>1247</v>
      </c>
      <c r="B1248" t="s">
        <v>13</v>
      </c>
      <c r="C1248" s="3">
        <v>45195</v>
      </c>
      <c r="D1248">
        <v>8</v>
      </c>
      <c r="E1248">
        <v>2</v>
      </c>
      <c r="F1248">
        <v>0</v>
      </c>
      <c r="G1248">
        <v>2.1</v>
      </c>
      <c r="H1248">
        <v>170.4</v>
      </c>
      <c r="I1248" t="s">
        <v>24</v>
      </c>
      <c r="J1248" t="s">
        <v>37</v>
      </c>
      <c r="K1248">
        <v>2</v>
      </c>
      <c r="L1248" t="s">
        <v>16</v>
      </c>
      <c r="M1248" t="s">
        <v>26</v>
      </c>
      <c r="N1248">
        <f t="shared" si="19"/>
        <v>1363.2</v>
      </c>
    </row>
    <row r="1249" spans="1:14" x14ac:dyDescent="0.3">
      <c r="A1249">
        <v>1248</v>
      </c>
      <c r="B1249" t="s">
        <v>31</v>
      </c>
      <c r="C1249" s="3">
        <v>45527</v>
      </c>
      <c r="D1249">
        <v>14</v>
      </c>
      <c r="E1249">
        <v>2</v>
      </c>
      <c r="F1249">
        <v>0</v>
      </c>
      <c r="G1249">
        <v>2.2999999999999998</v>
      </c>
      <c r="H1249">
        <v>109.62</v>
      </c>
      <c r="I1249" t="s">
        <v>27</v>
      </c>
      <c r="J1249" t="s">
        <v>36</v>
      </c>
      <c r="K1249">
        <v>0</v>
      </c>
      <c r="L1249" t="s">
        <v>20</v>
      </c>
      <c r="M1249" t="s">
        <v>17</v>
      </c>
      <c r="N1249">
        <f t="shared" si="19"/>
        <v>1534.68</v>
      </c>
    </row>
    <row r="1250" spans="1:14" x14ac:dyDescent="0.3">
      <c r="A1250">
        <v>1249</v>
      </c>
      <c r="B1250" t="s">
        <v>18</v>
      </c>
      <c r="C1250" s="3">
        <v>45307</v>
      </c>
      <c r="D1250">
        <v>3</v>
      </c>
      <c r="E1250">
        <v>1</v>
      </c>
      <c r="F1250">
        <v>0</v>
      </c>
      <c r="G1250">
        <v>4.7</v>
      </c>
      <c r="H1250">
        <v>289.89999999999998</v>
      </c>
      <c r="I1250" t="s">
        <v>14</v>
      </c>
      <c r="J1250" t="s">
        <v>30</v>
      </c>
      <c r="K1250">
        <v>0</v>
      </c>
      <c r="L1250" t="s">
        <v>16</v>
      </c>
      <c r="M1250" t="s">
        <v>21</v>
      </c>
      <c r="N1250">
        <f t="shared" si="19"/>
        <v>869.69999999999993</v>
      </c>
    </row>
    <row r="1251" spans="1:14" x14ac:dyDescent="0.3">
      <c r="A1251">
        <v>1250</v>
      </c>
      <c r="B1251" t="s">
        <v>13</v>
      </c>
      <c r="C1251" s="3">
        <v>45044</v>
      </c>
      <c r="D1251">
        <v>5</v>
      </c>
      <c r="E1251">
        <v>2</v>
      </c>
      <c r="F1251">
        <v>0</v>
      </c>
      <c r="G1251">
        <v>4.9000000000000004</v>
      </c>
      <c r="H1251">
        <v>355.84</v>
      </c>
      <c r="I1251" t="s">
        <v>24</v>
      </c>
      <c r="J1251" t="s">
        <v>19</v>
      </c>
      <c r="K1251">
        <v>0</v>
      </c>
      <c r="L1251" t="s">
        <v>20</v>
      </c>
      <c r="M1251" t="s">
        <v>26</v>
      </c>
      <c r="N1251">
        <f t="shared" si="19"/>
        <v>1779.1999999999998</v>
      </c>
    </row>
    <row r="1252" spans="1:14" x14ac:dyDescent="0.3">
      <c r="A1252">
        <v>1251</v>
      </c>
      <c r="B1252" t="s">
        <v>31</v>
      </c>
      <c r="C1252" s="3">
        <v>45492</v>
      </c>
      <c r="D1252">
        <v>7</v>
      </c>
      <c r="E1252">
        <v>1</v>
      </c>
      <c r="F1252">
        <v>0</v>
      </c>
      <c r="G1252">
        <v>2.1</v>
      </c>
      <c r="H1252">
        <v>76</v>
      </c>
      <c r="I1252" t="s">
        <v>27</v>
      </c>
      <c r="J1252" t="s">
        <v>37</v>
      </c>
      <c r="K1252">
        <v>0</v>
      </c>
      <c r="L1252" t="s">
        <v>29</v>
      </c>
      <c r="M1252" t="s">
        <v>21</v>
      </c>
      <c r="N1252">
        <f t="shared" si="19"/>
        <v>532</v>
      </c>
    </row>
    <row r="1253" spans="1:14" x14ac:dyDescent="0.3">
      <c r="A1253">
        <v>1252</v>
      </c>
      <c r="B1253" t="s">
        <v>18</v>
      </c>
      <c r="C1253" s="3">
        <v>45042</v>
      </c>
      <c r="D1253">
        <v>1</v>
      </c>
      <c r="E1253">
        <v>2</v>
      </c>
      <c r="F1253">
        <v>0</v>
      </c>
      <c r="G1253">
        <v>1.5</v>
      </c>
      <c r="H1253">
        <v>81.63</v>
      </c>
      <c r="I1253" t="s">
        <v>32</v>
      </c>
      <c r="J1253" t="s">
        <v>34</v>
      </c>
      <c r="K1253">
        <v>2</v>
      </c>
      <c r="L1253" t="s">
        <v>33</v>
      </c>
      <c r="M1253" t="s">
        <v>17</v>
      </c>
      <c r="N1253">
        <f t="shared" si="19"/>
        <v>81.63</v>
      </c>
    </row>
    <row r="1254" spans="1:14" x14ac:dyDescent="0.3">
      <c r="A1254">
        <v>1253</v>
      </c>
      <c r="B1254" t="s">
        <v>18</v>
      </c>
      <c r="C1254" s="3">
        <v>45556</v>
      </c>
      <c r="D1254">
        <v>7</v>
      </c>
      <c r="E1254">
        <v>4</v>
      </c>
      <c r="F1254">
        <v>0</v>
      </c>
      <c r="G1254">
        <v>4</v>
      </c>
      <c r="H1254">
        <v>441.33</v>
      </c>
      <c r="I1254" t="s">
        <v>14</v>
      </c>
      <c r="J1254" t="s">
        <v>35</v>
      </c>
      <c r="K1254">
        <v>0</v>
      </c>
      <c r="L1254" t="s">
        <v>29</v>
      </c>
      <c r="M1254" t="s">
        <v>17</v>
      </c>
      <c r="N1254">
        <f t="shared" si="19"/>
        <v>3089.31</v>
      </c>
    </row>
    <row r="1255" spans="1:14" x14ac:dyDescent="0.3">
      <c r="A1255">
        <v>1254</v>
      </c>
      <c r="B1255" t="s">
        <v>18</v>
      </c>
      <c r="C1255" s="3">
        <v>45186</v>
      </c>
      <c r="D1255">
        <v>13</v>
      </c>
      <c r="E1255">
        <v>4</v>
      </c>
      <c r="F1255">
        <v>0</v>
      </c>
      <c r="G1255">
        <v>4.7</v>
      </c>
      <c r="H1255">
        <v>255.3</v>
      </c>
      <c r="I1255" t="s">
        <v>32</v>
      </c>
      <c r="J1255" t="s">
        <v>37</v>
      </c>
      <c r="K1255">
        <v>0</v>
      </c>
      <c r="L1255" t="s">
        <v>33</v>
      </c>
      <c r="M1255" t="s">
        <v>21</v>
      </c>
      <c r="N1255">
        <f t="shared" si="19"/>
        <v>3318.9</v>
      </c>
    </row>
    <row r="1256" spans="1:14" x14ac:dyDescent="0.3">
      <c r="A1256">
        <v>1255</v>
      </c>
      <c r="B1256" t="s">
        <v>18</v>
      </c>
      <c r="C1256" s="3">
        <v>45001</v>
      </c>
      <c r="D1256">
        <v>12</v>
      </c>
      <c r="E1256">
        <v>1</v>
      </c>
      <c r="F1256">
        <v>1</v>
      </c>
      <c r="G1256">
        <v>3.4</v>
      </c>
      <c r="H1256">
        <v>258.33</v>
      </c>
      <c r="I1256" t="s">
        <v>22</v>
      </c>
      <c r="J1256" t="s">
        <v>25</v>
      </c>
      <c r="K1256">
        <v>0</v>
      </c>
      <c r="L1256" t="s">
        <v>29</v>
      </c>
      <c r="M1256" t="s">
        <v>17</v>
      </c>
      <c r="N1256">
        <f t="shared" si="19"/>
        <v>3099.96</v>
      </c>
    </row>
    <row r="1257" spans="1:14" x14ac:dyDescent="0.3">
      <c r="A1257">
        <v>1256</v>
      </c>
      <c r="B1257" t="s">
        <v>13</v>
      </c>
      <c r="C1257" s="3">
        <v>45406</v>
      </c>
      <c r="D1257">
        <v>11</v>
      </c>
      <c r="E1257">
        <v>2</v>
      </c>
      <c r="F1257">
        <v>0</v>
      </c>
      <c r="G1257">
        <v>3.5</v>
      </c>
      <c r="H1257">
        <v>475.06</v>
      </c>
      <c r="I1257" t="s">
        <v>22</v>
      </c>
      <c r="J1257" t="s">
        <v>35</v>
      </c>
      <c r="K1257">
        <v>1</v>
      </c>
      <c r="L1257" t="s">
        <v>16</v>
      </c>
      <c r="M1257" t="s">
        <v>26</v>
      </c>
      <c r="N1257">
        <f t="shared" si="19"/>
        <v>5225.66</v>
      </c>
    </row>
    <row r="1258" spans="1:14" x14ac:dyDescent="0.3">
      <c r="A1258">
        <v>1257</v>
      </c>
      <c r="B1258" t="s">
        <v>13</v>
      </c>
      <c r="C1258" s="3">
        <v>45231</v>
      </c>
      <c r="D1258">
        <v>8</v>
      </c>
      <c r="E1258">
        <v>4</v>
      </c>
      <c r="F1258">
        <v>0</v>
      </c>
      <c r="G1258">
        <v>4.0999999999999996</v>
      </c>
      <c r="H1258">
        <v>194.09</v>
      </c>
      <c r="I1258" t="s">
        <v>14</v>
      </c>
      <c r="J1258" t="s">
        <v>36</v>
      </c>
      <c r="K1258">
        <v>0</v>
      </c>
      <c r="L1258" t="s">
        <v>33</v>
      </c>
      <c r="M1258" t="s">
        <v>17</v>
      </c>
      <c r="N1258">
        <f t="shared" si="19"/>
        <v>1552.72</v>
      </c>
    </row>
    <row r="1259" spans="1:14" x14ac:dyDescent="0.3">
      <c r="A1259">
        <v>1258</v>
      </c>
      <c r="B1259" t="s">
        <v>31</v>
      </c>
      <c r="C1259" s="3">
        <v>44933</v>
      </c>
      <c r="D1259">
        <v>8</v>
      </c>
      <c r="E1259">
        <v>4</v>
      </c>
      <c r="F1259">
        <v>0</v>
      </c>
      <c r="G1259">
        <v>1.6</v>
      </c>
      <c r="H1259">
        <v>453.66</v>
      </c>
      <c r="I1259" t="s">
        <v>24</v>
      </c>
      <c r="J1259" t="s">
        <v>37</v>
      </c>
      <c r="K1259">
        <v>0</v>
      </c>
      <c r="L1259" t="s">
        <v>16</v>
      </c>
      <c r="M1259" t="s">
        <v>26</v>
      </c>
      <c r="N1259">
        <f t="shared" si="19"/>
        <v>3629.28</v>
      </c>
    </row>
    <row r="1260" spans="1:14" x14ac:dyDescent="0.3">
      <c r="A1260">
        <v>1259</v>
      </c>
      <c r="B1260" t="s">
        <v>31</v>
      </c>
      <c r="C1260" s="3">
        <v>45292</v>
      </c>
      <c r="D1260">
        <v>9</v>
      </c>
      <c r="E1260">
        <v>2</v>
      </c>
      <c r="F1260">
        <v>0</v>
      </c>
      <c r="G1260">
        <v>4.9000000000000004</v>
      </c>
      <c r="H1260">
        <v>488.41</v>
      </c>
      <c r="I1260" t="s">
        <v>14</v>
      </c>
      <c r="J1260" t="s">
        <v>15</v>
      </c>
      <c r="K1260">
        <v>1</v>
      </c>
      <c r="L1260" t="s">
        <v>16</v>
      </c>
      <c r="M1260" t="s">
        <v>21</v>
      </c>
      <c r="N1260">
        <f t="shared" si="19"/>
        <v>4395.6900000000005</v>
      </c>
    </row>
    <row r="1261" spans="1:14" x14ac:dyDescent="0.3">
      <c r="A1261">
        <v>1260</v>
      </c>
      <c r="B1261" t="s">
        <v>31</v>
      </c>
      <c r="C1261" s="3">
        <v>45560</v>
      </c>
      <c r="D1261">
        <v>6</v>
      </c>
      <c r="E1261">
        <v>2</v>
      </c>
      <c r="F1261">
        <v>1</v>
      </c>
      <c r="G1261">
        <v>2.5</v>
      </c>
      <c r="H1261">
        <v>158.76</v>
      </c>
      <c r="I1261" t="s">
        <v>24</v>
      </c>
      <c r="J1261" t="s">
        <v>34</v>
      </c>
      <c r="K1261">
        <v>0</v>
      </c>
      <c r="L1261" t="s">
        <v>20</v>
      </c>
      <c r="M1261" t="s">
        <v>21</v>
      </c>
      <c r="N1261">
        <f t="shared" si="19"/>
        <v>952.56</v>
      </c>
    </row>
    <row r="1262" spans="1:14" x14ac:dyDescent="0.3">
      <c r="A1262">
        <v>1261</v>
      </c>
      <c r="B1262" t="s">
        <v>18</v>
      </c>
      <c r="C1262" s="3">
        <v>45449</v>
      </c>
      <c r="D1262">
        <v>12</v>
      </c>
      <c r="E1262">
        <v>4</v>
      </c>
      <c r="F1262">
        <v>0</v>
      </c>
      <c r="G1262">
        <v>3.5</v>
      </c>
      <c r="H1262">
        <v>281.32</v>
      </c>
      <c r="I1262" t="s">
        <v>22</v>
      </c>
      <c r="J1262" t="s">
        <v>36</v>
      </c>
      <c r="K1262">
        <v>0</v>
      </c>
      <c r="L1262" t="s">
        <v>33</v>
      </c>
      <c r="M1262" t="s">
        <v>21</v>
      </c>
      <c r="N1262">
        <f t="shared" si="19"/>
        <v>3375.84</v>
      </c>
    </row>
    <row r="1263" spans="1:14" x14ac:dyDescent="0.3">
      <c r="A1263">
        <v>1262</v>
      </c>
      <c r="B1263" t="s">
        <v>18</v>
      </c>
      <c r="C1263" s="3">
        <v>45274</v>
      </c>
      <c r="D1263">
        <v>6</v>
      </c>
      <c r="E1263">
        <v>2</v>
      </c>
      <c r="F1263">
        <v>0</v>
      </c>
      <c r="G1263">
        <v>2.9</v>
      </c>
      <c r="H1263">
        <v>290.45999999999998</v>
      </c>
      <c r="I1263" t="s">
        <v>14</v>
      </c>
      <c r="J1263" t="s">
        <v>30</v>
      </c>
      <c r="K1263">
        <v>0</v>
      </c>
      <c r="L1263" t="s">
        <v>29</v>
      </c>
      <c r="M1263" t="s">
        <v>21</v>
      </c>
      <c r="N1263">
        <f t="shared" si="19"/>
        <v>1742.7599999999998</v>
      </c>
    </row>
    <row r="1264" spans="1:14" x14ac:dyDescent="0.3">
      <c r="A1264">
        <v>1263</v>
      </c>
      <c r="B1264" t="s">
        <v>13</v>
      </c>
      <c r="C1264" s="3">
        <v>45364</v>
      </c>
      <c r="D1264">
        <v>2</v>
      </c>
      <c r="E1264">
        <v>3</v>
      </c>
      <c r="F1264">
        <v>1</v>
      </c>
      <c r="G1264">
        <v>2.9</v>
      </c>
      <c r="H1264">
        <v>439.78</v>
      </c>
      <c r="I1264" t="s">
        <v>14</v>
      </c>
      <c r="J1264" t="s">
        <v>30</v>
      </c>
      <c r="K1264">
        <v>0</v>
      </c>
      <c r="L1264" t="s">
        <v>29</v>
      </c>
      <c r="M1264" t="s">
        <v>21</v>
      </c>
      <c r="N1264">
        <f t="shared" si="19"/>
        <v>879.56</v>
      </c>
    </row>
    <row r="1265" spans="1:14" x14ac:dyDescent="0.3">
      <c r="A1265">
        <v>1264</v>
      </c>
      <c r="B1265" t="s">
        <v>18</v>
      </c>
      <c r="C1265" s="3">
        <v>45141</v>
      </c>
      <c r="D1265">
        <v>3</v>
      </c>
      <c r="E1265">
        <v>2</v>
      </c>
      <c r="F1265">
        <v>0</v>
      </c>
      <c r="G1265">
        <v>3.8</v>
      </c>
      <c r="H1265">
        <v>186.76</v>
      </c>
      <c r="I1265" t="s">
        <v>24</v>
      </c>
      <c r="J1265" t="s">
        <v>34</v>
      </c>
      <c r="K1265">
        <v>1</v>
      </c>
      <c r="L1265" t="s">
        <v>33</v>
      </c>
      <c r="M1265" t="s">
        <v>21</v>
      </c>
      <c r="N1265">
        <f t="shared" si="19"/>
        <v>560.28</v>
      </c>
    </row>
    <row r="1266" spans="1:14" x14ac:dyDescent="0.3">
      <c r="A1266">
        <v>1265</v>
      </c>
      <c r="B1266" t="s">
        <v>18</v>
      </c>
      <c r="C1266" s="3">
        <v>45355</v>
      </c>
      <c r="D1266">
        <v>4</v>
      </c>
      <c r="E1266">
        <v>4</v>
      </c>
      <c r="F1266">
        <v>1</v>
      </c>
      <c r="G1266">
        <v>5</v>
      </c>
      <c r="H1266">
        <v>409.12</v>
      </c>
      <c r="I1266" t="s">
        <v>22</v>
      </c>
      <c r="J1266" t="s">
        <v>37</v>
      </c>
      <c r="K1266">
        <v>1</v>
      </c>
      <c r="L1266" t="s">
        <v>20</v>
      </c>
      <c r="M1266" t="s">
        <v>26</v>
      </c>
      <c r="N1266">
        <f t="shared" si="19"/>
        <v>1636.48</v>
      </c>
    </row>
    <row r="1267" spans="1:14" x14ac:dyDescent="0.3">
      <c r="A1267">
        <v>1266</v>
      </c>
      <c r="B1267" t="s">
        <v>18</v>
      </c>
      <c r="C1267" s="3">
        <v>45424</v>
      </c>
      <c r="D1267">
        <v>4</v>
      </c>
      <c r="E1267">
        <v>4</v>
      </c>
      <c r="F1267">
        <v>1</v>
      </c>
      <c r="G1267">
        <v>3.6</v>
      </c>
      <c r="H1267">
        <v>486.95</v>
      </c>
      <c r="I1267" t="s">
        <v>22</v>
      </c>
      <c r="J1267" t="s">
        <v>23</v>
      </c>
      <c r="K1267">
        <v>0</v>
      </c>
      <c r="L1267" t="s">
        <v>33</v>
      </c>
      <c r="M1267" t="s">
        <v>21</v>
      </c>
      <c r="N1267">
        <f t="shared" si="19"/>
        <v>1947.8</v>
      </c>
    </row>
    <row r="1268" spans="1:14" x14ac:dyDescent="0.3">
      <c r="A1268">
        <v>1267</v>
      </c>
      <c r="B1268" t="s">
        <v>31</v>
      </c>
      <c r="C1268" s="3">
        <v>45466</v>
      </c>
      <c r="D1268">
        <v>8</v>
      </c>
      <c r="E1268">
        <v>1</v>
      </c>
      <c r="F1268">
        <v>0</v>
      </c>
      <c r="G1268">
        <v>4.2</v>
      </c>
      <c r="H1268">
        <v>428.15</v>
      </c>
      <c r="I1268" t="s">
        <v>24</v>
      </c>
      <c r="J1268" t="s">
        <v>25</v>
      </c>
      <c r="K1268">
        <v>1</v>
      </c>
      <c r="L1268" t="s">
        <v>16</v>
      </c>
      <c r="M1268" t="s">
        <v>17</v>
      </c>
      <c r="N1268">
        <f t="shared" si="19"/>
        <v>3425.2</v>
      </c>
    </row>
    <row r="1269" spans="1:14" x14ac:dyDescent="0.3">
      <c r="A1269">
        <v>1268</v>
      </c>
      <c r="B1269" t="s">
        <v>31</v>
      </c>
      <c r="C1269" s="3">
        <v>45293</v>
      </c>
      <c r="D1269">
        <v>14</v>
      </c>
      <c r="E1269">
        <v>3</v>
      </c>
      <c r="F1269">
        <v>0</v>
      </c>
      <c r="G1269">
        <v>1.1000000000000001</v>
      </c>
      <c r="H1269">
        <v>459.11</v>
      </c>
      <c r="I1269" t="s">
        <v>24</v>
      </c>
      <c r="J1269" t="s">
        <v>30</v>
      </c>
      <c r="K1269">
        <v>0</v>
      </c>
      <c r="L1269" t="s">
        <v>20</v>
      </c>
      <c r="M1269" t="s">
        <v>26</v>
      </c>
      <c r="N1269">
        <f t="shared" si="19"/>
        <v>6427.54</v>
      </c>
    </row>
    <row r="1270" spans="1:14" x14ac:dyDescent="0.3">
      <c r="A1270">
        <v>1269</v>
      </c>
      <c r="B1270" t="s">
        <v>13</v>
      </c>
      <c r="C1270" s="3">
        <v>45239</v>
      </c>
      <c r="D1270">
        <v>1</v>
      </c>
      <c r="E1270">
        <v>4</v>
      </c>
      <c r="F1270">
        <v>0</v>
      </c>
      <c r="G1270">
        <v>4.2</v>
      </c>
      <c r="H1270">
        <v>368.76</v>
      </c>
      <c r="I1270" t="s">
        <v>24</v>
      </c>
      <c r="J1270" t="s">
        <v>28</v>
      </c>
      <c r="K1270">
        <v>1</v>
      </c>
      <c r="L1270" t="s">
        <v>16</v>
      </c>
      <c r="M1270" t="s">
        <v>26</v>
      </c>
      <c r="N1270">
        <f t="shared" si="19"/>
        <v>368.76</v>
      </c>
    </row>
    <row r="1271" spans="1:14" x14ac:dyDescent="0.3">
      <c r="A1271">
        <v>1270</v>
      </c>
      <c r="B1271" t="s">
        <v>18</v>
      </c>
      <c r="C1271" s="3">
        <v>45464</v>
      </c>
      <c r="D1271">
        <v>10</v>
      </c>
      <c r="E1271">
        <v>3</v>
      </c>
      <c r="F1271">
        <v>0</v>
      </c>
      <c r="G1271">
        <v>2.2000000000000002</v>
      </c>
      <c r="H1271">
        <v>456.78</v>
      </c>
      <c r="I1271" t="s">
        <v>22</v>
      </c>
      <c r="J1271" t="s">
        <v>35</v>
      </c>
      <c r="K1271">
        <v>1</v>
      </c>
      <c r="L1271" t="s">
        <v>33</v>
      </c>
      <c r="M1271" t="s">
        <v>26</v>
      </c>
      <c r="N1271">
        <f t="shared" si="19"/>
        <v>4567.7999999999993</v>
      </c>
    </row>
    <row r="1272" spans="1:14" x14ac:dyDescent="0.3">
      <c r="A1272">
        <v>1271</v>
      </c>
      <c r="B1272" t="s">
        <v>18</v>
      </c>
      <c r="C1272" s="3">
        <v>44980</v>
      </c>
      <c r="D1272">
        <v>14</v>
      </c>
      <c r="E1272">
        <v>2</v>
      </c>
      <c r="F1272">
        <v>0</v>
      </c>
      <c r="G1272">
        <v>1.5</v>
      </c>
      <c r="H1272">
        <v>124.18</v>
      </c>
      <c r="I1272" t="s">
        <v>22</v>
      </c>
      <c r="J1272" t="s">
        <v>28</v>
      </c>
      <c r="K1272">
        <v>0</v>
      </c>
      <c r="L1272" t="s">
        <v>20</v>
      </c>
      <c r="M1272" t="s">
        <v>26</v>
      </c>
      <c r="N1272">
        <f t="shared" si="19"/>
        <v>1738.52</v>
      </c>
    </row>
    <row r="1273" spans="1:14" x14ac:dyDescent="0.3">
      <c r="A1273">
        <v>1272</v>
      </c>
      <c r="B1273" t="s">
        <v>13</v>
      </c>
      <c r="C1273" s="3">
        <v>45467</v>
      </c>
      <c r="D1273">
        <v>4</v>
      </c>
      <c r="E1273">
        <v>4</v>
      </c>
      <c r="F1273">
        <v>0</v>
      </c>
      <c r="G1273">
        <v>1.5</v>
      </c>
      <c r="H1273">
        <v>370.56</v>
      </c>
      <c r="I1273" t="s">
        <v>14</v>
      </c>
      <c r="J1273" t="s">
        <v>34</v>
      </c>
      <c r="K1273">
        <v>0</v>
      </c>
      <c r="L1273" t="s">
        <v>33</v>
      </c>
      <c r="M1273" t="s">
        <v>21</v>
      </c>
      <c r="N1273">
        <f t="shared" si="19"/>
        <v>1482.24</v>
      </c>
    </row>
    <row r="1274" spans="1:14" x14ac:dyDescent="0.3">
      <c r="A1274">
        <v>1273</v>
      </c>
      <c r="B1274" t="s">
        <v>18</v>
      </c>
      <c r="C1274" s="3">
        <v>45393</v>
      </c>
      <c r="D1274">
        <v>11</v>
      </c>
      <c r="E1274">
        <v>1</v>
      </c>
      <c r="F1274">
        <v>1</v>
      </c>
      <c r="G1274">
        <v>3.7</v>
      </c>
      <c r="H1274">
        <v>379.34</v>
      </c>
      <c r="I1274" t="s">
        <v>22</v>
      </c>
      <c r="J1274" t="s">
        <v>23</v>
      </c>
      <c r="K1274">
        <v>0</v>
      </c>
      <c r="L1274" t="s">
        <v>33</v>
      </c>
      <c r="M1274" t="s">
        <v>21</v>
      </c>
      <c r="N1274">
        <f t="shared" si="19"/>
        <v>4172.74</v>
      </c>
    </row>
    <row r="1275" spans="1:14" x14ac:dyDescent="0.3">
      <c r="A1275">
        <v>1274</v>
      </c>
      <c r="B1275" t="s">
        <v>18</v>
      </c>
      <c r="C1275" s="3">
        <v>45090</v>
      </c>
      <c r="D1275">
        <v>12</v>
      </c>
      <c r="E1275">
        <v>4</v>
      </c>
      <c r="F1275">
        <v>0</v>
      </c>
      <c r="G1275">
        <v>5</v>
      </c>
      <c r="H1275">
        <v>247.63</v>
      </c>
      <c r="I1275" t="s">
        <v>32</v>
      </c>
      <c r="J1275" t="s">
        <v>34</v>
      </c>
      <c r="K1275">
        <v>0</v>
      </c>
      <c r="L1275" t="s">
        <v>20</v>
      </c>
      <c r="M1275" t="s">
        <v>21</v>
      </c>
      <c r="N1275">
        <f t="shared" si="19"/>
        <v>2971.56</v>
      </c>
    </row>
    <row r="1276" spans="1:14" x14ac:dyDescent="0.3">
      <c r="A1276">
        <v>1275</v>
      </c>
      <c r="B1276" t="s">
        <v>31</v>
      </c>
      <c r="C1276" s="3">
        <v>45260</v>
      </c>
      <c r="D1276">
        <v>13</v>
      </c>
      <c r="E1276">
        <v>1</v>
      </c>
      <c r="F1276">
        <v>0</v>
      </c>
      <c r="G1276">
        <v>3.7</v>
      </c>
      <c r="H1276">
        <v>85.88</v>
      </c>
      <c r="I1276" t="s">
        <v>32</v>
      </c>
      <c r="J1276" t="s">
        <v>23</v>
      </c>
      <c r="K1276">
        <v>0</v>
      </c>
      <c r="L1276" t="s">
        <v>20</v>
      </c>
      <c r="M1276" t="s">
        <v>17</v>
      </c>
      <c r="N1276">
        <f t="shared" si="19"/>
        <v>1116.44</v>
      </c>
    </row>
    <row r="1277" spans="1:14" x14ac:dyDescent="0.3">
      <c r="A1277">
        <v>1276</v>
      </c>
      <c r="B1277" t="s">
        <v>13</v>
      </c>
      <c r="C1277" s="3">
        <v>45473</v>
      </c>
      <c r="D1277">
        <v>11</v>
      </c>
      <c r="E1277">
        <v>3</v>
      </c>
      <c r="F1277">
        <v>0</v>
      </c>
      <c r="G1277">
        <v>2</v>
      </c>
      <c r="H1277">
        <v>330.1</v>
      </c>
      <c r="I1277" t="s">
        <v>24</v>
      </c>
      <c r="J1277" t="s">
        <v>25</v>
      </c>
      <c r="K1277">
        <v>0</v>
      </c>
      <c r="L1277" t="s">
        <v>33</v>
      </c>
      <c r="M1277" t="s">
        <v>21</v>
      </c>
      <c r="N1277">
        <f t="shared" si="19"/>
        <v>3631.1000000000004</v>
      </c>
    </row>
    <row r="1278" spans="1:14" x14ac:dyDescent="0.3">
      <c r="A1278">
        <v>1277</v>
      </c>
      <c r="B1278" t="s">
        <v>13</v>
      </c>
      <c r="C1278" s="3">
        <v>45274</v>
      </c>
      <c r="D1278">
        <v>11</v>
      </c>
      <c r="E1278">
        <v>1</v>
      </c>
      <c r="F1278">
        <v>1</v>
      </c>
      <c r="G1278">
        <v>1.8</v>
      </c>
      <c r="H1278">
        <v>73.349999999999994</v>
      </c>
      <c r="I1278" t="s">
        <v>24</v>
      </c>
      <c r="J1278" t="s">
        <v>23</v>
      </c>
      <c r="K1278">
        <v>0</v>
      </c>
      <c r="L1278" t="s">
        <v>29</v>
      </c>
      <c r="M1278" t="s">
        <v>21</v>
      </c>
      <c r="N1278">
        <f t="shared" si="19"/>
        <v>806.84999999999991</v>
      </c>
    </row>
    <row r="1279" spans="1:14" x14ac:dyDescent="0.3">
      <c r="A1279">
        <v>1278</v>
      </c>
      <c r="B1279" t="s">
        <v>13</v>
      </c>
      <c r="C1279" s="3">
        <v>45199</v>
      </c>
      <c r="D1279">
        <v>4</v>
      </c>
      <c r="E1279">
        <v>2</v>
      </c>
      <c r="F1279">
        <v>0</v>
      </c>
      <c r="G1279">
        <v>3.1</v>
      </c>
      <c r="H1279">
        <v>222.08</v>
      </c>
      <c r="I1279" t="s">
        <v>24</v>
      </c>
      <c r="J1279" t="s">
        <v>25</v>
      </c>
      <c r="K1279">
        <v>0</v>
      </c>
      <c r="L1279" t="s">
        <v>20</v>
      </c>
      <c r="M1279" t="s">
        <v>17</v>
      </c>
      <c r="N1279">
        <f t="shared" si="19"/>
        <v>888.32</v>
      </c>
    </row>
    <row r="1280" spans="1:14" x14ac:dyDescent="0.3">
      <c r="A1280">
        <v>1279</v>
      </c>
      <c r="B1280" t="s">
        <v>13</v>
      </c>
      <c r="C1280" s="3">
        <v>45646</v>
      </c>
      <c r="D1280">
        <v>1</v>
      </c>
      <c r="E1280">
        <v>2</v>
      </c>
      <c r="F1280">
        <v>0</v>
      </c>
      <c r="G1280">
        <v>1.3</v>
      </c>
      <c r="H1280">
        <v>227.15</v>
      </c>
      <c r="I1280" t="s">
        <v>14</v>
      </c>
      <c r="J1280" t="s">
        <v>19</v>
      </c>
      <c r="K1280">
        <v>0</v>
      </c>
      <c r="L1280" t="s">
        <v>29</v>
      </c>
      <c r="M1280" t="s">
        <v>21</v>
      </c>
      <c r="N1280">
        <f t="shared" si="19"/>
        <v>227.15</v>
      </c>
    </row>
    <row r="1281" spans="1:14" x14ac:dyDescent="0.3">
      <c r="A1281">
        <v>1280</v>
      </c>
      <c r="B1281" t="s">
        <v>31</v>
      </c>
      <c r="C1281" s="3">
        <v>45340</v>
      </c>
      <c r="D1281">
        <v>3</v>
      </c>
      <c r="E1281">
        <v>2</v>
      </c>
      <c r="F1281">
        <v>1</v>
      </c>
      <c r="G1281">
        <v>2.6</v>
      </c>
      <c r="H1281">
        <v>499.52</v>
      </c>
      <c r="I1281" t="s">
        <v>32</v>
      </c>
      <c r="J1281" t="s">
        <v>37</v>
      </c>
      <c r="K1281">
        <v>0</v>
      </c>
      <c r="L1281" t="s">
        <v>29</v>
      </c>
      <c r="M1281" t="s">
        <v>21</v>
      </c>
      <c r="N1281">
        <f t="shared" si="19"/>
        <v>1498.56</v>
      </c>
    </row>
    <row r="1282" spans="1:14" x14ac:dyDescent="0.3">
      <c r="A1282">
        <v>1281</v>
      </c>
      <c r="B1282" t="s">
        <v>31</v>
      </c>
      <c r="C1282" s="3">
        <v>45426</v>
      </c>
      <c r="D1282">
        <v>5</v>
      </c>
      <c r="E1282">
        <v>4</v>
      </c>
      <c r="F1282">
        <v>1</v>
      </c>
      <c r="G1282">
        <v>3.7</v>
      </c>
      <c r="H1282">
        <v>184.91</v>
      </c>
      <c r="I1282" t="s">
        <v>32</v>
      </c>
      <c r="J1282" t="s">
        <v>19</v>
      </c>
      <c r="K1282">
        <v>1</v>
      </c>
      <c r="L1282" t="s">
        <v>29</v>
      </c>
      <c r="M1282" t="s">
        <v>26</v>
      </c>
      <c r="N1282">
        <f t="shared" si="19"/>
        <v>924.55</v>
      </c>
    </row>
    <row r="1283" spans="1:14" x14ac:dyDescent="0.3">
      <c r="A1283">
        <v>1282</v>
      </c>
      <c r="B1283" t="s">
        <v>18</v>
      </c>
      <c r="C1283" s="3">
        <v>45019</v>
      </c>
      <c r="D1283">
        <v>6</v>
      </c>
      <c r="E1283">
        <v>2</v>
      </c>
      <c r="F1283">
        <v>1</v>
      </c>
      <c r="G1283">
        <v>4.9000000000000004</v>
      </c>
      <c r="H1283">
        <v>419.2</v>
      </c>
      <c r="I1283" t="s">
        <v>22</v>
      </c>
      <c r="J1283" t="s">
        <v>15</v>
      </c>
      <c r="K1283">
        <v>0</v>
      </c>
      <c r="L1283" t="s">
        <v>29</v>
      </c>
      <c r="M1283" t="s">
        <v>21</v>
      </c>
      <c r="N1283">
        <f t="shared" ref="N1283:N1346" si="20">H1283 *D1283</f>
        <v>2515.1999999999998</v>
      </c>
    </row>
    <row r="1284" spans="1:14" x14ac:dyDescent="0.3">
      <c r="A1284">
        <v>1283</v>
      </c>
      <c r="B1284" t="s">
        <v>18</v>
      </c>
      <c r="C1284" s="3">
        <v>45611</v>
      </c>
      <c r="D1284">
        <v>9</v>
      </c>
      <c r="E1284">
        <v>2</v>
      </c>
      <c r="F1284">
        <v>1</v>
      </c>
      <c r="G1284">
        <v>2.7</v>
      </c>
      <c r="H1284">
        <v>73.930000000000007</v>
      </c>
      <c r="I1284" t="s">
        <v>32</v>
      </c>
      <c r="J1284" t="s">
        <v>23</v>
      </c>
      <c r="K1284">
        <v>3</v>
      </c>
      <c r="L1284" t="s">
        <v>16</v>
      </c>
      <c r="M1284" t="s">
        <v>17</v>
      </c>
      <c r="N1284">
        <f t="shared" si="20"/>
        <v>665.37000000000012</v>
      </c>
    </row>
    <row r="1285" spans="1:14" x14ac:dyDescent="0.3">
      <c r="A1285">
        <v>1284</v>
      </c>
      <c r="B1285" t="s">
        <v>18</v>
      </c>
      <c r="C1285" s="3">
        <v>45005</v>
      </c>
      <c r="D1285">
        <v>9</v>
      </c>
      <c r="E1285">
        <v>4</v>
      </c>
      <c r="F1285">
        <v>0</v>
      </c>
      <c r="G1285">
        <v>1.8</v>
      </c>
      <c r="H1285">
        <v>288.39</v>
      </c>
      <c r="I1285" t="s">
        <v>22</v>
      </c>
      <c r="J1285" t="s">
        <v>15</v>
      </c>
      <c r="K1285">
        <v>1</v>
      </c>
      <c r="L1285" t="s">
        <v>33</v>
      </c>
      <c r="M1285" t="s">
        <v>26</v>
      </c>
      <c r="N1285">
        <f t="shared" si="20"/>
        <v>2595.5099999999998</v>
      </c>
    </row>
    <row r="1286" spans="1:14" x14ac:dyDescent="0.3">
      <c r="A1286">
        <v>1285</v>
      </c>
      <c r="B1286" t="s">
        <v>18</v>
      </c>
      <c r="C1286" s="3">
        <v>45548</v>
      </c>
      <c r="D1286">
        <v>9</v>
      </c>
      <c r="E1286">
        <v>3</v>
      </c>
      <c r="F1286">
        <v>0</v>
      </c>
      <c r="G1286">
        <v>4.3</v>
      </c>
      <c r="H1286">
        <v>291.51</v>
      </c>
      <c r="I1286" t="s">
        <v>14</v>
      </c>
      <c r="J1286" t="s">
        <v>15</v>
      </c>
      <c r="K1286">
        <v>0</v>
      </c>
      <c r="L1286" t="s">
        <v>20</v>
      </c>
      <c r="M1286" t="s">
        <v>17</v>
      </c>
      <c r="N1286">
        <f t="shared" si="20"/>
        <v>2623.59</v>
      </c>
    </row>
    <row r="1287" spans="1:14" x14ac:dyDescent="0.3">
      <c r="A1287">
        <v>1286</v>
      </c>
      <c r="B1287" t="s">
        <v>31</v>
      </c>
      <c r="C1287" s="3">
        <v>45143</v>
      </c>
      <c r="D1287">
        <v>11</v>
      </c>
      <c r="E1287">
        <v>2</v>
      </c>
      <c r="F1287">
        <v>0</v>
      </c>
      <c r="G1287">
        <v>4</v>
      </c>
      <c r="H1287">
        <v>332.94</v>
      </c>
      <c r="I1287" t="s">
        <v>24</v>
      </c>
      <c r="J1287" t="s">
        <v>34</v>
      </c>
      <c r="K1287">
        <v>0</v>
      </c>
      <c r="L1287" t="s">
        <v>33</v>
      </c>
      <c r="M1287" t="s">
        <v>17</v>
      </c>
      <c r="N1287">
        <f t="shared" si="20"/>
        <v>3662.34</v>
      </c>
    </row>
    <row r="1288" spans="1:14" x14ac:dyDescent="0.3">
      <c r="A1288">
        <v>1287</v>
      </c>
      <c r="B1288" t="s">
        <v>13</v>
      </c>
      <c r="C1288" s="3">
        <v>45284</v>
      </c>
      <c r="D1288">
        <v>1</v>
      </c>
      <c r="E1288">
        <v>2</v>
      </c>
      <c r="F1288">
        <v>0</v>
      </c>
      <c r="G1288">
        <v>4.4000000000000004</v>
      </c>
      <c r="H1288">
        <v>414.5</v>
      </c>
      <c r="I1288" t="s">
        <v>24</v>
      </c>
      <c r="J1288" t="s">
        <v>37</v>
      </c>
      <c r="K1288">
        <v>0</v>
      </c>
      <c r="L1288" t="s">
        <v>33</v>
      </c>
      <c r="M1288" t="s">
        <v>21</v>
      </c>
      <c r="N1288">
        <f t="shared" si="20"/>
        <v>414.5</v>
      </c>
    </row>
    <row r="1289" spans="1:14" x14ac:dyDescent="0.3">
      <c r="A1289">
        <v>1288</v>
      </c>
      <c r="B1289" t="s">
        <v>31</v>
      </c>
      <c r="C1289" s="3">
        <v>45544</v>
      </c>
      <c r="D1289">
        <v>12</v>
      </c>
      <c r="E1289">
        <v>4</v>
      </c>
      <c r="F1289">
        <v>0</v>
      </c>
      <c r="G1289">
        <v>1.9</v>
      </c>
      <c r="H1289">
        <v>392.87</v>
      </c>
      <c r="I1289" t="s">
        <v>22</v>
      </c>
      <c r="J1289" t="s">
        <v>23</v>
      </c>
      <c r="K1289">
        <v>0</v>
      </c>
      <c r="L1289" t="s">
        <v>33</v>
      </c>
      <c r="M1289" t="s">
        <v>26</v>
      </c>
      <c r="N1289">
        <f t="shared" si="20"/>
        <v>4714.4400000000005</v>
      </c>
    </row>
    <row r="1290" spans="1:14" x14ac:dyDescent="0.3">
      <c r="A1290">
        <v>1289</v>
      </c>
      <c r="B1290" t="s">
        <v>18</v>
      </c>
      <c r="C1290" s="3">
        <v>45433</v>
      </c>
      <c r="D1290">
        <v>9</v>
      </c>
      <c r="E1290">
        <v>3</v>
      </c>
      <c r="F1290">
        <v>0</v>
      </c>
      <c r="G1290">
        <v>2.6</v>
      </c>
      <c r="H1290">
        <v>392.45</v>
      </c>
      <c r="I1290" t="s">
        <v>27</v>
      </c>
      <c r="J1290" t="s">
        <v>37</v>
      </c>
      <c r="K1290">
        <v>2</v>
      </c>
      <c r="L1290" t="s">
        <v>33</v>
      </c>
      <c r="M1290" t="s">
        <v>21</v>
      </c>
      <c r="N1290">
        <f t="shared" si="20"/>
        <v>3532.0499999999997</v>
      </c>
    </row>
    <row r="1291" spans="1:14" x14ac:dyDescent="0.3">
      <c r="A1291">
        <v>1290</v>
      </c>
      <c r="B1291" t="s">
        <v>31</v>
      </c>
      <c r="C1291" s="3">
        <v>45485</v>
      </c>
      <c r="D1291">
        <v>13</v>
      </c>
      <c r="E1291">
        <v>3</v>
      </c>
      <c r="F1291">
        <v>1</v>
      </c>
      <c r="G1291">
        <v>4.9000000000000004</v>
      </c>
      <c r="H1291">
        <v>244.53</v>
      </c>
      <c r="I1291" t="s">
        <v>22</v>
      </c>
      <c r="J1291" t="s">
        <v>34</v>
      </c>
      <c r="K1291">
        <v>1</v>
      </c>
      <c r="L1291" t="s">
        <v>33</v>
      </c>
      <c r="M1291" t="s">
        <v>26</v>
      </c>
      <c r="N1291">
        <f t="shared" si="20"/>
        <v>3178.89</v>
      </c>
    </row>
    <row r="1292" spans="1:14" x14ac:dyDescent="0.3">
      <c r="A1292">
        <v>1291</v>
      </c>
      <c r="B1292" t="s">
        <v>13</v>
      </c>
      <c r="C1292" s="3">
        <v>45107</v>
      </c>
      <c r="D1292">
        <v>8</v>
      </c>
      <c r="E1292">
        <v>3</v>
      </c>
      <c r="F1292">
        <v>0</v>
      </c>
      <c r="G1292">
        <v>1.6</v>
      </c>
      <c r="H1292">
        <v>377.36</v>
      </c>
      <c r="I1292" t="s">
        <v>14</v>
      </c>
      <c r="J1292" t="s">
        <v>19</v>
      </c>
      <c r="K1292">
        <v>0</v>
      </c>
      <c r="L1292" t="s">
        <v>20</v>
      </c>
      <c r="M1292" t="s">
        <v>26</v>
      </c>
      <c r="N1292">
        <f t="shared" si="20"/>
        <v>3018.88</v>
      </c>
    </row>
    <row r="1293" spans="1:14" x14ac:dyDescent="0.3">
      <c r="A1293">
        <v>1292</v>
      </c>
      <c r="B1293" t="s">
        <v>13</v>
      </c>
      <c r="C1293" s="3">
        <v>45502</v>
      </c>
      <c r="D1293">
        <v>2</v>
      </c>
      <c r="E1293">
        <v>4</v>
      </c>
      <c r="F1293">
        <v>0</v>
      </c>
      <c r="G1293">
        <v>3.7</v>
      </c>
      <c r="H1293">
        <v>271.08999999999997</v>
      </c>
      <c r="I1293" t="s">
        <v>32</v>
      </c>
      <c r="J1293" t="s">
        <v>15</v>
      </c>
      <c r="K1293">
        <v>1</v>
      </c>
      <c r="L1293" t="s">
        <v>33</v>
      </c>
      <c r="M1293" t="s">
        <v>26</v>
      </c>
      <c r="N1293">
        <f t="shared" si="20"/>
        <v>542.17999999999995</v>
      </c>
    </row>
    <row r="1294" spans="1:14" x14ac:dyDescent="0.3">
      <c r="A1294">
        <v>1293</v>
      </c>
      <c r="B1294" t="s">
        <v>31</v>
      </c>
      <c r="C1294" s="3">
        <v>45172</v>
      </c>
      <c r="D1294">
        <v>13</v>
      </c>
      <c r="E1294">
        <v>1</v>
      </c>
      <c r="F1294">
        <v>0</v>
      </c>
      <c r="G1294">
        <v>1.9</v>
      </c>
      <c r="H1294">
        <v>80.13</v>
      </c>
      <c r="I1294" t="s">
        <v>22</v>
      </c>
      <c r="J1294" t="s">
        <v>15</v>
      </c>
      <c r="K1294">
        <v>0</v>
      </c>
      <c r="L1294" t="s">
        <v>33</v>
      </c>
      <c r="M1294" t="s">
        <v>17</v>
      </c>
      <c r="N1294">
        <f t="shared" si="20"/>
        <v>1041.69</v>
      </c>
    </row>
    <row r="1295" spans="1:14" x14ac:dyDescent="0.3">
      <c r="A1295">
        <v>1294</v>
      </c>
      <c r="B1295" t="s">
        <v>31</v>
      </c>
      <c r="C1295" s="3">
        <v>45170</v>
      </c>
      <c r="D1295">
        <v>11</v>
      </c>
      <c r="E1295">
        <v>1</v>
      </c>
      <c r="F1295">
        <v>1</v>
      </c>
      <c r="G1295">
        <v>3</v>
      </c>
      <c r="H1295">
        <v>450.58</v>
      </c>
      <c r="I1295" t="s">
        <v>14</v>
      </c>
      <c r="J1295" t="s">
        <v>35</v>
      </c>
      <c r="K1295">
        <v>1</v>
      </c>
      <c r="L1295" t="s">
        <v>33</v>
      </c>
      <c r="M1295" t="s">
        <v>21</v>
      </c>
      <c r="N1295">
        <f t="shared" si="20"/>
        <v>4956.38</v>
      </c>
    </row>
    <row r="1296" spans="1:14" x14ac:dyDescent="0.3">
      <c r="A1296">
        <v>1295</v>
      </c>
      <c r="B1296" t="s">
        <v>31</v>
      </c>
      <c r="C1296" s="3">
        <v>45432</v>
      </c>
      <c r="D1296">
        <v>1</v>
      </c>
      <c r="E1296">
        <v>2</v>
      </c>
      <c r="F1296">
        <v>0</v>
      </c>
      <c r="G1296">
        <v>4.2</v>
      </c>
      <c r="H1296">
        <v>450.57</v>
      </c>
      <c r="I1296" t="s">
        <v>24</v>
      </c>
      <c r="J1296" t="s">
        <v>36</v>
      </c>
      <c r="K1296">
        <v>2</v>
      </c>
      <c r="L1296" t="s">
        <v>16</v>
      </c>
      <c r="M1296" t="s">
        <v>26</v>
      </c>
      <c r="N1296">
        <f t="shared" si="20"/>
        <v>450.57</v>
      </c>
    </row>
    <row r="1297" spans="1:14" x14ac:dyDescent="0.3">
      <c r="A1297">
        <v>1296</v>
      </c>
      <c r="B1297" t="s">
        <v>18</v>
      </c>
      <c r="C1297" s="3">
        <v>45348</v>
      </c>
      <c r="D1297">
        <v>1</v>
      </c>
      <c r="E1297">
        <v>2</v>
      </c>
      <c r="F1297">
        <v>0</v>
      </c>
      <c r="G1297">
        <v>3</v>
      </c>
      <c r="H1297">
        <v>195.3</v>
      </c>
      <c r="I1297" t="s">
        <v>27</v>
      </c>
      <c r="J1297" t="s">
        <v>19</v>
      </c>
      <c r="K1297">
        <v>1</v>
      </c>
      <c r="L1297" t="s">
        <v>29</v>
      </c>
      <c r="M1297" t="s">
        <v>26</v>
      </c>
      <c r="N1297">
        <f t="shared" si="20"/>
        <v>195.3</v>
      </c>
    </row>
    <row r="1298" spans="1:14" x14ac:dyDescent="0.3">
      <c r="A1298">
        <v>1297</v>
      </c>
      <c r="B1298" t="s">
        <v>31</v>
      </c>
      <c r="C1298" s="3">
        <v>45246</v>
      </c>
      <c r="D1298">
        <v>12</v>
      </c>
      <c r="E1298">
        <v>2</v>
      </c>
      <c r="F1298">
        <v>0</v>
      </c>
      <c r="G1298">
        <v>4.2</v>
      </c>
      <c r="H1298">
        <v>461.26</v>
      </c>
      <c r="I1298" t="s">
        <v>27</v>
      </c>
      <c r="J1298" t="s">
        <v>19</v>
      </c>
      <c r="K1298">
        <v>0</v>
      </c>
      <c r="L1298" t="s">
        <v>16</v>
      </c>
      <c r="M1298" t="s">
        <v>17</v>
      </c>
      <c r="N1298">
        <f t="shared" si="20"/>
        <v>5535.12</v>
      </c>
    </row>
    <row r="1299" spans="1:14" x14ac:dyDescent="0.3">
      <c r="A1299">
        <v>1298</v>
      </c>
      <c r="B1299" t="s">
        <v>31</v>
      </c>
      <c r="C1299" s="3">
        <v>45013</v>
      </c>
      <c r="D1299">
        <v>6</v>
      </c>
      <c r="E1299">
        <v>1</v>
      </c>
      <c r="F1299">
        <v>0</v>
      </c>
      <c r="G1299">
        <v>2.7</v>
      </c>
      <c r="H1299">
        <v>391.09</v>
      </c>
      <c r="I1299" t="s">
        <v>22</v>
      </c>
      <c r="J1299" t="s">
        <v>34</v>
      </c>
      <c r="K1299">
        <v>1</v>
      </c>
      <c r="L1299" t="s">
        <v>33</v>
      </c>
      <c r="M1299" t="s">
        <v>26</v>
      </c>
      <c r="N1299">
        <f t="shared" si="20"/>
        <v>2346.54</v>
      </c>
    </row>
    <row r="1300" spans="1:14" x14ac:dyDescent="0.3">
      <c r="A1300">
        <v>1299</v>
      </c>
      <c r="B1300" t="s">
        <v>31</v>
      </c>
      <c r="C1300" s="3">
        <v>45143</v>
      </c>
      <c r="D1300">
        <v>9</v>
      </c>
      <c r="E1300">
        <v>4</v>
      </c>
      <c r="F1300">
        <v>0</v>
      </c>
      <c r="G1300">
        <v>5</v>
      </c>
      <c r="H1300">
        <v>230.36</v>
      </c>
      <c r="I1300" t="s">
        <v>32</v>
      </c>
      <c r="J1300" t="s">
        <v>37</v>
      </c>
      <c r="K1300">
        <v>1</v>
      </c>
      <c r="L1300" t="s">
        <v>16</v>
      </c>
      <c r="M1300" t="s">
        <v>26</v>
      </c>
      <c r="N1300">
        <f t="shared" si="20"/>
        <v>2073.2400000000002</v>
      </c>
    </row>
    <row r="1301" spans="1:14" x14ac:dyDescent="0.3">
      <c r="A1301">
        <v>1300</v>
      </c>
      <c r="B1301" t="s">
        <v>13</v>
      </c>
      <c r="C1301" s="3">
        <v>45416</v>
      </c>
      <c r="D1301">
        <v>7</v>
      </c>
      <c r="E1301">
        <v>2</v>
      </c>
      <c r="F1301">
        <v>1</v>
      </c>
      <c r="G1301">
        <v>2.7</v>
      </c>
      <c r="H1301">
        <v>199.18</v>
      </c>
      <c r="I1301" t="s">
        <v>22</v>
      </c>
      <c r="J1301" t="s">
        <v>30</v>
      </c>
      <c r="K1301">
        <v>1</v>
      </c>
      <c r="L1301" t="s">
        <v>20</v>
      </c>
      <c r="M1301" t="s">
        <v>21</v>
      </c>
      <c r="N1301">
        <f t="shared" si="20"/>
        <v>1394.26</v>
      </c>
    </row>
    <row r="1302" spans="1:14" x14ac:dyDescent="0.3">
      <c r="A1302">
        <v>1301</v>
      </c>
      <c r="B1302" t="s">
        <v>13</v>
      </c>
      <c r="C1302" s="3">
        <v>45445</v>
      </c>
      <c r="D1302">
        <v>5</v>
      </c>
      <c r="E1302">
        <v>4</v>
      </c>
      <c r="F1302">
        <v>1</v>
      </c>
      <c r="G1302">
        <v>1.6</v>
      </c>
      <c r="H1302">
        <v>488.81</v>
      </c>
      <c r="I1302" t="s">
        <v>27</v>
      </c>
      <c r="J1302" t="s">
        <v>19</v>
      </c>
      <c r="K1302">
        <v>0</v>
      </c>
      <c r="L1302" t="s">
        <v>20</v>
      </c>
      <c r="M1302" t="s">
        <v>17</v>
      </c>
      <c r="N1302">
        <f t="shared" si="20"/>
        <v>2444.0500000000002</v>
      </c>
    </row>
    <row r="1303" spans="1:14" x14ac:dyDescent="0.3">
      <c r="A1303">
        <v>1302</v>
      </c>
      <c r="B1303" t="s">
        <v>18</v>
      </c>
      <c r="C1303" s="3">
        <v>45204</v>
      </c>
      <c r="D1303">
        <v>11</v>
      </c>
      <c r="E1303">
        <v>2</v>
      </c>
      <c r="F1303">
        <v>1</v>
      </c>
      <c r="G1303">
        <v>2.6</v>
      </c>
      <c r="H1303">
        <v>370.68</v>
      </c>
      <c r="I1303" t="s">
        <v>27</v>
      </c>
      <c r="J1303" t="s">
        <v>36</v>
      </c>
      <c r="K1303">
        <v>0</v>
      </c>
      <c r="L1303" t="s">
        <v>20</v>
      </c>
      <c r="M1303" t="s">
        <v>17</v>
      </c>
      <c r="N1303">
        <f t="shared" si="20"/>
        <v>4077.48</v>
      </c>
    </row>
    <row r="1304" spans="1:14" x14ac:dyDescent="0.3">
      <c r="A1304">
        <v>1303</v>
      </c>
      <c r="B1304" t="s">
        <v>18</v>
      </c>
      <c r="C1304" s="3">
        <v>45648</v>
      </c>
      <c r="D1304">
        <v>2</v>
      </c>
      <c r="E1304">
        <v>4</v>
      </c>
      <c r="F1304">
        <v>0</v>
      </c>
      <c r="G1304">
        <v>4</v>
      </c>
      <c r="H1304">
        <v>220.46</v>
      </c>
      <c r="I1304" t="s">
        <v>24</v>
      </c>
      <c r="J1304" t="s">
        <v>30</v>
      </c>
      <c r="K1304">
        <v>0</v>
      </c>
      <c r="L1304" t="s">
        <v>29</v>
      </c>
      <c r="M1304" t="s">
        <v>26</v>
      </c>
      <c r="N1304">
        <f t="shared" si="20"/>
        <v>440.92</v>
      </c>
    </row>
    <row r="1305" spans="1:14" x14ac:dyDescent="0.3">
      <c r="A1305">
        <v>1304</v>
      </c>
      <c r="B1305" t="s">
        <v>13</v>
      </c>
      <c r="C1305" s="3">
        <v>45095</v>
      </c>
      <c r="D1305">
        <v>1</v>
      </c>
      <c r="E1305">
        <v>4</v>
      </c>
      <c r="F1305">
        <v>1</v>
      </c>
      <c r="G1305">
        <v>4.4000000000000004</v>
      </c>
      <c r="H1305">
        <v>338.89</v>
      </c>
      <c r="I1305" t="s">
        <v>32</v>
      </c>
      <c r="J1305" t="s">
        <v>35</v>
      </c>
      <c r="K1305">
        <v>1</v>
      </c>
      <c r="L1305" t="s">
        <v>20</v>
      </c>
      <c r="M1305" t="s">
        <v>26</v>
      </c>
      <c r="N1305">
        <f t="shared" si="20"/>
        <v>338.89</v>
      </c>
    </row>
    <row r="1306" spans="1:14" x14ac:dyDescent="0.3">
      <c r="A1306">
        <v>1305</v>
      </c>
      <c r="B1306" t="s">
        <v>13</v>
      </c>
      <c r="C1306" s="3">
        <v>45256</v>
      </c>
      <c r="D1306">
        <v>2</v>
      </c>
      <c r="E1306">
        <v>1</v>
      </c>
      <c r="F1306">
        <v>1</v>
      </c>
      <c r="G1306">
        <v>2.8</v>
      </c>
      <c r="H1306">
        <v>307.19</v>
      </c>
      <c r="I1306" t="s">
        <v>32</v>
      </c>
      <c r="J1306" t="s">
        <v>25</v>
      </c>
      <c r="K1306">
        <v>0</v>
      </c>
      <c r="L1306" t="s">
        <v>29</v>
      </c>
      <c r="M1306" t="s">
        <v>17</v>
      </c>
      <c r="N1306">
        <f t="shared" si="20"/>
        <v>614.38</v>
      </c>
    </row>
    <row r="1307" spans="1:14" x14ac:dyDescent="0.3">
      <c r="A1307">
        <v>1306</v>
      </c>
      <c r="B1307" t="s">
        <v>13</v>
      </c>
      <c r="C1307" s="3">
        <v>45576</v>
      </c>
      <c r="D1307">
        <v>1</v>
      </c>
      <c r="E1307">
        <v>4</v>
      </c>
      <c r="F1307">
        <v>1</v>
      </c>
      <c r="G1307">
        <v>3.4</v>
      </c>
      <c r="H1307">
        <v>286.04000000000002</v>
      </c>
      <c r="I1307" t="s">
        <v>27</v>
      </c>
      <c r="J1307" t="s">
        <v>35</v>
      </c>
      <c r="K1307">
        <v>0</v>
      </c>
      <c r="L1307" t="s">
        <v>20</v>
      </c>
      <c r="M1307" t="s">
        <v>26</v>
      </c>
      <c r="N1307">
        <f t="shared" si="20"/>
        <v>286.04000000000002</v>
      </c>
    </row>
    <row r="1308" spans="1:14" x14ac:dyDescent="0.3">
      <c r="A1308">
        <v>1307</v>
      </c>
      <c r="B1308" t="s">
        <v>31</v>
      </c>
      <c r="C1308" s="3">
        <v>45367</v>
      </c>
      <c r="D1308">
        <v>3</v>
      </c>
      <c r="E1308">
        <v>3</v>
      </c>
      <c r="F1308">
        <v>0</v>
      </c>
      <c r="G1308">
        <v>4.4000000000000004</v>
      </c>
      <c r="H1308">
        <v>340.12</v>
      </c>
      <c r="I1308" t="s">
        <v>27</v>
      </c>
      <c r="J1308" t="s">
        <v>34</v>
      </c>
      <c r="K1308">
        <v>0</v>
      </c>
      <c r="L1308" t="s">
        <v>16</v>
      </c>
      <c r="M1308" t="s">
        <v>26</v>
      </c>
      <c r="N1308">
        <f t="shared" si="20"/>
        <v>1020.36</v>
      </c>
    </row>
    <row r="1309" spans="1:14" x14ac:dyDescent="0.3">
      <c r="A1309">
        <v>1308</v>
      </c>
      <c r="B1309" t="s">
        <v>31</v>
      </c>
      <c r="C1309" s="3">
        <v>45317</v>
      </c>
      <c r="D1309">
        <v>6</v>
      </c>
      <c r="E1309">
        <v>1</v>
      </c>
      <c r="F1309">
        <v>1</v>
      </c>
      <c r="G1309">
        <v>4.3</v>
      </c>
      <c r="H1309">
        <v>291.93</v>
      </c>
      <c r="I1309" t="s">
        <v>22</v>
      </c>
      <c r="J1309" t="s">
        <v>23</v>
      </c>
      <c r="K1309">
        <v>0</v>
      </c>
      <c r="L1309" t="s">
        <v>16</v>
      </c>
      <c r="M1309" t="s">
        <v>17</v>
      </c>
      <c r="N1309">
        <f t="shared" si="20"/>
        <v>1751.58</v>
      </c>
    </row>
    <row r="1310" spans="1:14" x14ac:dyDescent="0.3">
      <c r="A1310">
        <v>1309</v>
      </c>
      <c r="B1310" t="s">
        <v>13</v>
      </c>
      <c r="C1310" s="3">
        <v>45422</v>
      </c>
      <c r="D1310">
        <v>13</v>
      </c>
      <c r="E1310">
        <v>2</v>
      </c>
      <c r="F1310">
        <v>0</v>
      </c>
      <c r="G1310">
        <v>3.6</v>
      </c>
      <c r="H1310">
        <v>344.66</v>
      </c>
      <c r="I1310" t="s">
        <v>22</v>
      </c>
      <c r="J1310" t="s">
        <v>34</v>
      </c>
      <c r="K1310">
        <v>1</v>
      </c>
      <c r="L1310" t="s">
        <v>16</v>
      </c>
      <c r="M1310" t="s">
        <v>26</v>
      </c>
      <c r="N1310">
        <f t="shared" si="20"/>
        <v>4480.58</v>
      </c>
    </row>
    <row r="1311" spans="1:14" x14ac:dyDescent="0.3">
      <c r="A1311">
        <v>1310</v>
      </c>
      <c r="B1311" t="s">
        <v>31</v>
      </c>
      <c r="C1311" s="3">
        <v>45307</v>
      </c>
      <c r="D1311">
        <v>8</v>
      </c>
      <c r="E1311">
        <v>1</v>
      </c>
      <c r="F1311">
        <v>1</v>
      </c>
      <c r="G1311">
        <v>4.3</v>
      </c>
      <c r="H1311">
        <v>458.41</v>
      </c>
      <c r="I1311" t="s">
        <v>24</v>
      </c>
      <c r="J1311" t="s">
        <v>36</v>
      </c>
      <c r="K1311">
        <v>0</v>
      </c>
      <c r="L1311" t="s">
        <v>16</v>
      </c>
      <c r="M1311" t="s">
        <v>21</v>
      </c>
      <c r="N1311">
        <f t="shared" si="20"/>
        <v>3667.28</v>
      </c>
    </row>
    <row r="1312" spans="1:14" x14ac:dyDescent="0.3">
      <c r="A1312">
        <v>1311</v>
      </c>
      <c r="B1312" t="s">
        <v>31</v>
      </c>
      <c r="C1312" s="3">
        <v>45232</v>
      </c>
      <c r="D1312">
        <v>3</v>
      </c>
      <c r="E1312">
        <v>3</v>
      </c>
      <c r="F1312">
        <v>0</v>
      </c>
      <c r="G1312">
        <v>3.3</v>
      </c>
      <c r="H1312">
        <v>496.97</v>
      </c>
      <c r="I1312" t="s">
        <v>27</v>
      </c>
      <c r="J1312" t="s">
        <v>28</v>
      </c>
      <c r="K1312">
        <v>0</v>
      </c>
      <c r="L1312" t="s">
        <v>29</v>
      </c>
      <c r="M1312" t="s">
        <v>26</v>
      </c>
      <c r="N1312">
        <f t="shared" si="20"/>
        <v>1490.91</v>
      </c>
    </row>
    <row r="1313" spans="1:14" x14ac:dyDescent="0.3">
      <c r="A1313">
        <v>1312</v>
      </c>
      <c r="B1313" t="s">
        <v>18</v>
      </c>
      <c r="C1313" s="3">
        <v>45599</v>
      </c>
      <c r="D1313">
        <v>10</v>
      </c>
      <c r="E1313">
        <v>3</v>
      </c>
      <c r="F1313">
        <v>0</v>
      </c>
      <c r="G1313">
        <v>1</v>
      </c>
      <c r="H1313">
        <v>369.18</v>
      </c>
      <c r="I1313" t="s">
        <v>22</v>
      </c>
      <c r="J1313" t="s">
        <v>23</v>
      </c>
      <c r="K1313">
        <v>0</v>
      </c>
      <c r="L1313" t="s">
        <v>20</v>
      </c>
      <c r="M1313" t="s">
        <v>17</v>
      </c>
      <c r="N1313">
        <f t="shared" si="20"/>
        <v>3691.8</v>
      </c>
    </row>
    <row r="1314" spans="1:14" x14ac:dyDescent="0.3">
      <c r="A1314">
        <v>1313</v>
      </c>
      <c r="B1314" t="s">
        <v>13</v>
      </c>
      <c r="C1314" s="3">
        <v>45439</v>
      </c>
      <c r="D1314">
        <v>9</v>
      </c>
      <c r="E1314">
        <v>4</v>
      </c>
      <c r="F1314">
        <v>1</v>
      </c>
      <c r="G1314">
        <v>1.2</v>
      </c>
      <c r="H1314">
        <v>467.52</v>
      </c>
      <c r="I1314" t="s">
        <v>24</v>
      </c>
      <c r="J1314" t="s">
        <v>25</v>
      </c>
      <c r="K1314">
        <v>0</v>
      </c>
      <c r="L1314" t="s">
        <v>33</v>
      </c>
      <c r="M1314" t="s">
        <v>21</v>
      </c>
      <c r="N1314">
        <f t="shared" si="20"/>
        <v>4207.68</v>
      </c>
    </row>
    <row r="1315" spans="1:14" x14ac:dyDescent="0.3">
      <c r="A1315">
        <v>1314</v>
      </c>
      <c r="B1315" t="s">
        <v>13</v>
      </c>
      <c r="C1315" s="3">
        <v>45114</v>
      </c>
      <c r="D1315">
        <v>10</v>
      </c>
      <c r="E1315">
        <v>3</v>
      </c>
      <c r="F1315">
        <v>0</v>
      </c>
      <c r="G1315">
        <v>4.9000000000000004</v>
      </c>
      <c r="H1315">
        <v>436.28</v>
      </c>
      <c r="I1315" t="s">
        <v>32</v>
      </c>
      <c r="J1315" t="s">
        <v>36</v>
      </c>
      <c r="K1315">
        <v>0</v>
      </c>
      <c r="L1315" t="s">
        <v>16</v>
      </c>
      <c r="M1315" t="s">
        <v>26</v>
      </c>
      <c r="N1315">
        <f t="shared" si="20"/>
        <v>4362.7999999999993</v>
      </c>
    </row>
    <row r="1316" spans="1:14" x14ac:dyDescent="0.3">
      <c r="A1316">
        <v>1315</v>
      </c>
      <c r="B1316" t="s">
        <v>31</v>
      </c>
      <c r="C1316" s="3">
        <v>45442</v>
      </c>
      <c r="D1316">
        <v>5</v>
      </c>
      <c r="E1316">
        <v>3</v>
      </c>
      <c r="F1316">
        <v>0</v>
      </c>
      <c r="G1316">
        <v>1.6</v>
      </c>
      <c r="H1316">
        <v>182.77</v>
      </c>
      <c r="I1316" t="s">
        <v>27</v>
      </c>
      <c r="J1316" t="s">
        <v>34</v>
      </c>
      <c r="K1316">
        <v>1</v>
      </c>
      <c r="L1316" t="s">
        <v>20</v>
      </c>
      <c r="M1316" t="s">
        <v>21</v>
      </c>
      <c r="N1316">
        <f t="shared" si="20"/>
        <v>913.85</v>
      </c>
    </row>
    <row r="1317" spans="1:14" x14ac:dyDescent="0.3">
      <c r="A1317">
        <v>1316</v>
      </c>
      <c r="B1317" t="s">
        <v>13</v>
      </c>
      <c r="C1317" s="3">
        <v>45570</v>
      </c>
      <c r="D1317">
        <v>7</v>
      </c>
      <c r="E1317">
        <v>3</v>
      </c>
      <c r="F1317">
        <v>1</v>
      </c>
      <c r="G1317">
        <v>2.6</v>
      </c>
      <c r="H1317">
        <v>469.81</v>
      </c>
      <c r="I1317" t="s">
        <v>14</v>
      </c>
      <c r="J1317" t="s">
        <v>15</v>
      </c>
      <c r="K1317">
        <v>1</v>
      </c>
      <c r="L1317" t="s">
        <v>20</v>
      </c>
      <c r="M1317" t="s">
        <v>17</v>
      </c>
      <c r="N1317">
        <f t="shared" si="20"/>
        <v>3288.67</v>
      </c>
    </row>
    <row r="1318" spans="1:14" x14ac:dyDescent="0.3">
      <c r="A1318">
        <v>1317</v>
      </c>
      <c r="B1318" t="s">
        <v>18</v>
      </c>
      <c r="C1318" s="3">
        <v>45353</v>
      </c>
      <c r="D1318">
        <v>8</v>
      </c>
      <c r="E1318">
        <v>3</v>
      </c>
      <c r="F1318">
        <v>1</v>
      </c>
      <c r="G1318">
        <v>4.7</v>
      </c>
      <c r="H1318">
        <v>81.86</v>
      </c>
      <c r="I1318" t="s">
        <v>27</v>
      </c>
      <c r="J1318" t="s">
        <v>23</v>
      </c>
      <c r="K1318">
        <v>0</v>
      </c>
      <c r="L1318" t="s">
        <v>20</v>
      </c>
      <c r="M1318" t="s">
        <v>21</v>
      </c>
      <c r="N1318">
        <f t="shared" si="20"/>
        <v>654.88</v>
      </c>
    </row>
    <row r="1319" spans="1:14" x14ac:dyDescent="0.3">
      <c r="A1319">
        <v>1318</v>
      </c>
      <c r="B1319" t="s">
        <v>18</v>
      </c>
      <c r="C1319" s="3">
        <v>45428</v>
      </c>
      <c r="D1319">
        <v>3</v>
      </c>
      <c r="E1319">
        <v>2</v>
      </c>
      <c r="F1319">
        <v>0</v>
      </c>
      <c r="G1319">
        <v>1.8</v>
      </c>
      <c r="H1319">
        <v>198.46</v>
      </c>
      <c r="I1319" t="s">
        <v>22</v>
      </c>
      <c r="J1319" t="s">
        <v>19</v>
      </c>
      <c r="K1319">
        <v>1</v>
      </c>
      <c r="L1319" t="s">
        <v>33</v>
      </c>
      <c r="M1319" t="s">
        <v>26</v>
      </c>
      <c r="N1319">
        <f t="shared" si="20"/>
        <v>595.38</v>
      </c>
    </row>
    <row r="1320" spans="1:14" x14ac:dyDescent="0.3">
      <c r="A1320">
        <v>1319</v>
      </c>
      <c r="B1320" t="s">
        <v>18</v>
      </c>
      <c r="C1320" s="3">
        <v>45656</v>
      </c>
      <c r="D1320">
        <v>2</v>
      </c>
      <c r="E1320">
        <v>2</v>
      </c>
      <c r="F1320">
        <v>1</v>
      </c>
      <c r="G1320">
        <v>4.4000000000000004</v>
      </c>
      <c r="H1320">
        <v>337.98</v>
      </c>
      <c r="I1320" t="s">
        <v>27</v>
      </c>
      <c r="J1320" t="s">
        <v>19</v>
      </c>
      <c r="K1320">
        <v>0</v>
      </c>
      <c r="L1320" t="s">
        <v>16</v>
      </c>
      <c r="M1320" t="s">
        <v>26</v>
      </c>
      <c r="N1320">
        <f t="shared" si="20"/>
        <v>675.96</v>
      </c>
    </row>
    <row r="1321" spans="1:14" x14ac:dyDescent="0.3">
      <c r="A1321">
        <v>1320</v>
      </c>
      <c r="B1321" t="s">
        <v>13</v>
      </c>
      <c r="C1321" s="3">
        <v>45186</v>
      </c>
      <c r="D1321">
        <v>2</v>
      </c>
      <c r="E1321">
        <v>1</v>
      </c>
      <c r="F1321">
        <v>0</v>
      </c>
      <c r="G1321">
        <v>4.3</v>
      </c>
      <c r="H1321">
        <v>287.11</v>
      </c>
      <c r="I1321" t="s">
        <v>14</v>
      </c>
      <c r="J1321" t="s">
        <v>28</v>
      </c>
      <c r="K1321">
        <v>1</v>
      </c>
      <c r="L1321" t="s">
        <v>29</v>
      </c>
      <c r="M1321" t="s">
        <v>17</v>
      </c>
      <c r="N1321">
        <f t="shared" si="20"/>
        <v>574.22</v>
      </c>
    </row>
    <row r="1322" spans="1:14" x14ac:dyDescent="0.3">
      <c r="A1322">
        <v>1321</v>
      </c>
      <c r="B1322" t="s">
        <v>13</v>
      </c>
      <c r="C1322" s="3">
        <v>45439</v>
      </c>
      <c r="D1322">
        <v>5</v>
      </c>
      <c r="E1322">
        <v>4</v>
      </c>
      <c r="F1322">
        <v>0</v>
      </c>
      <c r="G1322">
        <v>4.9000000000000004</v>
      </c>
      <c r="H1322">
        <v>294.08999999999997</v>
      </c>
      <c r="I1322" t="s">
        <v>27</v>
      </c>
      <c r="J1322" t="s">
        <v>15</v>
      </c>
      <c r="K1322">
        <v>0</v>
      </c>
      <c r="L1322" t="s">
        <v>29</v>
      </c>
      <c r="M1322" t="s">
        <v>21</v>
      </c>
      <c r="N1322">
        <f t="shared" si="20"/>
        <v>1470.4499999999998</v>
      </c>
    </row>
    <row r="1323" spans="1:14" x14ac:dyDescent="0.3">
      <c r="A1323">
        <v>1322</v>
      </c>
      <c r="B1323" t="s">
        <v>13</v>
      </c>
      <c r="C1323" s="3">
        <v>44997</v>
      </c>
      <c r="D1323">
        <v>1</v>
      </c>
      <c r="E1323">
        <v>2</v>
      </c>
      <c r="F1323">
        <v>0</v>
      </c>
      <c r="G1323">
        <v>2.1</v>
      </c>
      <c r="H1323">
        <v>407.7</v>
      </c>
      <c r="I1323" t="s">
        <v>22</v>
      </c>
      <c r="J1323" t="s">
        <v>28</v>
      </c>
      <c r="K1323">
        <v>0</v>
      </c>
      <c r="L1323" t="s">
        <v>33</v>
      </c>
      <c r="M1323" t="s">
        <v>21</v>
      </c>
      <c r="N1323">
        <f t="shared" si="20"/>
        <v>407.7</v>
      </c>
    </row>
    <row r="1324" spans="1:14" x14ac:dyDescent="0.3">
      <c r="A1324">
        <v>1323</v>
      </c>
      <c r="B1324" t="s">
        <v>13</v>
      </c>
      <c r="C1324" s="3">
        <v>45404</v>
      </c>
      <c r="D1324">
        <v>2</v>
      </c>
      <c r="E1324">
        <v>3</v>
      </c>
      <c r="F1324">
        <v>0</v>
      </c>
      <c r="G1324">
        <v>2.2999999999999998</v>
      </c>
      <c r="H1324">
        <v>137.62</v>
      </c>
      <c r="I1324" t="s">
        <v>32</v>
      </c>
      <c r="J1324" t="s">
        <v>35</v>
      </c>
      <c r="K1324">
        <v>0</v>
      </c>
      <c r="L1324" t="s">
        <v>33</v>
      </c>
      <c r="M1324" t="s">
        <v>17</v>
      </c>
      <c r="N1324">
        <f t="shared" si="20"/>
        <v>275.24</v>
      </c>
    </row>
    <row r="1325" spans="1:14" x14ac:dyDescent="0.3">
      <c r="A1325">
        <v>1324</v>
      </c>
      <c r="B1325" t="s">
        <v>13</v>
      </c>
      <c r="C1325" s="3">
        <v>45104</v>
      </c>
      <c r="D1325">
        <v>13</v>
      </c>
      <c r="E1325">
        <v>4</v>
      </c>
      <c r="F1325">
        <v>0</v>
      </c>
      <c r="G1325">
        <v>4.5999999999999996</v>
      </c>
      <c r="H1325">
        <v>491.93</v>
      </c>
      <c r="I1325" t="s">
        <v>22</v>
      </c>
      <c r="J1325" t="s">
        <v>19</v>
      </c>
      <c r="K1325">
        <v>0</v>
      </c>
      <c r="L1325" t="s">
        <v>29</v>
      </c>
      <c r="M1325" t="s">
        <v>17</v>
      </c>
      <c r="N1325">
        <f t="shared" si="20"/>
        <v>6395.09</v>
      </c>
    </row>
    <row r="1326" spans="1:14" x14ac:dyDescent="0.3">
      <c r="A1326">
        <v>1325</v>
      </c>
      <c r="B1326" t="s">
        <v>18</v>
      </c>
      <c r="C1326" s="3">
        <v>45383</v>
      </c>
      <c r="D1326">
        <v>9</v>
      </c>
      <c r="E1326">
        <v>2</v>
      </c>
      <c r="F1326">
        <v>0</v>
      </c>
      <c r="G1326">
        <v>1.9</v>
      </c>
      <c r="H1326">
        <v>246.86</v>
      </c>
      <c r="I1326" t="s">
        <v>24</v>
      </c>
      <c r="J1326" t="s">
        <v>19</v>
      </c>
      <c r="K1326">
        <v>1</v>
      </c>
      <c r="L1326" t="s">
        <v>29</v>
      </c>
      <c r="M1326" t="s">
        <v>17</v>
      </c>
      <c r="N1326">
        <f t="shared" si="20"/>
        <v>2221.7400000000002</v>
      </c>
    </row>
    <row r="1327" spans="1:14" x14ac:dyDescent="0.3">
      <c r="A1327">
        <v>1326</v>
      </c>
      <c r="B1327" t="s">
        <v>31</v>
      </c>
      <c r="C1327" s="3">
        <v>45115</v>
      </c>
      <c r="D1327">
        <v>7</v>
      </c>
      <c r="E1327">
        <v>1</v>
      </c>
      <c r="F1327">
        <v>1</v>
      </c>
      <c r="G1327">
        <v>3.2</v>
      </c>
      <c r="H1327">
        <v>477.43</v>
      </c>
      <c r="I1327" t="s">
        <v>22</v>
      </c>
      <c r="J1327" t="s">
        <v>36</v>
      </c>
      <c r="K1327">
        <v>1</v>
      </c>
      <c r="L1327" t="s">
        <v>16</v>
      </c>
      <c r="M1327" t="s">
        <v>17</v>
      </c>
      <c r="N1327">
        <f t="shared" si="20"/>
        <v>3342.01</v>
      </c>
    </row>
    <row r="1328" spans="1:14" x14ac:dyDescent="0.3">
      <c r="A1328">
        <v>1327</v>
      </c>
      <c r="B1328" t="s">
        <v>18</v>
      </c>
      <c r="C1328" s="3">
        <v>45217</v>
      </c>
      <c r="D1328">
        <v>6</v>
      </c>
      <c r="E1328">
        <v>3</v>
      </c>
      <c r="F1328">
        <v>0</v>
      </c>
      <c r="G1328">
        <v>3.8</v>
      </c>
      <c r="H1328">
        <v>222.4</v>
      </c>
      <c r="I1328" t="s">
        <v>24</v>
      </c>
      <c r="J1328" t="s">
        <v>36</v>
      </c>
      <c r="K1328">
        <v>1</v>
      </c>
      <c r="L1328" t="s">
        <v>29</v>
      </c>
      <c r="M1328" t="s">
        <v>26</v>
      </c>
      <c r="N1328">
        <f t="shared" si="20"/>
        <v>1334.4</v>
      </c>
    </row>
    <row r="1329" spans="1:14" x14ac:dyDescent="0.3">
      <c r="A1329">
        <v>1328</v>
      </c>
      <c r="B1329" t="s">
        <v>13</v>
      </c>
      <c r="C1329" s="3">
        <v>45446</v>
      </c>
      <c r="D1329">
        <v>9</v>
      </c>
      <c r="E1329">
        <v>4</v>
      </c>
      <c r="F1329">
        <v>1</v>
      </c>
      <c r="G1329">
        <v>2.1</v>
      </c>
      <c r="H1329">
        <v>320.8</v>
      </c>
      <c r="I1329" t="s">
        <v>27</v>
      </c>
      <c r="J1329" t="s">
        <v>34</v>
      </c>
      <c r="K1329">
        <v>1</v>
      </c>
      <c r="L1329" t="s">
        <v>29</v>
      </c>
      <c r="M1329" t="s">
        <v>26</v>
      </c>
      <c r="N1329">
        <f t="shared" si="20"/>
        <v>2887.2000000000003</v>
      </c>
    </row>
    <row r="1330" spans="1:14" x14ac:dyDescent="0.3">
      <c r="A1330">
        <v>1329</v>
      </c>
      <c r="B1330" t="s">
        <v>18</v>
      </c>
      <c r="C1330" s="3">
        <v>45218</v>
      </c>
      <c r="D1330">
        <v>7</v>
      </c>
      <c r="E1330">
        <v>2</v>
      </c>
      <c r="F1330">
        <v>1</v>
      </c>
      <c r="G1330">
        <v>4.8</v>
      </c>
      <c r="H1330">
        <v>252.64</v>
      </c>
      <c r="I1330" t="s">
        <v>24</v>
      </c>
      <c r="J1330" t="s">
        <v>30</v>
      </c>
      <c r="K1330">
        <v>0</v>
      </c>
      <c r="L1330" t="s">
        <v>29</v>
      </c>
      <c r="M1330" t="s">
        <v>17</v>
      </c>
      <c r="N1330">
        <f t="shared" si="20"/>
        <v>1768.48</v>
      </c>
    </row>
    <row r="1331" spans="1:14" x14ac:dyDescent="0.3">
      <c r="A1331">
        <v>1330</v>
      </c>
      <c r="B1331" t="s">
        <v>13</v>
      </c>
      <c r="C1331" s="3">
        <v>45561</v>
      </c>
      <c r="D1331">
        <v>14</v>
      </c>
      <c r="E1331">
        <v>4</v>
      </c>
      <c r="F1331">
        <v>0</v>
      </c>
      <c r="G1331">
        <v>3.7</v>
      </c>
      <c r="H1331">
        <v>354.17</v>
      </c>
      <c r="I1331" t="s">
        <v>27</v>
      </c>
      <c r="J1331" t="s">
        <v>28</v>
      </c>
      <c r="K1331">
        <v>0</v>
      </c>
      <c r="L1331" t="s">
        <v>33</v>
      </c>
      <c r="M1331" t="s">
        <v>17</v>
      </c>
      <c r="N1331">
        <f t="shared" si="20"/>
        <v>4958.38</v>
      </c>
    </row>
    <row r="1332" spans="1:14" x14ac:dyDescent="0.3">
      <c r="A1332">
        <v>1331</v>
      </c>
      <c r="B1332" t="s">
        <v>13</v>
      </c>
      <c r="C1332" s="3">
        <v>45209</v>
      </c>
      <c r="D1332">
        <v>11</v>
      </c>
      <c r="E1332">
        <v>2</v>
      </c>
      <c r="F1332">
        <v>1</v>
      </c>
      <c r="G1332">
        <v>1.2</v>
      </c>
      <c r="H1332">
        <v>132.63</v>
      </c>
      <c r="I1332" t="s">
        <v>24</v>
      </c>
      <c r="J1332" t="s">
        <v>15</v>
      </c>
      <c r="K1332">
        <v>1</v>
      </c>
      <c r="L1332" t="s">
        <v>29</v>
      </c>
      <c r="M1332" t="s">
        <v>21</v>
      </c>
      <c r="N1332">
        <f t="shared" si="20"/>
        <v>1458.9299999999998</v>
      </c>
    </row>
    <row r="1333" spans="1:14" x14ac:dyDescent="0.3">
      <c r="A1333">
        <v>1332</v>
      </c>
      <c r="B1333" t="s">
        <v>18</v>
      </c>
      <c r="C1333" s="3">
        <v>45470</v>
      </c>
      <c r="D1333">
        <v>5</v>
      </c>
      <c r="E1333">
        <v>1</v>
      </c>
      <c r="F1333">
        <v>1</v>
      </c>
      <c r="G1333">
        <v>1.5</v>
      </c>
      <c r="H1333">
        <v>230.28</v>
      </c>
      <c r="I1333" t="s">
        <v>22</v>
      </c>
      <c r="J1333" t="s">
        <v>15</v>
      </c>
      <c r="K1333">
        <v>1</v>
      </c>
      <c r="L1333" t="s">
        <v>29</v>
      </c>
      <c r="M1333" t="s">
        <v>26</v>
      </c>
      <c r="N1333">
        <f t="shared" si="20"/>
        <v>1151.4000000000001</v>
      </c>
    </row>
    <row r="1334" spans="1:14" x14ac:dyDescent="0.3">
      <c r="A1334">
        <v>1333</v>
      </c>
      <c r="B1334" t="s">
        <v>13</v>
      </c>
      <c r="C1334" s="3">
        <v>45303</v>
      </c>
      <c r="D1334">
        <v>9</v>
      </c>
      <c r="E1334">
        <v>3</v>
      </c>
      <c r="F1334">
        <v>0</v>
      </c>
      <c r="G1334">
        <v>1.8</v>
      </c>
      <c r="H1334">
        <v>80.77</v>
      </c>
      <c r="I1334" t="s">
        <v>14</v>
      </c>
      <c r="J1334" t="s">
        <v>37</v>
      </c>
      <c r="K1334">
        <v>2</v>
      </c>
      <c r="L1334" t="s">
        <v>16</v>
      </c>
      <c r="M1334" t="s">
        <v>21</v>
      </c>
      <c r="N1334">
        <f t="shared" si="20"/>
        <v>726.93</v>
      </c>
    </row>
    <row r="1335" spans="1:14" x14ac:dyDescent="0.3">
      <c r="A1335">
        <v>1334</v>
      </c>
      <c r="B1335" t="s">
        <v>31</v>
      </c>
      <c r="C1335" s="3">
        <v>45584</v>
      </c>
      <c r="D1335">
        <v>6</v>
      </c>
      <c r="E1335">
        <v>1</v>
      </c>
      <c r="F1335">
        <v>0</v>
      </c>
      <c r="G1335">
        <v>2</v>
      </c>
      <c r="H1335">
        <v>319.14999999999998</v>
      </c>
      <c r="I1335" t="s">
        <v>27</v>
      </c>
      <c r="J1335" t="s">
        <v>28</v>
      </c>
      <c r="K1335">
        <v>2</v>
      </c>
      <c r="L1335" t="s">
        <v>20</v>
      </c>
      <c r="M1335" t="s">
        <v>21</v>
      </c>
      <c r="N1335">
        <f t="shared" si="20"/>
        <v>1914.8999999999999</v>
      </c>
    </row>
    <row r="1336" spans="1:14" x14ac:dyDescent="0.3">
      <c r="A1336">
        <v>1335</v>
      </c>
      <c r="B1336" t="s">
        <v>13</v>
      </c>
      <c r="C1336" s="3">
        <v>45082</v>
      </c>
      <c r="D1336">
        <v>6</v>
      </c>
      <c r="E1336">
        <v>3</v>
      </c>
      <c r="F1336">
        <v>1</v>
      </c>
      <c r="G1336">
        <v>3.9</v>
      </c>
      <c r="H1336">
        <v>483.21</v>
      </c>
      <c r="I1336" t="s">
        <v>24</v>
      </c>
      <c r="J1336" t="s">
        <v>30</v>
      </c>
      <c r="K1336">
        <v>1</v>
      </c>
      <c r="L1336" t="s">
        <v>33</v>
      </c>
      <c r="M1336" t="s">
        <v>26</v>
      </c>
      <c r="N1336">
        <f t="shared" si="20"/>
        <v>2899.2599999999998</v>
      </c>
    </row>
    <row r="1337" spans="1:14" x14ac:dyDescent="0.3">
      <c r="A1337">
        <v>1336</v>
      </c>
      <c r="B1337" t="s">
        <v>31</v>
      </c>
      <c r="C1337" s="3">
        <v>45434</v>
      </c>
      <c r="D1337">
        <v>11</v>
      </c>
      <c r="E1337">
        <v>3</v>
      </c>
      <c r="F1337">
        <v>1</v>
      </c>
      <c r="G1337">
        <v>1.4</v>
      </c>
      <c r="H1337">
        <v>70.66</v>
      </c>
      <c r="I1337" t="s">
        <v>14</v>
      </c>
      <c r="J1337" t="s">
        <v>34</v>
      </c>
      <c r="K1337">
        <v>1</v>
      </c>
      <c r="L1337" t="s">
        <v>33</v>
      </c>
      <c r="M1337" t="s">
        <v>17</v>
      </c>
      <c r="N1337">
        <f t="shared" si="20"/>
        <v>777.26</v>
      </c>
    </row>
    <row r="1338" spans="1:14" x14ac:dyDescent="0.3">
      <c r="A1338">
        <v>1337</v>
      </c>
      <c r="B1338" t="s">
        <v>31</v>
      </c>
      <c r="C1338" s="3">
        <v>45339</v>
      </c>
      <c r="D1338">
        <v>4</v>
      </c>
      <c r="E1338">
        <v>4</v>
      </c>
      <c r="F1338">
        <v>1</v>
      </c>
      <c r="G1338">
        <v>2.4</v>
      </c>
      <c r="H1338">
        <v>346.83</v>
      </c>
      <c r="I1338" t="s">
        <v>24</v>
      </c>
      <c r="J1338" t="s">
        <v>19</v>
      </c>
      <c r="K1338">
        <v>0</v>
      </c>
      <c r="L1338" t="s">
        <v>16</v>
      </c>
      <c r="M1338" t="s">
        <v>26</v>
      </c>
      <c r="N1338">
        <f t="shared" si="20"/>
        <v>1387.32</v>
      </c>
    </row>
    <row r="1339" spans="1:14" x14ac:dyDescent="0.3">
      <c r="A1339">
        <v>1338</v>
      </c>
      <c r="B1339" t="s">
        <v>13</v>
      </c>
      <c r="C1339" s="3">
        <v>45454</v>
      </c>
      <c r="D1339">
        <v>13</v>
      </c>
      <c r="E1339">
        <v>2</v>
      </c>
      <c r="F1339">
        <v>0</v>
      </c>
      <c r="G1339">
        <v>4.5999999999999996</v>
      </c>
      <c r="H1339">
        <v>398.79</v>
      </c>
      <c r="I1339" t="s">
        <v>24</v>
      </c>
      <c r="J1339" t="s">
        <v>25</v>
      </c>
      <c r="K1339">
        <v>1</v>
      </c>
      <c r="L1339" t="s">
        <v>29</v>
      </c>
      <c r="M1339" t="s">
        <v>21</v>
      </c>
      <c r="N1339">
        <f t="shared" si="20"/>
        <v>5184.2700000000004</v>
      </c>
    </row>
    <row r="1340" spans="1:14" x14ac:dyDescent="0.3">
      <c r="A1340">
        <v>1339</v>
      </c>
      <c r="B1340" t="s">
        <v>18</v>
      </c>
      <c r="C1340" s="3">
        <v>45281</v>
      </c>
      <c r="D1340">
        <v>12</v>
      </c>
      <c r="E1340">
        <v>1</v>
      </c>
      <c r="F1340">
        <v>0</v>
      </c>
      <c r="G1340">
        <v>3.2</v>
      </c>
      <c r="H1340">
        <v>145.9</v>
      </c>
      <c r="I1340" t="s">
        <v>24</v>
      </c>
      <c r="J1340" t="s">
        <v>28</v>
      </c>
      <c r="K1340">
        <v>0</v>
      </c>
      <c r="L1340" t="s">
        <v>20</v>
      </c>
      <c r="M1340" t="s">
        <v>26</v>
      </c>
      <c r="N1340">
        <f t="shared" si="20"/>
        <v>1750.8000000000002</v>
      </c>
    </row>
    <row r="1341" spans="1:14" x14ac:dyDescent="0.3">
      <c r="A1341">
        <v>1340</v>
      </c>
      <c r="B1341" t="s">
        <v>31</v>
      </c>
      <c r="C1341" s="3">
        <v>45485</v>
      </c>
      <c r="D1341">
        <v>1</v>
      </c>
      <c r="E1341">
        <v>1</v>
      </c>
      <c r="F1341">
        <v>0</v>
      </c>
      <c r="G1341">
        <v>2.1</v>
      </c>
      <c r="H1341">
        <v>172.88</v>
      </c>
      <c r="I1341" t="s">
        <v>22</v>
      </c>
      <c r="J1341" t="s">
        <v>15</v>
      </c>
      <c r="K1341">
        <v>0</v>
      </c>
      <c r="L1341" t="s">
        <v>16</v>
      </c>
      <c r="M1341" t="s">
        <v>17</v>
      </c>
      <c r="N1341">
        <f t="shared" si="20"/>
        <v>172.88</v>
      </c>
    </row>
    <row r="1342" spans="1:14" x14ac:dyDescent="0.3">
      <c r="A1342">
        <v>1341</v>
      </c>
      <c r="B1342" t="s">
        <v>18</v>
      </c>
      <c r="C1342" s="3">
        <v>45113</v>
      </c>
      <c r="D1342">
        <v>5</v>
      </c>
      <c r="E1342">
        <v>1</v>
      </c>
      <c r="F1342">
        <v>0</v>
      </c>
      <c r="G1342">
        <v>4.8</v>
      </c>
      <c r="H1342">
        <v>140.71</v>
      </c>
      <c r="I1342" t="s">
        <v>24</v>
      </c>
      <c r="J1342" t="s">
        <v>15</v>
      </c>
      <c r="K1342">
        <v>1</v>
      </c>
      <c r="L1342" t="s">
        <v>20</v>
      </c>
      <c r="M1342" t="s">
        <v>26</v>
      </c>
      <c r="N1342">
        <f t="shared" si="20"/>
        <v>703.55000000000007</v>
      </c>
    </row>
    <row r="1343" spans="1:14" x14ac:dyDescent="0.3">
      <c r="A1343">
        <v>1342</v>
      </c>
      <c r="B1343" t="s">
        <v>31</v>
      </c>
      <c r="C1343" s="3">
        <v>44957</v>
      </c>
      <c r="D1343">
        <v>11</v>
      </c>
      <c r="E1343">
        <v>4</v>
      </c>
      <c r="F1343">
        <v>0</v>
      </c>
      <c r="G1343">
        <v>2</v>
      </c>
      <c r="H1343">
        <v>183.84</v>
      </c>
      <c r="I1343" t="s">
        <v>14</v>
      </c>
      <c r="J1343" t="s">
        <v>35</v>
      </c>
      <c r="K1343">
        <v>0</v>
      </c>
      <c r="L1343" t="s">
        <v>29</v>
      </c>
      <c r="M1343" t="s">
        <v>17</v>
      </c>
      <c r="N1343">
        <f t="shared" si="20"/>
        <v>2022.24</v>
      </c>
    </row>
    <row r="1344" spans="1:14" x14ac:dyDescent="0.3">
      <c r="A1344">
        <v>1343</v>
      </c>
      <c r="B1344" t="s">
        <v>13</v>
      </c>
      <c r="C1344" s="3">
        <v>45186</v>
      </c>
      <c r="D1344">
        <v>9</v>
      </c>
      <c r="E1344">
        <v>4</v>
      </c>
      <c r="F1344">
        <v>0</v>
      </c>
      <c r="G1344">
        <v>4.5999999999999996</v>
      </c>
      <c r="H1344">
        <v>99.54</v>
      </c>
      <c r="I1344" t="s">
        <v>24</v>
      </c>
      <c r="J1344" t="s">
        <v>19</v>
      </c>
      <c r="K1344">
        <v>0</v>
      </c>
      <c r="L1344" t="s">
        <v>20</v>
      </c>
      <c r="M1344" t="s">
        <v>17</v>
      </c>
      <c r="N1344">
        <f t="shared" si="20"/>
        <v>895.86</v>
      </c>
    </row>
    <row r="1345" spans="1:14" x14ac:dyDescent="0.3">
      <c r="A1345">
        <v>1344</v>
      </c>
      <c r="B1345" t="s">
        <v>13</v>
      </c>
      <c r="C1345" s="3">
        <v>45347</v>
      </c>
      <c r="D1345">
        <v>13</v>
      </c>
      <c r="E1345">
        <v>4</v>
      </c>
      <c r="F1345">
        <v>0</v>
      </c>
      <c r="G1345">
        <v>3.9</v>
      </c>
      <c r="H1345">
        <v>216.66</v>
      </c>
      <c r="I1345" t="s">
        <v>32</v>
      </c>
      <c r="J1345" t="s">
        <v>34</v>
      </c>
      <c r="K1345">
        <v>0</v>
      </c>
      <c r="L1345" t="s">
        <v>16</v>
      </c>
      <c r="M1345" t="s">
        <v>21</v>
      </c>
      <c r="N1345">
        <f t="shared" si="20"/>
        <v>2816.58</v>
      </c>
    </row>
    <row r="1346" spans="1:14" x14ac:dyDescent="0.3">
      <c r="A1346">
        <v>1345</v>
      </c>
      <c r="B1346" t="s">
        <v>31</v>
      </c>
      <c r="C1346" s="3">
        <v>45455</v>
      </c>
      <c r="D1346">
        <v>8</v>
      </c>
      <c r="E1346">
        <v>3</v>
      </c>
      <c r="F1346">
        <v>1</v>
      </c>
      <c r="G1346">
        <v>4</v>
      </c>
      <c r="H1346">
        <v>216.02</v>
      </c>
      <c r="I1346" t="s">
        <v>27</v>
      </c>
      <c r="J1346" t="s">
        <v>23</v>
      </c>
      <c r="K1346">
        <v>0</v>
      </c>
      <c r="L1346" t="s">
        <v>29</v>
      </c>
      <c r="M1346" t="s">
        <v>21</v>
      </c>
      <c r="N1346">
        <f t="shared" si="20"/>
        <v>1728.16</v>
      </c>
    </row>
    <row r="1347" spans="1:14" x14ac:dyDescent="0.3">
      <c r="A1347">
        <v>1346</v>
      </c>
      <c r="B1347" t="s">
        <v>13</v>
      </c>
      <c r="C1347" s="3">
        <v>45477</v>
      </c>
      <c r="D1347">
        <v>8</v>
      </c>
      <c r="E1347">
        <v>1</v>
      </c>
      <c r="F1347">
        <v>0</v>
      </c>
      <c r="G1347">
        <v>4.0999999999999996</v>
      </c>
      <c r="H1347">
        <v>413.27</v>
      </c>
      <c r="I1347" t="s">
        <v>22</v>
      </c>
      <c r="J1347" t="s">
        <v>37</v>
      </c>
      <c r="K1347">
        <v>0</v>
      </c>
      <c r="L1347" t="s">
        <v>33</v>
      </c>
      <c r="M1347" t="s">
        <v>17</v>
      </c>
      <c r="N1347">
        <f t="shared" ref="N1347:N1410" si="21">H1347 *D1347</f>
        <v>3306.16</v>
      </c>
    </row>
    <row r="1348" spans="1:14" x14ac:dyDescent="0.3">
      <c r="A1348">
        <v>1347</v>
      </c>
      <c r="B1348" t="s">
        <v>31</v>
      </c>
      <c r="C1348" s="3">
        <v>45230</v>
      </c>
      <c r="D1348">
        <v>5</v>
      </c>
      <c r="E1348">
        <v>3</v>
      </c>
      <c r="F1348">
        <v>0</v>
      </c>
      <c r="G1348">
        <v>3</v>
      </c>
      <c r="H1348">
        <v>410.43</v>
      </c>
      <c r="I1348" t="s">
        <v>32</v>
      </c>
      <c r="J1348" t="s">
        <v>37</v>
      </c>
      <c r="K1348">
        <v>0</v>
      </c>
      <c r="L1348" t="s">
        <v>20</v>
      </c>
      <c r="M1348" t="s">
        <v>17</v>
      </c>
      <c r="N1348">
        <f t="shared" si="21"/>
        <v>2052.15</v>
      </c>
    </row>
    <row r="1349" spans="1:14" x14ac:dyDescent="0.3">
      <c r="A1349">
        <v>1348</v>
      </c>
      <c r="B1349" t="s">
        <v>13</v>
      </c>
      <c r="C1349" s="3">
        <v>44965</v>
      </c>
      <c r="D1349">
        <v>12</v>
      </c>
      <c r="E1349">
        <v>1</v>
      </c>
      <c r="F1349">
        <v>1</v>
      </c>
      <c r="G1349">
        <v>4.3</v>
      </c>
      <c r="H1349">
        <v>408.53</v>
      </c>
      <c r="I1349" t="s">
        <v>32</v>
      </c>
      <c r="J1349" t="s">
        <v>36</v>
      </c>
      <c r="K1349">
        <v>4</v>
      </c>
      <c r="L1349" t="s">
        <v>29</v>
      </c>
      <c r="M1349" t="s">
        <v>21</v>
      </c>
      <c r="N1349">
        <f t="shared" si="21"/>
        <v>4902.3599999999997</v>
      </c>
    </row>
    <row r="1350" spans="1:14" x14ac:dyDescent="0.3">
      <c r="A1350">
        <v>1349</v>
      </c>
      <c r="B1350" t="s">
        <v>18</v>
      </c>
      <c r="C1350" s="3">
        <v>45415</v>
      </c>
      <c r="D1350">
        <v>9</v>
      </c>
      <c r="E1350">
        <v>1</v>
      </c>
      <c r="F1350">
        <v>1</v>
      </c>
      <c r="G1350">
        <v>4.3</v>
      </c>
      <c r="H1350">
        <v>305.17</v>
      </c>
      <c r="I1350" t="s">
        <v>14</v>
      </c>
      <c r="J1350" t="s">
        <v>19</v>
      </c>
      <c r="K1350">
        <v>0</v>
      </c>
      <c r="L1350" t="s">
        <v>29</v>
      </c>
      <c r="M1350" t="s">
        <v>17</v>
      </c>
      <c r="N1350">
        <f t="shared" si="21"/>
        <v>2746.53</v>
      </c>
    </row>
    <row r="1351" spans="1:14" x14ac:dyDescent="0.3">
      <c r="A1351">
        <v>1350</v>
      </c>
      <c r="B1351" t="s">
        <v>13</v>
      </c>
      <c r="C1351" s="3">
        <v>45570</v>
      </c>
      <c r="D1351">
        <v>3</v>
      </c>
      <c r="E1351">
        <v>2</v>
      </c>
      <c r="F1351">
        <v>0</v>
      </c>
      <c r="G1351">
        <v>2.4</v>
      </c>
      <c r="H1351">
        <v>196.65</v>
      </c>
      <c r="I1351" t="s">
        <v>14</v>
      </c>
      <c r="J1351" t="s">
        <v>15</v>
      </c>
      <c r="K1351">
        <v>1</v>
      </c>
      <c r="L1351" t="s">
        <v>16</v>
      </c>
      <c r="M1351" t="s">
        <v>26</v>
      </c>
      <c r="N1351">
        <f t="shared" si="21"/>
        <v>589.95000000000005</v>
      </c>
    </row>
    <row r="1352" spans="1:14" x14ac:dyDescent="0.3">
      <c r="A1352">
        <v>1351</v>
      </c>
      <c r="B1352" t="s">
        <v>18</v>
      </c>
      <c r="C1352" s="3">
        <v>45468</v>
      </c>
      <c r="D1352">
        <v>3</v>
      </c>
      <c r="E1352">
        <v>1</v>
      </c>
      <c r="F1352">
        <v>0</v>
      </c>
      <c r="G1352">
        <v>2.6</v>
      </c>
      <c r="H1352">
        <v>234.93</v>
      </c>
      <c r="I1352" t="s">
        <v>22</v>
      </c>
      <c r="J1352" t="s">
        <v>19</v>
      </c>
      <c r="K1352">
        <v>0</v>
      </c>
      <c r="L1352" t="s">
        <v>29</v>
      </c>
      <c r="M1352" t="s">
        <v>17</v>
      </c>
      <c r="N1352">
        <f t="shared" si="21"/>
        <v>704.79</v>
      </c>
    </row>
    <row r="1353" spans="1:14" x14ac:dyDescent="0.3">
      <c r="A1353">
        <v>1352</v>
      </c>
      <c r="B1353" t="s">
        <v>13</v>
      </c>
      <c r="C1353" s="3">
        <v>45596</v>
      </c>
      <c r="D1353">
        <v>1</v>
      </c>
      <c r="E1353">
        <v>4</v>
      </c>
      <c r="F1353">
        <v>1</v>
      </c>
      <c r="G1353">
        <v>4.5999999999999996</v>
      </c>
      <c r="H1353">
        <v>192.98</v>
      </c>
      <c r="I1353" t="s">
        <v>22</v>
      </c>
      <c r="J1353" t="s">
        <v>15</v>
      </c>
      <c r="K1353">
        <v>0</v>
      </c>
      <c r="L1353" t="s">
        <v>16</v>
      </c>
      <c r="M1353" t="s">
        <v>17</v>
      </c>
      <c r="N1353">
        <f t="shared" si="21"/>
        <v>192.98</v>
      </c>
    </row>
    <row r="1354" spans="1:14" x14ac:dyDescent="0.3">
      <c r="A1354">
        <v>1353</v>
      </c>
      <c r="B1354" t="s">
        <v>18</v>
      </c>
      <c r="C1354" s="3">
        <v>45204</v>
      </c>
      <c r="D1354">
        <v>9</v>
      </c>
      <c r="E1354">
        <v>4</v>
      </c>
      <c r="F1354">
        <v>0</v>
      </c>
      <c r="G1354">
        <v>3.1</v>
      </c>
      <c r="H1354">
        <v>311.87</v>
      </c>
      <c r="I1354" t="s">
        <v>27</v>
      </c>
      <c r="J1354" t="s">
        <v>36</v>
      </c>
      <c r="K1354">
        <v>0</v>
      </c>
      <c r="L1354" t="s">
        <v>33</v>
      </c>
      <c r="M1354" t="s">
        <v>21</v>
      </c>
      <c r="N1354">
        <f t="shared" si="21"/>
        <v>2806.83</v>
      </c>
    </row>
    <row r="1355" spans="1:14" x14ac:dyDescent="0.3">
      <c r="A1355">
        <v>1354</v>
      </c>
      <c r="B1355" t="s">
        <v>13</v>
      </c>
      <c r="C1355" s="3">
        <v>45129</v>
      </c>
      <c r="D1355">
        <v>6</v>
      </c>
      <c r="E1355">
        <v>4</v>
      </c>
      <c r="F1355">
        <v>1</v>
      </c>
      <c r="G1355">
        <v>4.5</v>
      </c>
      <c r="H1355">
        <v>472.09</v>
      </c>
      <c r="I1355" t="s">
        <v>24</v>
      </c>
      <c r="J1355" t="s">
        <v>35</v>
      </c>
      <c r="K1355">
        <v>0</v>
      </c>
      <c r="L1355" t="s">
        <v>20</v>
      </c>
      <c r="M1355" t="s">
        <v>21</v>
      </c>
      <c r="N1355">
        <f t="shared" si="21"/>
        <v>2832.54</v>
      </c>
    </row>
    <row r="1356" spans="1:14" x14ac:dyDescent="0.3">
      <c r="A1356">
        <v>1355</v>
      </c>
      <c r="B1356" t="s">
        <v>18</v>
      </c>
      <c r="C1356" s="3">
        <v>44992</v>
      </c>
      <c r="D1356">
        <v>2</v>
      </c>
      <c r="E1356">
        <v>2</v>
      </c>
      <c r="F1356">
        <v>0</v>
      </c>
      <c r="G1356">
        <v>3.5</v>
      </c>
      <c r="H1356">
        <v>178.02</v>
      </c>
      <c r="I1356" t="s">
        <v>22</v>
      </c>
      <c r="J1356" t="s">
        <v>28</v>
      </c>
      <c r="K1356">
        <v>0</v>
      </c>
      <c r="L1356" t="s">
        <v>33</v>
      </c>
      <c r="M1356" t="s">
        <v>21</v>
      </c>
      <c r="N1356">
        <f t="shared" si="21"/>
        <v>356.04</v>
      </c>
    </row>
    <row r="1357" spans="1:14" x14ac:dyDescent="0.3">
      <c r="A1357">
        <v>1356</v>
      </c>
      <c r="B1357" t="s">
        <v>31</v>
      </c>
      <c r="C1357" s="3">
        <v>45034</v>
      </c>
      <c r="D1357">
        <v>8</v>
      </c>
      <c r="E1357">
        <v>2</v>
      </c>
      <c r="F1357">
        <v>0</v>
      </c>
      <c r="G1357">
        <v>3.4</v>
      </c>
      <c r="H1357">
        <v>256.48</v>
      </c>
      <c r="I1357" t="s">
        <v>22</v>
      </c>
      <c r="J1357" t="s">
        <v>34</v>
      </c>
      <c r="K1357">
        <v>1</v>
      </c>
      <c r="L1357" t="s">
        <v>16</v>
      </c>
      <c r="M1357" t="s">
        <v>26</v>
      </c>
      <c r="N1357">
        <f t="shared" si="21"/>
        <v>2051.84</v>
      </c>
    </row>
    <row r="1358" spans="1:14" x14ac:dyDescent="0.3">
      <c r="A1358">
        <v>1357</v>
      </c>
      <c r="B1358" t="s">
        <v>31</v>
      </c>
      <c r="C1358" s="3">
        <v>45194</v>
      </c>
      <c r="D1358">
        <v>12</v>
      </c>
      <c r="E1358">
        <v>3</v>
      </c>
      <c r="F1358">
        <v>0</v>
      </c>
      <c r="G1358">
        <v>1.1000000000000001</v>
      </c>
      <c r="H1358">
        <v>344.8</v>
      </c>
      <c r="I1358" t="s">
        <v>24</v>
      </c>
      <c r="J1358" t="s">
        <v>37</v>
      </c>
      <c r="K1358">
        <v>0</v>
      </c>
      <c r="L1358" t="s">
        <v>33</v>
      </c>
      <c r="M1358" t="s">
        <v>17</v>
      </c>
      <c r="N1358">
        <f t="shared" si="21"/>
        <v>4137.6000000000004</v>
      </c>
    </row>
    <row r="1359" spans="1:14" x14ac:dyDescent="0.3">
      <c r="A1359">
        <v>1358</v>
      </c>
      <c r="B1359" t="s">
        <v>18</v>
      </c>
      <c r="C1359" s="3">
        <v>45148</v>
      </c>
      <c r="D1359">
        <v>9</v>
      </c>
      <c r="E1359">
        <v>1</v>
      </c>
      <c r="F1359">
        <v>0</v>
      </c>
      <c r="G1359">
        <v>2.1</v>
      </c>
      <c r="H1359">
        <v>430.11</v>
      </c>
      <c r="I1359" t="s">
        <v>27</v>
      </c>
      <c r="J1359" t="s">
        <v>25</v>
      </c>
      <c r="K1359">
        <v>0</v>
      </c>
      <c r="L1359" t="s">
        <v>20</v>
      </c>
      <c r="M1359" t="s">
        <v>17</v>
      </c>
      <c r="N1359">
        <f t="shared" si="21"/>
        <v>3870.9900000000002</v>
      </c>
    </row>
    <row r="1360" spans="1:14" x14ac:dyDescent="0.3">
      <c r="A1360">
        <v>1359</v>
      </c>
      <c r="B1360" t="s">
        <v>13</v>
      </c>
      <c r="C1360" s="3">
        <v>45456</v>
      </c>
      <c r="D1360">
        <v>9</v>
      </c>
      <c r="E1360">
        <v>1</v>
      </c>
      <c r="F1360">
        <v>0</v>
      </c>
      <c r="G1360">
        <v>3</v>
      </c>
      <c r="H1360">
        <v>164</v>
      </c>
      <c r="I1360" t="s">
        <v>14</v>
      </c>
      <c r="J1360" t="s">
        <v>19</v>
      </c>
      <c r="K1360">
        <v>1</v>
      </c>
      <c r="L1360" t="s">
        <v>33</v>
      </c>
      <c r="M1360" t="s">
        <v>21</v>
      </c>
      <c r="N1360">
        <f t="shared" si="21"/>
        <v>1476</v>
      </c>
    </row>
    <row r="1361" spans="1:14" x14ac:dyDescent="0.3">
      <c r="A1361">
        <v>1360</v>
      </c>
      <c r="B1361" t="s">
        <v>18</v>
      </c>
      <c r="C1361" s="3">
        <v>45016</v>
      </c>
      <c r="D1361">
        <v>2</v>
      </c>
      <c r="E1361">
        <v>4</v>
      </c>
      <c r="F1361">
        <v>0</v>
      </c>
      <c r="G1361">
        <v>3.3</v>
      </c>
      <c r="H1361">
        <v>176.13</v>
      </c>
      <c r="I1361" t="s">
        <v>27</v>
      </c>
      <c r="J1361" t="s">
        <v>30</v>
      </c>
      <c r="K1361">
        <v>0</v>
      </c>
      <c r="L1361" t="s">
        <v>29</v>
      </c>
      <c r="M1361" t="s">
        <v>17</v>
      </c>
      <c r="N1361">
        <f t="shared" si="21"/>
        <v>352.26</v>
      </c>
    </row>
    <row r="1362" spans="1:14" x14ac:dyDescent="0.3">
      <c r="A1362">
        <v>1361</v>
      </c>
      <c r="B1362" t="s">
        <v>13</v>
      </c>
      <c r="C1362" s="3">
        <v>45619</v>
      </c>
      <c r="D1362">
        <v>2</v>
      </c>
      <c r="E1362">
        <v>4</v>
      </c>
      <c r="F1362">
        <v>1</v>
      </c>
      <c r="G1362">
        <v>3.5</v>
      </c>
      <c r="H1362">
        <v>448.32</v>
      </c>
      <c r="I1362" t="s">
        <v>24</v>
      </c>
      <c r="J1362" t="s">
        <v>34</v>
      </c>
      <c r="K1362">
        <v>0</v>
      </c>
      <c r="L1362" t="s">
        <v>20</v>
      </c>
      <c r="M1362" t="s">
        <v>17</v>
      </c>
      <c r="N1362">
        <f t="shared" si="21"/>
        <v>896.64</v>
      </c>
    </row>
    <row r="1363" spans="1:14" x14ac:dyDescent="0.3">
      <c r="A1363">
        <v>1362</v>
      </c>
      <c r="B1363" t="s">
        <v>31</v>
      </c>
      <c r="C1363" s="3">
        <v>45181</v>
      </c>
      <c r="D1363">
        <v>13</v>
      </c>
      <c r="E1363">
        <v>4</v>
      </c>
      <c r="F1363">
        <v>0</v>
      </c>
      <c r="G1363">
        <v>3.9</v>
      </c>
      <c r="H1363">
        <v>86.12</v>
      </c>
      <c r="I1363" t="s">
        <v>14</v>
      </c>
      <c r="J1363" t="s">
        <v>28</v>
      </c>
      <c r="K1363">
        <v>0</v>
      </c>
      <c r="L1363" t="s">
        <v>33</v>
      </c>
      <c r="M1363" t="s">
        <v>26</v>
      </c>
      <c r="N1363">
        <f t="shared" si="21"/>
        <v>1119.56</v>
      </c>
    </row>
    <row r="1364" spans="1:14" x14ac:dyDescent="0.3">
      <c r="A1364">
        <v>1363</v>
      </c>
      <c r="B1364" t="s">
        <v>13</v>
      </c>
      <c r="C1364" s="3">
        <v>45381</v>
      </c>
      <c r="D1364">
        <v>7</v>
      </c>
      <c r="E1364">
        <v>4</v>
      </c>
      <c r="F1364">
        <v>0</v>
      </c>
      <c r="G1364">
        <v>3.6</v>
      </c>
      <c r="H1364">
        <v>322.45</v>
      </c>
      <c r="I1364" t="s">
        <v>14</v>
      </c>
      <c r="J1364" t="s">
        <v>35</v>
      </c>
      <c r="K1364">
        <v>0</v>
      </c>
      <c r="L1364" t="s">
        <v>20</v>
      </c>
      <c r="M1364" t="s">
        <v>17</v>
      </c>
      <c r="N1364">
        <f t="shared" si="21"/>
        <v>2257.15</v>
      </c>
    </row>
    <row r="1365" spans="1:14" x14ac:dyDescent="0.3">
      <c r="A1365">
        <v>1364</v>
      </c>
      <c r="B1365" t="s">
        <v>31</v>
      </c>
      <c r="C1365" s="3">
        <v>45179</v>
      </c>
      <c r="D1365">
        <v>11</v>
      </c>
      <c r="E1365">
        <v>4</v>
      </c>
      <c r="F1365">
        <v>1</v>
      </c>
      <c r="G1365">
        <v>4.4000000000000004</v>
      </c>
      <c r="H1365">
        <v>437.2</v>
      </c>
      <c r="I1365" t="s">
        <v>14</v>
      </c>
      <c r="J1365" t="s">
        <v>35</v>
      </c>
      <c r="K1365">
        <v>0</v>
      </c>
      <c r="L1365" t="s">
        <v>33</v>
      </c>
      <c r="M1365" t="s">
        <v>26</v>
      </c>
      <c r="N1365">
        <f t="shared" si="21"/>
        <v>4809.2</v>
      </c>
    </row>
    <row r="1366" spans="1:14" x14ac:dyDescent="0.3">
      <c r="A1366">
        <v>1365</v>
      </c>
      <c r="B1366" t="s">
        <v>13</v>
      </c>
      <c r="C1366" s="3">
        <v>45183</v>
      </c>
      <c r="D1366">
        <v>4</v>
      </c>
      <c r="E1366">
        <v>4</v>
      </c>
      <c r="F1366">
        <v>0</v>
      </c>
      <c r="G1366">
        <v>2.2000000000000002</v>
      </c>
      <c r="H1366">
        <v>464.78</v>
      </c>
      <c r="I1366" t="s">
        <v>27</v>
      </c>
      <c r="J1366" t="s">
        <v>25</v>
      </c>
      <c r="K1366">
        <v>0</v>
      </c>
      <c r="L1366" t="s">
        <v>29</v>
      </c>
      <c r="M1366" t="s">
        <v>17</v>
      </c>
      <c r="N1366">
        <f t="shared" si="21"/>
        <v>1859.12</v>
      </c>
    </row>
    <row r="1367" spans="1:14" x14ac:dyDescent="0.3">
      <c r="A1367">
        <v>1366</v>
      </c>
      <c r="B1367" t="s">
        <v>13</v>
      </c>
      <c r="C1367" s="3">
        <v>45309</v>
      </c>
      <c r="D1367">
        <v>13</v>
      </c>
      <c r="E1367">
        <v>1</v>
      </c>
      <c r="F1367">
        <v>1</v>
      </c>
      <c r="G1367">
        <v>3.6</v>
      </c>
      <c r="H1367">
        <v>55.71</v>
      </c>
      <c r="I1367" t="s">
        <v>24</v>
      </c>
      <c r="J1367" t="s">
        <v>37</v>
      </c>
      <c r="K1367">
        <v>0</v>
      </c>
      <c r="L1367" t="s">
        <v>16</v>
      </c>
      <c r="M1367" t="s">
        <v>21</v>
      </c>
      <c r="N1367">
        <f t="shared" si="21"/>
        <v>724.23</v>
      </c>
    </row>
    <row r="1368" spans="1:14" x14ac:dyDescent="0.3">
      <c r="A1368">
        <v>1367</v>
      </c>
      <c r="B1368" t="s">
        <v>13</v>
      </c>
      <c r="C1368" s="3">
        <v>45368</v>
      </c>
      <c r="D1368">
        <v>1</v>
      </c>
      <c r="E1368">
        <v>2</v>
      </c>
      <c r="F1368">
        <v>1</v>
      </c>
      <c r="G1368">
        <v>1.2</v>
      </c>
      <c r="H1368">
        <v>216.35</v>
      </c>
      <c r="I1368" t="s">
        <v>27</v>
      </c>
      <c r="J1368" t="s">
        <v>36</v>
      </c>
      <c r="K1368">
        <v>0</v>
      </c>
      <c r="L1368" t="s">
        <v>33</v>
      </c>
      <c r="M1368" t="s">
        <v>21</v>
      </c>
      <c r="N1368">
        <f t="shared" si="21"/>
        <v>216.35</v>
      </c>
    </row>
    <row r="1369" spans="1:14" x14ac:dyDescent="0.3">
      <c r="A1369">
        <v>1368</v>
      </c>
      <c r="B1369" t="s">
        <v>18</v>
      </c>
      <c r="C1369" s="3">
        <v>45525</v>
      </c>
      <c r="D1369">
        <v>8</v>
      </c>
      <c r="E1369">
        <v>4</v>
      </c>
      <c r="F1369">
        <v>0</v>
      </c>
      <c r="G1369">
        <v>2.9</v>
      </c>
      <c r="H1369">
        <v>165.77</v>
      </c>
      <c r="I1369" t="s">
        <v>27</v>
      </c>
      <c r="J1369" t="s">
        <v>36</v>
      </c>
      <c r="K1369">
        <v>0</v>
      </c>
      <c r="L1369" t="s">
        <v>20</v>
      </c>
      <c r="M1369" t="s">
        <v>17</v>
      </c>
      <c r="N1369">
        <f t="shared" si="21"/>
        <v>1326.16</v>
      </c>
    </row>
    <row r="1370" spans="1:14" x14ac:dyDescent="0.3">
      <c r="A1370">
        <v>1369</v>
      </c>
      <c r="B1370" t="s">
        <v>18</v>
      </c>
      <c r="C1370" s="3">
        <v>45016</v>
      </c>
      <c r="D1370">
        <v>2</v>
      </c>
      <c r="E1370">
        <v>1</v>
      </c>
      <c r="F1370">
        <v>0</v>
      </c>
      <c r="G1370">
        <v>2.1</v>
      </c>
      <c r="H1370">
        <v>305.61</v>
      </c>
      <c r="I1370" t="s">
        <v>32</v>
      </c>
      <c r="J1370" t="s">
        <v>28</v>
      </c>
      <c r="K1370">
        <v>0</v>
      </c>
      <c r="L1370" t="s">
        <v>33</v>
      </c>
      <c r="M1370" t="s">
        <v>21</v>
      </c>
      <c r="N1370">
        <f t="shared" si="21"/>
        <v>611.22</v>
      </c>
    </row>
    <row r="1371" spans="1:14" x14ac:dyDescent="0.3">
      <c r="A1371">
        <v>1370</v>
      </c>
      <c r="B1371" t="s">
        <v>31</v>
      </c>
      <c r="C1371" s="3">
        <v>45316</v>
      </c>
      <c r="D1371">
        <v>14</v>
      </c>
      <c r="E1371">
        <v>4</v>
      </c>
      <c r="F1371">
        <v>1</v>
      </c>
      <c r="G1371">
        <v>2.5</v>
      </c>
      <c r="H1371">
        <v>334.79</v>
      </c>
      <c r="I1371" t="s">
        <v>22</v>
      </c>
      <c r="J1371" t="s">
        <v>36</v>
      </c>
      <c r="K1371">
        <v>2</v>
      </c>
      <c r="L1371" t="s">
        <v>16</v>
      </c>
      <c r="M1371" t="s">
        <v>26</v>
      </c>
      <c r="N1371">
        <f t="shared" si="21"/>
        <v>4687.0600000000004</v>
      </c>
    </row>
    <row r="1372" spans="1:14" x14ac:dyDescent="0.3">
      <c r="A1372">
        <v>1371</v>
      </c>
      <c r="B1372" t="s">
        <v>31</v>
      </c>
      <c r="C1372" s="3">
        <v>45508</v>
      </c>
      <c r="D1372">
        <v>3</v>
      </c>
      <c r="E1372">
        <v>3</v>
      </c>
      <c r="F1372">
        <v>0</v>
      </c>
      <c r="G1372">
        <v>2.4</v>
      </c>
      <c r="H1372">
        <v>499.9</v>
      </c>
      <c r="I1372" t="s">
        <v>27</v>
      </c>
      <c r="J1372" t="s">
        <v>37</v>
      </c>
      <c r="K1372">
        <v>0</v>
      </c>
      <c r="L1372" t="s">
        <v>29</v>
      </c>
      <c r="M1372" t="s">
        <v>21</v>
      </c>
      <c r="N1372">
        <f t="shared" si="21"/>
        <v>1499.6999999999998</v>
      </c>
    </row>
    <row r="1373" spans="1:14" x14ac:dyDescent="0.3">
      <c r="A1373">
        <v>1372</v>
      </c>
      <c r="B1373" t="s">
        <v>18</v>
      </c>
      <c r="C1373" s="3">
        <v>44970</v>
      </c>
      <c r="D1373">
        <v>5</v>
      </c>
      <c r="E1373">
        <v>3</v>
      </c>
      <c r="F1373">
        <v>0</v>
      </c>
      <c r="G1373">
        <v>1.2</v>
      </c>
      <c r="H1373">
        <v>280.74</v>
      </c>
      <c r="I1373" t="s">
        <v>32</v>
      </c>
      <c r="J1373" t="s">
        <v>30</v>
      </c>
      <c r="K1373">
        <v>3</v>
      </c>
      <c r="L1373" t="s">
        <v>29</v>
      </c>
      <c r="M1373" t="s">
        <v>26</v>
      </c>
      <c r="N1373">
        <f t="shared" si="21"/>
        <v>1403.7</v>
      </c>
    </row>
    <row r="1374" spans="1:14" x14ac:dyDescent="0.3">
      <c r="A1374">
        <v>1373</v>
      </c>
      <c r="B1374" t="s">
        <v>31</v>
      </c>
      <c r="C1374" s="3">
        <v>45638</v>
      </c>
      <c r="D1374">
        <v>14</v>
      </c>
      <c r="E1374">
        <v>1</v>
      </c>
      <c r="F1374">
        <v>1</v>
      </c>
      <c r="G1374">
        <v>2.9</v>
      </c>
      <c r="H1374">
        <v>298.16000000000003</v>
      </c>
      <c r="I1374" t="s">
        <v>24</v>
      </c>
      <c r="J1374" t="s">
        <v>15</v>
      </c>
      <c r="K1374">
        <v>0</v>
      </c>
      <c r="L1374" t="s">
        <v>16</v>
      </c>
      <c r="M1374" t="s">
        <v>17</v>
      </c>
      <c r="N1374">
        <f t="shared" si="21"/>
        <v>4174.2400000000007</v>
      </c>
    </row>
    <row r="1375" spans="1:14" x14ac:dyDescent="0.3">
      <c r="A1375">
        <v>1374</v>
      </c>
      <c r="B1375" t="s">
        <v>18</v>
      </c>
      <c r="C1375" s="3">
        <v>45590</v>
      </c>
      <c r="D1375">
        <v>3</v>
      </c>
      <c r="E1375">
        <v>2</v>
      </c>
      <c r="F1375">
        <v>1</v>
      </c>
      <c r="G1375">
        <v>5</v>
      </c>
      <c r="H1375">
        <v>236.44</v>
      </c>
      <c r="I1375" t="s">
        <v>32</v>
      </c>
      <c r="J1375" t="s">
        <v>34</v>
      </c>
      <c r="K1375">
        <v>1</v>
      </c>
      <c r="L1375" t="s">
        <v>29</v>
      </c>
      <c r="M1375" t="s">
        <v>17</v>
      </c>
      <c r="N1375">
        <f t="shared" si="21"/>
        <v>709.31999999999994</v>
      </c>
    </row>
    <row r="1376" spans="1:14" x14ac:dyDescent="0.3">
      <c r="A1376">
        <v>1375</v>
      </c>
      <c r="B1376" t="s">
        <v>13</v>
      </c>
      <c r="C1376" s="3">
        <v>45524</v>
      </c>
      <c r="D1376">
        <v>7</v>
      </c>
      <c r="E1376">
        <v>3</v>
      </c>
      <c r="F1376">
        <v>1</v>
      </c>
      <c r="G1376">
        <v>2.2000000000000002</v>
      </c>
      <c r="H1376">
        <v>116.45</v>
      </c>
      <c r="I1376" t="s">
        <v>27</v>
      </c>
      <c r="J1376" t="s">
        <v>23</v>
      </c>
      <c r="K1376">
        <v>1</v>
      </c>
      <c r="L1376" t="s">
        <v>33</v>
      </c>
      <c r="M1376" t="s">
        <v>21</v>
      </c>
      <c r="N1376">
        <f t="shared" si="21"/>
        <v>815.15</v>
      </c>
    </row>
    <row r="1377" spans="1:14" x14ac:dyDescent="0.3">
      <c r="A1377">
        <v>1376</v>
      </c>
      <c r="B1377" t="s">
        <v>31</v>
      </c>
      <c r="C1377" s="3">
        <v>44945</v>
      </c>
      <c r="D1377">
        <v>7</v>
      </c>
      <c r="E1377">
        <v>3</v>
      </c>
      <c r="F1377">
        <v>0</v>
      </c>
      <c r="G1377">
        <v>3.9</v>
      </c>
      <c r="H1377">
        <v>186.5</v>
      </c>
      <c r="I1377" t="s">
        <v>24</v>
      </c>
      <c r="J1377" t="s">
        <v>34</v>
      </c>
      <c r="K1377">
        <v>2</v>
      </c>
      <c r="L1377" t="s">
        <v>20</v>
      </c>
      <c r="M1377" t="s">
        <v>17</v>
      </c>
      <c r="N1377">
        <f t="shared" si="21"/>
        <v>1305.5</v>
      </c>
    </row>
    <row r="1378" spans="1:14" x14ac:dyDescent="0.3">
      <c r="A1378">
        <v>1377</v>
      </c>
      <c r="B1378" t="s">
        <v>31</v>
      </c>
      <c r="C1378" s="3">
        <v>45027</v>
      </c>
      <c r="D1378">
        <v>14</v>
      </c>
      <c r="E1378">
        <v>2</v>
      </c>
      <c r="F1378">
        <v>0</v>
      </c>
      <c r="G1378">
        <v>3.2</v>
      </c>
      <c r="H1378">
        <v>161.13999999999999</v>
      </c>
      <c r="I1378" t="s">
        <v>32</v>
      </c>
      <c r="J1378" t="s">
        <v>36</v>
      </c>
      <c r="K1378">
        <v>0</v>
      </c>
      <c r="L1378" t="s">
        <v>33</v>
      </c>
      <c r="M1378" t="s">
        <v>17</v>
      </c>
      <c r="N1378">
        <f t="shared" si="21"/>
        <v>2255.96</v>
      </c>
    </row>
    <row r="1379" spans="1:14" x14ac:dyDescent="0.3">
      <c r="A1379">
        <v>1378</v>
      </c>
      <c r="B1379" t="s">
        <v>18</v>
      </c>
      <c r="C1379" s="3">
        <v>45533</v>
      </c>
      <c r="D1379">
        <v>2</v>
      </c>
      <c r="E1379">
        <v>3</v>
      </c>
      <c r="F1379">
        <v>0</v>
      </c>
      <c r="G1379">
        <v>2.2999999999999998</v>
      </c>
      <c r="H1379">
        <v>410.55</v>
      </c>
      <c r="I1379" t="s">
        <v>27</v>
      </c>
      <c r="J1379" t="s">
        <v>34</v>
      </c>
      <c r="K1379">
        <v>0</v>
      </c>
      <c r="L1379" t="s">
        <v>16</v>
      </c>
      <c r="M1379" t="s">
        <v>26</v>
      </c>
      <c r="N1379">
        <f t="shared" si="21"/>
        <v>821.1</v>
      </c>
    </row>
    <row r="1380" spans="1:14" x14ac:dyDescent="0.3">
      <c r="A1380">
        <v>1379</v>
      </c>
      <c r="B1380" t="s">
        <v>31</v>
      </c>
      <c r="C1380" s="3">
        <v>45283</v>
      </c>
      <c r="D1380">
        <v>13</v>
      </c>
      <c r="E1380">
        <v>4</v>
      </c>
      <c r="F1380">
        <v>0</v>
      </c>
      <c r="G1380">
        <v>1.4</v>
      </c>
      <c r="H1380">
        <v>295.62</v>
      </c>
      <c r="I1380" t="s">
        <v>24</v>
      </c>
      <c r="J1380" t="s">
        <v>36</v>
      </c>
      <c r="K1380">
        <v>1</v>
      </c>
      <c r="L1380" t="s">
        <v>33</v>
      </c>
      <c r="M1380" t="s">
        <v>26</v>
      </c>
      <c r="N1380">
        <f t="shared" si="21"/>
        <v>3843.06</v>
      </c>
    </row>
    <row r="1381" spans="1:14" x14ac:dyDescent="0.3">
      <c r="A1381">
        <v>1380</v>
      </c>
      <c r="B1381" t="s">
        <v>31</v>
      </c>
      <c r="C1381" s="3">
        <v>45468</v>
      </c>
      <c r="D1381">
        <v>13</v>
      </c>
      <c r="E1381">
        <v>2</v>
      </c>
      <c r="F1381">
        <v>0</v>
      </c>
      <c r="G1381">
        <v>1.9</v>
      </c>
      <c r="H1381">
        <v>183.29</v>
      </c>
      <c r="I1381" t="s">
        <v>24</v>
      </c>
      <c r="J1381" t="s">
        <v>36</v>
      </c>
      <c r="K1381">
        <v>0</v>
      </c>
      <c r="L1381" t="s">
        <v>33</v>
      </c>
      <c r="M1381" t="s">
        <v>17</v>
      </c>
      <c r="N1381">
        <f t="shared" si="21"/>
        <v>2382.77</v>
      </c>
    </row>
    <row r="1382" spans="1:14" x14ac:dyDescent="0.3">
      <c r="A1382">
        <v>1381</v>
      </c>
      <c r="B1382" t="s">
        <v>13</v>
      </c>
      <c r="C1382" s="3">
        <v>44959</v>
      </c>
      <c r="D1382">
        <v>7</v>
      </c>
      <c r="E1382">
        <v>3</v>
      </c>
      <c r="F1382">
        <v>0</v>
      </c>
      <c r="G1382">
        <v>4.0999999999999996</v>
      </c>
      <c r="H1382">
        <v>270.08999999999997</v>
      </c>
      <c r="I1382" t="s">
        <v>22</v>
      </c>
      <c r="J1382" t="s">
        <v>15</v>
      </c>
      <c r="K1382">
        <v>1</v>
      </c>
      <c r="L1382" t="s">
        <v>16</v>
      </c>
      <c r="M1382" t="s">
        <v>21</v>
      </c>
      <c r="N1382">
        <f t="shared" si="21"/>
        <v>1890.6299999999999</v>
      </c>
    </row>
    <row r="1383" spans="1:14" x14ac:dyDescent="0.3">
      <c r="A1383">
        <v>1382</v>
      </c>
      <c r="B1383" t="s">
        <v>31</v>
      </c>
      <c r="C1383" s="3">
        <v>45155</v>
      </c>
      <c r="D1383">
        <v>11</v>
      </c>
      <c r="E1383">
        <v>2</v>
      </c>
      <c r="F1383">
        <v>0</v>
      </c>
      <c r="G1383">
        <v>2.1</v>
      </c>
      <c r="H1383">
        <v>148.49</v>
      </c>
      <c r="I1383" t="s">
        <v>27</v>
      </c>
      <c r="J1383" t="s">
        <v>15</v>
      </c>
      <c r="K1383">
        <v>1</v>
      </c>
      <c r="L1383" t="s">
        <v>20</v>
      </c>
      <c r="M1383" t="s">
        <v>21</v>
      </c>
      <c r="N1383">
        <f t="shared" si="21"/>
        <v>1633.39</v>
      </c>
    </row>
    <row r="1384" spans="1:14" x14ac:dyDescent="0.3">
      <c r="A1384">
        <v>1383</v>
      </c>
      <c r="B1384" t="s">
        <v>13</v>
      </c>
      <c r="C1384" s="3">
        <v>45450</v>
      </c>
      <c r="D1384">
        <v>6</v>
      </c>
      <c r="E1384">
        <v>4</v>
      </c>
      <c r="F1384">
        <v>0</v>
      </c>
      <c r="G1384">
        <v>1.6</v>
      </c>
      <c r="H1384">
        <v>133.31</v>
      </c>
      <c r="I1384" t="s">
        <v>22</v>
      </c>
      <c r="J1384" t="s">
        <v>25</v>
      </c>
      <c r="K1384">
        <v>0</v>
      </c>
      <c r="L1384" t="s">
        <v>29</v>
      </c>
      <c r="M1384" t="s">
        <v>21</v>
      </c>
      <c r="N1384">
        <f t="shared" si="21"/>
        <v>799.86</v>
      </c>
    </row>
    <row r="1385" spans="1:14" x14ac:dyDescent="0.3">
      <c r="A1385">
        <v>1384</v>
      </c>
      <c r="B1385" t="s">
        <v>18</v>
      </c>
      <c r="C1385" s="3">
        <v>45556</v>
      </c>
      <c r="D1385">
        <v>10</v>
      </c>
      <c r="E1385">
        <v>3</v>
      </c>
      <c r="F1385">
        <v>0</v>
      </c>
      <c r="G1385">
        <v>2.2999999999999998</v>
      </c>
      <c r="H1385">
        <v>436.97</v>
      </c>
      <c r="I1385" t="s">
        <v>24</v>
      </c>
      <c r="J1385" t="s">
        <v>30</v>
      </c>
      <c r="K1385">
        <v>0</v>
      </c>
      <c r="L1385" t="s">
        <v>16</v>
      </c>
      <c r="M1385" t="s">
        <v>17</v>
      </c>
      <c r="N1385">
        <f t="shared" si="21"/>
        <v>4369.7000000000007</v>
      </c>
    </row>
    <row r="1386" spans="1:14" x14ac:dyDescent="0.3">
      <c r="A1386">
        <v>1385</v>
      </c>
      <c r="B1386" t="s">
        <v>31</v>
      </c>
      <c r="C1386" s="3">
        <v>45081</v>
      </c>
      <c r="D1386">
        <v>9</v>
      </c>
      <c r="E1386">
        <v>1</v>
      </c>
      <c r="F1386">
        <v>0</v>
      </c>
      <c r="G1386">
        <v>3.3</v>
      </c>
      <c r="H1386">
        <v>475.16</v>
      </c>
      <c r="I1386" t="s">
        <v>24</v>
      </c>
      <c r="J1386" t="s">
        <v>30</v>
      </c>
      <c r="K1386">
        <v>0</v>
      </c>
      <c r="L1386" t="s">
        <v>29</v>
      </c>
      <c r="M1386" t="s">
        <v>21</v>
      </c>
      <c r="N1386">
        <f t="shared" si="21"/>
        <v>4276.4400000000005</v>
      </c>
    </row>
    <row r="1387" spans="1:14" x14ac:dyDescent="0.3">
      <c r="A1387">
        <v>1386</v>
      </c>
      <c r="B1387" t="s">
        <v>13</v>
      </c>
      <c r="C1387" s="3">
        <v>45349</v>
      </c>
      <c r="D1387">
        <v>13</v>
      </c>
      <c r="E1387">
        <v>3</v>
      </c>
      <c r="F1387">
        <v>1</v>
      </c>
      <c r="G1387">
        <v>3.8</v>
      </c>
      <c r="H1387">
        <v>86.01</v>
      </c>
      <c r="I1387" t="s">
        <v>32</v>
      </c>
      <c r="J1387" t="s">
        <v>23</v>
      </c>
      <c r="K1387">
        <v>0</v>
      </c>
      <c r="L1387" t="s">
        <v>29</v>
      </c>
      <c r="M1387" t="s">
        <v>21</v>
      </c>
      <c r="N1387">
        <f t="shared" si="21"/>
        <v>1118.1300000000001</v>
      </c>
    </row>
    <row r="1388" spans="1:14" x14ac:dyDescent="0.3">
      <c r="A1388">
        <v>1387</v>
      </c>
      <c r="B1388" t="s">
        <v>18</v>
      </c>
      <c r="C1388" s="3">
        <v>45172</v>
      </c>
      <c r="D1388">
        <v>9</v>
      </c>
      <c r="E1388">
        <v>3</v>
      </c>
      <c r="F1388">
        <v>0</v>
      </c>
      <c r="G1388">
        <v>2.5</v>
      </c>
      <c r="H1388">
        <v>394.2</v>
      </c>
      <c r="I1388" t="s">
        <v>22</v>
      </c>
      <c r="J1388" t="s">
        <v>37</v>
      </c>
      <c r="K1388">
        <v>0</v>
      </c>
      <c r="L1388" t="s">
        <v>16</v>
      </c>
      <c r="M1388" t="s">
        <v>17</v>
      </c>
      <c r="N1388">
        <f t="shared" si="21"/>
        <v>3547.7999999999997</v>
      </c>
    </row>
    <row r="1389" spans="1:14" x14ac:dyDescent="0.3">
      <c r="A1389">
        <v>1388</v>
      </c>
      <c r="B1389" t="s">
        <v>31</v>
      </c>
      <c r="C1389" s="3">
        <v>45331</v>
      </c>
      <c r="D1389">
        <v>2</v>
      </c>
      <c r="E1389">
        <v>4</v>
      </c>
      <c r="F1389">
        <v>1</v>
      </c>
      <c r="G1389">
        <v>3</v>
      </c>
      <c r="H1389">
        <v>253.99</v>
      </c>
      <c r="I1389" t="s">
        <v>14</v>
      </c>
      <c r="J1389" t="s">
        <v>19</v>
      </c>
      <c r="K1389">
        <v>0</v>
      </c>
      <c r="L1389" t="s">
        <v>20</v>
      </c>
      <c r="M1389" t="s">
        <v>26</v>
      </c>
      <c r="N1389">
        <f t="shared" si="21"/>
        <v>507.98</v>
      </c>
    </row>
    <row r="1390" spans="1:14" x14ac:dyDescent="0.3">
      <c r="A1390">
        <v>1389</v>
      </c>
      <c r="B1390" t="s">
        <v>18</v>
      </c>
      <c r="C1390" s="3">
        <v>45467</v>
      </c>
      <c r="D1390">
        <v>7</v>
      </c>
      <c r="E1390">
        <v>1</v>
      </c>
      <c r="F1390">
        <v>1</v>
      </c>
      <c r="G1390">
        <v>2.8</v>
      </c>
      <c r="H1390">
        <v>225.04</v>
      </c>
      <c r="I1390" t="s">
        <v>27</v>
      </c>
      <c r="J1390" t="s">
        <v>37</v>
      </c>
      <c r="K1390">
        <v>0</v>
      </c>
      <c r="L1390" t="s">
        <v>16</v>
      </c>
      <c r="M1390" t="s">
        <v>26</v>
      </c>
      <c r="N1390">
        <f t="shared" si="21"/>
        <v>1575.28</v>
      </c>
    </row>
    <row r="1391" spans="1:14" x14ac:dyDescent="0.3">
      <c r="A1391">
        <v>1390</v>
      </c>
      <c r="B1391" t="s">
        <v>31</v>
      </c>
      <c r="C1391" s="3">
        <v>45087</v>
      </c>
      <c r="D1391">
        <v>5</v>
      </c>
      <c r="E1391">
        <v>1</v>
      </c>
      <c r="F1391">
        <v>0</v>
      </c>
      <c r="G1391">
        <v>1</v>
      </c>
      <c r="H1391">
        <v>360.24</v>
      </c>
      <c r="I1391" t="s">
        <v>22</v>
      </c>
      <c r="J1391" t="s">
        <v>23</v>
      </c>
      <c r="K1391">
        <v>0</v>
      </c>
      <c r="L1391" t="s">
        <v>16</v>
      </c>
      <c r="M1391" t="s">
        <v>17</v>
      </c>
      <c r="N1391">
        <f t="shared" si="21"/>
        <v>1801.2</v>
      </c>
    </row>
    <row r="1392" spans="1:14" x14ac:dyDescent="0.3">
      <c r="A1392">
        <v>1391</v>
      </c>
      <c r="B1392" t="s">
        <v>18</v>
      </c>
      <c r="C1392" s="3">
        <v>45628</v>
      </c>
      <c r="D1392">
        <v>13</v>
      </c>
      <c r="E1392">
        <v>1</v>
      </c>
      <c r="F1392">
        <v>0</v>
      </c>
      <c r="G1392">
        <v>2.6</v>
      </c>
      <c r="H1392">
        <v>169.81</v>
      </c>
      <c r="I1392" t="s">
        <v>24</v>
      </c>
      <c r="J1392" t="s">
        <v>30</v>
      </c>
      <c r="K1392">
        <v>2</v>
      </c>
      <c r="L1392" t="s">
        <v>33</v>
      </c>
      <c r="M1392" t="s">
        <v>26</v>
      </c>
      <c r="N1392">
        <f t="shared" si="21"/>
        <v>2207.5300000000002</v>
      </c>
    </row>
    <row r="1393" spans="1:14" x14ac:dyDescent="0.3">
      <c r="A1393">
        <v>1392</v>
      </c>
      <c r="B1393" t="s">
        <v>18</v>
      </c>
      <c r="C1393" s="3">
        <v>45043</v>
      </c>
      <c r="D1393">
        <v>6</v>
      </c>
      <c r="E1393">
        <v>4</v>
      </c>
      <c r="F1393">
        <v>0</v>
      </c>
      <c r="G1393">
        <v>3.3</v>
      </c>
      <c r="H1393">
        <v>59.26</v>
      </c>
      <c r="I1393" t="s">
        <v>32</v>
      </c>
      <c r="J1393" t="s">
        <v>25</v>
      </c>
      <c r="K1393">
        <v>0</v>
      </c>
      <c r="L1393" t="s">
        <v>33</v>
      </c>
      <c r="M1393" t="s">
        <v>21</v>
      </c>
      <c r="N1393">
        <f t="shared" si="21"/>
        <v>355.56</v>
      </c>
    </row>
    <row r="1394" spans="1:14" x14ac:dyDescent="0.3">
      <c r="A1394">
        <v>1393</v>
      </c>
      <c r="B1394" t="s">
        <v>13</v>
      </c>
      <c r="C1394" s="3">
        <v>45197</v>
      </c>
      <c r="D1394">
        <v>1</v>
      </c>
      <c r="E1394">
        <v>4</v>
      </c>
      <c r="F1394">
        <v>1</v>
      </c>
      <c r="G1394">
        <v>3.3</v>
      </c>
      <c r="H1394">
        <v>146.30000000000001</v>
      </c>
      <c r="I1394" t="s">
        <v>27</v>
      </c>
      <c r="J1394" t="s">
        <v>37</v>
      </c>
      <c r="K1394">
        <v>1</v>
      </c>
      <c r="L1394" t="s">
        <v>16</v>
      </c>
      <c r="M1394" t="s">
        <v>17</v>
      </c>
      <c r="N1394">
        <f t="shared" si="21"/>
        <v>146.30000000000001</v>
      </c>
    </row>
    <row r="1395" spans="1:14" x14ac:dyDescent="0.3">
      <c r="A1395">
        <v>1394</v>
      </c>
      <c r="B1395" t="s">
        <v>18</v>
      </c>
      <c r="C1395" s="3">
        <v>45618</v>
      </c>
      <c r="D1395">
        <v>7</v>
      </c>
      <c r="E1395">
        <v>4</v>
      </c>
      <c r="F1395">
        <v>0</v>
      </c>
      <c r="G1395">
        <v>4</v>
      </c>
      <c r="H1395">
        <v>133.22</v>
      </c>
      <c r="I1395" t="s">
        <v>27</v>
      </c>
      <c r="J1395" t="s">
        <v>28</v>
      </c>
      <c r="K1395">
        <v>1</v>
      </c>
      <c r="L1395" t="s">
        <v>33</v>
      </c>
      <c r="M1395" t="s">
        <v>17</v>
      </c>
      <c r="N1395">
        <f t="shared" si="21"/>
        <v>932.54</v>
      </c>
    </row>
    <row r="1396" spans="1:14" x14ac:dyDescent="0.3">
      <c r="A1396">
        <v>1395</v>
      </c>
      <c r="B1396" t="s">
        <v>31</v>
      </c>
      <c r="C1396" s="3">
        <v>45413</v>
      </c>
      <c r="D1396">
        <v>6</v>
      </c>
      <c r="E1396">
        <v>4</v>
      </c>
      <c r="F1396">
        <v>1</v>
      </c>
      <c r="G1396">
        <v>3.7</v>
      </c>
      <c r="H1396">
        <v>65.319999999999993</v>
      </c>
      <c r="I1396" t="s">
        <v>32</v>
      </c>
      <c r="J1396" t="s">
        <v>37</v>
      </c>
      <c r="K1396">
        <v>0</v>
      </c>
      <c r="L1396" t="s">
        <v>20</v>
      </c>
      <c r="M1396" t="s">
        <v>26</v>
      </c>
      <c r="N1396">
        <f t="shared" si="21"/>
        <v>391.91999999999996</v>
      </c>
    </row>
    <row r="1397" spans="1:14" x14ac:dyDescent="0.3">
      <c r="A1397">
        <v>1396</v>
      </c>
      <c r="B1397" t="s">
        <v>31</v>
      </c>
      <c r="C1397" s="3">
        <v>45098</v>
      </c>
      <c r="D1397">
        <v>4</v>
      </c>
      <c r="E1397">
        <v>4</v>
      </c>
      <c r="F1397">
        <v>1</v>
      </c>
      <c r="G1397">
        <v>2.1</v>
      </c>
      <c r="H1397">
        <v>194.59</v>
      </c>
      <c r="I1397" t="s">
        <v>24</v>
      </c>
      <c r="J1397" t="s">
        <v>15</v>
      </c>
      <c r="K1397">
        <v>1</v>
      </c>
      <c r="L1397" t="s">
        <v>33</v>
      </c>
      <c r="M1397" t="s">
        <v>17</v>
      </c>
      <c r="N1397">
        <f t="shared" si="21"/>
        <v>778.36</v>
      </c>
    </row>
    <row r="1398" spans="1:14" x14ac:dyDescent="0.3">
      <c r="A1398">
        <v>1397</v>
      </c>
      <c r="B1398" t="s">
        <v>13</v>
      </c>
      <c r="C1398" s="3">
        <v>45200</v>
      </c>
      <c r="D1398">
        <v>1</v>
      </c>
      <c r="E1398">
        <v>1</v>
      </c>
      <c r="F1398">
        <v>1</v>
      </c>
      <c r="G1398">
        <v>2</v>
      </c>
      <c r="H1398">
        <v>263.52999999999997</v>
      </c>
      <c r="I1398" t="s">
        <v>14</v>
      </c>
      <c r="J1398" t="s">
        <v>23</v>
      </c>
      <c r="K1398">
        <v>0</v>
      </c>
      <c r="L1398" t="s">
        <v>20</v>
      </c>
      <c r="M1398" t="s">
        <v>17</v>
      </c>
      <c r="N1398">
        <f t="shared" si="21"/>
        <v>263.52999999999997</v>
      </c>
    </row>
    <row r="1399" spans="1:14" x14ac:dyDescent="0.3">
      <c r="A1399">
        <v>1398</v>
      </c>
      <c r="B1399" t="s">
        <v>31</v>
      </c>
      <c r="C1399" s="3">
        <v>45185</v>
      </c>
      <c r="D1399">
        <v>9</v>
      </c>
      <c r="E1399">
        <v>2</v>
      </c>
      <c r="F1399">
        <v>0</v>
      </c>
      <c r="G1399">
        <v>2.9</v>
      </c>
      <c r="H1399">
        <v>381.12</v>
      </c>
      <c r="I1399" t="s">
        <v>32</v>
      </c>
      <c r="J1399" t="s">
        <v>37</v>
      </c>
      <c r="K1399">
        <v>0</v>
      </c>
      <c r="L1399" t="s">
        <v>29</v>
      </c>
      <c r="M1399" t="s">
        <v>21</v>
      </c>
      <c r="N1399">
        <f t="shared" si="21"/>
        <v>3430.08</v>
      </c>
    </row>
    <row r="1400" spans="1:14" x14ac:dyDescent="0.3">
      <c r="A1400">
        <v>1399</v>
      </c>
      <c r="B1400" t="s">
        <v>31</v>
      </c>
      <c r="C1400" s="3">
        <v>45061</v>
      </c>
      <c r="D1400">
        <v>4</v>
      </c>
      <c r="E1400">
        <v>4</v>
      </c>
      <c r="F1400">
        <v>1</v>
      </c>
      <c r="G1400">
        <v>3.9</v>
      </c>
      <c r="H1400">
        <v>196.55</v>
      </c>
      <c r="I1400" t="s">
        <v>14</v>
      </c>
      <c r="J1400" t="s">
        <v>23</v>
      </c>
      <c r="K1400">
        <v>0</v>
      </c>
      <c r="L1400" t="s">
        <v>29</v>
      </c>
      <c r="M1400" t="s">
        <v>17</v>
      </c>
      <c r="N1400">
        <f t="shared" si="21"/>
        <v>786.2</v>
      </c>
    </row>
    <row r="1401" spans="1:14" x14ac:dyDescent="0.3">
      <c r="A1401">
        <v>1400</v>
      </c>
      <c r="B1401" t="s">
        <v>31</v>
      </c>
      <c r="C1401" s="3">
        <v>45609</v>
      </c>
      <c r="D1401">
        <v>2</v>
      </c>
      <c r="E1401">
        <v>2</v>
      </c>
      <c r="F1401">
        <v>1</v>
      </c>
      <c r="G1401">
        <v>1.4</v>
      </c>
      <c r="H1401">
        <v>137.54</v>
      </c>
      <c r="I1401" t="s">
        <v>22</v>
      </c>
      <c r="J1401" t="s">
        <v>28</v>
      </c>
      <c r="K1401">
        <v>1</v>
      </c>
      <c r="L1401" t="s">
        <v>20</v>
      </c>
      <c r="M1401" t="s">
        <v>17</v>
      </c>
      <c r="N1401">
        <f t="shared" si="21"/>
        <v>275.08</v>
      </c>
    </row>
    <row r="1402" spans="1:14" x14ac:dyDescent="0.3">
      <c r="A1402">
        <v>1401</v>
      </c>
      <c r="B1402" t="s">
        <v>18</v>
      </c>
      <c r="C1402" s="3">
        <v>45648</v>
      </c>
      <c r="D1402">
        <v>8</v>
      </c>
      <c r="E1402">
        <v>3</v>
      </c>
      <c r="F1402">
        <v>0</v>
      </c>
      <c r="G1402">
        <v>4.8</v>
      </c>
      <c r="H1402">
        <v>153.78</v>
      </c>
      <c r="I1402" t="s">
        <v>27</v>
      </c>
      <c r="J1402" t="s">
        <v>30</v>
      </c>
      <c r="K1402">
        <v>0</v>
      </c>
      <c r="L1402" t="s">
        <v>29</v>
      </c>
      <c r="M1402" t="s">
        <v>17</v>
      </c>
      <c r="N1402">
        <f t="shared" si="21"/>
        <v>1230.24</v>
      </c>
    </row>
    <row r="1403" spans="1:14" x14ac:dyDescent="0.3">
      <c r="A1403">
        <v>1402</v>
      </c>
      <c r="B1403" t="s">
        <v>18</v>
      </c>
      <c r="C1403" s="3">
        <v>45348</v>
      </c>
      <c r="D1403">
        <v>2</v>
      </c>
      <c r="E1403">
        <v>3</v>
      </c>
      <c r="F1403">
        <v>0</v>
      </c>
      <c r="G1403">
        <v>3.2</v>
      </c>
      <c r="H1403">
        <v>451.03</v>
      </c>
      <c r="I1403" t="s">
        <v>24</v>
      </c>
      <c r="J1403" t="s">
        <v>30</v>
      </c>
      <c r="K1403">
        <v>1</v>
      </c>
      <c r="L1403" t="s">
        <v>20</v>
      </c>
      <c r="M1403" t="s">
        <v>17</v>
      </c>
      <c r="N1403">
        <f t="shared" si="21"/>
        <v>902.06</v>
      </c>
    </row>
    <row r="1404" spans="1:14" x14ac:dyDescent="0.3">
      <c r="A1404">
        <v>1403</v>
      </c>
      <c r="B1404" t="s">
        <v>31</v>
      </c>
      <c r="C1404" s="3">
        <v>45347</v>
      </c>
      <c r="D1404">
        <v>5</v>
      </c>
      <c r="E1404">
        <v>4</v>
      </c>
      <c r="F1404">
        <v>0</v>
      </c>
      <c r="G1404">
        <v>2.2000000000000002</v>
      </c>
      <c r="H1404">
        <v>142.12</v>
      </c>
      <c r="I1404" t="s">
        <v>14</v>
      </c>
      <c r="J1404" t="s">
        <v>36</v>
      </c>
      <c r="K1404">
        <v>0</v>
      </c>
      <c r="L1404" t="s">
        <v>16</v>
      </c>
      <c r="M1404" t="s">
        <v>26</v>
      </c>
      <c r="N1404">
        <f t="shared" si="21"/>
        <v>710.6</v>
      </c>
    </row>
    <row r="1405" spans="1:14" x14ac:dyDescent="0.3">
      <c r="A1405">
        <v>1404</v>
      </c>
      <c r="B1405" t="s">
        <v>13</v>
      </c>
      <c r="C1405" s="3">
        <v>45112</v>
      </c>
      <c r="D1405">
        <v>11</v>
      </c>
      <c r="E1405">
        <v>3</v>
      </c>
      <c r="F1405">
        <v>0</v>
      </c>
      <c r="G1405">
        <v>3.8</v>
      </c>
      <c r="H1405">
        <v>445.66</v>
      </c>
      <c r="I1405" t="s">
        <v>24</v>
      </c>
      <c r="J1405" t="s">
        <v>28</v>
      </c>
      <c r="K1405">
        <v>0</v>
      </c>
      <c r="L1405" t="s">
        <v>33</v>
      </c>
      <c r="M1405" t="s">
        <v>17</v>
      </c>
      <c r="N1405">
        <f t="shared" si="21"/>
        <v>4902.26</v>
      </c>
    </row>
    <row r="1406" spans="1:14" x14ac:dyDescent="0.3">
      <c r="A1406">
        <v>1405</v>
      </c>
      <c r="B1406" t="s">
        <v>18</v>
      </c>
      <c r="C1406" s="3">
        <v>45290</v>
      </c>
      <c r="D1406">
        <v>6</v>
      </c>
      <c r="E1406">
        <v>2</v>
      </c>
      <c r="F1406">
        <v>1</v>
      </c>
      <c r="G1406">
        <v>1.2</v>
      </c>
      <c r="H1406">
        <v>251.19</v>
      </c>
      <c r="I1406" t="s">
        <v>22</v>
      </c>
      <c r="J1406" t="s">
        <v>35</v>
      </c>
      <c r="K1406">
        <v>1</v>
      </c>
      <c r="L1406" t="s">
        <v>29</v>
      </c>
      <c r="M1406" t="s">
        <v>21</v>
      </c>
      <c r="N1406">
        <f t="shared" si="21"/>
        <v>1507.1399999999999</v>
      </c>
    </row>
    <row r="1407" spans="1:14" x14ac:dyDescent="0.3">
      <c r="A1407">
        <v>1406</v>
      </c>
      <c r="B1407" t="s">
        <v>13</v>
      </c>
      <c r="C1407" s="3">
        <v>45533</v>
      </c>
      <c r="D1407">
        <v>11</v>
      </c>
      <c r="E1407">
        <v>3</v>
      </c>
      <c r="F1407">
        <v>0</v>
      </c>
      <c r="G1407">
        <v>2.9</v>
      </c>
      <c r="H1407">
        <v>470.48</v>
      </c>
      <c r="I1407" t="s">
        <v>14</v>
      </c>
      <c r="J1407" t="s">
        <v>37</v>
      </c>
      <c r="K1407">
        <v>1</v>
      </c>
      <c r="L1407" t="s">
        <v>29</v>
      </c>
      <c r="M1407" t="s">
        <v>26</v>
      </c>
      <c r="N1407">
        <f t="shared" si="21"/>
        <v>5175.2800000000007</v>
      </c>
    </row>
    <row r="1408" spans="1:14" x14ac:dyDescent="0.3">
      <c r="A1408">
        <v>1407</v>
      </c>
      <c r="B1408" t="s">
        <v>31</v>
      </c>
      <c r="C1408" s="3">
        <v>45304</v>
      </c>
      <c r="D1408">
        <v>13</v>
      </c>
      <c r="E1408">
        <v>3</v>
      </c>
      <c r="F1408">
        <v>1</v>
      </c>
      <c r="G1408">
        <v>2.9</v>
      </c>
      <c r="H1408">
        <v>233.64</v>
      </c>
      <c r="I1408" t="s">
        <v>24</v>
      </c>
      <c r="J1408" t="s">
        <v>37</v>
      </c>
      <c r="K1408">
        <v>0</v>
      </c>
      <c r="L1408" t="s">
        <v>16</v>
      </c>
      <c r="M1408" t="s">
        <v>17</v>
      </c>
      <c r="N1408">
        <f t="shared" si="21"/>
        <v>3037.3199999999997</v>
      </c>
    </row>
    <row r="1409" spans="1:14" x14ac:dyDescent="0.3">
      <c r="A1409">
        <v>1408</v>
      </c>
      <c r="B1409" t="s">
        <v>31</v>
      </c>
      <c r="C1409" s="3">
        <v>45449</v>
      </c>
      <c r="D1409">
        <v>8</v>
      </c>
      <c r="E1409">
        <v>2</v>
      </c>
      <c r="F1409">
        <v>1</v>
      </c>
      <c r="G1409">
        <v>1.6</v>
      </c>
      <c r="H1409">
        <v>129.96</v>
      </c>
      <c r="I1409" t="s">
        <v>24</v>
      </c>
      <c r="J1409" t="s">
        <v>36</v>
      </c>
      <c r="K1409">
        <v>1</v>
      </c>
      <c r="L1409" t="s">
        <v>33</v>
      </c>
      <c r="M1409" t="s">
        <v>26</v>
      </c>
      <c r="N1409">
        <f t="shared" si="21"/>
        <v>1039.68</v>
      </c>
    </row>
    <row r="1410" spans="1:14" x14ac:dyDescent="0.3">
      <c r="A1410">
        <v>1409</v>
      </c>
      <c r="B1410" t="s">
        <v>18</v>
      </c>
      <c r="C1410" s="3">
        <v>45506</v>
      </c>
      <c r="D1410">
        <v>11</v>
      </c>
      <c r="E1410">
        <v>3</v>
      </c>
      <c r="F1410">
        <v>0</v>
      </c>
      <c r="G1410">
        <v>4.3</v>
      </c>
      <c r="H1410">
        <v>297.06</v>
      </c>
      <c r="I1410" t="s">
        <v>22</v>
      </c>
      <c r="J1410" t="s">
        <v>25</v>
      </c>
      <c r="K1410">
        <v>0</v>
      </c>
      <c r="L1410" t="s">
        <v>33</v>
      </c>
      <c r="M1410" t="s">
        <v>17</v>
      </c>
      <c r="N1410">
        <f t="shared" si="21"/>
        <v>3267.66</v>
      </c>
    </row>
    <row r="1411" spans="1:14" x14ac:dyDescent="0.3">
      <c r="A1411">
        <v>1410</v>
      </c>
      <c r="B1411" t="s">
        <v>31</v>
      </c>
      <c r="C1411" s="3">
        <v>45648</v>
      </c>
      <c r="D1411">
        <v>1</v>
      </c>
      <c r="E1411">
        <v>4</v>
      </c>
      <c r="F1411">
        <v>0</v>
      </c>
      <c r="G1411">
        <v>4.2</v>
      </c>
      <c r="H1411">
        <v>314.47000000000003</v>
      </c>
      <c r="I1411" t="s">
        <v>32</v>
      </c>
      <c r="J1411" t="s">
        <v>15</v>
      </c>
      <c r="K1411">
        <v>1</v>
      </c>
      <c r="L1411" t="s">
        <v>20</v>
      </c>
      <c r="M1411" t="s">
        <v>17</v>
      </c>
      <c r="N1411">
        <f t="shared" ref="N1411:N1474" si="22">H1411 *D1411</f>
        <v>314.47000000000003</v>
      </c>
    </row>
    <row r="1412" spans="1:14" x14ac:dyDescent="0.3">
      <c r="A1412">
        <v>1411</v>
      </c>
      <c r="B1412" t="s">
        <v>18</v>
      </c>
      <c r="C1412" s="3">
        <v>45122</v>
      </c>
      <c r="D1412">
        <v>1</v>
      </c>
      <c r="E1412">
        <v>2</v>
      </c>
      <c r="F1412">
        <v>0</v>
      </c>
      <c r="G1412">
        <v>1.6</v>
      </c>
      <c r="H1412">
        <v>335.97</v>
      </c>
      <c r="I1412" t="s">
        <v>22</v>
      </c>
      <c r="J1412" t="s">
        <v>19</v>
      </c>
      <c r="K1412">
        <v>1</v>
      </c>
      <c r="L1412" t="s">
        <v>29</v>
      </c>
      <c r="M1412" t="s">
        <v>26</v>
      </c>
      <c r="N1412">
        <f t="shared" si="22"/>
        <v>335.97</v>
      </c>
    </row>
    <row r="1413" spans="1:14" x14ac:dyDescent="0.3">
      <c r="A1413">
        <v>1412</v>
      </c>
      <c r="B1413" t="s">
        <v>31</v>
      </c>
      <c r="C1413" s="3">
        <v>45024</v>
      </c>
      <c r="D1413">
        <v>12</v>
      </c>
      <c r="E1413">
        <v>2</v>
      </c>
      <c r="F1413">
        <v>1</v>
      </c>
      <c r="G1413">
        <v>2.5</v>
      </c>
      <c r="H1413">
        <v>235.17</v>
      </c>
      <c r="I1413" t="s">
        <v>14</v>
      </c>
      <c r="J1413" t="s">
        <v>34</v>
      </c>
      <c r="K1413">
        <v>0</v>
      </c>
      <c r="L1413" t="s">
        <v>33</v>
      </c>
      <c r="M1413" t="s">
        <v>26</v>
      </c>
      <c r="N1413">
        <f t="shared" si="22"/>
        <v>2822.04</v>
      </c>
    </row>
    <row r="1414" spans="1:14" x14ac:dyDescent="0.3">
      <c r="A1414">
        <v>1413</v>
      </c>
      <c r="B1414" t="s">
        <v>31</v>
      </c>
      <c r="C1414" s="3">
        <v>45531</v>
      </c>
      <c r="D1414">
        <v>4</v>
      </c>
      <c r="E1414">
        <v>1</v>
      </c>
      <c r="F1414">
        <v>0</v>
      </c>
      <c r="G1414">
        <v>1.4</v>
      </c>
      <c r="H1414">
        <v>71.87</v>
      </c>
      <c r="I1414" t="s">
        <v>14</v>
      </c>
      <c r="J1414" t="s">
        <v>15</v>
      </c>
      <c r="K1414">
        <v>0</v>
      </c>
      <c r="L1414" t="s">
        <v>29</v>
      </c>
      <c r="M1414" t="s">
        <v>26</v>
      </c>
      <c r="N1414">
        <f t="shared" si="22"/>
        <v>287.48</v>
      </c>
    </row>
    <row r="1415" spans="1:14" x14ac:dyDescent="0.3">
      <c r="A1415">
        <v>1414</v>
      </c>
      <c r="B1415" t="s">
        <v>18</v>
      </c>
      <c r="C1415" s="3">
        <v>44948</v>
      </c>
      <c r="D1415">
        <v>5</v>
      </c>
      <c r="E1415">
        <v>1</v>
      </c>
      <c r="F1415">
        <v>0</v>
      </c>
      <c r="G1415">
        <v>4.4000000000000004</v>
      </c>
      <c r="H1415">
        <v>332.02</v>
      </c>
      <c r="I1415" t="s">
        <v>27</v>
      </c>
      <c r="J1415" t="s">
        <v>35</v>
      </c>
      <c r="K1415">
        <v>1</v>
      </c>
      <c r="L1415" t="s">
        <v>29</v>
      </c>
      <c r="M1415" t="s">
        <v>26</v>
      </c>
      <c r="N1415">
        <f t="shared" si="22"/>
        <v>1660.1</v>
      </c>
    </row>
    <row r="1416" spans="1:14" x14ac:dyDescent="0.3">
      <c r="A1416">
        <v>1415</v>
      </c>
      <c r="B1416" t="s">
        <v>18</v>
      </c>
      <c r="C1416" s="3">
        <v>45376</v>
      </c>
      <c r="D1416">
        <v>13</v>
      </c>
      <c r="E1416">
        <v>2</v>
      </c>
      <c r="F1416">
        <v>0</v>
      </c>
      <c r="G1416">
        <v>2.2999999999999998</v>
      </c>
      <c r="H1416">
        <v>469.86</v>
      </c>
      <c r="I1416" t="s">
        <v>24</v>
      </c>
      <c r="J1416" t="s">
        <v>15</v>
      </c>
      <c r="K1416">
        <v>0</v>
      </c>
      <c r="L1416" t="s">
        <v>29</v>
      </c>
      <c r="M1416" t="s">
        <v>21</v>
      </c>
      <c r="N1416">
        <f t="shared" si="22"/>
        <v>6108.18</v>
      </c>
    </row>
    <row r="1417" spans="1:14" x14ac:dyDescent="0.3">
      <c r="A1417">
        <v>1416</v>
      </c>
      <c r="B1417" t="s">
        <v>18</v>
      </c>
      <c r="C1417" s="3">
        <v>45098</v>
      </c>
      <c r="D1417">
        <v>13</v>
      </c>
      <c r="E1417">
        <v>2</v>
      </c>
      <c r="F1417">
        <v>1</v>
      </c>
      <c r="G1417">
        <v>2.8</v>
      </c>
      <c r="H1417">
        <v>480.9</v>
      </c>
      <c r="I1417" t="s">
        <v>14</v>
      </c>
      <c r="J1417" t="s">
        <v>36</v>
      </c>
      <c r="K1417">
        <v>0</v>
      </c>
      <c r="L1417" t="s">
        <v>29</v>
      </c>
      <c r="M1417" t="s">
        <v>26</v>
      </c>
      <c r="N1417">
        <f t="shared" si="22"/>
        <v>6251.7</v>
      </c>
    </row>
    <row r="1418" spans="1:14" x14ac:dyDescent="0.3">
      <c r="A1418">
        <v>1417</v>
      </c>
      <c r="B1418" t="s">
        <v>31</v>
      </c>
      <c r="C1418" s="3">
        <v>45309</v>
      </c>
      <c r="D1418">
        <v>9</v>
      </c>
      <c r="E1418">
        <v>1</v>
      </c>
      <c r="F1418">
        <v>1</v>
      </c>
      <c r="G1418">
        <v>2.2999999999999998</v>
      </c>
      <c r="H1418">
        <v>318.60000000000002</v>
      </c>
      <c r="I1418" t="s">
        <v>32</v>
      </c>
      <c r="J1418" t="s">
        <v>28</v>
      </c>
      <c r="K1418">
        <v>2</v>
      </c>
      <c r="L1418" t="s">
        <v>20</v>
      </c>
      <c r="M1418" t="s">
        <v>21</v>
      </c>
      <c r="N1418">
        <f t="shared" si="22"/>
        <v>2867.4</v>
      </c>
    </row>
    <row r="1419" spans="1:14" x14ac:dyDescent="0.3">
      <c r="A1419">
        <v>1418</v>
      </c>
      <c r="B1419" t="s">
        <v>31</v>
      </c>
      <c r="C1419" s="3">
        <v>45060</v>
      </c>
      <c r="D1419">
        <v>11</v>
      </c>
      <c r="E1419">
        <v>4</v>
      </c>
      <c r="F1419">
        <v>0</v>
      </c>
      <c r="G1419">
        <v>2.2000000000000002</v>
      </c>
      <c r="H1419">
        <v>58.95</v>
      </c>
      <c r="I1419" t="s">
        <v>32</v>
      </c>
      <c r="J1419" t="s">
        <v>35</v>
      </c>
      <c r="K1419">
        <v>1</v>
      </c>
      <c r="L1419" t="s">
        <v>33</v>
      </c>
      <c r="M1419" t="s">
        <v>17</v>
      </c>
      <c r="N1419">
        <f t="shared" si="22"/>
        <v>648.45000000000005</v>
      </c>
    </row>
    <row r="1420" spans="1:14" x14ac:dyDescent="0.3">
      <c r="A1420">
        <v>1419</v>
      </c>
      <c r="B1420" t="s">
        <v>13</v>
      </c>
      <c r="C1420" s="3">
        <v>45352</v>
      </c>
      <c r="D1420">
        <v>14</v>
      </c>
      <c r="E1420">
        <v>3</v>
      </c>
      <c r="F1420">
        <v>0</v>
      </c>
      <c r="G1420">
        <v>4</v>
      </c>
      <c r="H1420">
        <v>97.72</v>
      </c>
      <c r="I1420" t="s">
        <v>22</v>
      </c>
      <c r="J1420" t="s">
        <v>34</v>
      </c>
      <c r="K1420">
        <v>1</v>
      </c>
      <c r="L1420" t="s">
        <v>29</v>
      </c>
      <c r="M1420" t="s">
        <v>17</v>
      </c>
      <c r="N1420">
        <f t="shared" si="22"/>
        <v>1368.08</v>
      </c>
    </row>
    <row r="1421" spans="1:14" x14ac:dyDescent="0.3">
      <c r="A1421">
        <v>1420</v>
      </c>
      <c r="B1421" t="s">
        <v>18</v>
      </c>
      <c r="C1421" s="3">
        <v>44951</v>
      </c>
      <c r="D1421">
        <v>7</v>
      </c>
      <c r="E1421">
        <v>3</v>
      </c>
      <c r="F1421">
        <v>1</v>
      </c>
      <c r="G1421">
        <v>4</v>
      </c>
      <c r="H1421">
        <v>425.3</v>
      </c>
      <c r="I1421" t="s">
        <v>14</v>
      </c>
      <c r="J1421" t="s">
        <v>15</v>
      </c>
      <c r="K1421">
        <v>1</v>
      </c>
      <c r="L1421" t="s">
        <v>33</v>
      </c>
      <c r="M1421" t="s">
        <v>26</v>
      </c>
      <c r="N1421">
        <f t="shared" si="22"/>
        <v>2977.1</v>
      </c>
    </row>
    <row r="1422" spans="1:14" x14ac:dyDescent="0.3">
      <c r="A1422">
        <v>1421</v>
      </c>
      <c r="B1422" t="s">
        <v>31</v>
      </c>
      <c r="C1422" s="3">
        <v>45429</v>
      </c>
      <c r="D1422">
        <v>7</v>
      </c>
      <c r="E1422">
        <v>3</v>
      </c>
      <c r="F1422">
        <v>0</v>
      </c>
      <c r="G1422">
        <v>3.1</v>
      </c>
      <c r="H1422">
        <v>423.38</v>
      </c>
      <c r="I1422" t="s">
        <v>14</v>
      </c>
      <c r="J1422" t="s">
        <v>30</v>
      </c>
      <c r="K1422">
        <v>0</v>
      </c>
      <c r="L1422" t="s">
        <v>16</v>
      </c>
      <c r="M1422" t="s">
        <v>17</v>
      </c>
      <c r="N1422">
        <f t="shared" si="22"/>
        <v>2963.66</v>
      </c>
    </row>
    <row r="1423" spans="1:14" x14ac:dyDescent="0.3">
      <c r="A1423">
        <v>1422</v>
      </c>
      <c r="B1423" t="s">
        <v>31</v>
      </c>
      <c r="C1423" s="3">
        <v>45111</v>
      </c>
      <c r="D1423">
        <v>8</v>
      </c>
      <c r="E1423">
        <v>2</v>
      </c>
      <c r="F1423">
        <v>0</v>
      </c>
      <c r="G1423">
        <v>3.6</v>
      </c>
      <c r="H1423">
        <v>475.71</v>
      </c>
      <c r="I1423" t="s">
        <v>27</v>
      </c>
      <c r="J1423" t="s">
        <v>28</v>
      </c>
      <c r="K1423">
        <v>1</v>
      </c>
      <c r="L1423" t="s">
        <v>16</v>
      </c>
      <c r="M1423" t="s">
        <v>21</v>
      </c>
      <c r="N1423">
        <f t="shared" si="22"/>
        <v>3805.68</v>
      </c>
    </row>
    <row r="1424" spans="1:14" x14ac:dyDescent="0.3">
      <c r="A1424">
        <v>1423</v>
      </c>
      <c r="B1424" t="s">
        <v>18</v>
      </c>
      <c r="C1424" s="3">
        <v>45011</v>
      </c>
      <c r="D1424">
        <v>5</v>
      </c>
      <c r="E1424">
        <v>4</v>
      </c>
      <c r="F1424">
        <v>0</v>
      </c>
      <c r="G1424">
        <v>3</v>
      </c>
      <c r="H1424">
        <v>303.7</v>
      </c>
      <c r="I1424" t="s">
        <v>27</v>
      </c>
      <c r="J1424" t="s">
        <v>19</v>
      </c>
      <c r="K1424">
        <v>1</v>
      </c>
      <c r="L1424" t="s">
        <v>33</v>
      </c>
      <c r="M1424" t="s">
        <v>21</v>
      </c>
      <c r="N1424">
        <f t="shared" si="22"/>
        <v>1518.5</v>
      </c>
    </row>
    <row r="1425" spans="1:14" x14ac:dyDescent="0.3">
      <c r="A1425">
        <v>1424</v>
      </c>
      <c r="B1425" t="s">
        <v>13</v>
      </c>
      <c r="C1425" s="3">
        <v>45493</v>
      </c>
      <c r="D1425">
        <v>5</v>
      </c>
      <c r="E1425">
        <v>1</v>
      </c>
      <c r="F1425">
        <v>0</v>
      </c>
      <c r="G1425">
        <v>1.1000000000000001</v>
      </c>
      <c r="H1425">
        <v>438.72</v>
      </c>
      <c r="I1425" t="s">
        <v>27</v>
      </c>
      <c r="J1425" t="s">
        <v>37</v>
      </c>
      <c r="K1425">
        <v>0</v>
      </c>
      <c r="L1425" t="s">
        <v>20</v>
      </c>
      <c r="M1425" t="s">
        <v>26</v>
      </c>
      <c r="N1425">
        <f t="shared" si="22"/>
        <v>2193.6000000000004</v>
      </c>
    </row>
    <row r="1426" spans="1:14" x14ac:dyDescent="0.3">
      <c r="A1426">
        <v>1425</v>
      </c>
      <c r="B1426" t="s">
        <v>18</v>
      </c>
      <c r="C1426" s="3">
        <v>45070</v>
      </c>
      <c r="D1426">
        <v>1</v>
      </c>
      <c r="E1426">
        <v>4</v>
      </c>
      <c r="F1426">
        <v>0</v>
      </c>
      <c r="G1426">
        <v>1.3</v>
      </c>
      <c r="H1426">
        <v>421.2</v>
      </c>
      <c r="I1426" t="s">
        <v>14</v>
      </c>
      <c r="J1426" t="s">
        <v>30</v>
      </c>
      <c r="K1426">
        <v>1</v>
      </c>
      <c r="L1426" t="s">
        <v>20</v>
      </c>
      <c r="M1426" t="s">
        <v>26</v>
      </c>
      <c r="N1426">
        <f t="shared" si="22"/>
        <v>421.2</v>
      </c>
    </row>
    <row r="1427" spans="1:14" x14ac:dyDescent="0.3">
      <c r="A1427">
        <v>1426</v>
      </c>
      <c r="B1427" t="s">
        <v>13</v>
      </c>
      <c r="C1427" s="3">
        <v>45605</v>
      </c>
      <c r="D1427">
        <v>14</v>
      </c>
      <c r="E1427">
        <v>4</v>
      </c>
      <c r="F1427">
        <v>0</v>
      </c>
      <c r="G1427">
        <v>2.5</v>
      </c>
      <c r="H1427">
        <v>315.24</v>
      </c>
      <c r="I1427" t="s">
        <v>22</v>
      </c>
      <c r="J1427" t="s">
        <v>34</v>
      </c>
      <c r="K1427">
        <v>2</v>
      </c>
      <c r="L1427" t="s">
        <v>16</v>
      </c>
      <c r="M1427" t="s">
        <v>26</v>
      </c>
      <c r="N1427">
        <f t="shared" si="22"/>
        <v>4413.3600000000006</v>
      </c>
    </row>
    <row r="1428" spans="1:14" x14ac:dyDescent="0.3">
      <c r="A1428">
        <v>1427</v>
      </c>
      <c r="B1428" t="s">
        <v>31</v>
      </c>
      <c r="C1428" s="3">
        <v>45338</v>
      </c>
      <c r="D1428">
        <v>9</v>
      </c>
      <c r="E1428">
        <v>3</v>
      </c>
      <c r="F1428">
        <v>0</v>
      </c>
      <c r="G1428">
        <v>4</v>
      </c>
      <c r="H1428">
        <v>402.64</v>
      </c>
      <c r="I1428" t="s">
        <v>22</v>
      </c>
      <c r="J1428" t="s">
        <v>36</v>
      </c>
      <c r="K1428">
        <v>0</v>
      </c>
      <c r="L1428" t="s">
        <v>29</v>
      </c>
      <c r="M1428" t="s">
        <v>21</v>
      </c>
      <c r="N1428">
        <f t="shared" si="22"/>
        <v>3623.7599999999998</v>
      </c>
    </row>
    <row r="1429" spans="1:14" x14ac:dyDescent="0.3">
      <c r="A1429">
        <v>1428</v>
      </c>
      <c r="B1429" t="s">
        <v>13</v>
      </c>
      <c r="C1429" s="3">
        <v>45150</v>
      </c>
      <c r="D1429">
        <v>6</v>
      </c>
      <c r="E1429">
        <v>1</v>
      </c>
      <c r="F1429">
        <v>0</v>
      </c>
      <c r="G1429">
        <v>4.7</v>
      </c>
      <c r="H1429">
        <v>106.57</v>
      </c>
      <c r="I1429" t="s">
        <v>22</v>
      </c>
      <c r="J1429" t="s">
        <v>25</v>
      </c>
      <c r="K1429">
        <v>1</v>
      </c>
      <c r="L1429" t="s">
        <v>16</v>
      </c>
      <c r="M1429" t="s">
        <v>26</v>
      </c>
      <c r="N1429">
        <f t="shared" si="22"/>
        <v>639.41999999999996</v>
      </c>
    </row>
    <row r="1430" spans="1:14" x14ac:dyDescent="0.3">
      <c r="A1430">
        <v>1429</v>
      </c>
      <c r="B1430" t="s">
        <v>31</v>
      </c>
      <c r="C1430" s="3">
        <v>45146</v>
      </c>
      <c r="D1430">
        <v>9</v>
      </c>
      <c r="E1430">
        <v>4</v>
      </c>
      <c r="F1430">
        <v>0</v>
      </c>
      <c r="G1430">
        <v>1.1000000000000001</v>
      </c>
      <c r="H1430">
        <v>337.64</v>
      </c>
      <c r="I1430" t="s">
        <v>22</v>
      </c>
      <c r="J1430" t="s">
        <v>23</v>
      </c>
      <c r="K1430">
        <v>0</v>
      </c>
      <c r="L1430" t="s">
        <v>29</v>
      </c>
      <c r="M1430" t="s">
        <v>21</v>
      </c>
      <c r="N1430">
        <f t="shared" si="22"/>
        <v>3038.7599999999998</v>
      </c>
    </row>
    <row r="1431" spans="1:14" x14ac:dyDescent="0.3">
      <c r="A1431">
        <v>1430</v>
      </c>
      <c r="B1431" t="s">
        <v>18</v>
      </c>
      <c r="C1431" s="3">
        <v>45105</v>
      </c>
      <c r="D1431">
        <v>3</v>
      </c>
      <c r="E1431">
        <v>1</v>
      </c>
      <c r="F1431">
        <v>0</v>
      </c>
      <c r="G1431">
        <v>2.5</v>
      </c>
      <c r="H1431">
        <v>479.05</v>
      </c>
      <c r="I1431" t="s">
        <v>32</v>
      </c>
      <c r="J1431" t="s">
        <v>15</v>
      </c>
      <c r="K1431">
        <v>0</v>
      </c>
      <c r="L1431" t="s">
        <v>16</v>
      </c>
      <c r="M1431" t="s">
        <v>21</v>
      </c>
      <c r="N1431">
        <f t="shared" si="22"/>
        <v>1437.15</v>
      </c>
    </row>
    <row r="1432" spans="1:14" x14ac:dyDescent="0.3">
      <c r="A1432">
        <v>1431</v>
      </c>
      <c r="B1432" t="s">
        <v>18</v>
      </c>
      <c r="C1432" s="3">
        <v>45557</v>
      </c>
      <c r="D1432">
        <v>5</v>
      </c>
      <c r="E1432">
        <v>2</v>
      </c>
      <c r="F1432">
        <v>0</v>
      </c>
      <c r="G1432">
        <v>1.9</v>
      </c>
      <c r="H1432">
        <v>122.88</v>
      </c>
      <c r="I1432" t="s">
        <v>14</v>
      </c>
      <c r="J1432" t="s">
        <v>23</v>
      </c>
      <c r="K1432">
        <v>1</v>
      </c>
      <c r="L1432" t="s">
        <v>16</v>
      </c>
      <c r="M1432" t="s">
        <v>17</v>
      </c>
      <c r="N1432">
        <f t="shared" si="22"/>
        <v>614.4</v>
      </c>
    </row>
    <row r="1433" spans="1:14" x14ac:dyDescent="0.3">
      <c r="A1433">
        <v>1432</v>
      </c>
      <c r="B1433" t="s">
        <v>18</v>
      </c>
      <c r="C1433" s="3">
        <v>45359</v>
      </c>
      <c r="D1433">
        <v>2</v>
      </c>
      <c r="E1433">
        <v>3</v>
      </c>
      <c r="F1433">
        <v>0</v>
      </c>
      <c r="G1433">
        <v>4.3</v>
      </c>
      <c r="H1433">
        <v>384.82</v>
      </c>
      <c r="I1433" t="s">
        <v>24</v>
      </c>
      <c r="J1433" t="s">
        <v>28</v>
      </c>
      <c r="K1433">
        <v>1</v>
      </c>
      <c r="L1433" t="s">
        <v>20</v>
      </c>
      <c r="M1433" t="s">
        <v>17</v>
      </c>
      <c r="N1433">
        <f t="shared" si="22"/>
        <v>769.64</v>
      </c>
    </row>
    <row r="1434" spans="1:14" x14ac:dyDescent="0.3">
      <c r="A1434">
        <v>1433</v>
      </c>
      <c r="B1434" t="s">
        <v>13</v>
      </c>
      <c r="C1434" s="3">
        <v>45191</v>
      </c>
      <c r="D1434">
        <v>10</v>
      </c>
      <c r="E1434">
        <v>1</v>
      </c>
      <c r="F1434">
        <v>1</v>
      </c>
      <c r="G1434">
        <v>4.4000000000000004</v>
      </c>
      <c r="H1434">
        <v>194.35</v>
      </c>
      <c r="I1434" t="s">
        <v>14</v>
      </c>
      <c r="J1434" t="s">
        <v>36</v>
      </c>
      <c r="K1434">
        <v>0</v>
      </c>
      <c r="L1434" t="s">
        <v>33</v>
      </c>
      <c r="M1434" t="s">
        <v>26</v>
      </c>
      <c r="N1434">
        <f t="shared" si="22"/>
        <v>1943.5</v>
      </c>
    </row>
    <row r="1435" spans="1:14" x14ac:dyDescent="0.3">
      <c r="A1435">
        <v>1434</v>
      </c>
      <c r="B1435" t="s">
        <v>31</v>
      </c>
      <c r="C1435" s="3">
        <v>45355</v>
      </c>
      <c r="D1435">
        <v>5</v>
      </c>
      <c r="E1435">
        <v>2</v>
      </c>
      <c r="F1435">
        <v>0</v>
      </c>
      <c r="G1435">
        <v>1.8</v>
      </c>
      <c r="H1435">
        <v>417.7</v>
      </c>
      <c r="I1435" t="s">
        <v>22</v>
      </c>
      <c r="J1435" t="s">
        <v>25</v>
      </c>
      <c r="K1435">
        <v>0</v>
      </c>
      <c r="L1435" t="s">
        <v>33</v>
      </c>
      <c r="M1435" t="s">
        <v>26</v>
      </c>
      <c r="N1435">
        <f t="shared" si="22"/>
        <v>2088.5</v>
      </c>
    </row>
    <row r="1436" spans="1:14" x14ac:dyDescent="0.3">
      <c r="A1436">
        <v>1435</v>
      </c>
      <c r="B1436" t="s">
        <v>18</v>
      </c>
      <c r="C1436" s="3">
        <v>45588</v>
      </c>
      <c r="D1436">
        <v>13</v>
      </c>
      <c r="E1436">
        <v>2</v>
      </c>
      <c r="F1436">
        <v>1</v>
      </c>
      <c r="G1436">
        <v>3.8</v>
      </c>
      <c r="H1436">
        <v>363.74</v>
      </c>
      <c r="I1436" t="s">
        <v>32</v>
      </c>
      <c r="J1436" t="s">
        <v>19</v>
      </c>
      <c r="K1436">
        <v>1</v>
      </c>
      <c r="L1436" t="s">
        <v>16</v>
      </c>
      <c r="M1436" t="s">
        <v>26</v>
      </c>
      <c r="N1436">
        <f t="shared" si="22"/>
        <v>4728.62</v>
      </c>
    </row>
    <row r="1437" spans="1:14" x14ac:dyDescent="0.3">
      <c r="A1437">
        <v>1436</v>
      </c>
      <c r="B1437" t="s">
        <v>18</v>
      </c>
      <c r="C1437" s="3">
        <v>45342</v>
      </c>
      <c r="D1437">
        <v>13</v>
      </c>
      <c r="E1437">
        <v>2</v>
      </c>
      <c r="F1437">
        <v>0</v>
      </c>
      <c r="G1437">
        <v>3.9</v>
      </c>
      <c r="H1437">
        <v>466.78</v>
      </c>
      <c r="I1437" t="s">
        <v>32</v>
      </c>
      <c r="J1437" t="s">
        <v>34</v>
      </c>
      <c r="K1437">
        <v>1</v>
      </c>
      <c r="L1437" t="s">
        <v>20</v>
      </c>
      <c r="M1437" t="s">
        <v>26</v>
      </c>
      <c r="N1437">
        <f t="shared" si="22"/>
        <v>6068.1399999999994</v>
      </c>
    </row>
    <row r="1438" spans="1:14" x14ac:dyDescent="0.3">
      <c r="A1438">
        <v>1437</v>
      </c>
      <c r="B1438" t="s">
        <v>31</v>
      </c>
      <c r="C1438" s="3">
        <v>45379</v>
      </c>
      <c r="D1438">
        <v>13</v>
      </c>
      <c r="E1438">
        <v>4</v>
      </c>
      <c r="F1438">
        <v>0</v>
      </c>
      <c r="G1438">
        <v>1.7</v>
      </c>
      <c r="H1438">
        <v>370.37</v>
      </c>
      <c r="I1438" t="s">
        <v>14</v>
      </c>
      <c r="J1438" t="s">
        <v>34</v>
      </c>
      <c r="K1438">
        <v>0</v>
      </c>
      <c r="L1438" t="s">
        <v>29</v>
      </c>
      <c r="M1438" t="s">
        <v>21</v>
      </c>
      <c r="N1438">
        <f t="shared" si="22"/>
        <v>4814.8100000000004</v>
      </c>
    </row>
    <row r="1439" spans="1:14" x14ac:dyDescent="0.3">
      <c r="A1439">
        <v>1438</v>
      </c>
      <c r="B1439" t="s">
        <v>18</v>
      </c>
      <c r="C1439" s="3">
        <v>45653</v>
      </c>
      <c r="D1439">
        <v>14</v>
      </c>
      <c r="E1439">
        <v>4</v>
      </c>
      <c r="F1439">
        <v>0</v>
      </c>
      <c r="G1439">
        <v>2.7</v>
      </c>
      <c r="H1439">
        <v>234.64</v>
      </c>
      <c r="I1439" t="s">
        <v>24</v>
      </c>
      <c r="J1439" t="s">
        <v>23</v>
      </c>
      <c r="K1439">
        <v>0</v>
      </c>
      <c r="L1439" t="s">
        <v>16</v>
      </c>
      <c r="M1439" t="s">
        <v>26</v>
      </c>
      <c r="N1439">
        <f t="shared" si="22"/>
        <v>3284.96</v>
      </c>
    </row>
    <row r="1440" spans="1:14" x14ac:dyDescent="0.3">
      <c r="A1440">
        <v>1439</v>
      </c>
      <c r="B1440" t="s">
        <v>31</v>
      </c>
      <c r="C1440" s="3">
        <v>45123</v>
      </c>
      <c r="D1440">
        <v>8</v>
      </c>
      <c r="E1440">
        <v>3</v>
      </c>
      <c r="F1440">
        <v>0</v>
      </c>
      <c r="G1440">
        <v>3.5</v>
      </c>
      <c r="H1440">
        <v>54.9</v>
      </c>
      <c r="I1440" t="s">
        <v>22</v>
      </c>
      <c r="J1440" t="s">
        <v>35</v>
      </c>
      <c r="K1440">
        <v>0</v>
      </c>
      <c r="L1440" t="s">
        <v>29</v>
      </c>
      <c r="M1440" t="s">
        <v>17</v>
      </c>
      <c r="N1440">
        <f t="shared" si="22"/>
        <v>439.2</v>
      </c>
    </row>
    <row r="1441" spans="1:14" x14ac:dyDescent="0.3">
      <c r="A1441">
        <v>1440</v>
      </c>
      <c r="B1441" t="s">
        <v>31</v>
      </c>
      <c r="C1441" s="3">
        <v>45480</v>
      </c>
      <c r="D1441">
        <v>11</v>
      </c>
      <c r="E1441">
        <v>3</v>
      </c>
      <c r="F1441">
        <v>1</v>
      </c>
      <c r="G1441">
        <v>1.1000000000000001</v>
      </c>
      <c r="H1441">
        <v>406.81</v>
      </c>
      <c r="I1441" t="s">
        <v>32</v>
      </c>
      <c r="J1441" t="s">
        <v>23</v>
      </c>
      <c r="K1441">
        <v>0</v>
      </c>
      <c r="L1441" t="s">
        <v>29</v>
      </c>
      <c r="M1441" t="s">
        <v>26</v>
      </c>
      <c r="N1441">
        <f t="shared" si="22"/>
        <v>4474.91</v>
      </c>
    </row>
    <row r="1442" spans="1:14" x14ac:dyDescent="0.3">
      <c r="A1442">
        <v>1441</v>
      </c>
      <c r="B1442" t="s">
        <v>31</v>
      </c>
      <c r="C1442" s="3">
        <v>44979</v>
      </c>
      <c r="D1442">
        <v>2</v>
      </c>
      <c r="E1442">
        <v>2</v>
      </c>
      <c r="F1442">
        <v>0</v>
      </c>
      <c r="G1442">
        <v>2.6</v>
      </c>
      <c r="H1442">
        <v>233.81</v>
      </c>
      <c r="I1442" t="s">
        <v>22</v>
      </c>
      <c r="J1442" t="s">
        <v>25</v>
      </c>
      <c r="K1442">
        <v>1</v>
      </c>
      <c r="L1442" t="s">
        <v>20</v>
      </c>
      <c r="M1442" t="s">
        <v>21</v>
      </c>
      <c r="N1442">
        <f t="shared" si="22"/>
        <v>467.62</v>
      </c>
    </row>
    <row r="1443" spans="1:14" x14ac:dyDescent="0.3">
      <c r="A1443">
        <v>1442</v>
      </c>
      <c r="B1443" t="s">
        <v>31</v>
      </c>
      <c r="C1443" s="3">
        <v>45406</v>
      </c>
      <c r="D1443">
        <v>8</v>
      </c>
      <c r="E1443">
        <v>3</v>
      </c>
      <c r="F1443">
        <v>0</v>
      </c>
      <c r="G1443">
        <v>1.6</v>
      </c>
      <c r="H1443">
        <v>351.79</v>
      </c>
      <c r="I1443" t="s">
        <v>22</v>
      </c>
      <c r="J1443" t="s">
        <v>25</v>
      </c>
      <c r="K1443">
        <v>0</v>
      </c>
      <c r="L1443" t="s">
        <v>20</v>
      </c>
      <c r="M1443" t="s">
        <v>17</v>
      </c>
      <c r="N1443">
        <f t="shared" si="22"/>
        <v>2814.32</v>
      </c>
    </row>
    <row r="1444" spans="1:14" x14ac:dyDescent="0.3">
      <c r="A1444">
        <v>1443</v>
      </c>
      <c r="B1444" t="s">
        <v>31</v>
      </c>
      <c r="C1444" s="3">
        <v>45369</v>
      </c>
      <c r="D1444">
        <v>4</v>
      </c>
      <c r="E1444">
        <v>4</v>
      </c>
      <c r="F1444">
        <v>1</v>
      </c>
      <c r="G1444">
        <v>3.2</v>
      </c>
      <c r="H1444">
        <v>97.28</v>
      </c>
      <c r="I1444" t="s">
        <v>22</v>
      </c>
      <c r="J1444" t="s">
        <v>34</v>
      </c>
      <c r="K1444">
        <v>0</v>
      </c>
      <c r="L1444" t="s">
        <v>33</v>
      </c>
      <c r="M1444" t="s">
        <v>17</v>
      </c>
      <c r="N1444">
        <f t="shared" si="22"/>
        <v>389.12</v>
      </c>
    </row>
    <row r="1445" spans="1:14" x14ac:dyDescent="0.3">
      <c r="A1445">
        <v>1444</v>
      </c>
      <c r="B1445" t="s">
        <v>13</v>
      </c>
      <c r="C1445" s="3">
        <v>45256</v>
      </c>
      <c r="D1445">
        <v>10</v>
      </c>
      <c r="E1445">
        <v>3</v>
      </c>
      <c r="F1445">
        <v>0</v>
      </c>
      <c r="G1445">
        <v>4.4000000000000004</v>
      </c>
      <c r="H1445">
        <v>450.94</v>
      </c>
      <c r="I1445" t="s">
        <v>27</v>
      </c>
      <c r="J1445" t="s">
        <v>23</v>
      </c>
      <c r="K1445">
        <v>1</v>
      </c>
      <c r="L1445" t="s">
        <v>20</v>
      </c>
      <c r="M1445" t="s">
        <v>26</v>
      </c>
      <c r="N1445">
        <f t="shared" si="22"/>
        <v>4509.3999999999996</v>
      </c>
    </row>
    <row r="1446" spans="1:14" x14ac:dyDescent="0.3">
      <c r="A1446">
        <v>1445</v>
      </c>
      <c r="B1446" t="s">
        <v>18</v>
      </c>
      <c r="C1446" s="3">
        <v>45177</v>
      </c>
      <c r="D1446">
        <v>10</v>
      </c>
      <c r="E1446">
        <v>1</v>
      </c>
      <c r="F1446">
        <v>0</v>
      </c>
      <c r="G1446">
        <v>3.1</v>
      </c>
      <c r="H1446">
        <v>246.05</v>
      </c>
      <c r="I1446" t="s">
        <v>22</v>
      </c>
      <c r="J1446" t="s">
        <v>30</v>
      </c>
      <c r="K1446">
        <v>0</v>
      </c>
      <c r="L1446" t="s">
        <v>16</v>
      </c>
      <c r="M1446" t="s">
        <v>17</v>
      </c>
      <c r="N1446">
        <f t="shared" si="22"/>
        <v>2460.5</v>
      </c>
    </row>
    <row r="1447" spans="1:14" x14ac:dyDescent="0.3">
      <c r="A1447">
        <v>1446</v>
      </c>
      <c r="B1447" t="s">
        <v>13</v>
      </c>
      <c r="C1447" s="3">
        <v>45049</v>
      </c>
      <c r="D1447">
        <v>1</v>
      </c>
      <c r="E1447">
        <v>4</v>
      </c>
      <c r="F1447">
        <v>0</v>
      </c>
      <c r="G1447">
        <v>1.1000000000000001</v>
      </c>
      <c r="H1447">
        <v>463.86</v>
      </c>
      <c r="I1447" t="s">
        <v>22</v>
      </c>
      <c r="J1447" t="s">
        <v>35</v>
      </c>
      <c r="K1447">
        <v>1</v>
      </c>
      <c r="L1447" t="s">
        <v>16</v>
      </c>
      <c r="M1447" t="s">
        <v>17</v>
      </c>
      <c r="N1447">
        <f t="shared" si="22"/>
        <v>463.86</v>
      </c>
    </row>
    <row r="1448" spans="1:14" x14ac:dyDescent="0.3">
      <c r="A1448">
        <v>1447</v>
      </c>
      <c r="B1448" t="s">
        <v>18</v>
      </c>
      <c r="C1448" s="3">
        <v>45313</v>
      </c>
      <c r="D1448">
        <v>13</v>
      </c>
      <c r="E1448">
        <v>2</v>
      </c>
      <c r="F1448">
        <v>0</v>
      </c>
      <c r="G1448">
        <v>1.1000000000000001</v>
      </c>
      <c r="H1448">
        <v>368.16</v>
      </c>
      <c r="I1448" t="s">
        <v>24</v>
      </c>
      <c r="J1448" t="s">
        <v>34</v>
      </c>
      <c r="K1448">
        <v>0</v>
      </c>
      <c r="L1448" t="s">
        <v>29</v>
      </c>
      <c r="M1448" t="s">
        <v>26</v>
      </c>
      <c r="N1448">
        <f t="shared" si="22"/>
        <v>4786.08</v>
      </c>
    </row>
    <row r="1449" spans="1:14" x14ac:dyDescent="0.3">
      <c r="A1449">
        <v>1448</v>
      </c>
      <c r="B1449" t="s">
        <v>13</v>
      </c>
      <c r="C1449" s="3">
        <v>45265</v>
      </c>
      <c r="D1449">
        <v>5</v>
      </c>
      <c r="E1449">
        <v>2</v>
      </c>
      <c r="F1449">
        <v>0</v>
      </c>
      <c r="G1449">
        <v>3.4</v>
      </c>
      <c r="H1449">
        <v>104.66</v>
      </c>
      <c r="I1449" t="s">
        <v>24</v>
      </c>
      <c r="J1449" t="s">
        <v>28</v>
      </c>
      <c r="K1449">
        <v>1</v>
      </c>
      <c r="L1449" t="s">
        <v>33</v>
      </c>
      <c r="M1449" t="s">
        <v>26</v>
      </c>
      <c r="N1449">
        <f t="shared" si="22"/>
        <v>523.29999999999995</v>
      </c>
    </row>
    <row r="1450" spans="1:14" x14ac:dyDescent="0.3">
      <c r="A1450">
        <v>1449</v>
      </c>
      <c r="B1450" t="s">
        <v>31</v>
      </c>
      <c r="C1450" s="3">
        <v>45274</v>
      </c>
      <c r="D1450">
        <v>13</v>
      </c>
      <c r="E1450">
        <v>3</v>
      </c>
      <c r="F1450">
        <v>0</v>
      </c>
      <c r="G1450">
        <v>2.2999999999999998</v>
      </c>
      <c r="H1450">
        <v>310.64</v>
      </c>
      <c r="I1450" t="s">
        <v>27</v>
      </c>
      <c r="J1450" t="s">
        <v>15</v>
      </c>
      <c r="K1450">
        <v>0</v>
      </c>
      <c r="L1450" t="s">
        <v>29</v>
      </c>
      <c r="M1450" t="s">
        <v>21</v>
      </c>
      <c r="N1450">
        <f t="shared" si="22"/>
        <v>4038.3199999999997</v>
      </c>
    </row>
    <row r="1451" spans="1:14" x14ac:dyDescent="0.3">
      <c r="A1451">
        <v>1450</v>
      </c>
      <c r="B1451" t="s">
        <v>18</v>
      </c>
      <c r="C1451" s="3">
        <v>44955</v>
      </c>
      <c r="D1451">
        <v>1</v>
      </c>
      <c r="E1451">
        <v>4</v>
      </c>
      <c r="F1451">
        <v>0</v>
      </c>
      <c r="G1451">
        <v>3.3</v>
      </c>
      <c r="H1451">
        <v>459.47</v>
      </c>
      <c r="I1451" t="s">
        <v>27</v>
      </c>
      <c r="J1451" t="s">
        <v>28</v>
      </c>
      <c r="K1451">
        <v>1</v>
      </c>
      <c r="L1451" t="s">
        <v>29</v>
      </c>
      <c r="M1451" t="s">
        <v>17</v>
      </c>
      <c r="N1451">
        <f t="shared" si="22"/>
        <v>459.47</v>
      </c>
    </row>
    <row r="1452" spans="1:14" x14ac:dyDescent="0.3">
      <c r="A1452">
        <v>1451</v>
      </c>
      <c r="B1452" t="s">
        <v>18</v>
      </c>
      <c r="C1452" s="3">
        <v>44961</v>
      </c>
      <c r="D1452">
        <v>7</v>
      </c>
      <c r="E1452">
        <v>2</v>
      </c>
      <c r="F1452">
        <v>0</v>
      </c>
      <c r="G1452">
        <v>1.7</v>
      </c>
      <c r="H1452">
        <v>409.99</v>
      </c>
      <c r="I1452" t="s">
        <v>22</v>
      </c>
      <c r="J1452" t="s">
        <v>15</v>
      </c>
      <c r="K1452">
        <v>0</v>
      </c>
      <c r="L1452" t="s">
        <v>33</v>
      </c>
      <c r="M1452" t="s">
        <v>26</v>
      </c>
      <c r="N1452">
        <f t="shared" si="22"/>
        <v>2869.9300000000003</v>
      </c>
    </row>
    <row r="1453" spans="1:14" x14ac:dyDescent="0.3">
      <c r="A1453">
        <v>1452</v>
      </c>
      <c r="B1453" t="s">
        <v>13</v>
      </c>
      <c r="C1453" s="3">
        <v>45444</v>
      </c>
      <c r="D1453">
        <v>8</v>
      </c>
      <c r="E1453">
        <v>2</v>
      </c>
      <c r="F1453">
        <v>1</v>
      </c>
      <c r="G1453">
        <v>4.0999999999999996</v>
      </c>
      <c r="H1453">
        <v>238.09</v>
      </c>
      <c r="I1453" t="s">
        <v>32</v>
      </c>
      <c r="J1453" t="s">
        <v>25</v>
      </c>
      <c r="K1453">
        <v>1</v>
      </c>
      <c r="L1453" t="s">
        <v>29</v>
      </c>
      <c r="M1453" t="s">
        <v>17</v>
      </c>
      <c r="N1453">
        <f t="shared" si="22"/>
        <v>1904.72</v>
      </c>
    </row>
    <row r="1454" spans="1:14" x14ac:dyDescent="0.3">
      <c r="A1454">
        <v>1453</v>
      </c>
      <c r="B1454" t="s">
        <v>13</v>
      </c>
      <c r="C1454" s="3">
        <v>45322</v>
      </c>
      <c r="D1454">
        <v>3</v>
      </c>
      <c r="E1454">
        <v>4</v>
      </c>
      <c r="F1454">
        <v>1</v>
      </c>
      <c r="G1454">
        <v>4.4000000000000004</v>
      </c>
      <c r="H1454">
        <v>479.78</v>
      </c>
      <c r="I1454" t="s">
        <v>32</v>
      </c>
      <c r="J1454" t="s">
        <v>35</v>
      </c>
      <c r="K1454">
        <v>0</v>
      </c>
      <c r="L1454" t="s">
        <v>33</v>
      </c>
      <c r="M1454" t="s">
        <v>26</v>
      </c>
      <c r="N1454">
        <f t="shared" si="22"/>
        <v>1439.34</v>
      </c>
    </row>
    <row r="1455" spans="1:14" x14ac:dyDescent="0.3">
      <c r="A1455">
        <v>1454</v>
      </c>
      <c r="B1455" t="s">
        <v>18</v>
      </c>
      <c r="C1455" s="3">
        <v>45549</v>
      </c>
      <c r="D1455">
        <v>3</v>
      </c>
      <c r="E1455">
        <v>4</v>
      </c>
      <c r="F1455">
        <v>1</v>
      </c>
      <c r="G1455">
        <v>4.5999999999999996</v>
      </c>
      <c r="H1455">
        <v>170.86</v>
      </c>
      <c r="I1455" t="s">
        <v>14</v>
      </c>
      <c r="J1455" t="s">
        <v>36</v>
      </c>
      <c r="K1455">
        <v>1</v>
      </c>
      <c r="L1455" t="s">
        <v>29</v>
      </c>
      <c r="M1455" t="s">
        <v>21</v>
      </c>
      <c r="N1455">
        <f t="shared" si="22"/>
        <v>512.58000000000004</v>
      </c>
    </row>
    <row r="1456" spans="1:14" x14ac:dyDescent="0.3">
      <c r="A1456">
        <v>1455</v>
      </c>
      <c r="B1456" t="s">
        <v>13</v>
      </c>
      <c r="C1456" s="3">
        <v>45220</v>
      </c>
      <c r="D1456">
        <v>7</v>
      </c>
      <c r="E1456">
        <v>2</v>
      </c>
      <c r="F1456">
        <v>1</v>
      </c>
      <c r="G1456">
        <v>2.2000000000000002</v>
      </c>
      <c r="H1456">
        <v>218.8</v>
      </c>
      <c r="I1456" t="s">
        <v>32</v>
      </c>
      <c r="J1456" t="s">
        <v>15</v>
      </c>
      <c r="K1456">
        <v>0</v>
      </c>
      <c r="L1456" t="s">
        <v>29</v>
      </c>
      <c r="M1456" t="s">
        <v>26</v>
      </c>
      <c r="N1456">
        <f t="shared" si="22"/>
        <v>1531.6000000000001</v>
      </c>
    </row>
    <row r="1457" spans="1:14" x14ac:dyDescent="0.3">
      <c r="A1457">
        <v>1456</v>
      </c>
      <c r="B1457" t="s">
        <v>13</v>
      </c>
      <c r="C1457" s="3">
        <v>45515</v>
      </c>
      <c r="D1457">
        <v>4</v>
      </c>
      <c r="E1457">
        <v>3</v>
      </c>
      <c r="F1457">
        <v>1</v>
      </c>
      <c r="G1457">
        <v>3.6</v>
      </c>
      <c r="H1457">
        <v>387.37</v>
      </c>
      <c r="I1457" t="s">
        <v>32</v>
      </c>
      <c r="J1457" t="s">
        <v>28</v>
      </c>
      <c r="K1457">
        <v>0</v>
      </c>
      <c r="L1457" t="s">
        <v>33</v>
      </c>
      <c r="M1457" t="s">
        <v>26</v>
      </c>
      <c r="N1457">
        <f t="shared" si="22"/>
        <v>1549.48</v>
      </c>
    </row>
    <row r="1458" spans="1:14" x14ac:dyDescent="0.3">
      <c r="A1458">
        <v>1457</v>
      </c>
      <c r="B1458" t="s">
        <v>13</v>
      </c>
      <c r="C1458" s="3">
        <v>45275</v>
      </c>
      <c r="D1458">
        <v>3</v>
      </c>
      <c r="E1458">
        <v>3</v>
      </c>
      <c r="F1458">
        <v>1</v>
      </c>
      <c r="G1458">
        <v>2.1</v>
      </c>
      <c r="H1458">
        <v>154.81</v>
      </c>
      <c r="I1458" t="s">
        <v>24</v>
      </c>
      <c r="J1458" t="s">
        <v>34</v>
      </c>
      <c r="K1458">
        <v>1</v>
      </c>
      <c r="L1458" t="s">
        <v>16</v>
      </c>
      <c r="M1458" t="s">
        <v>21</v>
      </c>
      <c r="N1458">
        <f t="shared" si="22"/>
        <v>464.43</v>
      </c>
    </row>
    <row r="1459" spans="1:14" x14ac:dyDescent="0.3">
      <c r="A1459">
        <v>1458</v>
      </c>
      <c r="B1459" t="s">
        <v>31</v>
      </c>
      <c r="C1459" s="3">
        <v>45073</v>
      </c>
      <c r="D1459">
        <v>8</v>
      </c>
      <c r="E1459">
        <v>3</v>
      </c>
      <c r="F1459">
        <v>0</v>
      </c>
      <c r="G1459">
        <v>4.0999999999999996</v>
      </c>
      <c r="H1459">
        <v>281.92</v>
      </c>
      <c r="I1459" t="s">
        <v>14</v>
      </c>
      <c r="J1459" t="s">
        <v>19</v>
      </c>
      <c r="K1459">
        <v>1</v>
      </c>
      <c r="L1459" t="s">
        <v>29</v>
      </c>
      <c r="M1459" t="s">
        <v>26</v>
      </c>
      <c r="N1459">
        <f t="shared" si="22"/>
        <v>2255.36</v>
      </c>
    </row>
    <row r="1460" spans="1:14" x14ac:dyDescent="0.3">
      <c r="A1460">
        <v>1459</v>
      </c>
      <c r="B1460" t="s">
        <v>31</v>
      </c>
      <c r="C1460" s="3">
        <v>44993</v>
      </c>
      <c r="D1460">
        <v>3</v>
      </c>
      <c r="E1460">
        <v>1</v>
      </c>
      <c r="F1460">
        <v>0</v>
      </c>
      <c r="G1460">
        <v>1.5</v>
      </c>
      <c r="H1460">
        <v>377.96</v>
      </c>
      <c r="I1460" t="s">
        <v>14</v>
      </c>
      <c r="J1460" t="s">
        <v>30</v>
      </c>
      <c r="K1460">
        <v>1</v>
      </c>
      <c r="L1460" t="s">
        <v>29</v>
      </c>
      <c r="M1460" t="s">
        <v>21</v>
      </c>
      <c r="N1460">
        <f t="shared" si="22"/>
        <v>1133.8799999999999</v>
      </c>
    </row>
    <row r="1461" spans="1:14" x14ac:dyDescent="0.3">
      <c r="A1461">
        <v>1460</v>
      </c>
      <c r="B1461" t="s">
        <v>13</v>
      </c>
      <c r="C1461" s="3">
        <v>45446</v>
      </c>
      <c r="D1461">
        <v>13</v>
      </c>
      <c r="E1461">
        <v>4</v>
      </c>
      <c r="F1461">
        <v>0</v>
      </c>
      <c r="G1461">
        <v>4.0999999999999996</v>
      </c>
      <c r="H1461">
        <v>339.79</v>
      </c>
      <c r="I1461" t="s">
        <v>24</v>
      </c>
      <c r="J1461" t="s">
        <v>23</v>
      </c>
      <c r="K1461">
        <v>0</v>
      </c>
      <c r="L1461" t="s">
        <v>16</v>
      </c>
      <c r="M1461" t="s">
        <v>17</v>
      </c>
      <c r="N1461">
        <f t="shared" si="22"/>
        <v>4417.2700000000004</v>
      </c>
    </row>
    <row r="1462" spans="1:14" x14ac:dyDescent="0.3">
      <c r="A1462">
        <v>1461</v>
      </c>
      <c r="B1462" t="s">
        <v>13</v>
      </c>
      <c r="C1462" s="3">
        <v>45048</v>
      </c>
      <c r="D1462">
        <v>14</v>
      </c>
      <c r="E1462">
        <v>2</v>
      </c>
      <c r="F1462">
        <v>0</v>
      </c>
      <c r="G1462">
        <v>2.8</v>
      </c>
      <c r="H1462">
        <v>119.92</v>
      </c>
      <c r="I1462" t="s">
        <v>32</v>
      </c>
      <c r="J1462" t="s">
        <v>15</v>
      </c>
      <c r="K1462">
        <v>1</v>
      </c>
      <c r="L1462" t="s">
        <v>33</v>
      </c>
      <c r="M1462" t="s">
        <v>17</v>
      </c>
      <c r="N1462">
        <f t="shared" si="22"/>
        <v>1678.88</v>
      </c>
    </row>
    <row r="1463" spans="1:14" x14ac:dyDescent="0.3">
      <c r="A1463">
        <v>1462</v>
      </c>
      <c r="B1463" t="s">
        <v>31</v>
      </c>
      <c r="C1463" s="3">
        <v>45266</v>
      </c>
      <c r="D1463">
        <v>7</v>
      </c>
      <c r="E1463">
        <v>1</v>
      </c>
      <c r="F1463">
        <v>1</v>
      </c>
      <c r="G1463">
        <v>4.4000000000000004</v>
      </c>
      <c r="H1463">
        <v>333.35</v>
      </c>
      <c r="I1463" t="s">
        <v>32</v>
      </c>
      <c r="J1463" t="s">
        <v>25</v>
      </c>
      <c r="K1463">
        <v>0</v>
      </c>
      <c r="L1463" t="s">
        <v>33</v>
      </c>
      <c r="M1463" t="s">
        <v>17</v>
      </c>
      <c r="N1463">
        <f t="shared" si="22"/>
        <v>2333.4500000000003</v>
      </c>
    </row>
    <row r="1464" spans="1:14" x14ac:dyDescent="0.3">
      <c r="A1464">
        <v>1463</v>
      </c>
      <c r="B1464" t="s">
        <v>31</v>
      </c>
      <c r="C1464" s="3">
        <v>45101</v>
      </c>
      <c r="D1464">
        <v>2</v>
      </c>
      <c r="E1464">
        <v>3</v>
      </c>
      <c r="F1464">
        <v>0</v>
      </c>
      <c r="G1464">
        <v>4</v>
      </c>
      <c r="H1464">
        <v>307.72000000000003</v>
      </c>
      <c r="I1464" t="s">
        <v>14</v>
      </c>
      <c r="J1464" t="s">
        <v>36</v>
      </c>
      <c r="K1464">
        <v>0</v>
      </c>
      <c r="L1464" t="s">
        <v>16</v>
      </c>
      <c r="M1464" t="s">
        <v>26</v>
      </c>
      <c r="N1464">
        <f t="shared" si="22"/>
        <v>615.44000000000005</v>
      </c>
    </row>
    <row r="1465" spans="1:14" x14ac:dyDescent="0.3">
      <c r="A1465">
        <v>1464</v>
      </c>
      <c r="B1465" t="s">
        <v>18</v>
      </c>
      <c r="C1465" s="3">
        <v>45617</v>
      </c>
      <c r="D1465">
        <v>11</v>
      </c>
      <c r="E1465">
        <v>1</v>
      </c>
      <c r="F1465">
        <v>0</v>
      </c>
      <c r="G1465">
        <v>2.5</v>
      </c>
      <c r="H1465">
        <v>301.02999999999997</v>
      </c>
      <c r="I1465" t="s">
        <v>32</v>
      </c>
      <c r="J1465" t="s">
        <v>19</v>
      </c>
      <c r="K1465">
        <v>1</v>
      </c>
      <c r="L1465" t="s">
        <v>33</v>
      </c>
      <c r="M1465" t="s">
        <v>21</v>
      </c>
      <c r="N1465">
        <f t="shared" si="22"/>
        <v>3311.33</v>
      </c>
    </row>
    <row r="1466" spans="1:14" x14ac:dyDescent="0.3">
      <c r="A1466">
        <v>1465</v>
      </c>
      <c r="B1466" t="s">
        <v>18</v>
      </c>
      <c r="C1466" s="3">
        <v>45523</v>
      </c>
      <c r="D1466">
        <v>11</v>
      </c>
      <c r="E1466">
        <v>2</v>
      </c>
      <c r="F1466">
        <v>0</v>
      </c>
      <c r="G1466">
        <v>4.5999999999999996</v>
      </c>
      <c r="H1466">
        <v>421.72</v>
      </c>
      <c r="I1466" t="s">
        <v>14</v>
      </c>
      <c r="J1466" t="s">
        <v>19</v>
      </c>
      <c r="K1466">
        <v>1</v>
      </c>
      <c r="L1466" t="s">
        <v>20</v>
      </c>
      <c r="M1466" t="s">
        <v>26</v>
      </c>
      <c r="N1466">
        <f t="shared" si="22"/>
        <v>4638.92</v>
      </c>
    </row>
    <row r="1467" spans="1:14" x14ac:dyDescent="0.3">
      <c r="A1467">
        <v>1466</v>
      </c>
      <c r="B1467" t="s">
        <v>31</v>
      </c>
      <c r="C1467" s="3">
        <v>45377</v>
      </c>
      <c r="D1467">
        <v>1</v>
      </c>
      <c r="E1467">
        <v>2</v>
      </c>
      <c r="F1467">
        <v>0</v>
      </c>
      <c r="G1467">
        <v>2.1</v>
      </c>
      <c r="H1467">
        <v>132.75</v>
      </c>
      <c r="I1467" t="s">
        <v>32</v>
      </c>
      <c r="J1467" t="s">
        <v>15</v>
      </c>
      <c r="K1467">
        <v>0</v>
      </c>
      <c r="L1467" t="s">
        <v>29</v>
      </c>
      <c r="M1467" t="s">
        <v>26</v>
      </c>
      <c r="N1467">
        <f t="shared" si="22"/>
        <v>132.75</v>
      </c>
    </row>
    <row r="1468" spans="1:14" x14ac:dyDescent="0.3">
      <c r="A1468">
        <v>1467</v>
      </c>
      <c r="B1468" t="s">
        <v>13</v>
      </c>
      <c r="C1468" s="3">
        <v>45483</v>
      </c>
      <c r="D1468">
        <v>12</v>
      </c>
      <c r="E1468">
        <v>4</v>
      </c>
      <c r="F1468">
        <v>0</v>
      </c>
      <c r="G1468">
        <v>4.9000000000000004</v>
      </c>
      <c r="H1468">
        <v>388.2</v>
      </c>
      <c r="I1468" t="s">
        <v>22</v>
      </c>
      <c r="J1468" t="s">
        <v>19</v>
      </c>
      <c r="K1468">
        <v>0</v>
      </c>
      <c r="L1468" t="s">
        <v>33</v>
      </c>
      <c r="M1468" t="s">
        <v>26</v>
      </c>
      <c r="N1468">
        <f t="shared" si="22"/>
        <v>4658.3999999999996</v>
      </c>
    </row>
    <row r="1469" spans="1:14" x14ac:dyDescent="0.3">
      <c r="A1469">
        <v>1468</v>
      </c>
      <c r="B1469" t="s">
        <v>13</v>
      </c>
      <c r="C1469" s="3">
        <v>45062</v>
      </c>
      <c r="D1469">
        <v>6</v>
      </c>
      <c r="E1469">
        <v>3</v>
      </c>
      <c r="F1469">
        <v>0</v>
      </c>
      <c r="G1469">
        <v>4.0999999999999996</v>
      </c>
      <c r="H1469">
        <v>392.42</v>
      </c>
      <c r="I1469" t="s">
        <v>24</v>
      </c>
      <c r="J1469" t="s">
        <v>30</v>
      </c>
      <c r="K1469">
        <v>1</v>
      </c>
      <c r="L1469" t="s">
        <v>16</v>
      </c>
      <c r="M1469" t="s">
        <v>21</v>
      </c>
      <c r="N1469">
        <f t="shared" si="22"/>
        <v>2354.52</v>
      </c>
    </row>
    <row r="1470" spans="1:14" x14ac:dyDescent="0.3">
      <c r="A1470">
        <v>1469</v>
      </c>
      <c r="B1470" t="s">
        <v>13</v>
      </c>
      <c r="C1470" s="3">
        <v>44942</v>
      </c>
      <c r="D1470">
        <v>8</v>
      </c>
      <c r="E1470">
        <v>3</v>
      </c>
      <c r="F1470">
        <v>0</v>
      </c>
      <c r="G1470">
        <v>5</v>
      </c>
      <c r="H1470">
        <v>375.19</v>
      </c>
      <c r="I1470" t="s">
        <v>27</v>
      </c>
      <c r="J1470" t="s">
        <v>30</v>
      </c>
      <c r="K1470">
        <v>1</v>
      </c>
      <c r="L1470" t="s">
        <v>29</v>
      </c>
      <c r="M1470" t="s">
        <v>26</v>
      </c>
      <c r="N1470">
        <f t="shared" si="22"/>
        <v>3001.52</v>
      </c>
    </row>
    <row r="1471" spans="1:14" x14ac:dyDescent="0.3">
      <c r="A1471">
        <v>1470</v>
      </c>
      <c r="B1471" t="s">
        <v>13</v>
      </c>
      <c r="C1471" s="3">
        <v>45259</v>
      </c>
      <c r="D1471">
        <v>1</v>
      </c>
      <c r="E1471">
        <v>1</v>
      </c>
      <c r="F1471">
        <v>0</v>
      </c>
      <c r="G1471">
        <v>1.2</v>
      </c>
      <c r="H1471">
        <v>277.69</v>
      </c>
      <c r="I1471" t="s">
        <v>22</v>
      </c>
      <c r="J1471" t="s">
        <v>25</v>
      </c>
      <c r="K1471">
        <v>0</v>
      </c>
      <c r="L1471" t="s">
        <v>16</v>
      </c>
      <c r="M1471" t="s">
        <v>26</v>
      </c>
      <c r="N1471">
        <f t="shared" si="22"/>
        <v>277.69</v>
      </c>
    </row>
    <row r="1472" spans="1:14" x14ac:dyDescent="0.3">
      <c r="A1472">
        <v>1471</v>
      </c>
      <c r="B1472" t="s">
        <v>18</v>
      </c>
      <c r="C1472" s="3">
        <v>45121</v>
      </c>
      <c r="D1472">
        <v>13</v>
      </c>
      <c r="E1472">
        <v>3</v>
      </c>
      <c r="F1472">
        <v>0</v>
      </c>
      <c r="G1472">
        <v>2.1</v>
      </c>
      <c r="H1472">
        <v>227.99</v>
      </c>
      <c r="I1472" t="s">
        <v>32</v>
      </c>
      <c r="J1472" t="s">
        <v>19</v>
      </c>
      <c r="K1472">
        <v>0</v>
      </c>
      <c r="L1472" t="s">
        <v>33</v>
      </c>
      <c r="M1472" t="s">
        <v>21</v>
      </c>
      <c r="N1472">
        <f t="shared" si="22"/>
        <v>2963.87</v>
      </c>
    </row>
    <row r="1473" spans="1:14" x14ac:dyDescent="0.3">
      <c r="A1473">
        <v>1472</v>
      </c>
      <c r="B1473" t="s">
        <v>31</v>
      </c>
      <c r="C1473" s="3">
        <v>45422</v>
      </c>
      <c r="D1473">
        <v>10</v>
      </c>
      <c r="E1473">
        <v>1</v>
      </c>
      <c r="F1473">
        <v>0</v>
      </c>
      <c r="G1473">
        <v>4</v>
      </c>
      <c r="H1473">
        <v>227.6</v>
      </c>
      <c r="I1473" t="s">
        <v>27</v>
      </c>
      <c r="J1473" t="s">
        <v>15</v>
      </c>
      <c r="K1473">
        <v>0</v>
      </c>
      <c r="L1473" t="s">
        <v>16</v>
      </c>
      <c r="M1473" t="s">
        <v>21</v>
      </c>
      <c r="N1473">
        <f t="shared" si="22"/>
        <v>2276</v>
      </c>
    </row>
    <row r="1474" spans="1:14" x14ac:dyDescent="0.3">
      <c r="A1474">
        <v>1473</v>
      </c>
      <c r="B1474" t="s">
        <v>13</v>
      </c>
      <c r="C1474" s="3">
        <v>44935</v>
      </c>
      <c r="D1474">
        <v>12</v>
      </c>
      <c r="E1474">
        <v>2</v>
      </c>
      <c r="F1474">
        <v>1</v>
      </c>
      <c r="G1474">
        <v>4.7</v>
      </c>
      <c r="H1474">
        <v>380.21</v>
      </c>
      <c r="I1474" t="s">
        <v>22</v>
      </c>
      <c r="J1474" t="s">
        <v>34</v>
      </c>
      <c r="K1474">
        <v>0</v>
      </c>
      <c r="L1474" t="s">
        <v>16</v>
      </c>
      <c r="M1474" t="s">
        <v>17</v>
      </c>
      <c r="N1474">
        <f t="shared" si="22"/>
        <v>4562.5199999999995</v>
      </c>
    </row>
    <row r="1475" spans="1:14" x14ac:dyDescent="0.3">
      <c r="A1475">
        <v>1474</v>
      </c>
      <c r="B1475" t="s">
        <v>18</v>
      </c>
      <c r="C1475" s="3">
        <v>45260</v>
      </c>
      <c r="D1475">
        <v>9</v>
      </c>
      <c r="E1475">
        <v>2</v>
      </c>
      <c r="F1475">
        <v>0</v>
      </c>
      <c r="G1475">
        <v>1.1000000000000001</v>
      </c>
      <c r="H1475">
        <v>274.05</v>
      </c>
      <c r="I1475" t="s">
        <v>24</v>
      </c>
      <c r="J1475" t="s">
        <v>25</v>
      </c>
      <c r="K1475">
        <v>0</v>
      </c>
      <c r="L1475" t="s">
        <v>29</v>
      </c>
      <c r="M1475" t="s">
        <v>21</v>
      </c>
      <c r="N1475">
        <f t="shared" ref="N1475:N1538" si="23">H1475 *D1475</f>
        <v>2466.4500000000003</v>
      </c>
    </row>
    <row r="1476" spans="1:14" x14ac:dyDescent="0.3">
      <c r="A1476">
        <v>1475</v>
      </c>
      <c r="B1476" t="s">
        <v>13</v>
      </c>
      <c r="C1476" s="3">
        <v>45259</v>
      </c>
      <c r="D1476">
        <v>3</v>
      </c>
      <c r="E1476">
        <v>2</v>
      </c>
      <c r="F1476">
        <v>0</v>
      </c>
      <c r="G1476">
        <v>1</v>
      </c>
      <c r="H1476">
        <v>202.3</v>
      </c>
      <c r="I1476" t="s">
        <v>27</v>
      </c>
      <c r="J1476" t="s">
        <v>35</v>
      </c>
      <c r="K1476">
        <v>0</v>
      </c>
      <c r="L1476" t="s">
        <v>29</v>
      </c>
      <c r="M1476" t="s">
        <v>17</v>
      </c>
      <c r="N1476">
        <f t="shared" si="23"/>
        <v>606.90000000000009</v>
      </c>
    </row>
    <row r="1477" spans="1:14" x14ac:dyDescent="0.3">
      <c r="A1477">
        <v>1476</v>
      </c>
      <c r="B1477" t="s">
        <v>31</v>
      </c>
      <c r="C1477" s="3">
        <v>45253</v>
      </c>
      <c r="D1477">
        <v>3</v>
      </c>
      <c r="E1477">
        <v>2</v>
      </c>
      <c r="F1477">
        <v>1</v>
      </c>
      <c r="G1477">
        <v>2</v>
      </c>
      <c r="H1477">
        <v>331.46</v>
      </c>
      <c r="I1477" t="s">
        <v>27</v>
      </c>
      <c r="J1477" t="s">
        <v>23</v>
      </c>
      <c r="K1477">
        <v>0</v>
      </c>
      <c r="L1477" t="s">
        <v>33</v>
      </c>
      <c r="M1477" t="s">
        <v>17</v>
      </c>
      <c r="N1477">
        <f t="shared" si="23"/>
        <v>994.37999999999988</v>
      </c>
    </row>
    <row r="1478" spans="1:14" x14ac:dyDescent="0.3">
      <c r="A1478">
        <v>1477</v>
      </c>
      <c r="B1478" t="s">
        <v>18</v>
      </c>
      <c r="C1478" s="3">
        <v>44941</v>
      </c>
      <c r="D1478">
        <v>4</v>
      </c>
      <c r="E1478">
        <v>2</v>
      </c>
      <c r="F1478">
        <v>0</v>
      </c>
      <c r="G1478">
        <v>4.4000000000000004</v>
      </c>
      <c r="H1478">
        <v>426.66</v>
      </c>
      <c r="I1478" t="s">
        <v>24</v>
      </c>
      <c r="J1478" t="s">
        <v>25</v>
      </c>
      <c r="K1478">
        <v>0</v>
      </c>
      <c r="L1478" t="s">
        <v>16</v>
      </c>
      <c r="M1478" t="s">
        <v>26</v>
      </c>
      <c r="N1478">
        <f t="shared" si="23"/>
        <v>1706.64</v>
      </c>
    </row>
    <row r="1479" spans="1:14" x14ac:dyDescent="0.3">
      <c r="A1479">
        <v>1478</v>
      </c>
      <c r="B1479" t="s">
        <v>31</v>
      </c>
      <c r="C1479" s="3">
        <v>45540</v>
      </c>
      <c r="D1479">
        <v>11</v>
      </c>
      <c r="E1479">
        <v>1</v>
      </c>
      <c r="F1479">
        <v>0</v>
      </c>
      <c r="G1479">
        <v>4.0999999999999996</v>
      </c>
      <c r="H1479">
        <v>77.680000000000007</v>
      </c>
      <c r="I1479" t="s">
        <v>22</v>
      </c>
      <c r="J1479" t="s">
        <v>19</v>
      </c>
      <c r="K1479">
        <v>0</v>
      </c>
      <c r="L1479" t="s">
        <v>16</v>
      </c>
      <c r="M1479" t="s">
        <v>26</v>
      </c>
      <c r="N1479">
        <f t="shared" si="23"/>
        <v>854.48</v>
      </c>
    </row>
    <row r="1480" spans="1:14" x14ac:dyDescent="0.3">
      <c r="A1480">
        <v>1479</v>
      </c>
      <c r="B1480" t="s">
        <v>31</v>
      </c>
      <c r="C1480" s="3">
        <v>45152</v>
      </c>
      <c r="D1480">
        <v>1</v>
      </c>
      <c r="E1480">
        <v>2</v>
      </c>
      <c r="F1480">
        <v>0</v>
      </c>
      <c r="G1480">
        <v>2.4</v>
      </c>
      <c r="H1480">
        <v>487.46</v>
      </c>
      <c r="I1480" t="s">
        <v>27</v>
      </c>
      <c r="J1480" t="s">
        <v>19</v>
      </c>
      <c r="K1480">
        <v>0</v>
      </c>
      <c r="L1480" t="s">
        <v>33</v>
      </c>
      <c r="M1480" t="s">
        <v>26</v>
      </c>
      <c r="N1480">
        <f t="shared" si="23"/>
        <v>487.46</v>
      </c>
    </row>
    <row r="1481" spans="1:14" x14ac:dyDescent="0.3">
      <c r="A1481">
        <v>1480</v>
      </c>
      <c r="B1481" t="s">
        <v>18</v>
      </c>
      <c r="C1481" s="3">
        <v>45351</v>
      </c>
      <c r="D1481">
        <v>9</v>
      </c>
      <c r="E1481">
        <v>1</v>
      </c>
      <c r="F1481">
        <v>1</v>
      </c>
      <c r="G1481">
        <v>1</v>
      </c>
      <c r="H1481">
        <v>93.49</v>
      </c>
      <c r="I1481" t="s">
        <v>24</v>
      </c>
      <c r="J1481" t="s">
        <v>23</v>
      </c>
      <c r="K1481">
        <v>0</v>
      </c>
      <c r="L1481" t="s">
        <v>16</v>
      </c>
      <c r="M1481" t="s">
        <v>26</v>
      </c>
      <c r="N1481">
        <f t="shared" si="23"/>
        <v>841.41</v>
      </c>
    </row>
    <row r="1482" spans="1:14" x14ac:dyDescent="0.3">
      <c r="A1482">
        <v>1481</v>
      </c>
      <c r="B1482" t="s">
        <v>18</v>
      </c>
      <c r="C1482" s="3">
        <v>45334</v>
      </c>
      <c r="D1482">
        <v>11</v>
      </c>
      <c r="E1482">
        <v>2</v>
      </c>
      <c r="F1482">
        <v>0</v>
      </c>
      <c r="G1482">
        <v>3.2</v>
      </c>
      <c r="H1482">
        <v>280.27999999999997</v>
      </c>
      <c r="I1482" t="s">
        <v>22</v>
      </c>
      <c r="J1482" t="s">
        <v>30</v>
      </c>
      <c r="K1482">
        <v>1</v>
      </c>
      <c r="L1482" t="s">
        <v>16</v>
      </c>
      <c r="M1482" t="s">
        <v>26</v>
      </c>
      <c r="N1482">
        <f t="shared" si="23"/>
        <v>3083.08</v>
      </c>
    </row>
    <row r="1483" spans="1:14" x14ac:dyDescent="0.3">
      <c r="A1483">
        <v>1482</v>
      </c>
      <c r="B1483" t="s">
        <v>18</v>
      </c>
      <c r="C1483" s="3">
        <v>45039</v>
      </c>
      <c r="D1483">
        <v>3</v>
      </c>
      <c r="E1483">
        <v>1</v>
      </c>
      <c r="F1483">
        <v>0</v>
      </c>
      <c r="G1483">
        <v>2</v>
      </c>
      <c r="H1483">
        <v>302.08999999999997</v>
      </c>
      <c r="I1483" t="s">
        <v>32</v>
      </c>
      <c r="J1483" t="s">
        <v>28</v>
      </c>
      <c r="K1483">
        <v>1</v>
      </c>
      <c r="L1483" t="s">
        <v>16</v>
      </c>
      <c r="M1483" t="s">
        <v>26</v>
      </c>
      <c r="N1483">
        <f t="shared" si="23"/>
        <v>906.27</v>
      </c>
    </row>
    <row r="1484" spans="1:14" x14ac:dyDescent="0.3">
      <c r="A1484">
        <v>1483</v>
      </c>
      <c r="B1484" t="s">
        <v>18</v>
      </c>
      <c r="C1484" s="3">
        <v>45354</v>
      </c>
      <c r="D1484">
        <v>13</v>
      </c>
      <c r="E1484">
        <v>1</v>
      </c>
      <c r="F1484">
        <v>1</v>
      </c>
      <c r="G1484">
        <v>4</v>
      </c>
      <c r="H1484">
        <v>112.19</v>
      </c>
      <c r="I1484" t="s">
        <v>14</v>
      </c>
      <c r="J1484" t="s">
        <v>36</v>
      </c>
      <c r="K1484">
        <v>0</v>
      </c>
      <c r="L1484" t="s">
        <v>16</v>
      </c>
      <c r="M1484" t="s">
        <v>26</v>
      </c>
      <c r="N1484">
        <f t="shared" si="23"/>
        <v>1458.47</v>
      </c>
    </row>
    <row r="1485" spans="1:14" x14ac:dyDescent="0.3">
      <c r="A1485">
        <v>1484</v>
      </c>
      <c r="B1485" t="s">
        <v>18</v>
      </c>
      <c r="C1485" s="3">
        <v>44927</v>
      </c>
      <c r="D1485">
        <v>10</v>
      </c>
      <c r="E1485">
        <v>1</v>
      </c>
      <c r="F1485">
        <v>0</v>
      </c>
      <c r="G1485">
        <v>2.8</v>
      </c>
      <c r="H1485">
        <v>462.02</v>
      </c>
      <c r="I1485" t="s">
        <v>32</v>
      </c>
      <c r="J1485" t="s">
        <v>36</v>
      </c>
      <c r="K1485">
        <v>0</v>
      </c>
      <c r="L1485" t="s">
        <v>20</v>
      </c>
      <c r="M1485" t="s">
        <v>17</v>
      </c>
      <c r="N1485">
        <f t="shared" si="23"/>
        <v>4620.2</v>
      </c>
    </row>
    <row r="1486" spans="1:14" x14ac:dyDescent="0.3">
      <c r="A1486">
        <v>1485</v>
      </c>
      <c r="B1486" t="s">
        <v>18</v>
      </c>
      <c r="C1486" s="3">
        <v>45192</v>
      </c>
      <c r="D1486">
        <v>4</v>
      </c>
      <c r="E1486">
        <v>3</v>
      </c>
      <c r="F1486">
        <v>1</v>
      </c>
      <c r="G1486">
        <v>3.7</v>
      </c>
      <c r="H1486">
        <v>262.16000000000003</v>
      </c>
      <c r="I1486" t="s">
        <v>32</v>
      </c>
      <c r="J1486" t="s">
        <v>35</v>
      </c>
      <c r="K1486">
        <v>0</v>
      </c>
      <c r="L1486" t="s">
        <v>33</v>
      </c>
      <c r="M1486" t="s">
        <v>17</v>
      </c>
      <c r="N1486">
        <f t="shared" si="23"/>
        <v>1048.6400000000001</v>
      </c>
    </row>
    <row r="1487" spans="1:14" x14ac:dyDescent="0.3">
      <c r="A1487">
        <v>1486</v>
      </c>
      <c r="B1487" t="s">
        <v>18</v>
      </c>
      <c r="C1487" s="3">
        <v>45417</v>
      </c>
      <c r="D1487">
        <v>1</v>
      </c>
      <c r="E1487">
        <v>1</v>
      </c>
      <c r="F1487">
        <v>0</v>
      </c>
      <c r="G1487">
        <v>4.4000000000000004</v>
      </c>
      <c r="H1487">
        <v>114.4</v>
      </c>
      <c r="I1487" t="s">
        <v>14</v>
      </c>
      <c r="J1487" t="s">
        <v>25</v>
      </c>
      <c r="K1487">
        <v>1</v>
      </c>
      <c r="L1487" t="s">
        <v>33</v>
      </c>
      <c r="M1487" t="s">
        <v>26</v>
      </c>
      <c r="N1487">
        <f t="shared" si="23"/>
        <v>114.4</v>
      </c>
    </row>
    <row r="1488" spans="1:14" x14ac:dyDescent="0.3">
      <c r="A1488">
        <v>1487</v>
      </c>
      <c r="B1488" t="s">
        <v>13</v>
      </c>
      <c r="C1488" s="3">
        <v>45134</v>
      </c>
      <c r="D1488">
        <v>4</v>
      </c>
      <c r="E1488">
        <v>1</v>
      </c>
      <c r="F1488">
        <v>0</v>
      </c>
      <c r="G1488">
        <v>3.1</v>
      </c>
      <c r="H1488">
        <v>370.23</v>
      </c>
      <c r="I1488" t="s">
        <v>32</v>
      </c>
      <c r="J1488" t="s">
        <v>15</v>
      </c>
      <c r="K1488">
        <v>0</v>
      </c>
      <c r="L1488" t="s">
        <v>16</v>
      </c>
      <c r="M1488" t="s">
        <v>26</v>
      </c>
      <c r="N1488">
        <f t="shared" si="23"/>
        <v>1480.92</v>
      </c>
    </row>
    <row r="1489" spans="1:14" x14ac:dyDescent="0.3">
      <c r="A1489">
        <v>1488</v>
      </c>
      <c r="B1489" t="s">
        <v>31</v>
      </c>
      <c r="C1489" s="3">
        <v>45548</v>
      </c>
      <c r="D1489">
        <v>13</v>
      </c>
      <c r="E1489">
        <v>2</v>
      </c>
      <c r="F1489">
        <v>1</v>
      </c>
      <c r="G1489">
        <v>2.2999999999999998</v>
      </c>
      <c r="H1489">
        <v>348.53</v>
      </c>
      <c r="I1489" t="s">
        <v>32</v>
      </c>
      <c r="J1489" t="s">
        <v>35</v>
      </c>
      <c r="K1489">
        <v>0</v>
      </c>
      <c r="L1489" t="s">
        <v>33</v>
      </c>
      <c r="M1489" t="s">
        <v>17</v>
      </c>
      <c r="N1489">
        <f t="shared" si="23"/>
        <v>4530.8899999999994</v>
      </c>
    </row>
    <row r="1490" spans="1:14" x14ac:dyDescent="0.3">
      <c r="A1490">
        <v>1489</v>
      </c>
      <c r="B1490" t="s">
        <v>18</v>
      </c>
      <c r="C1490" s="3">
        <v>45638</v>
      </c>
      <c r="D1490">
        <v>1</v>
      </c>
      <c r="E1490">
        <v>1</v>
      </c>
      <c r="F1490">
        <v>0</v>
      </c>
      <c r="G1490">
        <v>4.0999999999999996</v>
      </c>
      <c r="H1490">
        <v>483.29</v>
      </c>
      <c r="I1490" t="s">
        <v>24</v>
      </c>
      <c r="J1490" t="s">
        <v>30</v>
      </c>
      <c r="K1490">
        <v>1</v>
      </c>
      <c r="L1490" t="s">
        <v>20</v>
      </c>
      <c r="M1490" t="s">
        <v>17</v>
      </c>
      <c r="N1490">
        <f t="shared" si="23"/>
        <v>483.29</v>
      </c>
    </row>
    <row r="1491" spans="1:14" x14ac:dyDescent="0.3">
      <c r="A1491">
        <v>1490</v>
      </c>
      <c r="B1491" t="s">
        <v>13</v>
      </c>
      <c r="C1491" s="3">
        <v>45295</v>
      </c>
      <c r="D1491">
        <v>5</v>
      </c>
      <c r="E1491">
        <v>1</v>
      </c>
      <c r="F1491">
        <v>1</v>
      </c>
      <c r="G1491">
        <v>2.1</v>
      </c>
      <c r="H1491">
        <v>248.68</v>
      </c>
      <c r="I1491" t="s">
        <v>24</v>
      </c>
      <c r="J1491" t="s">
        <v>23</v>
      </c>
      <c r="K1491">
        <v>0</v>
      </c>
      <c r="L1491" t="s">
        <v>16</v>
      </c>
      <c r="M1491" t="s">
        <v>21</v>
      </c>
      <c r="N1491">
        <f t="shared" si="23"/>
        <v>1243.4000000000001</v>
      </c>
    </row>
    <row r="1492" spans="1:14" x14ac:dyDescent="0.3">
      <c r="A1492">
        <v>1491</v>
      </c>
      <c r="B1492" t="s">
        <v>13</v>
      </c>
      <c r="C1492" s="3">
        <v>45232</v>
      </c>
      <c r="D1492">
        <v>5</v>
      </c>
      <c r="E1492">
        <v>4</v>
      </c>
      <c r="F1492">
        <v>1</v>
      </c>
      <c r="G1492">
        <v>4.5999999999999996</v>
      </c>
      <c r="H1492">
        <v>170.51</v>
      </c>
      <c r="I1492" t="s">
        <v>22</v>
      </c>
      <c r="J1492" t="s">
        <v>37</v>
      </c>
      <c r="K1492">
        <v>2</v>
      </c>
      <c r="L1492" t="s">
        <v>29</v>
      </c>
      <c r="M1492" t="s">
        <v>21</v>
      </c>
      <c r="N1492">
        <f t="shared" si="23"/>
        <v>852.55</v>
      </c>
    </row>
    <row r="1493" spans="1:14" x14ac:dyDescent="0.3">
      <c r="A1493">
        <v>1492</v>
      </c>
      <c r="B1493" t="s">
        <v>13</v>
      </c>
      <c r="C1493" s="3">
        <v>44938</v>
      </c>
      <c r="D1493">
        <v>14</v>
      </c>
      <c r="E1493">
        <v>3</v>
      </c>
      <c r="F1493">
        <v>0</v>
      </c>
      <c r="G1493">
        <v>1.3</v>
      </c>
      <c r="H1493">
        <v>77</v>
      </c>
      <c r="I1493" t="s">
        <v>27</v>
      </c>
      <c r="J1493" t="s">
        <v>25</v>
      </c>
      <c r="K1493">
        <v>0</v>
      </c>
      <c r="L1493" t="s">
        <v>20</v>
      </c>
      <c r="M1493" t="s">
        <v>26</v>
      </c>
      <c r="N1493">
        <f t="shared" si="23"/>
        <v>1078</v>
      </c>
    </row>
    <row r="1494" spans="1:14" x14ac:dyDescent="0.3">
      <c r="A1494">
        <v>1493</v>
      </c>
      <c r="B1494" t="s">
        <v>31</v>
      </c>
      <c r="C1494" s="3">
        <v>45271</v>
      </c>
      <c r="D1494">
        <v>11</v>
      </c>
      <c r="E1494">
        <v>4</v>
      </c>
      <c r="F1494">
        <v>1</v>
      </c>
      <c r="G1494">
        <v>4.3</v>
      </c>
      <c r="H1494">
        <v>379.9</v>
      </c>
      <c r="I1494" t="s">
        <v>22</v>
      </c>
      <c r="J1494" t="s">
        <v>28</v>
      </c>
      <c r="K1494">
        <v>0</v>
      </c>
      <c r="L1494" t="s">
        <v>29</v>
      </c>
      <c r="M1494" t="s">
        <v>26</v>
      </c>
      <c r="N1494">
        <f t="shared" si="23"/>
        <v>4178.8999999999996</v>
      </c>
    </row>
    <row r="1495" spans="1:14" x14ac:dyDescent="0.3">
      <c r="A1495">
        <v>1494</v>
      </c>
      <c r="B1495" t="s">
        <v>18</v>
      </c>
      <c r="C1495" s="3">
        <v>45391</v>
      </c>
      <c r="D1495">
        <v>7</v>
      </c>
      <c r="E1495">
        <v>2</v>
      </c>
      <c r="F1495">
        <v>0</v>
      </c>
      <c r="G1495">
        <v>1.4</v>
      </c>
      <c r="H1495">
        <v>327.77</v>
      </c>
      <c r="I1495" t="s">
        <v>24</v>
      </c>
      <c r="J1495" t="s">
        <v>35</v>
      </c>
      <c r="K1495">
        <v>0</v>
      </c>
      <c r="L1495" t="s">
        <v>33</v>
      </c>
      <c r="M1495" t="s">
        <v>26</v>
      </c>
      <c r="N1495">
        <f t="shared" si="23"/>
        <v>2294.39</v>
      </c>
    </row>
    <row r="1496" spans="1:14" x14ac:dyDescent="0.3">
      <c r="A1496">
        <v>1495</v>
      </c>
      <c r="B1496" t="s">
        <v>13</v>
      </c>
      <c r="C1496" s="3">
        <v>45626</v>
      </c>
      <c r="D1496">
        <v>14</v>
      </c>
      <c r="E1496">
        <v>3</v>
      </c>
      <c r="F1496">
        <v>1</v>
      </c>
      <c r="G1496">
        <v>1.2</v>
      </c>
      <c r="H1496">
        <v>487.67</v>
      </c>
      <c r="I1496" t="s">
        <v>24</v>
      </c>
      <c r="J1496" t="s">
        <v>37</v>
      </c>
      <c r="K1496">
        <v>0</v>
      </c>
      <c r="L1496" t="s">
        <v>33</v>
      </c>
      <c r="M1496" t="s">
        <v>17</v>
      </c>
      <c r="N1496">
        <f t="shared" si="23"/>
        <v>6827.38</v>
      </c>
    </row>
    <row r="1497" spans="1:14" x14ac:dyDescent="0.3">
      <c r="A1497">
        <v>1496</v>
      </c>
      <c r="B1497" t="s">
        <v>31</v>
      </c>
      <c r="C1497" s="3">
        <v>45592</v>
      </c>
      <c r="D1497">
        <v>8</v>
      </c>
      <c r="E1497">
        <v>3</v>
      </c>
      <c r="F1497">
        <v>0</v>
      </c>
      <c r="G1497">
        <v>2.5</v>
      </c>
      <c r="H1497">
        <v>370.47</v>
      </c>
      <c r="I1497" t="s">
        <v>14</v>
      </c>
      <c r="J1497" t="s">
        <v>28</v>
      </c>
      <c r="K1497">
        <v>1</v>
      </c>
      <c r="L1497" t="s">
        <v>33</v>
      </c>
      <c r="M1497" t="s">
        <v>26</v>
      </c>
      <c r="N1497">
        <f t="shared" si="23"/>
        <v>2963.76</v>
      </c>
    </row>
    <row r="1498" spans="1:14" x14ac:dyDescent="0.3">
      <c r="A1498">
        <v>1497</v>
      </c>
      <c r="B1498" t="s">
        <v>31</v>
      </c>
      <c r="C1498" s="3">
        <v>45420</v>
      </c>
      <c r="D1498">
        <v>4</v>
      </c>
      <c r="E1498">
        <v>4</v>
      </c>
      <c r="F1498">
        <v>0</v>
      </c>
      <c r="G1498">
        <v>4.8</v>
      </c>
      <c r="H1498">
        <v>469.92</v>
      </c>
      <c r="I1498" t="s">
        <v>14</v>
      </c>
      <c r="J1498" t="s">
        <v>37</v>
      </c>
      <c r="K1498">
        <v>1</v>
      </c>
      <c r="L1498" t="s">
        <v>16</v>
      </c>
      <c r="M1498" t="s">
        <v>26</v>
      </c>
      <c r="N1498">
        <f t="shared" si="23"/>
        <v>1879.68</v>
      </c>
    </row>
    <row r="1499" spans="1:14" x14ac:dyDescent="0.3">
      <c r="A1499">
        <v>1498</v>
      </c>
      <c r="B1499" t="s">
        <v>31</v>
      </c>
      <c r="C1499" s="3">
        <v>45294</v>
      </c>
      <c r="D1499">
        <v>7</v>
      </c>
      <c r="E1499">
        <v>3</v>
      </c>
      <c r="F1499">
        <v>0</v>
      </c>
      <c r="G1499">
        <v>4.9000000000000004</v>
      </c>
      <c r="H1499">
        <v>496.21</v>
      </c>
      <c r="I1499" t="s">
        <v>24</v>
      </c>
      <c r="J1499" t="s">
        <v>37</v>
      </c>
      <c r="K1499">
        <v>1</v>
      </c>
      <c r="L1499" t="s">
        <v>20</v>
      </c>
      <c r="M1499" t="s">
        <v>26</v>
      </c>
      <c r="N1499">
        <f t="shared" si="23"/>
        <v>3473.47</v>
      </c>
    </row>
    <row r="1500" spans="1:14" x14ac:dyDescent="0.3">
      <c r="A1500">
        <v>1499</v>
      </c>
      <c r="B1500" t="s">
        <v>13</v>
      </c>
      <c r="C1500" s="3">
        <v>45346</v>
      </c>
      <c r="D1500">
        <v>4</v>
      </c>
      <c r="E1500">
        <v>4</v>
      </c>
      <c r="F1500">
        <v>0</v>
      </c>
      <c r="G1500">
        <v>1.8</v>
      </c>
      <c r="H1500">
        <v>242.79</v>
      </c>
      <c r="I1500" t="s">
        <v>32</v>
      </c>
      <c r="J1500" t="s">
        <v>15</v>
      </c>
      <c r="K1500">
        <v>2</v>
      </c>
      <c r="L1500" t="s">
        <v>20</v>
      </c>
      <c r="M1500" t="s">
        <v>21</v>
      </c>
      <c r="N1500">
        <f t="shared" si="23"/>
        <v>971.16</v>
      </c>
    </row>
    <row r="1501" spans="1:14" x14ac:dyDescent="0.3">
      <c r="A1501">
        <v>1500</v>
      </c>
      <c r="B1501" t="s">
        <v>18</v>
      </c>
      <c r="C1501" s="3">
        <v>45097</v>
      </c>
      <c r="D1501">
        <v>3</v>
      </c>
      <c r="E1501">
        <v>1</v>
      </c>
      <c r="F1501">
        <v>0</v>
      </c>
      <c r="G1501">
        <v>1.6</v>
      </c>
      <c r="H1501">
        <v>117.63</v>
      </c>
      <c r="I1501" t="s">
        <v>22</v>
      </c>
      <c r="J1501" t="s">
        <v>19</v>
      </c>
      <c r="K1501">
        <v>0</v>
      </c>
      <c r="L1501" t="s">
        <v>16</v>
      </c>
      <c r="M1501" t="s">
        <v>21</v>
      </c>
      <c r="N1501">
        <f t="shared" si="23"/>
        <v>352.89</v>
      </c>
    </row>
    <row r="1502" spans="1:14" x14ac:dyDescent="0.3">
      <c r="A1502">
        <v>1501</v>
      </c>
      <c r="B1502" t="s">
        <v>13</v>
      </c>
      <c r="C1502" s="3">
        <v>45060</v>
      </c>
      <c r="D1502">
        <v>6</v>
      </c>
      <c r="E1502">
        <v>4</v>
      </c>
      <c r="F1502">
        <v>1</v>
      </c>
      <c r="G1502">
        <v>2.4</v>
      </c>
      <c r="H1502">
        <v>138.13</v>
      </c>
      <c r="I1502" t="s">
        <v>24</v>
      </c>
      <c r="J1502" t="s">
        <v>23</v>
      </c>
      <c r="K1502">
        <v>1</v>
      </c>
      <c r="L1502" t="s">
        <v>16</v>
      </c>
      <c r="M1502" t="s">
        <v>26</v>
      </c>
      <c r="N1502">
        <f t="shared" si="23"/>
        <v>828.78</v>
      </c>
    </row>
    <row r="1503" spans="1:14" x14ac:dyDescent="0.3">
      <c r="A1503">
        <v>1502</v>
      </c>
      <c r="B1503" t="s">
        <v>13</v>
      </c>
      <c r="C1503" s="3">
        <v>45353</v>
      </c>
      <c r="D1503">
        <v>4</v>
      </c>
      <c r="E1503">
        <v>3</v>
      </c>
      <c r="F1503">
        <v>1</v>
      </c>
      <c r="G1503">
        <v>2.2999999999999998</v>
      </c>
      <c r="H1503">
        <v>193.27</v>
      </c>
      <c r="I1503" t="s">
        <v>24</v>
      </c>
      <c r="J1503" t="s">
        <v>19</v>
      </c>
      <c r="K1503">
        <v>1</v>
      </c>
      <c r="L1503" t="s">
        <v>33</v>
      </c>
      <c r="M1503" t="s">
        <v>17</v>
      </c>
      <c r="N1503">
        <f t="shared" si="23"/>
        <v>773.08</v>
      </c>
    </row>
    <row r="1504" spans="1:14" x14ac:dyDescent="0.3">
      <c r="A1504">
        <v>1503</v>
      </c>
      <c r="B1504" t="s">
        <v>18</v>
      </c>
      <c r="C1504" s="3">
        <v>44951</v>
      </c>
      <c r="D1504">
        <v>14</v>
      </c>
      <c r="E1504">
        <v>3</v>
      </c>
      <c r="F1504">
        <v>0</v>
      </c>
      <c r="G1504">
        <v>4</v>
      </c>
      <c r="H1504">
        <v>279</v>
      </c>
      <c r="I1504" t="s">
        <v>14</v>
      </c>
      <c r="J1504" t="s">
        <v>30</v>
      </c>
      <c r="K1504">
        <v>2</v>
      </c>
      <c r="L1504" t="s">
        <v>20</v>
      </c>
      <c r="M1504" t="s">
        <v>21</v>
      </c>
      <c r="N1504">
        <f t="shared" si="23"/>
        <v>3906</v>
      </c>
    </row>
    <row r="1505" spans="1:14" x14ac:dyDescent="0.3">
      <c r="A1505">
        <v>1504</v>
      </c>
      <c r="B1505" t="s">
        <v>18</v>
      </c>
      <c r="C1505" s="3">
        <v>45456</v>
      </c>
      <c r="D1505">
        <v>3</v>
      </c>
      <c r="E1505">
        <v>2</v>
      </c>
      <c r="F1505">
        <v>0</v>
      </c>
      <c r="G1505">
        <v>2.8</v>
      </c>
      <c r="H1505">
        <v>105.09</v>
      </c>
      <c r="I1505" t="s">
        <v>22</v>
      </c>
      <c r="J1505" t="s">
        <v>28</v>
      </c>
      <c r="K1505">
        <v>0</v>
      </c>
      <c r="L1505" t="s">
        <v>33</v>
      </c>
      <c r="M1505" t="s">
        <v>26</v>
      </c>
      <c r="N1505">
        <f t="shared" si="23"/>
        <v>315.27</v>
      </c>
    </row>
    <row r="1506" spans="1:14" x14ac:dyDescent="0.3">
      <c r="A1506">
        <v>1505</v>
      </c>
      <c r="B1506" t="s">
        <v>18</v>
      </c>
      <c r="C1506" s="3">
        <v>45116</v>
      </c>
      <c r="D1506">
        <v>9</v>
      </c>
      <c r="E1506">
        <v>2</v>
      </c>
      <c r="F1506">
        <v>1</v>
      </c>
      <c r="G1506">
        <v>4.0999999999999996</v>
      </c>
      <c r="H1506">
        <v>185.77</v>
      </c>
      <c r="I1506" t="s">
        <v>22</v>
      </c>
      <c r="J1506" t="s">
        <v>36</v>
      </c>
      <c r="K1506">
        <v>0</v>
      </c>
      <c r="L1506" t="s">
        <v>20</v>
      </c>
      <c r="M1506" t="s">
        <v>21</v>
      </c>
      <c r="N1506">
        <f t="shared" si="23"/>
        <v>1671.93</v>
      </c>
    </row>
    <row r="1507" spans="1:14" x14ac:dyDescent="0.3">
      <c r="A1507">
        <v>1506</v>
      </c>
      <c r="B1507" t="s">
        <v>31</v>
      </c>
      <c r="C1507" s="3">
        <v>45067</v>
      </c>
      <c r="D1507">
        <v>5</v>
      </c>
      <c r="E1507">
        <v>2</v>
      </c>
      <c r="F1507">
        <v>0</v>
      </c>
      <c r="G1507">
        <v>4</v>
      </c>
      <c r="H1507">
        <v>188.51</v>
      </c>
      <c r="I1507" t="s">
        <v>27</v>
      </c>
      <c r="J1507" t="s">
        <v>23</v>
      </c>
      <c r="K1507">
        <v>0</v>
      </c>
      <c r="L1507" t="s">
        <v>16</v>
      </c>
      <c r="M1507" t="s">
        <v>17</v>
      </c>
      <c r="N1507">
        <f t="shared" si="23"/>
        <v>942.55</v>
      </c>
    </row>
    <row r="1508" spans="1:14" x14ac:dyDescent="0.3">
      <c r="A1508">
        <v>1507</v>
      </c>
      <c r="B1508" t="s">
        <v>18</v>
      </c>
      <c r="C1508" s="3">
        <v>45481</v>
      </c>
      <c r="D1508">
        <v>13</v>
      </c>
      <c r="E1508">
        <v>2</v>
      </c>
      <c r="F1508">
        <v>0</v>
      </c>
      <c r="G1508">
        <v>3.3</v>
      </c>
      <c r="H1508">
        <v>51.84</v>
      </c>
      <c r="I1508" t="s">
        <v>24</v>
      </c>
      <c r="J1508" t="s">
        <v>25</v>
      </c>
      <c r="K1508">
        <v>1</v>
      </c>
      <c r="L1508" t="s">
        <v>33</v>
      </c>
      <c r="M1508" t="s">
        <v>17</v>
      </c>
      <c r="N1508">
        <f t="shared" si="23"/>
        <v>673.92000000000007</v>
      </c>
    </row>
    <row r="1509" spans="1:14" x14ac:dyDescent="0.3">
      <c r="A1509">
        <v>1508</v>
      </c>
      <c r="B1509" t="s">
        <v>13</v>
      </c>
      <c r="C1509" s="3">
        <v>45584</v>
      </c>
      <c r="D1509">
        <v>14</v>
      </c>
      <c r="E1509">
        <v>3</v>
      </c>
      <c r="F1509">
        <v>0</v>
      </c>
      <c r="G1509">
        <v>4.3</v>
      </c>
      <c r="H1509">
        <v>209.38</v>
      </c>
      <c r="I1509" t="s">
        <v>27</v>
      </c>
      <c r="J1509" t="s">
        <v>34</v>
      </c>
      <c r="K1509">
        <v>0</v>
      </c>
      <c r="L1509" t="s">
        <v>20</v>
      </c>
      <c r="M1509" t="s">
        <v>17</v>
      </c>
      <c r="N1509">
        <f t="shared" si="23"/>
        <v>2931.3199999999997</v>
      </c>
    </row>
    <row r="1510" spans="1:14" x14ac:dyDescent="0.3">
      <c r="A1510">
        <v>1509</v>
      </c>
      <c r="B1510" t="s">
        <v>18</v>
      </c>
      <c r="C1510" s="3">
        <v>45241</v>
      </c>
      <c r="D1510">
        <v>7</v>
      </c>
      <c r="E1510">
        <v>2</v>
      </c>
      <c r="F1510">
        <v>0</v>
      </c>
      <c r="G1510">
        <v>1.8</v>
      </c>
      <c r="H1510">
        <v>102.27</v>
      </c>
      <c r="I1510" t="s">
        <v>14</v>
      </c>
      <c r="J1510" t="s">
        <v>23</v>
      </c>
      <c r="K1510">
        <v>0</v>
      </c>
      <c r="L1510" t="s">
        <v>16</v>
      </c>
      <c r="M1510" t="s">
        <v>17</v>
      </c>
      <c r="N1510">
        <f t="shared" si="23"/>
        <v>715.89</v>
      </c>
    </row>
    <row r="1511" spans="1:14" x14ac:dyDescent="0.3">
      <c r="A1511">
        <v>1510</v>
      </c>
      <c r="B1511" t="s">
        <v>13</v>
      </c>
      <c r="C1511" s="3">
        <v>45370</v>
      </c>
      <c r="D1511">
        <v>12</v>
      </c>
      <c r="E1511">
        <v>4</v>
      </c>
      <c r="F1511">
        <v>0</v>
      </c>
      <c r="G1511">
        <v>1.6</v>
      </c>
      <c r="H1511">
        <v>243.37</v>
      </c>
      <c r="I1511" t="s">
        <v>27</v>
      </c>
      <c r="J1511" t="s">
        <v>19</v>
      </c>
      <c r="K1511">
        <v>0</v>
      </c>
      <c r="L1511" t="s">
        <v>29</v>
      </c>
      <c r="M1511" t="s">
        <v>26</v>
      </c>
      <c r="N1511">
        <f t="shared" si="23"/>
        <v>2920.44</v>
      </c>
    </row>
    <row r="1512" spans="1:14" x14ac:dyDescent="0.3">
      <c r="A1512">
        <v>1511</v>
      </c>
      <c r="B1512" t="s">
        <v>31</v>
      </c>
      <c r="C1512" s="3">
        <v>45245</v>
      </c>
      <c r="D1512">
        <v>14</v>
      </c>
      <c r="E1512">
        <v>1</v>
      </c>
      <c r="F1512">
        <v>1</v>
      </c>
      <c r="G1512">
        <v>4</v>
      </c>
      <c r="H1512">
        <v>138.44</v>
      </c>
      <c r="I1512" t="s">
        <v>32</v>
      </c>
      <c r="J1512" t="s">
        <v>36</v>
      </c>
      <c r="K1512">
        <v>1</v>
      </c>
      <c r="L1512" t="s">
        <v>33</v>
      </c>
      <c r="M1512" t="s">
        <v>17</v>
      </c>
      <c r="N1512">
        <f t="shared" si="23"/>
        <v>1938.1599999999999</v>
      </c>
    </row>
    <row r="1513" spans="1:14" x14ac:dyDescent="0.3">
      <c r="A1513">
        <v>1512</v>
      </c>
      <c r="B1513" t="s">
        <v>13</v>
      </c>
      <c r="C1513" s="3">
        <v>45367</v>
      </c>
      <c r="D1513">
        <v>6</v>
      </c>
      <c r="E1513">
        <v>3</v>
      </c>
      <c r="F1513">
        <v>0</v>
      </c>
      <c r="G1513">
        <v>2</v>
      </c>
      <c r="H1513">
        <v>419.95</v>
      </c>
      <c r="I1513" t="s">
        <v>24</v>
      </c>
      <c r="J1513" t="s">
        <v>35</v>
      </c>
      <c r="K1513">
        <v>1</v>
      </c>
      <c r="L1513" t="s">
        <v>20</v>
      </c>
      <c r="M1513" t="s">
        <v>26</v>
      </c>
      <c r="N1513">
        <f t="shared" si="23"/>
        <v>2519.6999999999998</v>
      </c>
    </row>
    <row r="1514" spans="1:14" x14ac:dyDescent="0.3">
      <c r="A1514">
        <v>1513</v>
      </c>
      <c r="B1514" t="s">
        <v>13</v>
      </c>
      <c r="C1514" s="3">
        <v>45018</v>
      </c>
      <c r="D1514">
        <v>10</v>
      </c>
      <c r="E1514">
        <v>2</v>
      </c>
      <c r="F1514">
        <v>0</v>
      </c>
      <c r="G1514">
        <v>1</v>
      </c>
      <c r="H1514">
        <v>86.24</v>
      </c>
      <c r="I1514" t="s">
        <v>24</v>
      </c>
      <c r="J1514" t="s">
        <v>25</v>
      </c>
      <c r="K1514">
        <v>0</v>
      </c>
      <c r="L1514" t="s">
        <v>20</v>
      </c>
      <c r="M1514" t="s">
        <v>17</v>
      </c>
      <c r="N1514">
        <f t="shared" si="23"/>
        <v>862.4</v>
      </c>
    </row>
    <row r="1515" spans="1:14" x14ac:dyDescent="0.3">
      <c r="A1515">
        <v>1514</v>
      </c>
      <c r="B1515" t="s">
        <v>18</v>
      </c>
      <c r="C1515" s="3">
        <v>45105</v>
      </c>
      <c r="D1515">
        <v>5</v>
      </c>
      <c r="E1515">
        <v>3</v>
      </c>
      <c r="F1515">
        <v>1</v>
      </c>
      <c r="G1515">
        <v>4.5999999999999996</v>
      </c>
      <c r="H1515">
        <v>439.55</v>
      </c>
      <c r="I1515" t="s">
        <v>22</v>
      </c>
      <c r="J1515" t="s">
        <v>19</v>
      </c>
      <c r="K1515">
        <v>0</v>
      </c>
      <c r="L1515" t="s">
        <v>33</v>
      </c>
      <c r="M1515" t="s">
        <v>26</v>
      </c>
      <c r="N1515">
        <f t="shared" si="23"/>
        <v>2197.75</v>
      </c>
    </row>
    <row r="1516" spans="1:14" x14ac:dyDescent="0.3">
      <c r="A1516">
        <v>1515</v>
      </c>
      <c r="B1516" t="s">
        <v>18</v>
      </c>
      <c r="C1516" s="3">
        <v>44982</v>
      </c>
      <c r="D1516">
        <v>7</v>
      </c>
      <c r="E1516">
        <v>2</v>
      </c>
      <c r="F1516">
        <v>0</v>
      </c>
      <c r="G1516">
        <v>3.5</v>
      </c>
      <c r="H1516">
        <v>311.24</v>
      </c>
      <c r="I1516" t="s">
        <v>27</v>
      </c>
      <c r="J1516" t="s">
        <v>30</v>
      </c>
      <c r="K1516">
        <v>0</v>
      </c>
      <c r="L1516" t="s">
        <v>20</v>
      </c>
      <c r="M1516" t="s">
        <v>17</v>
      </c>
      <c r="N1516">
        <f t="shared" si="23"/>
        <v>2178.6800000000003</v>
      </c>
    </row>
    <row r="1517" spans="1:14" x14ac:dyDescent="0.3">
      <c r="A1517">
        <v>1516</v>
      </c>
      <c r="B1517" t="s">
        <v>13</v>
      </c>
      <c r="C1517" s="3">
        <v>45081</v>
      </c>
      <c r="D1517">
        <v>11</v>
      </c>
      <c r="E1517">
        <v>3</v>
      </c>
      <c r="F1517">
        <v>0</v>
      </c>
      <c r="G1517">
        <v>2.8</v>
      </c>
      <c r="H1517">
        <v>256.39</v>
      </c>
      <c r="I1517" t="s">
        <v>22</v>
      </c>
      <c r="J1517" t="s">
        <v>23</v>
      </c>
      <c r="K1517">
        <v>0</v>
      </c>
      <c r="L1517" t="s">
        <v>29</v>
      </c>
      <c r="M1517" t="s">
        <v>26</v>
      </c>
      <c r="N1517">
        <f t="shared" si="23"/>
        <v>2820.29</v>
      </c>
    </row>
    <row r="1518" spans="1:14" x14ac:dyDescent="0.3">
      <c r="A1518">
        <v>1517</v>
      </c>
      <c r="B1518" t="s">
        <v>18</v>
      </c>
      <c r="C1518" s="3">
        <v>45598</v>
      </c>
      <c r="D1518">
        <v>6</v>
      </c>
      <c r="E1518">
        <v>2</v>
      </c>
      <c r="F1518">
        <v>0</v>
      </c>
      <c r="G1518">
        <v>3.9</v>
      </c>
      <c r="H1518">
        <v>297.38</v>
      </c>
      <c r="I1518" t="s">
        <v>27</v>
      </c>
      <c r="J1518" t="s">
        <v>15</v>
      </c>
      <c r="K1518">
        <v>0</v>
      </c>
      <c r="L1518" t="s">
        <v>29</v>
      </c>
      <c r="M1518" t="s">
        <v>21</v>
      </c>
      <c r="N1518">
        <f t="shared" si="23"/>
        <v>1784.28</v>
      </c>
    </row>
    <row r="1519" spans="1:14" x14ac:dyDescent="0.3">
      <c r="A1519">
        <v>1518</v>
      </c>
      <c r="B1519" t="s">
        <v>31</v>
      </c>
      <c r="C1519" s="3">
        <v>45037</v>
      </c>
      <c r="D1519">
        <v>10</v>
      </c>
      <c r="E1519">
        <v>1</v>
      </c>
      <c r="F1519">
        <v>0</v>
      </c>
      <c r="G1519">
        <v>2.2999999999999998</v>
      </c>
      <c r="H1519">
        <v>219.25</v>
      </c>
      <c r="I1519" t="s">
        <v>27</v>
      </c>
      <c r="J1519" t="s">
        <v>19</v>
      </c>
      <c r="K1519">
        <v>0</v>
      </c>
      <c r="L1519" t="s">
        <v>20</v>
      </c>
      <c r="M1519" t="s">
        <v>26</v>
      </c>
      <c r="N1519">
        <f t="shared" si="23"/>
        <v>2192.5</v>
      </c>
    </row>
    <row r="1520" spans="1:14" x14ac:dyDescent="0.3">
      <c r="A1520">
        <v>1519</v>
      </c>
      <c r="B1520" t="s">
        <v>31</v>
      </c>
      <c r="C1520" s="3">
        <v>45063</v>
      </c>
      <c r="D1520">
        <v>2</v>
      </c>
      <c r="E1520">
        <v>2</v>
      </c>
      <c r="F1520">
        <v>0</v>
      </c>
      <c r="G1520">
        <v>4.8</v>
      </c>
      <c r="H1520">
        <v>107.43</v>
      </c>
      <c r="I1520" t="s">
        <v>14</v>
      </c>
      <c r="J1520" t="s">
        <v>36</v>
      </c>
      <c r="K1520">
        <v>0</v>
      </c>
      <c r="L1520" t="s">
        <v>33</v>
      </c>
      <c r="M1520" t="s">
        <v>26</v>
      </c>
      <c r="N1520">
        <f t="shared" si="23"/>
        <v>214.86</v>
      </c>
    </row>
    <row r="1521" spans="1:14" x14ac:dyDescent="0.3">
      <c r="A1521">
        <v>1520</v>
      </c>
      <c r="B1521" t="s">
        <v>18</v>
      </c>
      <c r="C1521" s="3">
        <v>45158</v>
      </c>
      <c r="D1521">
        <v>13</v>
      </c>
      <c r="E1521">
        <v>4</v>
      </c>
      <c r="F1521">
        <v>0</v>
      </c>
      <c r="G1521">
        <v>1.3</v>
      </c>
      <c r="H1521">
        <v>394.65</v>
      </c>
      <c r="I1521" t="s">
        <v>27</v>
      </c>
      <c r="J1521" t="s">
        <v>30</v>
      </c>
      <c r="K1521">
        <v>0</v>
      </c>
      <c r="L1521" t="s">
        <v>20</v>
      </c>
      <c r="M1521" t="s">
        <v>17</v>
      </c>
      <c r="N1521">
        <f t="shared" si="23"/>
        <v>5130.45</v>
      </c>
    </row>
    <row r="1522" spans="1:14" x14ac:dyDescent="0.3">
      <c r="A1522">
        <v>1521</v>
      </c>
      <c r="B1522" t="s">
        <v>31</v>
      </c>
      <c r="C1522" s="3">
        <v>45394</v>
      </c>
      <c r="D1522">
        <v>13</v>
      </c>
      <c r="E1522">
        <v>3</v>
      </c>
      <c r="F1522">
        <v>0</v>
      </c>
      <c r="G1522">
        <v>3.6</v>
      </c>
      <c r="H1522">
        <v>467.56</v>
      </c>
      <c r="I1522" t="s">
        <v>22</v>
      </c>
      <c r="J1522" t="s">
        <v>37</v>
      </c>
      <c r="K1522">
        <v>1</v>
      </c>
      <c r="L1522" t="s">
        <v>20</v>
      </c>
      <c r="M1522" t="s">
        <v>17</v>
      </c>
      <c r="N1522">
        <f t="shared" si="23"/>
        <v>6078.28</v>
      </c>
    </row>
    <row r="1523" spans="1:14" x14ac:dyDescent="0.3">
      <c r="A1523">
        <v>1522</v>
      </c>
      <c r="B1523" t="s">
        <v>18</v>
      </c>
      <c r="C1523" s="3">
        <v>45407</v>
      </c>
      <c r="D1523">
        <v>13</v>
      </c>
      <c r="E1523">
        <v>3</v>
      </c>
      <c r="F1523">
        <v>0</v>
      </c>
      <c r="G1523">
        <v>4.0999999999999996</v>
      </c>
      <c r="H1523">
        <v>477.53</v>
      </c>
      <c r="I1523" t="s">
        <v>27</v>
      </c>
      <c r="J1523" t="s">
        <v>34</v>
      </c>
      <c r="K1523">
        <v>0</v>
      </c>
      <c r="L1523" t="s">
        <v>29</v>
      </c>
      <c r="M1523" t="s">
        <v>21</v>
      </c>
      <c r="N1523">
        <f t="shared" si="23"/>
        <v>6207.8899999999994</v>
      </c>
    </row>
    <row r="1524" spans="1:14" x14ac:dyDescent="0.3">
      <c r="A1524">
        <v>1523</v>
      </c>
      <c r="B1524" t="s">
        <v>13</v>
      </c>
      <c r="C1524" s="3">
        <v>44994</v>
      </c>
      <c r="D1524">
        <v>3</v>
      </c>
      <c r="E1524">
        <v>4</v>
      </c>
      <c r="F1524">
        <v>0</v>
      </c>
      <c r="G1524">
        <v>2.9</v>
      </c>
      <c r="H1524">
        <v>351.82</v>
      </c>
      <c r="I1524" t="s">
        <v>27</v>
      </c>
      <c r="J1524" t="s">
        <v>35</v>
      </c>
      <c r="K1524">
        <v>0</v>
      </c>
      <c r="L1524" t="s">
        <v>16</v>
      </c>
      <c r="M1524" t="s">
        <v>17</v>
      </c>
      <c r="N1524">
        <f t="shared" si="23"/>
        <v>1055.46</v>
      </c>
    </row>
    <row r="1525" spans="1:14" x14ac:dyDescent="0.3">
      <c r="A1525">
        <v>1524</v>
      </c>
      <c r="B1525" t="s">
        <v>13</v>
      </c>
      <c r="C1525" s="3">
        <v>45175</v>
      </c>
      <c r="D1525">
        <v>2</v>
      </c>
      <c r="E1525">
        <v>4</v>
      </c>
      <c r="F1525">
        <v>1</v>
      </c>
      <c r="G1525">
        <v>4</v>
      </c>
      <c r="H1525">
        <v>234.66</v>
      </c>
      <c r="I1525" t="s">
        <v>24</v>
      </c>
      <c r="J1525" t="s">
        <v>28</v>
      </c>
      <c r="K1525">
        <v>0</v>
      </c>
      <c r="L1525" t="s">
        <v>16</v>
      </c>
      <c r="M1525" t="s">
        <v>26</v>
      </c>
      <c r="N1525">
        <f t="shared" si="23"/>
        <v>469.32</v>
      </c>
    </row>
    <row r="1526" spans="1:14" x14ac:dyDescent="0.3">
      <c r="A1526">
        <v>1525</v>
      </c>
      <c r="B1526" t="s">
        <v>31</v>
      </c>
      <c r="C1526" s="3">
        <v>45249</v>
      </c>
      <c r="D1526">
        <v>12</v>
      </c>
      <c r="E1526">
        <v>1</v>
      </c>
      <c r="F1526">
        <v>0</v>
      </c>
      <c r="G1526">
        <v>4.7</v>
      </c>
      <c r="H1526">
        <v>265.26</v>
      </c>
      <c r="I1526" t="s">
        <v>24</v>
      </c>
      <c r="J1526" t="s">
        <v>15</v>
      </c>
      <c r="K1526">
        <v>1</v>
      </c>
      <c r="L1526" t="s">
        <v>20</v>
      </c>
      <c r="M1526" t="s">
        <v>17</v>
      </c>
      <c r="N1526">
        <f t="shared" si="23"/>
        <v>3183.12</v>
      </c>
    </row>
    <row r="1527" spans="1:14" x14ac:dyDescent="0.3">
      <c r="A1527">
        <v>1526</v>
      </c>
      <c r="B1527" t="s">
        <v>18</v>
      </c>
      <c r="C1527" s="3">
        <v>45444</v>
      </c>
      <c r="D1527">
        <v>3</v>
      </c>
      <c r="E1527">
        <v>3</v>
      </c>
      <c r="F1527">
        <v>0</v>
      </c>
      <c r="G1527">
        <v>4</v>
      </c>
      <c r="H1527">
        <v>345.63</v>
      </c>
      <c r="I1527" t="s">
        <v>24</v>
      </c>
      <c r="J1527" t="s">
        <v>35</v>
      </c>
      <c r="K1527">
        <v>0</v>
      </c>
      <c r="L1527" t="s">
        <v>33</v>
      </c>
      <c r="M1527" t="s">
        <v>17</v>
      </c>
      <c r="N1527">
        <f t="shared" si="23"/>
        <v>1036.8899999999999</v>
      </c>
    </row>
    <row r="1528" spans="1:14" x14ac:dyDescent="0.3">
      <c r="A1528">
        <v>1527</v>
      </c>
      <c r="B1528" t="s">
        <v>18</v>
      </c>
      <c r="C1528" s="3">
        <v>45358</v>
      </c>
      <c r="D1528">
        <v>1</v>
      </c>
      <c r="E1528">
        <v>1</v>
      </c>
      <c r="F1528">
        <v>1</v>
      </c>
      <c r="G1528">
        <v>2.2000000000000002</v>
      </c>
      <c r="H1528">
        <v>420.38</v>
      </c>
      <c r="I1528" t="s">
        <v>32</v>
      </c>
      <c r="J1528" t="s">
        <v>19</v>
      </c>
      <c r="K1528">
        <v>0</v>
      </c>
      <c r="L1528" t="s">
        <v>29</v>
      </c>
      <c r="M1528" t="s">
        <v>26</v>
      </c>
      <c r="N1528">
        <f t="shared" si="23"/>
        <v>420.38</v>
      </c>
    </row>
    <row r="1529" spans="1:14" x14ac:dyDescent="0.3">
      <c r="A1529">
        <v>1528</v>
      </c>
      <c r="B1529" t="s">
        <v>31</v>
      </c>
      <c r="C1529" s="3">
        <v>45413</v>
      </c>
      <c r="D1529">
        <v>8</v>
      </c>
      <c r="E1529">
        <v>3</v>
      </c>
      <c r="F1529">
        <v>0</v>
      </c>
      <c r="G1529">
        <v>3.2</v>
      </c>
      <c r="H1529">
        <v>218.56</v>
      </c>
      <c r="I1529" t="s">
        <v>24</v>
      </c>
      <c r="J1529" t="s">
        <v>15</v>
      </c>
      <c r="K1529">
        <v>1</v>
      </c>
      <c r="L1529" t="s">
        <v>16</v>
      </c>
      <c r="M1529" t="s">
        <v>21</v>
      </c>
      <c r="N1529">
        <f t="shared" si="23"/>
        <v>1748.48</v>
      </c>
    </row>
    <row r="1530" spans="1:14" x14ac:dyDescent="0.3">
      <c r="A1530">
        <v>1529</v>
      </c>
      <c r="B1530" t="s">
        <v>13</v>
      </c>
      <c r="C1530" s="3">
        <v>45532</v>
      </c>
      <c r="D1530">
        <v>6</v>
      </c>
      <c r="E1530">
        <v>3</v>
      </c>
      <c r="F1530">
        <v>0</v>
      </c>
      <c r="G1530">
        <v>4.5999999999999996</v>
      </c>
      <c r="H1530">
        <v>462.55</v>
      </c>
      <c r="I1530" t="s">
        <v>32</v>
      </c>
      <c r="J1530" t="s">
        <v>28</v>
      </c>
      <c r="K1530">
        <v>0</v>
      </c>
      <c r="L1530" t="s">
        <v>20</v>
      </c>
      <c r="M1530" t="s">
        <v>17</v>
      </c>
      <c r="N1530">
        <f t="shared" si="23"/>
        <v>2775.3</v>
      </c>
    </row>
    <row r="1531" spans="1:14" x14ac:dyDescent="0.3">
      <c r="A1531">
        <v>1530</v>
      </c>
      <c r="B1531" t="s">
        <v>31</v>
      </c>
      <c r="C1531" s="3">
        <v>45355</v>
      </c>
      <c r="D1531">
        <v>13</v>
      </c>
      <c r="E1531">
        <v>1</v>
      </c>
      <c r="F1531">
        <v>0</v>
      </c>
      <c r="G1531">
        <v>2.8</v>
      </c>
      <c r="H1531">
        <v>195.92</v>
      </c>
      <c r="I1531" t="s">
        <v>32</v>
      </c>
      <c r="J1531" t="s">
        <v>35</v>
      </c>
      <c r="K1531">
        <v>0</v>
      </c>
      <c r="L1531" t="s">
        <v>33</v>
      </c>
      <c r="M1531" t="s">
        <v>17</v>
      </c>
      <c r="N1531">
        <f t="shared" si="23"/>
        <v>2546.96</v>
      </c>
    </row>
    <row r="1532" spans="1:14" x14ac:dyDescent="0.3">
      <c r="A1532">
        <v>1531</v>
      </c>
      <c r="B1532" t="s">
        <v>13</v>
      </c>
      <c r="C1532" s="3">
        <v>45195</v>
      </c>
      <c r="D1532">
        <v>2</v>
      </c>
      <c r="E1532">
        <v>3</v>
      </c>
      <c r="F1532">
        <v>1</v>
      </c>
      <c r="G1532">
        <v>3.7</v>
      </c>
      <c r="H1532">
        <v>288.89</v>
      </c>
      <c r="I1532" t="s">
        <v>22</v>
      </c>
      <c r="J1532" t="s">
        <v>34</v>
      </c>
      <c r="K1532">
        <v>0</v>
      </c>
      <c r="L1532" t="s">
        <v>29</v>
      </c>
      <c r="M1532" t="s">
        <v>26</v>
      </c>
      <c r="N1532">
        <f t="shared" si="23"/>
        <v>577.78</v>
      </c>
    </row>
    <row r="1533" spans="1:14" x14ac:dyDescent="0.3">
      <c r="A1533">
        <v>1532</v>
      </c>
      <c r="B1533" t="s">
        <v>18</v>
      </c>
      <c r="C1533" s="3">
        <v>45635</v>
      </c>
      <c r="D1533">
        <v>8</v>
      </c>
      <c r="E1533">
        <v>3</v>
      </c>
      <c r="F1533">
        <v>0</v>
      </c>
      <c r="G1533">
        <v>2.9</v>
      </c>
      <c r="H1533">
        <v>482.61</v>
      </c>
      <c r="I1533" t="s">
        <v>24</v>
      </c>
      <c r="J1533" t="s">
        <v>34</v>
      </c>
      <c r="K1533">
        <v>0</v>
      </c>
      <c r="L1533" t="s">
        <v>16</v>
      </c>
      <c r="M1533" t="s">
        <v>21</v>
      </c>
      <c r="N1533">
        <f t="shared" si="23"/>
        <v>3860.88</v>
      </c>
    </row>
    <row r="1534" spans="1:14" x14ac:dyDescent="0.3">
      <c r="A1534">
        <v>1533</v>
      </c>
      <c r="B1534" t="s">
        <v>13</v>
      </c>
      <c r="C1534" s="3">
        <v>45463</v>
      </c>
      <c r="D1534">
        <v>6</v>
      </c>
      <c r="E1534">
        <v>1</v>
      </c>
      <c r="F1534">
        <v>0</v>
      </c>
      <c r="G1534">
        <v>1.5</v>
      </c>
      <c r="H1534">
        <v>472.19</v>
      </c>
      <c r="I1534" t="s">
        <v>27</v>
      </c>
      <c r="J1534" t="s">
        <v>19</v>
      </c>
      <c r="K1534">
        <v>0</v>
      </c>
      <c r="L1534" t="s">
        <v>16</v>
      </c>
      <c r="M1534" t="s">
        <v>21</v>
      </c>
      <c r="N1534">
        <f t="shared" si="23"/>
        <v>2833.14</v>
      </c>
    </row>
    <row r="1535" spans="1:14" x14ac:dyDescent="0.3">
      <c r="A1535">
        <v>1534</v>
      </c>
      <c r="B1535" t="s">
        <v>31</v>
      </c>
      <c r="C1535" s="3">
        <v>45074</v>
      </c>
      <c r="D1535">
        <v>7</v>
      </c>
      <c r="E1535">
        <v>2</v>
      </c>
      <c r="F1535">
        <v>0</v>
      </c>
      <c r="G1535">
        <v>1.2</v>
      </c>
      <c r="H1535">
        <v>363.09</v>
      </c>
      <c r="I1535" t="s">
        <v>14</v>
      </c>
      <c r="J1535" t="s">
        <v>15</v>
      </c>
      <c r="K1535">
        <v>1</v>
      </c>
      <c r="L1535" t="s">
        <v>16</v>
      </c>
      <c r="M1535" t="s">
        <v>17</v>
      </c>
      <c r="N1535">
        <f t="shared" si="23"/>
        <v>2541.6299999999997</v>
      </c>
    </row>
    <row r="1536" spans="1:14" x14ac:dyDescent="0.3">
      <c r="A1536">
        <v>1535</v>
      </c>
      <c r="B1536" t="s">
        <v>18</v>
      </c>
      <c r="C1536" s="3">
        <v>45044</v>
      </c>
      <c r="D1536">
        <v>11</v>
      </c>
      <c r="E1536">
        <v>1</v>
      </c>
      <c r="F1536">
        <v>0</v>
      </c>
      <c r="G1536">
        <v>4.8</v>
      </c>
      <c r="H1536">
        <v>196.05</v>
      </c>
      <c r="I1536" t="s">
        <v>27</v>
      </c>
      <c r="J1536" t="s">
        <v>25</v>
      </c>
      <c r="K1536">
        <v>1</v>
      </c>
      <c r="L1536" t="s">
        <v>33</v>
      </c>
      <c r="M1536" t="s">
        <v>26</v>
      </c>
      <c r="N1536">
        <f t="shared" si="23"/>
        <v>2156.5500000000002</v>
      </c>
    </row>
    <row r="1537" spans="1:14" x14ac:dyDescent="0.3">
      <c r="A1537">
        <v>1536</v>
      </c>
      <c r="B1537" t="s">
        <v>31</v>
      </c>
      <c r="C1537" s="3">
        <v>45293</v>
      </c>
      <c r="D1537">
        <v>1</v>
      </c>
      <c r="E1537">
        <v>3</v>
      </c>
      <c r="F1537">
        <v>1</v>
      </c>
      <c r="G1537">
        <v>3.5</v>
      </c>
      <c r="H1537">
        <v>148.57</v>
      </c>
      <c r="I1537" t="s">
        <v>24</v>
      </c>
      <c r="J1537" t="s">
        <v>15</v>
      </c>
      <c r="K1537">
        <v>0</v>
      </c>
      <c r="L1537" t="s">
        <v>33</v>
      </c>
      <c r="M1537" t="s">
        <v>17</v>
      </c>
      <c r="N1537">
        <f t="shared" si="23"/>
        <v>148.57</v>
      </c>
    </row>
    <row r="1538" spans="1:14" x14ac:dyDescent="0.3">
      <c r="A1538">
        <v>1537</v>
      </c>
      <c r="B1538" t="s">
        <v>31</v>
      </c>
      <c r="C1538" s="3">
        <v>44992</v>
      </c>
      <c r="D1538">
        <v>7</v>
      </c>
      <c r="E1538">
        <v>4</v>
      </c>
      <c r="F1538">
        <v>0</v>
      </c>
      <c r="G1538">
        <v>1.4</v>
      </c>
      <c r="H1538">
        <v>86.06</v>
      </c>
      <c r="I1538" t="s">
        <v>27</v>
      </c>
      <c r="J1538" t="s">
        <v>15</v>
      </c>
      <c r="K1538">
        <v>0</v>
      </c>
      <c r="L1538" t="s">
        <v>33</v>
      </c>
      <c r="M1538" t="s">
        <v>26</v>
      </c>
      <c r="N1538">
        <f t="shared" si="23"/>
        <v>602.42000000000007</v>
      </c>
    </row>
    <row r="1539" spans="1:14" x14ac:dyDescent="0.3">
      <c r="A1539">
        <v>1538</v>
      </c>
      <c r="B1539" t="s">
        <v>13</v>
      </c>
      <c r="C1539" s="3">
        <v>45296</v>
      </c>
      <c r="D1539">
        <v>3</v>
      </c>
      <c r="E1539">
        <v>2</v>
      </c>
      <c r="F1539">
        <v>0</v>
      </c>
      <c r="G1539">
        <v>4.4000000000000004</v>
      </c>
      <c r="H1539">
        <v>368.89</v>
      </c>
      <c r="I1539" t="s">
        <v>24</v>
      </c>
      <c r="J1539" t="s">
        <v>19</v>
      </c>
      <c r="K1539">
        <v>0</v>
      </c>
      <c r="L1539" t="s">
        <v>20</v>
      </c>
      <c r="M1539" t="s">
        <v>26</v>
      </c>
      <c r="N1539">
        <f t="shared" ref="N1539:N1602" si="24">H1539 *D1539</f>
        <v>1106.67</v>
      </c>
    </row>
    <row r="1540" spans="1:14" x14ac:dyDescent="0.3">
      <c r="A1540">
        <v>1539</v>
      </c>
      <c r="B1540" t="s">
        <v>31</v>
      </c>
      <c r="C1540" s="3">
        <v>45101</v>
      </c>
      <c r="D1540">
        <v>11</v>
      </c>
      <c r="E1540">
        <v>4</v>
      </c>
      <c r="F1540">
        <v>1</v>
      </c>
      <c r="G1540">
        <v>3.1</v>
      </c>
      <c r="H1540">
        <v>276.55</v>
      </c>
      <c r="I1540" t="s">
        <v>24</v>
      </c>
      <c r="J1540" t="s">
        <v>25</v>
      </c>
      <c r="K1540">
        <v>1</v>
      </c>
      <c r="L1540" t="s">
        <v>29</v>
      </c>
      <c r="M1540" t="s">
        <v>17</v>
      </c>
      <c r="N1540">
        <f t="shared" si="24"/>
        <v>3042.05</v>
      </c>
    </row>
    <row r="1541" spans="1:14" x14ac:dyDescent="0.3">
      <c r="A1541">
        <v>1540</v>
      </c>
      <c r="B1541" t="s">
        <v>13</v>
      </c>
      <c r="C1541" s="3">
        <v>45514</v>
      </c>
      <c r="D1541">
        <v>12</v>
      </c>
      <c r="E1541">
        <v>2</v>
      </c>
      <c r="F1541">
        <v>0</v>
      </c>
      <c r="G1541">
        <v>4.0999999999999996</v>
      </c>
      <c r="H1541">
        <v>307.52999999999997</v>
      </c>
      <c r="I1541" t="s">
        <v>27</v>
      </c>
      <c r="J1541" t="s">
        <v>23</v>
      </c>
      <c r="K1541">
        <v>1</v>
      </c>
      <c r="L1541" t="s">
        <v>20</v>
      </c>
      <c r="M1541" t="s">
        <v>26</v>
      </c>
      <c r="N1541">
        <f t="shared" si="24"/>
        <v>3690.3599999999997</v>
      </c>
    </row>
    <row r="1542" spans="1:14" x14ac:dyDescent="0.3">
      <c r="A1542">
        <v>1541</v>
      </c>
      <c r="B1542" t="s">
        <v>18</v>
      </c>
      <c r="C1542" s="3">
        <v>45421</v>
      </c>
      <c r="D1542">
        <v>8</v>
      </c>
      <c r="E1542">
        <v>4</v>
      </c>
      <c r="F1542">
        <v>0</v>
      </c>
      <c r="G1542">
        <v>1.5</v>
      </c>
      <c r="H1542">
        <v>262.58</v>
      </c>
      <c r="I1542" t="s">
        <v>32</v>
      </c>
      <c r="J1542" t="s">
        <v>25</v>
      </c>
      <c r="K1542">
        <v>1</v>
      </c>
      <c r="L1542" t="s">
        <v>29</v>
      </c>
      <c r="M1542" t="s">
        <v>17</v>
      </c>
      <c r="N1542">
        <f t="shared" si="24"/>
        <v>2100.64</v>
      </c>
    </row>
    <row r="1543" spans="1:14" x14ac:dyDescent="0.3">
      <c r="A1543">
        <v>1542</v>
      </c>
      <c r="B1543" t="s">
        <v>13</v>
      </c>
      <c r="C1543" s="3">
        <v>45040</v>
      </c>
      <c r="D1543">
        <v>6</v>
      </c>
      <c r="E1543">
        <v>2</v>
      </c>
      <c r="F1543">
        <v>0</v>
      </c>
      <c r="G1543">
        <v>4.5999999999999996</v>
      </c>
      <c r="H1543">
        <v>267.33</v>
      </c>
      <c r="I1543" t="s">
        <v>22</v>
      </c>
      <c r="J1543" t="s">
        <v>35</v>
      </c>
      <c r="K1543">
        <v>1</v>
      </c>
      <c r="L1543" t="s">
        <v>33</v>
      </c>
      <c r="M1543" t="s">
        <v>21</v>
      </c>
      <c r="N1543">
        <f t="shared" si="24"/>
        <v>1603.98</v>
      </c>
    </row>
    <row r="1544" spans="1:14" x14ac:dyDescent="0.3">
      <c r="A1544">
        <v>1543</v>
      </c>
      <c r="B1544" t="s">
        <v>18</v>
      </c>
      <c r="C1544" s="3">
        <v>45037</v>
      </c>
      <c r="D1544">
        <v>4</v>
      </c>
      <c r="E1544">
        <v>1</v>
      </c>
      <c r="F1544">
        <v>1</v>
      </c>
      <c r="G1544">
        <v>3.4</v>
      </c>
      <c r="H1544">
        <v>307.07</v>
      </c>
      <c r="I1544" t="s">
        <v>22</v>
      </c>
      <c r="J1544" t="s">
        <v>15</v>
      </c>
      <c r="K1544">
        <v>2</v>
      </c>
      <c r="L1544" t="s">
        <v>16</v>
      </c>
      <c r="M1544" t="s">
        <v>21</v>
      </c>
      <c r="N1544">
        <f t="shared" si="24"/>
        <v>1228.28</v>
      </c>
    </row>
    <row r="1545" spans="1:14" x14ac:dyDescent="0.3">
      <c r="A1545">
        <v>1544</v>
      </c>
      <c r="B1545" t="s">
        <v>13</v>
      </c>
      <c r="C1545" s="3">
        <v>45365</v>
      </c>
      <c r="D1545">
        <v>11</v>
      </c>
      <c r="E1545">
        <v>2</v>
      </c>
      <c r="F1545">
        <v>1</v>
      </c>
      <c r="G1545">
        <v>4</v>
      </c>
      <c r="H1545">
        <v>461.42</v>
      </c>
      <c r="I1545" t="s">
        <v>22</v>
      </c>
      <c r="J1545" t="s">
        <v>36</v>
      </c>
      <c r="K1545">
        <v>1</v>
      </c>
      <c r="L1545" t="s">
        <v>33</v>
      </c>
      <c r="M1545" t="s">
        <v>17</v>
      </c>
      <c r="N1545">
        <f t="shared" si="24"/>
        <v>5075.62</v>
      </c>
    </row>
    <row r="1546" spans="1:14" x14ac:dyDescent="0.3">
      <c r="A1546">
        <v>1545</v>
      </c>
      <c r="B1546" t="s">
        <v>31</v>
      </c>
      <c r="C1546" s="3">
        <v>45641</v>
      </c>
      <c r="D1546">
        <v>8</v>
      </c>
      <c r="E1546">
        <v>2</v>
      </c>
      <c r="F1546">
        <v>1</v>
      </c>
      <c r="G1546">
        <v>1.1000000000000001</v>
      </c>
      <c r="H1546">
        <v>63.21</v>
      </c>
      <c r="I1546" t="s">
        <v>22</v>
      </c>
      <c r="J1546" t="s">
        <v>19</v>
      </c>
      <c r="K1546">
        <v>2</v>
      </c>
      <c r="L1546" t="s">
        <v>20</v>
      </c>
      <c r="M1546" t="s">
        <v>21</v>
      </c>
      <c r="N1546">
        <f t="shared" si="24"/>
        <v>505.68</v>
      </c>
    </row>
    <row r="1547" spans="1:14" x14ac:dyDescent="0.3">
      <c r="A1547">
        <v>1546</v>
      </c>
      <c r="B1547" t="s">
        <v>13</v>
      </c>
      <c r="C1547" s="3">
        <v>45073</v>
      </c>
      <c r="D1547">
        <v>9</v>
      </c>
      <c r="E1547">
        <v>2</v>
      </c>
      <c r="F1547">
        <v>0</v>
      </c>
      <c r="G1547">
        <v>2.2999999999999998</v>
      </c>
      <c r="H1547">
        <v>410.74</v>
      </c>
      <c r="I1547" t="s">
        <v>14</v>
      </c>
      <c r="J1547" t="s">
        <v>19</v>
      </c>
      <c r="K1547">
        <v>0</v>
      </c>
      <c r="L1547" t="s">
        <v>33</v>
      </c>
      <c r="M1547" t="s">
        <v>21</v>
      </c>
      <c r="N1547">
        <f t="shared" si="24"/>
        <v>3696.66</v>
      </c>
    </row>
    <row r="1548" spans="1:14" x14ac:dyDescent="0.3">
      <c r="A1548">
        <v>1547</v>
      </c>
      <c r="B1548" t="s">
        <v>13</v>
      </c>
      <c r="C1548" s="3">
        <v>44961</v>
      </c>
      <c r="D1548">
        <v>10</v>
      </c>
      <c r="E1548">
        <v>3</v>
      </c>
      <c r="F1548">
        <v>0</v>
      </c>
      <c r="G1548">
        <v>2.1</v>
      </c>
      <c r="H1548">
        <v>225.73</v>
      </c>
      <c r="I1548" t="s">
        <v>24</v>
      </c>
      <c r="J1548" t="s">
        <v>25</v>
      </c>
      <c r="K1548">
        <v>1</v>
      </c>
      <c r="L1548" t="s">
        <v>33</v>
      </c>
      <c r="M1548" t="s">
        <v>21</v>
      </c>
      <c r="N1548">
        <f t="shared" si="24"/>
        <v>2257.2999999999997</v>
      </c>
    </row>
    <row r="1549" spans="1:14" x14ac:dyDescent="0.3">
      <c r="A1549">
        <v>1548</v>
      </c>
      <c r="B1549" t="s">
        <v>18</v>
      </c>
      <c r="C1549" s="3">
        <v>45235</v>
      </c>
      <c r="D1549">
        <v>2</v>
      </c>
      <c r="E1549">
        <v>4</v>
      </c>
      <c r="F1549">
        <v>0</v>
      </c>
      <c r="G1549">
        <v>4.8</v>
      </c>
      <c r="H1549">
        <v>385.22</v>
      </c>
      <c r="I1549" t="s">
        <v>14</v>
      </c>
      <c r="J1549" t="s">
        <v>30</v>
      </c>
      <c r="K1549">
        <v>0</v>
      </c>
      <c r="L1549" t="s">
        <v>33</v>
      </c>
      <c r="M1549" t="s">
        <v>21</v>
      </c>
      <c r="N1549">
        <f t="shared" si="24"/>
        <v>770.44</v>
      </c>
    </row>
    <row r="1550" spans="1:14" x14ac:dyDescent="0.3">
      <c r="A1550">
        <v>1549</v>
      </c>
      <c r="B1550" t="s">
        <v>31</v>
      </c>
      <c r="C1550" s="3">
        <v>45464</v>
      </c>
      <c r="D1550">
        <v>6</v>
      </c>
      <c r="E1550">
        <v>1</v>
      </c>
      <c r="F1550">
        <v>1</v>
      </c>
      <c r="G1550">
        <v>1.7</v>
      </c>
      <c r="H1550">
        <v>476.84</v>
      </c>
      <c r="I1550" t="s">
        <v>22</v>
      </c>
      <c r="J1550" t="s">
        <v>19</v>
      </c>
      <c r="K1550">
        <v>0</v>
      </c>
      <c r="L1550" t="s">
        <v>16</v>
      </c>
      <c r="M1550" t="s">
        <v>26</v>
      </c>
      <c r="N1550">
        <f t="shared" si="24"/>
        <v>2861.04</v>
      </c>
    </row>
    <row r="1551" spans="1:14" x14ac:dyDescent="0.3">
      <c r="A1551">
        <v>1550</v>
      </c>
      <c r="B1551" t="s">
        <v>13</v>
      </c>
      <c r="C1551" s="3">
        <v>44940</v>
      </c>
      <c r="D1551">
        <v>5</v>
      </c>
      <c r="E1551">
        <v>4</v>
      </c>
      <c r="F1551">
        <v>0</v>
      </c>
      <c r="G1551">
        <v>3.8</v>
      </c>
      <c r="H1551">
        <v>187.83</v>
      </c>
      <c r="I1551" t="s">
        <v>22</v>
      </c>
      <c r="J1551" t="s">
        <v>25</v>
      </c>
      <c r="K1551">
        <v>0</v>
      </c>
      <c r="L1551" t="s">
        <v>29</v>
      </c>
      <c r="M1551" t="s">
        <v>17</v>
      </c>
      <c r="N1551">
        <f t="shared" si="24"/>
        <v>939.15000000000009</v>
      </c>
    </row>
    <row r="1552" spans="1:14" x14ac:dyDescent="0.3">
      <c r="A1552">
        <v>1551</v>
      </c>
      <c r="B1552" t="s">
        <v>31</v>
      </c>
      <c r="C1552" s="3">
        <v>45300</v>
      </c>
      <c r="D1552">
        <v>5</v>
      </c>
      <c r="E1552">
        <v>4</v>
      </c>
      <c r="F1552">
        <v>0</v>
      </c>
      <c r="G1552">
        <v>1.2</v>
      </c>
      <c r="H1552">
        <v>90.3</v>
      </c>
      <c r="I1552" t="s">
        <v>27</v>
      </c>
      <c r="J1552" t="s">
        <v>28</v>
      </c>
      <c r="K1552">
        <v>1</v>
      </c>
      <c r="L1552" t="s">
        <v>29</v>
      </c>
      <c r="M1552" t="s">
        <v>17</v>
      </c>
      <c r="N1552">
        <f t="shared" si="24"/>
        <v>451.5</v>
      </c>
    </row>
    <row r="1553" spans="1:14" x14ac:dyDescent="0.3">
      <c r="A1553">
        <v>1552</v>
      </c>
      <c r="B1553" t="s">
        <v>13</v>
      </c>
      <c r="C1553" s="3">
        <v>45483</v>
      </c>
      <c r="D1553">
        <v>10</v>
      </c>
      <c r="E1553">
        <v>1</v>
      </c>
      <c r="F1553">
        <v>1</v>
      </c>
      <c r="G1553">
        <v>1.8</v>
      </c>
      <c r="H1553">
        <v>154.53</v>
      </c>
      <c r="I1553" t="s">
        <v>22</v>
      </c>
      <c r="J1553" t="s">
        <v>36</v>
      </c>
      <c r="K1553">
        <v>1</v>
      </c>
      <c r="L1553" t="s">
        <v>20</v>
      </c>
      <c r="M1553" t="s">
        <v>21</v>
      </c>
      <c r="N1553">
        <f t="shared" si="24"/>
        <v>1545.3</v>
      </c>
    </row>
    <row r="1554" spans="1:14" x14ac:dyDescent="0.3">
      <c r="A1554">
        <v>1553</v>
      </c>
      <c r="B1554" t="s">
        <v>13</v>
      </c>
      <c r="C1554" s="3">
        <v>45354</v>
      </c>
      <c r="D1554">
        <v>11</v>
      </c>
      <c r="E1554">
        <v>3</v>
      </c>
      <c r="F1554">
        <v>0</v>
      </c>
      <c r="G1554">
        <v>2.4</v>
      </c>
      <c r="H1554">
        <v>149.94</v>
      </c>
      <c r="I1554" t="s">
        <v>24</v>
      </c>
      <c r="J1554" t="s">
        <v>19</v>
      </c>
      <c r="K1554">
        <v>0</v>
      </c>
      <c r="L1554" t="s">
        <v>29</v>
      </c>
      <c r="M1554" t="s">
        <v>17</v>
      </c>
      <c r="N1554">
        <f t="shared" si="24"/>
        <v>1649.34</v>
      </c>
    </row>
    <row r="1555" spans="1:14" x14ac:dyDescent="0.3">
      <c r="A1555">
        <v>1554</v>
      </c>
      <c r="B1555" t="s">
        <v>31</v>
      </c>
      <c r="C1555" s="3">
        <v>45654</v>
      </c>
      <c r="D1555">
        <v>3</v>
      </c>
      <c r="E1555">
        <v>2</v>
      </c>
      <c r="F1555">
        <v>0</v>
      </c>
      <c r="G1555">
        <v>4.2</v>
      </c>
      <c r="H1555">
        <v>383.83</v>
      </c>
      <c r="I1555" t="s">
        <v>22</v>
      </c>
      <c r="J1555" t="s">
        <v>37</v>
      </c>
      <c r="K1555">
        <v>0</v>
      </c>
      <c r="L1555" t="s">
        <v>33</v>
      </c>
      <c r="M1555" t="s">
        <v>17</v>
      </c>
      <c r="N1555">
        <f t="shared" si="24"/>
        <v>1151.49</v>
      </c>
    </row>
    <row r="1556" spans="1:14" x14ac:dyDescent="0.3">
      <c r="A1556">
        <v>1555</v>
      </c>
      <c r="B1556" t="s">
        <v>13</v>
      </c>
      <c r="C1556" s="3">
        <v>45159</v>
      </c>
      <c r="D1556">
        <v>12</v>
      </c>
      <c r="E1556">
        <v>3</v>
      </c>
      <c r="F1556">
        <v>1</v>
      </c>
      <c r="G1556">
        <v>4.2</v>
      </c>
      <c r="H1556">
        <v>77.84</v>
      </c>
      <c r="I1556" t="s">
        <v>22</v>
      </c>
      <c r="J1556" t="s">
        <v>37</v>
      </c>
      <c r="K1556">
        <v>1</v>
      </c>
      <c r="L1556" t="s">
        <v>16</v>
      </c>
      <c r="M1556" t="s">
        <v>17</v>
      </c>
      <c r="N1556">
        <f t="shared" si="24"/>
        <v>934.08</v>
      </c>
    </row>
    <row r="1557" spans="1:14" x14ac:dyDescent="0.3">
      <c r="A1557">
        <v>1556</v>
      </c>
      <c r="B1557" t="s">
        <v>31</v>
      </c>
      <c r="C1557" s="3">
        <v>45631</v>
      </c>
      <c r="D1557">
        <v>8</v>
      </c>
      <c r="E1557">
        <v>3</v>
      </c>
      <c r="F1557">
        <v>0</v>
      </c>
      <c r="G1557">
        <v>4.8</v>
      </c>
      <c r="H1557">
        <v>72.92</v>
      </c>
      <c r="I1557" t="s">
        <v>14</v>
      </c>
      <c r="J1557" t="s">
        <v>30</v>
      </c>
      <c r="K1557">
        <v>0</v>
      </c>
      <c r="L1557" t="s">
        <v>33</v>
      </c>
      <c r="M1557" t="s">
        <v>26</v>
      </c>
      <c r="N1557">
        <f t="shared" si="24"/>
        <v>583.36</v>
      </c>
    </row>
    <row r="1558" spans="1:14" x14ac:dyDescent="0.3">
      <c r="A1558">
        <v>1557</v>
      </c>
      <c r="B1558" t="s">
        <v>13</v>
      </c>
      <c r="C1558" s="3">
        <v>45489</v>
      </c>
      <c r="D1558">
        <v>14</v>
      </c>
      <c r="E1558">
        <v>2</v>
      </c>
      <c r="F1558">
        <v>0</v>
      </c>
      <c r="G1558">
        <v>4.7</v>
      </c>
      <c r="H1558">
        <v>362.12</v>
      </c>
      <c r="I1558" t="s">
        <v>24</v>
      </c>
      <c r="J1558" t="s">
        <v>37</v>
      </c>
      <c r="K1558">
        <v>2</v>
      </c>
      <c r="L1558" t="s">
        <v>33</v>
      </c>
      <c r="M1558" t="s">
        <v>21</v>
      </c>
      <c r="N1558">
        <f t="shared" si="24"/>
        <v>5069.68</v>
      </c>
    </row>
    <row r="1559" spans="1:14" x14ac:dyDescent="0.3">
      <c r="A1559">
        <v>1558</v>
      </c>
      <c r="B1559" t="s">
        <v>18</v>
      </c>
      <c r="C1559" s="3">
        <v>45652</v>
      </c>
      <c r="D1559">
        <v>8</v>
      </c>
      <c r="E1559">
        <v>4</v>
      </c>
      <c r="F1559">
        <v>0</v>
      </c>
      <c r="G1559">
        <v>1.3</v>
      </c>
      <c r="H1559">
        <v>300.52</v>
      </c>
      <c r="I1559" t="s">
        <v>32</v>
      </c>
      <c r="J1559" t="s">
        <v>19</v>
      </c>
      <c r="K1559">
        <v>3</v>
      </c>
      <c r="L1559" t="s">
        <v>20</v>
      </c>
      <c r="M1559" t="s">
        <v>17</v>
      </c>
      <c r="N1559">
        <f t="shared" si="24"/>
        <v>2404.16</v>
      </c>
    </row>
    <row r="1560" spans="1:14" x14ac:dyDescent="0.3">
      <c r="A1560">
        <v>1559</v>
      </c>
      <c r="B1560" t="s">
        <v>31</v>
      </c>
      <c r="C1560" s="3">
        <v>45589</v>
      </c>
      <c r="D1560">
        <v>12</v>
      </c>
      <c r="E1560">
        <v>2</v>
      </c>
      <c r="F1560">
        <v>0</v>
      </c>
      <c r="G1560">
        <v>4.3</v>
      </c>
      <c r="H1560">
        <v>238</v>
      </c>
      <c r="I1560" t="s">
        <v>27</v>
      </c>
      <c r="J1560" t="s">
        <v>25</v>
      </c>
      <c r="K1560">
        <v>0</v>
      </c>
      <c r="L1560" t="s">
        <v>33</v>
      </c>
      <c r="M1560" t="s">
        <v>26</v>
      </c>
      <c r="N1560">
        <f t="shared" si="24"/>
        <v>2856</v>
      </c>
    </row>
    <row r="1561" spans="1:14" x14ac:dyDescent="0.3">
      <c r="A1561">
        <v>1560</v>
      </c>
      <c r="B1561" t="s">
        <v>13</v>
      </c>
      <c r="C1561" s="3">
        <v>45366</v>
      </c>
      <c r="D1561">
        <v>5</v>
      </c>
      <c r="E1561">
        <v>1</v>
      </c>
      <c r="F1561">
        <v>0</v>
      </c>
      <c r="G1561">
        <v>2.8</v>
      </c>
      <c r="H1561">
        <v>308.92</v>
      </c>
      <c r="I1561" t="s">
        <v>32</v>
      </c>
      <c r="J1561" t="s">
        <v>25</v>
      </c>
      <c r="K1561">
        <v>0</v>
      </c>
      <c r="L1561" t="s">
        <v>33</v>
      </c>
      <c r="M1561" t="s">
        <v>21</v>
      </c>
      <c r="N1561">
        <f t="shared" si="24"/>
        <v>1544.6000000000001</v>
      </c>
    </row>
    <row r="1562" spans="1:14" x14ac:dyDescent="0.3">
      <c r="A1562">
        <v>1561</v>
      </c>
      <c r="B1562" t="s">
        <v>13</v>
      </c>
      <c r="C1562" s="3">
        <v>45428</v>
      </c>
      <c r="D1562">
        <v>8</v>
      </c>
      <c r="E1562">
        <v>2</v>
      </c>
      <c r="F1562">
        <v>0</v>
      </c>
      <c r="G1562">
        <v>4.5</v>
      </c>
      <c r="H1562">
        <v>380.86</v>
      </c>
      <c r="I1562" t="s">
        <v>14</v>
      </c>
      <c r="J1562" t="s">
        <v>36</v>
      </c>
      <c r="K1562">
        <v>1</v>
      </c>
      <c r="L1562" t="s">
        <v>20</v>
      </c>
      <c r="M1562" t="s">
        <v>26</v>
      </c>
      <c r="N1562">
        <f t="shared" si="24"/>
        <v>3046.88</v>
      </c>
    </row>
    <row r="1563" spans="1:14" x14ac:dyDescent="0.3">
      <c r="A1563">
        <v>1562</v>
      </c>
      <c r="B1563" t="s">
        <v>18</v>
      </c>
      <c r="C1563" s="3">
        <v>45201</v>
      </c>
      <c r="D1563">
        <v>10</v>
      </c>
      <c r="E1563">
        <v>4</v>
      </c>
      <c r="F1563">
        <v>0</v>
      </c>
      <c r="G1563">
        <v>1.4</v>
      </c>
      <c r="H1563">
        <v>96.56</v>
      </c>
      <c r="I1563" t="s">
        <v>22</v>
      </c>
      <c r="J1563" t="s">
        <v>28</v>
      </c>
      <c r="K1563">
        <v>1</v>
      </c>
      <c r="L1563" t="s">
        <v>29</v>
      </c>
      <c r="M1563" t="s">
        <v>26</v>
      </c>
      <c r="N1563">
        <f t="shared" si="24"/>
        <v>965.6</v>
      </c>
    </row>
    <row r="1564" spans="1:14" x14ac:dyDescent="0.3">
      <c r="A1564">
        <v>1563</v>
      </c>
      <c r="B1564" t="s">
        <v>31</v>
      </c>
      <c r="C1564" s="3">
        <v>45002</v>
      </c>
      <c r="D1564">
        <v>8</v>
      </c>
      <c r="E1564">
        <v>3</v>
      </c>
      <c r="F1564">
        <v>1</v>
      </c>
      <c r="G1564">
        <v>4.3</v>
      </c>
      <c r="H1564">
        <v>298.98</v>
      </c>
      <c r="I1564" t="s">
        <v>27</v>
      </c>
      <c r="J1564" t="s">
        <v>28</v>
      </c>
      <c r="K1564">
        <v>1</v>
      </c>
      <c r="L1564" t="s">
        <v>29</v>
      </c>
      <c r="M1564" t="s">
        <v>26</v>
      </c>
      <c r="N1564">
        <f t="shared" si="24"/>
        <v>2391.84</v>
      </c>
    </row>
    <row r="1565" spans="1:14" x14ac:dyDescent="0.3">
      <c r="A1565">
        <v>1564</v>
      </c>
      <c r="B1565" t="s">
        <v>13</v>
      </c>
      <c r="C1565" s="3">
        <v>45365</v>
      </c>
      <c r="D1565">
        <v>3</v>
      </c>
      <c r="E1565">
        <v>3</v>
      </c>
      <c r="F1565">
        <v>0</v>
      </c>
      <c r="G1565">
        <v>1.6</v>
      </c>
      <c r="H1565">
        <v>420.99</v>
      </c>
      <c r="I1565" t="s">
        <v>24</v>
      </c>
      <c r="J1565" t="s">
        <v>37</v>
      </c>
      <c r="K1565">
        <v>1</v>
      </c>
      <c r="L1565" t="s">
        <v>29</v>
      </c>
      <c r="M1565" t="s">
        <v>17</v>
      </c>
      <c r="N1565">
        <f t="shared" si="24"/>
        <v>1262.97</v>
      </c>
    </row>
    <row r="1566" spans="1:14" x14ac:dyDescent="0.3">
      <c r="A1566">
        <v>1565</v>
      </c>
      <c r="B1566" t="s">
        <v>18</v>
      </c>
      <c r="C1566" s="3">
        <v>45625</v>
      </c>
      <c r="D1566">
        <v>2</v>
      </c>
      <c r="E1566">
        <v>2</v>
      </c>
      <c r="F1566">
        <v>0</v>
      </c>
      <c r="G1566">
        <v>2.2999999999999998</v>
      </c>
      <c r="H1566">
        <v>213.09</v>
      </c>
      <c r="I1566" t="s">
        <v>27</v>
      </c>
      <c r="J1566" t="s">
        <v>28</v>
      </c>
      <c r="K1566">
        <v>1</v>
      </c>
      <c r="L1566" t="s">
        <v>20</v>
      </c>
      <c r="M1566" t="s">
        <v>21</v>
      </c>
      <c r="N1566">
        <f t="shared" si="24"/>
        <v>426.18</v>
      </c>
    </row>
    <row r="1567" spans="1:14" x14ac:dyDescent="0.3">
      <c r="A1567">
        <v>1566</v>
      </c>
      <c r="B1567" t="s">
        <v>13</v>
      </c>
      <c r="C1567" s="3">
        <v>45215</v>
      </c>
      <c r="D1567">
        <v>9</v>
      </c>
      <c r="E1567">
        <v>1</v>
      </c>
      <c r="F1567">
        <v>0</v>
      </c>
      <c r="G1567">
        <v>1.1000000000000001</v>
      </c>
      <c r="H1567">
        <v>393.36</v>
      </c>
      <c r="I1567" t="s">
        <v>14</v>
      </c>
      <c r="J1567" t="s">
        <v>25</v>
      </c>
      <c r="K1567">
        <v>0</v>
      </c>
      <c r="L1567" t="s">
        <v>20</v>
      </c>
      <c r="M1567" t="s">
        <v>21</v>
      </c>
      <c r="N1567">
        <f t="shared" si="24"/>
        <v>3540.2400000000002</v>
      </c>
    </row>
    <row r="1568" spans="1:14" x14ac:dyDescent="0.3">
      <c r="A1568">
        <v>1567</v>
      </c>
      <c r="B1568" t="s">
        <v>31</v>
      </c>
      <c r="C1568" s="3">
        <v>45466</v>
      </c>
      <c r="D1568">
        <v>2</v>
      </c>
      <c r="E1568">
        <v>4</v>
      </c>
      <c r="F1568">
        <v>1</v>
      </c>
      <c r="G1568">
        <v>1.5</v>
      </c>
      <c r="H1568">
        <v>430.44</v>
      </c>
      <c r="I1568" t="s">
        <v>22</v>
      </c>
      <c r="J1568" t="s">
        <v>15</v>
      </c>
      <c r="K1568">
        <v>0</v>
      </c>
      <c r="L1568" t="s">
        <v>16</v>
      </c>
      <c r="M1568" t="s">
        <v>17</v>
      </c>
      <c r="N1568">
        <f t="shared" si="24"/>
        <v>860.88</v>
      </c>
    </row>
    <row r="1569" spans="1:14" x14ac:dyDescent="0.3">
      <c r="A1569">
        <v>1568</v>
      </c>
      <c r="B1569" t="s">
        <v>13</v>
      </c>
      <c r="C1569" s="3">
        <v>45618</v>
      </c>
      <c r="D1569">
        <v>9</v>
      </c>
      <c r="E1569">
        <v>3</v>
      </c>
      <c r="F1569">
        <v>0</v>
      </c>
      <c r="G1569">
        <v>2.8</v>
      </c>
      <c r="H1569">
        <v>419.42</v>
      </c>
      <c r="I1569" t="s">
        <v>14</v>
      </c>
      <c r="J1569" t="s">
        <v>30</v>
      </c>
      <c r="K1569">
        <v>0</v>
      </c>
      <c r="L1569" t="s">
        <v>16</v>
      </c>
      <c r="M1569" t="s">
        <v>21</v>
      </c>
      <c r="N1569">
        <f t="shared" si="24"/>
        <v>3774.78</v>
      </c>
    </row>
    <row r="1570" spans="1:14" x14ac:dyDescent="0.3">
      <c r="A1570">
        <v>1569</v>
      </c>
      <c r="B1570" t="s">
        <v>13</v>
      </c>
      <c r="C1570" s="3">
        <v>45179</v>
      </c>
      <c r="D1570">
        <v>4</v>
      </c>
      <c r="E1570">
        <v>2</v>
      </c>
      <c r="F1570">
        <v>1</v>
      </c>
      <c r="G1570">
        <v>4.3</v>
      </c>
      <c r="H1570">
        <v>342.66</v>
      </c>
      <c r="I1570" t="s">
        <v>24</v>
      </c>
      <c r="J1570" t="s">
        <v>23</v>
      </c>
      <c r="K1570">
        <v>0</v>
      </c>
      <c r="L1570" t="s">
        <v>33</v>
      </c>
      <c r="M1570" t="s">
        <v>21</v>
      </c>
      <c r="N1570">
        <f t="shared" si="24"/>
        <v>1370.64</v>
      </c>
    </row>
    <row r="1571" spans="1:14" x14ac:dyDescent="0.3">
      <c r="A1571">
        <v>1570</v>
      </c>
      <c r="B1571" t="s">
        <v>13</v>
      </c>
      <c r="C1571" s="3">
        <v>45052</v>
      </c>
      <c r="D1571">
        <v>12</v>
      </c>
      <c r="E1571">
        <v>1</v>
      </c>
      <c r="F1571">
        <v>1</v>
      </c>
      <c r="G1571">
        <v>4.0999999999999996</v>
      </c>
      <c r="H1571">
        <v>372.81</v>
      </c>
      <c r="I1571" t="s">
        <v>32</v>
      </c>
      <c r="J1571" t="s">
        <v>35</v>
      </c>
      <c r="K1571">
        <v>1</v>
      </c>
      <c r="L1571" t="s">
        <v>33</v>
      </c>
      <c r="M1571" t="s">
        <v>26</v>
      </c>
      <c r="N1571">
        <f t="shared" si="24"/>
        <v>4473.72</v>
      </c>
    </row>
    <row r="1572" spans="1:14" x14ac:dyDescent="0.3">
      <c r="A1572">
        <v>1571</v>
      </c>
      <c r="B1572" t="s">
        <v>13</v>
      </c>
      <c r="C1572" s="3">
        <v>45103</v>
      </c>
      <c r="D1572">
        <v>13</v>
      </c>
      <c r="E1572">
        <v>1</v>
      </c>
      <c r="F1572">
        <v>1</v>
      </c>
      <c r="G1572">
        <v>1.9</v>
      </c>
      <c r="H1572">
        <v>404.45</v>
      </c>
      <c r="I1572" t="s">
        <v>22</v>
      </c>
      <c r="J1572" t="s">
        <v>34</v>
      </c>
      <c r="K1572">
        <v>0</v>
      </c>
      <c r="L1572" t="s">
        <v>20</v>
      </c>
      <c r="M1572" t="s">
        <v>17</v>
      </c>
      <c r="N1572">
        <f t="shared" si="24"/>
        <v>5257.8499999999995</v>
      </c>
    </row>
    <row r="1573" spans="1:14" x14ac:dyDescent="0.3">
      <c r="A1573">
        <v>1572</v>
      </c>
      <c r="B1573" t="s">
        <v>18</v>
      </c>
      <c r="C1573" s="3">
        <v>44963</v>
      </c>
      <c r="D1573">
        <v>2</v>
      </c>
      <c r="E1573">
        <v>3</v>
      </c>
      <c r="F1573">
        <v>1</v>
      </c>
      <c r="G1573">
        <v>1.6</v>
      </c>
      <c r="H1573">
        <v>380.17</v>
      </c>
      <c r="I1573" t="s">
        <v>22</v>
      </c>
      <c r="J1573" t="s">
        <v>15</v>
      </c>
      <c r="K1573">
        <v>0</v>
      </c>
      <c r="L1573" t="s">
        <v>20</v>
      </c>
      <c r="M1573" t="s">
        <v>26</v>
      </c>
      <c r="N1573">
        <f t="shared" si="24"/>
        <v>760.34</v>
      </c>
    </row>
    <row r="1574" spans="1:14" x14ac:dyDescent="0.3">
      <c r="A1574">
        <v>1573</v>
      </c>
      <c r="B1574" t="s">
        <v>18</v>
      </c>
      <c r="C1574" s="3">
        <v>45336</v>
      </c>
      <c r="D1574">
        <v>10</v>
      </c>
      <c r="E1574">
        <v>3</v>
      </c>
      <c r="F1574">
        <v>0</v>
      </c>
      <c r="G1574">
        <v>2.6</v>
      </c>
      <c r="H1574">
        <v>253.26</v>
      </c>
      <c r="I1574" t="s">
        <v>14</v>
      </c>
      <c r="J1574" t="s">
        <v>30</v>
      </c>
      <c r="K1574">
        <v>0</v>
      </c>
      <c r="L1574" t="s">
        <v>16</v>
      </c>
      <c r="M1574" t="s">
        <v>21</v>
      </c>
      <c r="N1574">
        <f t="shared" si="24"/>
        <v>2532.6</v>
      </c>
    </row>
    <row r="1575" spans="1:14" x14ac:dyDescent="0.3">
      <c r="A1575">
        <v>1574</v>
      </c>
      <c r="B1575" t="s">
        <v>31</v>
      </c>
      <c r="C1575" s="3">
        <v>45537</v>
      </c>
      <c r="D1575">
        <v>1</v>
      </c>
      <c r="E1575">
        <v>4</v>
      </c>
      <c r="F1575">
        <v>1</v>
      </c>
      <c r="G1575">
        <v>4.5</v>
      </c>
      <c r="H1575">
        <v>121.6</v>
      </c>
      <c r="I1575" t="s">
        <v>14</v>
      </c>
      <c r="J1575" t="s">
        <v>30</v>
      </c>
      <c r="K1575">
        <v>1</v>
      </c>
      <c r="L1575" t="s">
        <v>33</v>
      </c>
      <c r="M1575" t="s">
        <v>21</v>
      </c>
      <c r="N1575">
        <f t="shared" si="24"/>
        <v>121.6</v>
      </c>
    </row>
    <row r="1576" spans="1:14" x14ac:dyDescent="0.3">
      <c r="A1576">
        <v>1575</v>
      </c>
      <c r="B1576" t="s">
        <v>18</v>
      </c>
      <c r="C1576" s="3">
        <v>45536</v>
      </c>
      <c r="D1576">
        <v>4</v>
      </c>
      <c r="E1576">
        <v>1</v>
      </c>
      <c r="F1576">
        <v>1</v>
      </c>
      <c r="G1576">
        <v>1.4</v>
      </c>
      <c r="H1576">
        <v>189.38</v>
      </c>
      <c r="I1576" t="s">
        <v>14</v>
      </c>
      <c r="J1576" t="s">
        <v>23</v>
      </c>
      <c r="K1576">
        <v>2</v>
      </c>
      <c r="L1576" t="s">
        <v>33</v>
      </c>
      <c r="M1576" t="s">
        <v>17</v>
      </c>
      <c r="N1576">
        <f t="shared" si="24"/>
        <v>757.52</v>
      </c>
    </row>
    <row r="1577" spans="1:14" x14ac:dyDescent="0.3">
      <c r="A1577">
        <v>1576</v>
      </c>
      <c r="B1577" t="s">
        <v>18</v>
      </c>
      <c r="C1577" s="3">
        <v>45053</v>
      </c>
      <c r="D1577">
        <v>9</v>
      </c>
      <c r="E1577">
        <v>4</v>
      </c>
      <c r="F1577">
        <v>1</v>
      </c>
      <c r="G1577">
        <v>3.2</v>
      </c>
      <c r="H1577">
        <v>143.26</v>
      </c>
      <c r="I1577" t="s">
        <v>22</v>
      </c>
      <c r="J1577" t="s">
        <v>35</v>
      </c>
      <c r="K1577">
        <v>0</v>
      </c>
      <c r="L1577" t="s">
        <v>33</v>
      </c>
      <c r="M1577" t="s">
        <v>26</v>
      </c>
      <c r="N1577">
        <f t="shared" si="24"/>
        <v>1289.3399999999999</v>
      </c>
    </row>
    <row r="1578" spans="1:14" x14ac:dyDescent="0.3">
      <c r="A1578">
        <v>1577</v>
      </c>
      <c r="B1578" t="s">
        <v>31</v>
      </c>
      <c r="C1578" s="3">
        <v>45409</v>
      </c>
      <c r="D1578">
        <v>12</v>
      </c>
      <c r="E1578">
        <v>1</v>
      </c>
      <c r="F1578">
        <v>0</v>
      </c>
      <c r="G1578">
        <v>1.4</v>
      </c>
      <c r="H1578">
        <v>212.65</v>
      </c>
      <c r="I1578" t="s">
        <v>14</v>
      </c>
      <c r="J1578" t="s">
        <v>23</v>
      </c>
      <c r="K1578">
        <v>1</v>
      </c>
      <c r="L1578" t="s">
        <v>29</v>
      </c>
      <c r="M1578" t="s">
        <v>26</v>
      </c>
      <c r="N1578">
        <f t="shared" si="24"/>
        <v>2551.8000000000002</v>
      </c>
    </row>
    <row r="1579" spans="1:14" x14ac:dyDescent="0.3">
      <c r="A1579">
        <v>1578</v>
      </c>
      <c r="B1579" t="s">
        <v>18</v>
      </c>
      <c r="C1579" s="3">
        <v>45094</v>
      </c>
      <c r="D1579">
        <v>9</v>
      </c>
      <c r="E1579">
        <v>1</v>
      </c>
      <c r="F1579">
        <v>0</v>
      </c>
      <c r="G1579">
        <v>2.9</v>
      </c>
      <c r="H1579">
        <v>270.2</v>
      </c>
      <c r="I1579" t="s">
        <v>27</v>
      </c>
      <c r="J1579" t="s">
        <v>15</v>
      </c>
      <c r="K1579">
        <v>0</v>
      </c>
      <c r="L1579" t="s">
        <v>16</v>
      </c>
      <c r="M1579" t="s">
        <v>26</v>
      </c>
      <c r="N1579">
        <f t="shared" si="24"/>
        <v>2431.7999999999997</v>
      </c>
    </row>
    <row r="1580" spans="1:14" x14ac:dyDescent="0.3">
      <c r="A1580">
        <v>1579</v>
      </c>
      <c r="B1580" t="s">
        <v>18</v>
      </c>
      <c r="C1580" s="3">
        <v>45518</v>
      </c>
      <c r="D1580">
        <v>4</v>
      </c>
      <c r="E1580">
        <v>2</v>
      </c>
      <c r="F1580">
        <v>0</v>
      </c>
      <c r="G1580">
        <v>1.5</v>
      </c>
      <c r="H1580">
        <v>481.57</v>
      </c>
      <c r="I1580" t="s">
        <v>27</v>
      </c>
      <c r="J1580" t="s">
        <v>19</v>
      </c>
      <c r="K1580">
        <v>0</v>
      </c>
      <c r="L1580" t="s">
        <v>29</v>
      </c>
      <c r="M1580" t="s">
        <v>17</v>
      </c>
      <c r="N1580">
        <f t="shared" si="24"/>
        <v>1926.28</v>
      </c>
    </row>
    <row r="1581" spans="1:14" x14ac:dyDescent="0.3">
      <c r="A1581">
        <v>1580</v>
      </c>
      <c r="B1581" t="s">
        <v>31</v>
      </c>
      <c r="C1581" s="3">
        <v>45220</v>
      </c>
      <c r="D1581">
        <v>9</v>
      </c>
      <c r="E1581">
        <v>3</v>
      </c>
      <c r="F1581">
        <v>0</v>
      </c>
      <c r="G1581">
        <v>1.3</v>
      </c>
      <c r="H1581">
        <v>481.76</v>
      </c>
      <c r="I1581" t="s">
        <v>27</v>
      </c>
      <c r="J1581" t="s">
        <v>19</v>
      </c>
      <c r="K1581">
        <v>0</v>
      </c>
      <c r="L1581" t="s">
        <v>33</v>
      </c>
      <c r="M1581" t="s">
        <v>26</v>
      </c>
      <c r="N1581">
        <f t="shared" si="24"/>
        <v>4335.84</v>
      </c>
    </row>
    <row r="1582" spans="1:14" x14ac:dyDescent="0.3">
      <c r="A1582">
        <v>1581</v>
      </c>
      <c r="B1582" t="s">
        <v>31</v>
      </c>
      <c r="C1582" s="3">
        <v>45564</v>
      </c>
      <c r="D1582">
        <v>12</v>
      </c>
      <c r="E1582">
        <v>1</v>
      </c>
      <c r="F1582">
        <v>1</v>
      </c>
      <c r="G1582">
        <v>1.8</v>
      </c>
      <c r="H1582">
        <v>396.31</v>
      </c>
      <c r="I1582" t="s">
        <v>22</v>
      </c>
      <c r="J1582" t="s">
        <v>19</v>
      </c>
      <c r="K1582">
        <v>1</v>
      </c>
      <c r="L1582" t="s">
        <v>20</v>
      </c>
      <c r="M1582" t="s">
        <v>26</v>
      </c>
      <c r="N1582">
        <f t="shared" si="24"/>
        <v>4755.72</v>
      </c>
    </row>
    <row r="1583" spans="1:14" x14ac:dyDescent="0.3">
      <c r="A1583">
        <v>1582</v>
      </c>
      <c r="B1583" t="s">
        <v>31</v>
      </c>
      <c r="C1583" s="3">
        <v>45269</v>
      </c>
      <c r="D1583">
        <v>6</v>
      </c>
      <c r="E1583">
        <v>4</v>
      </c>
      <c r="F1583">
        <v>1</v>
      </c>
      <c r="G1583">
        <v>2</v>
      </c>
      <c r="H1583">
        <v>491.06</v>
      </c>
      <c r="I1583" t="s">
        <v>14</v>
      </c>
      <c r="J1583" t="s">
        <v>15</v>
      </c>
      <c r="K1583">
        <v>1</v>
      </c>
      <c r="L1583" t="s">
        <v>16</v>
      </c>
      <c r="M1583" t="s">
        <v>21</v>
      </c>
      <c r="N1583">
        <f t="shared" si="24"/>
        <v>2946.36</v>
      </c>
    </row>
    <row r="1584" spans="1:14" x14ac:dyDescent="0.3">
      <c r="A1584">
        <v>1583</v>
      </c>
      <c r="B1584" t="s">
        <v>13</v>
      </c>
      <c r="C1584" s="3">
        <v>45236</v>
      </c>
      <c r="D1584">
        <v>1</v>
      </c>
      <c r="E1584">
        <v>3</v>
      </c>
      <c r="F1584">
        <v>0</v>
      </c>
      <c r="G1584">
        <v>2.1</v>
      </c>
      <c r="H1584">
        <v>499.11</v>
      </c>
      <c r="I1584" t="s">
        <v>24</v>
      </c>
      <c r="J1584" t="s">
        <v>37</v>
      </c>
      <c r="K1584">
        <v>1</v>
      </c>
      <c r="L1584" t="s">
        <v>29</v>
      </c>
      <c r="M1584" t="s">
        <v>21</v>
      </c>
      <c r="N1584">
        <f t="shared" si="24"/>
        <v>499.11</v>
      </c>
    </row>
    <row r="1585" spans="1:14" x14ac:dyDescent="0.3">
      <c r="A1585">
        <v>1584</v>
      </c>
      <c r="B1585" t="s">
        <v>13</v>
      </c>
      <c r="C1585" s="3">
        <v>45588</v>
      </c>
      <c r="D1585">
        <v>10</v>
      </c>
      <c r="E1585">
        <v>4</v>
      </c>
      <c r="F1585">
        <v>1</v>
      </c>
      <c r="G1585">
        <v>3.6</v>
      </c>
      <c r="H1585">
        <v>448.37</v>
      </c>
      <c r="I1585" t="s">
        <v>14</v>
      </c>
      <c r="J1585" t="s">
        <v>35</v>
      </c>
      <c r="K1585">
        <v>2</v>
      </c>
      <c r="L1585" t="s">
        <v>33</v>
      </c>
      <c r="M1585" t="s">
        <v>26</v>
      </c>
      <c r="N1585">
        <f t="shared" si="24"/>
        <v>4483.7</v>
      </c>
    </row>
    <row r="1586" spans="1:14" x14ac:dyDescent="0.3">
      <c r="A1586">
        <v>1585</v>
      </c>
      <c r="B1586" t="s">
        <v>31</v>
      </c>
      <c r="C1586" s="3">
        <v>45454</v>
      </c>
      <c r="D1586">
        <v>13</v>
      </c>
      <c r="E1586">
        <v>3</v>
      </c>
      <c r="F1586">
        <v>0</v>
      </c>
      <c r="G1586">
        <v>1.2</v>
      </c>
      <c r="H1586">
        <v>85.78</v>
      </c>
      <c r="I1586" t="s">
        <v>22</v>
      </c>
      <c r="J1586" t="s">
        <v>36</v>
      </c>
      <c r="K1586">
        <v>0</v>
      </c>
      <c r="L1586" t="s">
        <v>29</v>
      </c>
      <c r="M1586" t="s">
        <v>26</v>
      </c>
      <c r="N1586">
        <f t="shared" si="24"/>
        <v>1115.1400000000001</v>
      </c>
    </row>
    <row r="1587" spans="1:14" x14ac:dyDescent="0.3">
      <c r="A1587">
        <v>1586</v>
      </c>
      <c r="B1587" t="s">
        <v>31</v>
      </c>
      <c r="C1587" s="3">
        <v>45466</v>
      </c>
      <c r="D1587">
        <v>14</v>
      </c>
      <c r="E1587">
        <v>3</v>
      </c>
      <c r="F1587">
        <v>0</v>
      </c>
      <c r="G1587">
        <v>1.3</v>
      </c>
      <c r="H1587">
        <v>241.72</v>
      </c>
      <c r="I1587" t="s">
        <v>27</v>
      </c>
      <c r="J1587" t="s">
        <v>36</v>
      </c>
      <c r="K1587">
        <v>1</v>
      </c>
      <c r="L1587" t="s">
        <v>20</v>
      </c>
      <c r="M1587" t="s">
        <v>21</v>
      </c>
      <c r="N1587">
        <f t="shared" si="24"/>
        <v>3384.08</v>
      </c>
    </row>
    <row r="1588" spans="1:14" x14ac:dyDescent="0.3">
      <c r="A1588">
        <v>1587</v>
      </c>
      <c r="B1588" t="s">
        <v>31</v>
      </c>
      <c r="C1588" s="3">
        <v>45345</v>
      </c>
      <c r="D1588">
        <v>6</v>
      </c>
      <c r="E1588">
        <v>1</v>
      </c>
      <c r="F1588">
        <v>0</v>
      </c>
      <c r="G1588">
        <v>1.8</v>
      </c>
      <c r="H1588">
        <v>290.35000000000002</v>
      </c>
      <c r="I1588" t="s">
        <v>22</v>
      </c>
      <c r="J1588" t="s">
        <v>30</v>
      </c>
      <c r="K1588">
        <v>0</v>
      </c>
      <c r="L1588" t="s">
        <v>16</v>
      </c>
      <c r="M1588" t="s">
        <v>17</v>
      </c>
      <c r="N1588">
        <f t="shared" si="24"/>
        <v>1742.1000000000001</v>
      </c>
    </row>
    <row r="1589" spans="1:14" x14ac:dyDescent="0.3">
      <c r="A1589">
        <v>1588</v>
      </c>
      <c r="B1589" t="s">
        <v>13</v>
      </c>
      <c r="C1589" s="3">
        <v>45370</v>
      </c>
      <c r="D1589">
        <v>9</v>
      </c>
      <c r="E1589">
        <v>2</v>
      </c>
      <c r="F1589">
        <v>0</v>
      </c>
      <c r="G1589">
        <v>4.5</v>
      </c>
      <c r="H1589">
        <v>105.84</v>
      </c>
      <c r="I1589" t="s">
        <v>14</v>
      </c>
      <c r="J1589" t="s">
        <v>19</v>
      </c>
      <c r="K1589">
        <v>1</v>
      </c>
      <c r="L1589" t="s">
        <v>20</v>
      </c>
      <c r="M1589" t="s">
        <v>21</v>
      </c>
      <c r="N1589">
        <f t="shared" si="24"/>
        <v>952.56000000000006</v>
      </c>
    </row>
    <row r="1590" spans="1:14" x14ac:dyDescent="0.3">
      <c r="A1590">
        <v>1589</v>
      </c>
      <c r="B1590" t="s">
        <v>13</v>
      </c>
      <c r="C1590" s="3">
        <v>45611</v>
      </c>
      <c r="D1590">
        <v>13</v>
      </c>
      <c r="E1590">
        <v>1</v>
      </c>
      <c r="F1590">
        <v>1</v>
      </c>
      <c r="G1590">
        <v>3.5</v>
      </c>
      <c r="H1590">
        <v>413.88</v>
      </c>
      <c r="I1590" t="s">
        <v>22</v>
      </c>
      <c r="J1590" t="s">
        <v>28</v>
      </c>
      <c r="K1590">
        <v>0</v>
      </c>
      <c r="L1590" t="s">
        <v>20</v>
      </c>
      <c r="M1590" t="s">
        <v>26</v>
      </c>
      <c r="N1590">
        <f t="shared" si="24"/>
        <v>5380.44</v>
      </c>
    </row>
    <row r="1591" spans="1:14" x14ac:dyDescent="0.3">
      <c r="A1591">
        <v>1590</v>
      </c>
      <c r="B1591" t="s">
        <v>18</v>
      </c>
      <c r="C1591" s="3">
        <v>45484</v>
      </c>
      <c r="D1591">
        <v>2</v>
      </c>
      <c r="E1591">
        <v>3</v>
      </c>
      <c r="F1591">
        <v>0</v>
      </c>
      <c r="G1591">
        <v>3.9</v>
      </c>
      <c r="H1591">
        <v>116.91</v>
      </c>
      <c r="I1591" t="s">
        <v>24</v>
      </c>
      <c r="J1591" t="s">
        <v>30</v>
      </c>
      <c r="K1591">
        <v>0</v>
      </c>
      <c r="L1591" t="s">
        <v>16</v>
      </c>
      <c r="M1591" t="s">
        <v>17</v>
      </c>
      <c r="N1591">
        <f t="shared" si="24"/>
        <v>233.82</v>
      </c>
    </row>
    <row r="1592" spans="1:14" x14ac:dyDescent="0.3">
      <c r="A1592">
        <v>1591</v>
      </c>
      <c r="B1592" t="s">
        <v>18</v>
      </c>
      <c r="C1592" s="3">
        <v>45162</v>
      </c>
      <c r="D1592">
        <v>6</v>
      </c>
      <c r="E1592">
        <v>1</v>
      </c>
      <c r="F1592">
        <v>0</v>
      </c>
      <c r="G1592">
        <v>2.5</v>
      </c>
      <c r="H1592">
        <v>222.5</v>
      </c>
      <c r="I1592" t="s">
        <v>22</v>
      </c>
      <c r="J1592" t="s">
        <v>34</v>
      </c>
      <c r="K1592">
        <v>1</v>
      </c>
      <c r="L1592" t="s">
        <v>33</v>
      </c>
      <c r="M1592" t="s">
        <v>26</v>
      </c>
      <c r="N1592">
        <f t="shared" si="24"/>
        <v>1335</v>
      </c>
    </row>
    <row r="1593" spans="1:14" x14ac:dyDescent="0.3">
      <c r="A1593">
        <v>1592</v>
      </c>
      <c r="B1593" t="s">
        <v>31</v>
      </c>
      <c r="C1593" s="3">
        <v>45365</v>
      </c>
      <c r="D1593">
        <v>2</v>
      </c>
      <c r="E1593">
        <v>1</v>
      </c>
      <c r="F1593">
        <v>0</v>
      </c>
      <c r="G1593">
        <v>1.9</v>
      </c>
      <c r="H1593">
        <v>81.010000000000005</v>
      </c>
      <c r="I1593" t="s">
        <v>32</v>
      </c>
      <c r="J1593" t="s">
        <v>23</v>
      </c>
      <c r="K1593">
        <v>2</v>
      </c>
      <c r="L1593" t="s">
        <v>33</v>
      </c>
      <c r="M1593" t="s">
        <v>26</v>
      </c>
      <c r="N1593">
        <f t="shared" si="24"/>
        <v>162.02000000000001</v>
      </c>
    </row>
    <row r="1594" spans="1:14" x14ac:dyDescent="0.3">
      <c r="A1594">
        <v>1593</v>
      </c>
      <c r="B1594" t="s">
        <v>13</v>
      </c>
      <c r="C1594" s="3">
        <v>45140</v>
      </c>
      <c r="D1594">
        <v>4</v>
      </c>
      <c r="E1594">
        <v>3</v>
      </c>
      <c r="F1594">
        <v>0</v>
      </c>
      <c r="G1594">
        <v>1.2</v>
      </c>
      <c r="H1594">
        <v>286.07</v>
      </c>
      <c r="I1594" t="s">
        <v>22</v>
      </c>
      <c r="J1594" t="s">
        <v>36</v>
      </c>
      <c r="K1594">
        <v>0</v>
      </c>
      <c r="L1594" t="s">
        <v>29</v>
      </c>
      <c r="M1594" t="s">
        <v>26</v>
      </c>
      <c r="N1594">
        <f t="shared" si="24"/>
        <v>1144.28</v>
      </c>
    </row>
    <row r="1595" spans="1:14" x14ac:dyDescent="0.3">
      <c r="A1595">
        <v>1594</v>
      </c>
      <c r="B1595" t="s">
        <v>13</v>
      </c>
      <c r="C1595" s="3">
        <v>45011</v>
      </c>
      <c r="D1595">
        <v>8</v>
      </c>
      <c r="E1595">
        <v>3</v>
      </c>
      <c r="F1595">
        <v>1</v>
      </c>
      <c r="G1595">
        <v>3</v>
      </c>
      <c r="H1595">
        <v>318.67</v>
      </c>
      <c r="I1595" t="s">
        <v>14</v>
      </c>
      <c r="J1595" t="s">
        <v>15</v>
      </c>
      <c r="K1595">
        <v>2</v>
      </c>
      <c r="L1595" t="s">
        <v>33</v>
      </c>
      <c r="M1595" t="s">
        <v>17</v>
      </c>
      <c r="N1595">
        <f t="shared" si="24"/>
        <v>2549.36</v>
      </c>
    </row>
    <row r="1596" spans="1:14" x14ac:dyDescent="0.3">
      <c r="A1596">
        <v>1595</v>
      </c>
      <c r="B1596" t="s">
        <v>13</v>
      </c>
      <c r="C1596" s="3">
        <v>45011</v>
      </c>
      <c r="D1596">
        <v>13</v>
      </c>
      <c r="E1596">
        <v>1</v>
      </c>
      <c r="F1596">
        <v>0</v>
      </c>
      <c r="G1596">
        <v>3.3</v>
      </c>
      <c r="H1596">
        <v>380.83</v>
      </c>
      <c r="I1596" t="s">
        <v>32</v>
      </c>
      <c r="J1596" t="s">
        <v>19</v>
      </c>
      <c r="K1596">
        <v>1</v>
      </c>
      <c r="L1596" t="s">
        <v>33</v>
      </c>
      <c r="M1596" t="s">
        <v>26</v>
      </c>
      <c r="N1596">
        <f t="shared" si="24"/>
        <v>4950.79</v>
      </c>
    </row>
    <row r="1597" spans="1:14" x14ac:dyDescent="0.3">
      <c r="A1597">
        <v>1596</v>
      </c>
      <c r="B1597" t="s">
        <v>31</v>
      </c>
      <c r="C1597" s="3">
        <v>45415</v>
      </c>
      <c r="D1597">
        <v>7</v>
      </c>
      <c r="E1597">
        <v>1</v>
      </c>
      <c r="F1597">
        <v>0</v>
      </c>
      <c r="G1597">
        <v>4.5999999999999996</v>
      </c>
      <c r="H1597">
        <v>202.76</v>
      </c>
      <c r="I1597" t="s">
        <v>27</v>
      </c>
      <c r="J1597" t="s">
        <v>36</v>
      </c>
      <c r="K1597">
        <v>0</v>
      </c>
      <c r="L1597" t="s">
        <v>33</v>
      </c>
      <c r="M1597" t="s">
        <v>17</v>
      </c>
      <c r="N1597">
        <f t="shared" si="24"/>
        <v>1419.32</v>
      </c>
    </row>
    <row r="1598" spans="1:14" x14ac:dyDescent="0.3">
      <c r="A1598">
        <v>1597</v>
      </c>
      <c r="B1598" t="s">
        <v>18</v>
      </c>
      <c r="C1598" s="3">
        <v>44991</v>
      </c>
      <c r="D1598">
        <v>11</v>
      </c>
      <c r="E1598">
        <v>1</v>
      </c>
      <c r="F1598">
        <v>1</v>
      </c>
      <c r="G1598">
        <v>4.5</v>
      </c>
      <c r="H1598">
        <v>315.74</v>
      </c>
      <c r="I1598" t="s">
        <v>14</v>
      </c>
      <c r="J1598" t="s">
        <v>37</v>
      </c>
      <c r="K1598">
        <v>0</v>
      </c>
      <c r="L1598" t="s">
        <v>29</v>
      </c>
      <c r="M1598" t="s">
        <v>21</v>
      </c>
      <c r="N1598">
        <f t="shared" si="24"/>
        <v>3473.1400000000003</v>
      </c>
    </row>
    <row r="1599" spans="1:14" x14ac:dyDescent="0.3">
      <c r="A1599">
        <v>1598</v>
      </c>
      <c r="B1599" t="s">
        <v>31</v>
      </c>
      <c r="C1599" s="3">
        <v>45572</v>
      </c>
      <c r="D1599">
        <v>12</v>
      </c>
      <c r="E1599">
        <v>4</v>
      </c>
      <c r="F1599">
        <v>0</v>
      </c>
      <c r="G1599">
        <v>2.7</v>
      </c>
      <c r="H1599">
        <v>380.37</v>
      </c>
      <c r="I1599" t="s">
        <v>24</v>
      </c>
      <c r="J1599" t="s">
        <v>25</v>
      </c>
      <c r="K1599">
        <v>0</v>
      </c>
      <c r="L1599" t="s">
        <v>16</v>
      </c>
      <c r="M1599" t="s">
        <v>17</v>
      </c>
      <c r="N1599">
        <f t="shared" si="24"/>
        <v>4564.4400000000005</v>
      </c>
    </row>
    <row r="1600" spans="1:14" x14ac:dyDescent="0.3">
      <c r="A1600">
        <v>1599</v>
      </c>
      <c r="B1600" t="s">
        <v>18</v>
      </c>
      <c r="C1600" s="3">
        <v>45589</v>
      </c>
      <c r="D1600">
        <v>13</v>
      </c>
      <c r="E1600">
        <v>1</v>
      </c>
      <c r="F1600">
        <v>1</v>
      </c>
      <c r="G1600">
        <v>2.7</v>
      </c>
      <c r="H1600">
        <v>392.92</v>
      </c>
      <c r="I1600" t="s">
        <v>22</v>
      </c>
      <c r="J1600" t="s">
        <v>30</v>
      </c>
      <c r="K1600">
        <v>0</v>
      </c>
      <c r="L1600" t="s">
        <v>33</v>
      </c>
      <c r="M1600" t="s">
        <v>26</v>
      </c>
      <c r="N1600">
        <f t="shared" si="24"/>
        <v>5107.96</v>
      </c>
    </row>
    <row r="1601" spans="1:14" x14ac:dyDescent="0.3">
      <c r="A1601">
        <v>1600</v>
      </c>
      <c r="B1601" t="s">
        <v>18</v>
      </c>
      <c r="C1601" s="3">
        <v>45553</v>
      </c>
      <c r="D1601">
        <v>9</v>
      </c>
      <c r="E1601">
        <v>4</v>
      </c>
      <c r="F1601">
        <v>0</v>
      </c>
      <c r="G1601">
        <v>1.6</v>
      </c>
      <c r="H1601">
        <v>185.74</v>
      </c>
      <c r="I1601" t="s">
        <v>22</v>
      </c>
      <c r="J1601" t="s">
        <v>23</v>
      </c>
      <c r="K1601">
        <v>3</v>
      </c>
      <c r="L1601" t="s">
        <v>20</v>
      </c>
      <c r="M1601" t="s">
        <v>26</v>
      </c>
      <c r="N1601">
        <f t="shared" si="24"/>
        <v>1671.66</v>
      </c>
    </row>
    <row r="1602" spans="1:14" x14ac:dyDescent="0.3">
      <c r="A1602">
        <v>1601</v>
      </c>
      <c r="B1602" t="s">
        <v>31</v>
      </c>
      <c r="C1602" s="3">
        <v>44990</v>
      </c>
      <c r="D1602">
        <v>7</v>
      </c>
      <c r="E1602">
        <v>2</v>
      </c>
      <c r="F1602">
        <v>0</v>
      </c>
      <c r="G1602">
        <v>2</v>
      </c>
      <c r="H1602">
        <v>80.47</v>
      </c>
      <c r="I1602" t="s">
        <v>14</v>
      </c>
      <c r="J1602" t="s">
        <v>36</v>
      </c>
      <c r="K1602">
        <v>0</v>
      </c>
      <c r="L1602" t="s">
        <v>33</v>
      </c>
      <c r="M1602" t="s">
        <v>21</v>
      </c>
      <c r="N1602">
        <f t="shared" si="24"/>
        <v>563.29</v>
      </c>
    </row>
    <row r="1603" spans="1:14" x14ac:dyDescent="0.3">
      <c r="A1603">
        <v>1602</v>
      </c>
      <c r="B1603" t="s">
        <v>18</v>
      </c>
      <c r="C1603" s="3">
        <v>45269</v>
      </c>
      <c r="D1603">
        <v>1</v>
      </c>
      <c r="E1603">
        <v>4</v>
      </c>
      <c r="F1603">
        <v>1</v>
      </c>
      <c r="G1603">
        <v>4.7</v>
      </c>
      <c r="H1603">
        <v>66.930000000000007</v>
      </c>
      <c r="I1603" t="s">
        <v>22</v>
      </c>
      <c r="J1603" t="s">
        <v>25</v>
      </c>
      <c r="K1603">
        <v>0</v>
      </c>
      <c r="L1603" t="s">
        <v>33</v>
      </c>
      <c r="M1603" t="s">
        <v>21</v>
      </c>
      <c r="N1603">
        <f t="shared" ref="N1603:N1666" si="25">H1603 *D1603</f>
        <v>66.930000000000007</v>
      </c>
    </row>
    <row r="1604" spans="1:14" x14ac:dyDescent="0.3">
      <c r="A1604">
        <v>1603</v>
      </c>
      <c r="B1604" t="s">
        <v>18</v>
      </c>
      <c r="C1604" s="3">
        <v>45278</v>
      </c>
      <c r="D1604">
        <v>2</v>
      </c>
      <c r="E1604">
        <v>1</v>
      </c>
      <c r="F1604">
        <v>1</v>
      </c>
      <c r="G1604">
        <v>1.6</v>
      </c>
      <c r="H1604">
        <v>395.63</v>
      </c>
      <c r="I1604" t="s">
        <v>22</v>
      </c>
      <c r="J1604" t="s">
        <v>28</v>
      </c>
      <c r="K1604">
        <v>0</v>
      </c>
      <c r="L1604" t="s">
        <v>16</v>
      </c>
      <c r="M1604" t="s">
        <v>21</v>
      </c>
      <c r="N1604">
        <f t="shared" si="25"/>
        <v>791.26</v>
      </c>
    </row>
    <row r="1605" spans="1:14" x14ac:dyDescent="0.3">
      <c r="A1605">
        <v>1604</v>
      </c>
      <c r="B1605" t="s">
        <v>13</v>
      </c>
      <c r="C1605" s="3">
        <v>45084</v>
      </c>
      <c r="D1605">
        <v>6</v>
      </c>
      <c r="E1605">
        <v>2</v>
      </c>
      <c r="F1605">
        <v>0</v>
      </c>
      <c r="G1605">
        <v>4.9000000000000004</v>
      </c>
      <c r="H1605">
        <v>223.45</v>
      </c>
      <c r="I1605" t="s">
        <v>27</v>
      </c>
      <c r="J1605" t="s">
        <v>34</v>
      </c>
      <c r="K1605">
        <v>0</v>
      </c>
      <c r="L1605" t="s">
        <v>20</v>
      </c>
      <c r="M1605" t="s">
        <v>17</v>
      </c>
      <c r="N1605">
        <f t="shared" si="25"/>
        <v>1340.6999999999998</v>
      </c>
    </row>
    <row r="1606" spans="1:14" x14ac:dyDescent="0.3">
      <c r="A1606">
        <v>1605</v>
      </c>
      <c r="B1606" t="s">
        <v>18</v>
      </c>
      <c r="C1606" s="3">
        <v>45515</v>
      </c>
      <c r="D1606">
        <v>7</v>
      </c>
      <c r="E1606">
        <v>4</v>
      </c>
      <c r="F1606">
        <v>0</v>
      </c>
      <c r="G1606">
        <v>3</v>
      </c>
      <c r="H1606">
        <v>110.27</v>
      </c>
      <c r="I1606" t="s">
        <v>22</v>
      </c>
      <c r="J1606" t="s">
        <v>36</v>
      </c>
      <c r="K1606">
        <v>0</v>
      </c>
      <c r="L1606" t="s">
        <v>29</v>
      </c>
      <c r="M1606" t="s">
        <v>17</v>
      </c>
      <c r="N1606">
        <f t="shared" si="25"/>
        <v>771.89</v>
      </c>
    </row>
    <row r="1607" spans="1:14" x14ac:dyDescent="0.3">
      <c r="A1607">
        <v>1606</v>
      </c>
      <c r="B1607" t="s">
        <v>31</v>
      </c>
      <c r="C1607" s="3">
        <v>45417</v>
      </c>
      <c r="D1607">
        <v>3</v>
      </c>
      <c r="E1607">
        <v>4</v>
      </c>
      <c r="F1607">
        <v>1</v>
      </c>
      <c r="G1607">
        <v>2.8</v>
      </c>
      <c r="H1607">
        <v>133.02000000000001</v>
      </c>
      <c r="I1607" t="s">
        <v>22</v>
      </c>
      <c r="J1607" t="s">
        <v>34</v>
      </c>
      <c r="K1607">
        <v>1</v>
      </c>
      <c r="L1607" t="s">
        <v>33</v>
      </c>
      <c r="M1607" t="s">
        <v>17</v>
      </c>
      <c r="N1607">
        <f t="shared" si="25"/>
        <v>399.06000000000006</v>
      </c>
    </row>
    <row r="1608" spans="1:14" x14ac:dyDescent="0.3">
      <c r="A1608">
        <v>1607</v>
      </c>
      <c r="B1608" t="s">
        <v>31</v>
      </c>
      <c r="C1608" s="3">
        <v>45584</v>
      </c>
      <c r="D1608">
        <v>9</v>
      </c>
      <c r="E1608">
        <v>3</v>
      </c>
      <c r="F1608">
        <v>0</v>
      </c>
      <c r="G1608">
        <v>1.7</v>
      </c>
      <c r="H1608">
        <v>394.77</v>
      </c>
      <c r="I1608" t="s">
        <v>27</v>
      </c>
      <c r="J1608" t="s">
        <v>19</v>
      </c>
      <c r="K1608">
        <v>2</v>
      </c>
      <c r="L1608" t="s">
        <v>33</v>
      </c>
      <c r="M1608" t="s">
        <v>17</v>
      </c>
      <c r="N1608">
        <f t="shared" si="25"/>
        <v>3552.93</v>
      </c>
    </row>
    <row r="1609" spans="1:14" x14ac:dyDescent="0.3">
      <c r="A1609">
        <v>1608</v>
      </c>
      <c r="B1609" t="s">
        <v>18</v>
      </c>
      <c r="C1609" s="3">
        <v>45389</v>
      </c>
      <c r="D1609">
        <v>13</v>
      </c>
      <c r="E1609">
        <v>2</v>
      </c>
      <c r="F1609">
        <v>0</v>
      </c>
      <c r="G1609">
        <v>3.6</v>
      </c>
      <c r="H1609">
        <v>319.51</v>
      </c>
      <c r="I1609" t="s">
        <v>22</v>
      </c>
      <c r="J1609" t="s">
        <v>23</v>
      </c>
      <c r="K1609">
        <v>1</v>
      </c>
      <c r="L1609" t="s">
        <v>33</v>
      </c>
      <c r="M1609" t="s">
        <v>21</v>
      </c>
      <c r="N1609">
        <f t="shared" si="25"/>
        <v>4153.63</v>
      </c>
    </row>
    <row r="1610" spans="1:14" x14ac:dyDescent="0.3">
      <c r="A1610">
        <v>1609</v>
      </c>
      <c r="B1610" t="s">
        <v>13</v>
      </c>
      <c r="C1610" s="3">
        <v>45151</v>
      </c>
      <c r="D1610">
        <v>7</v>
      </c>
      <c r="E1610">
        <v>3</v>
      </c>
      <c r="F1610">
        <v>0</v>
      </c>
      <c r="G1610">
        <v>2.8</v>
      </c>
      <c r="H1610">
        <v>275.63</v>
      </c>
      <c r="I1610" t="s">
        <v>27</v>
      </c>
      <c r="J1610" t="s">
        <v>37</v>
      </c>
      <c r="K1610">
        <v>0</v>
      </c>
      <c r="L1610" t="s">
        <v>33</v>
      </c>
      <c r="M1610" t="s">
        <v>26</v>
      </c>
      <c r="N1610">
        <f t="shared" si="25"/>
        <v>1929.4099999999999</v>
      </c>
    </row>
    <row r="1611" spans="1:14" x14ac:dyDescent="0.3">
      <c r="A1611">
        <v>1610</v>
      </c>
      <c r="B1611" t="s">
        <v>13</v>
      </c>
      <c r="C1611" s="3">
        <v>45239</v>
      </c>
      <c r="D1611">
        <v>14</v>
      </c>
      <c r="E1611">
        <v>2</v>
      </c>
      <c r="F1611">
        <v>0</v>
      </c>
      <c r="G1611">
        <v>2.5</v>
      </c>
      <c r="H1611">
        <v>330.35</v>
      </c>
      <c r="I1611" t="s">
        <v>24</v>
      </c>
      <c r="J1611" t="s">
        <v>30</v>
      </c>
      <c r="K1611">
        <v>0</v>
      </c>
      <c r="L1611" t="s">
        <v>20</v>
      </c>
      <c r="M1611" t="s">
        <v>26</v>
      </c>
      <c r="N1611">
        <f t="shared" si="25"/>
        <v>4624.9000000000005</v>
      </c>
    </row>
    <row r="1612" spans="1:14" x14ac:dyDescent="0.3">
      <c r="A1612">
        <v>1611</v>
      </c>
      <c r="B1612" t="s">
        <v>18</v>
      </c>
      <c r="C1612" s="3">
        <v>45541</v>
      </c>
      <c r="D1612">
        <v>6</v>
      </c>
      <c r="E1612">
        <v>4</v>
      </c>
      <c r="F1612">
        <v>0</v>
      </c>
      <c r="G1612">
        <v>2.1</v>
      </c>
      <c r="H1612">
        <v>111.87</v>
      </c>
      <c r="I1612" t="s">
        <v>22</v>
      </c>
      <c r="J1612" t="s">
        <v>19</v>
      </c>
      <c r="K1612">
        <v>0</v>
      </c>
      <c r="L1612" t="s">
        <v>16</v>
      </c>
      <c r="M1612" t="s">
        <v>17</v>
      </c>
      <c r="N1612">
        <f t="shared" si="25"/>
        <v>671.22</v>
      </c>
    </row>
    <row r="1613" spans="1:14" x14ac:dyDescent="0.3">
      <c r="A1613">
        <v>1612</v>
      </c>
      <c r="B1613" t="s">
        <v>18</v>
      </c>
      <c r="C1613" s="3">
        <v>45392</v>
      </c>
      <c r="D1613">
        <v>13</v>
      </c>
      <c r="E1613">
        <v>3</v>
      </c>
      <c r="F1613">
        <v>1</v>
      </c>
      <c r="G1613">
        <v>1.3</v>
      </c>
      <c r="H1613">
        <v>193.57</v>
      </c>
      <c r="I1613" t="s">
        <v>14</v>
      </c>
      <c r="J1613" t="s">
        <v>25</v>
      </c>
      <c r="K1613">
        <v>0</v>
      </c>
      <c r="L1613" t="s">
        <v>16</v>
      </c>
      <c r="M1613" t="s">
        <v>21</v>
      </c>
      <c r="N1613">
        <f t="shared" si="25"/>
        <v>2516.41</v>
      </c>
    </row>
    <row r="1614" spans="1:14" x14ac:dyDescent="0.3">
      <c r="A1614">
        <v>1613</v>
      </c>
      <c r="B1614" t="s">
        <v>31</v>
      </c>
      <c r="C1614" s="3">
        <v>45014</v>
      </c>
      <c r="D1614">
        <v>6</v>
      </c>
      <c r="E1614">
        <v>1</v>
      </c>
      <c r="F1614">
        <v>0</v>
      </c>
      <c r="G1614">
        <v>3.1</v>
      </c>
      <c r="H1614">
        <v>218.33</v>
      </c>
      <c r="I1614" t="s">
        <v>32</v>
      </c>
      <c r="J1614" t="s">
        <v>37</v>
      </c>
      <c r="K1614">
        <v>0</v>
      </c>
      <c r="L1614" t="s">
        <v>33</v>
      </c>
      <c r="M1614" t="s">
        <v>21</v>
      </c>
      <c r="N1614">
        <f t="shared" si="25"/>
        <v>1309.98</v>
      </c>
    </row>
    <row r="1615" spans="1:14" x14ac:dyDescent="0.3">
      <c r="A1615">
        <v>1614</v>
      </c>
      <c r="B1615" t="s">
        <v>18</v>
      </c>
      <c r="C1615" s="3">
        <v>45229</v>
      </c>
      <c r="D1615">
        <v>1</v>
      </c>
      <c r="E1615">
        <v>4</v>
      </c>
      <c r="F1615">
        <v>1</v>
      </c>
      <c r="G1615">
        <v>2.2999999999999998</v>
      </c>
      <c r="H1615">
        <v>191.52</v>
      </c>
      <c r="I1615" t="s">
        <v>24</v>
      </c>
      <c r="J1615" t="s">
        <v>36</v>
      </c>
      <c r="K1615">
        <v>2</v>
      </c>
      <c r="L1615" t="s">
        <v>29</v>
      </c>
      <c r="M1615" t="s">
        <v>21</v>
      </c>
      <c r="N1615">
        <f t="shared" si="25"/>
        <v>191.52</v>
      </c>
    </row>
    <row r="1616" spans="1:14" x14ac:dyDescent="0.3">
      <c r="A1616">
        <v>1615</v>
      </c>
      <c r="B1616" t="s">
        <v>13</v>
      </c>
      <c r="C1616" s="3">
        <v>45606</v>
      </c>
      <c r="D1616">
        <v>13</v>
      </c>
      <c r="E1616">
        <v>2</v>
      </c>
      <c r="F1616">
        <v>0</v>
      </c>
      <c r="G1616">
        <v>3.8</v>
      </c>
      <c r="H1616">
        <v>438.99</v>
      </c>
      <c r="I1616" t="s">
        <v>22</v>
      </c>
      <c r="J1616" t="s">
        <v>30</v>
      </c>
      <c r="K1616">
        <v>1</v>
      </c>
      <c r="L1616" t="s">
        <v>20</v>
      </c>
      <c r="M1616" t="s">
        <v>26</v>
      </c>
      <c r="N1616">
        <f t="shared" si="25"/>
        <v>5706.87</v>
      </c>
    </row>
    <row r="1617" spans="1:14" x14ac:dyDescent="0.3">
      <c r="A1617">
        <v>1616</v>
      </c>
      <c r="B1617" t="s">
        <v>18</v>
      </c>
      <c r="C1617" s="3">
        <v>45361</v>
      </c>
      <c r="D1617">
        <v>5</v>
      </c>
      <c r="E1617">
        <v>2</v>
      </c>
      <c r="F1617">
        <v>0</v>
      </c>
      <c r="G1617">
        <v>3.9</v>
      </c>
      <c r="H1617">
        <v>311.64</v>
      </c>
      <c r="I1617" t="s">
        <v>14</v>
      </c>
      <c r="J1617" t="s">
        <v>23</v>
      </c>
      <c r="K1617">
        <v>0</v>
      </c>
      <c r="L1617" t="s">
        <v>20</v>
      </c>
      <c r="M1617" t="s">
        <v>26</v>
      </c>
      <c r="N1617">
        <f t="shared" si="25"/>
        <v>1558.1999999999998</v>
      </c>
    </row>
    <row r="1618" spans="1:14" x14ac:dyDescent="0.3">
      <c r="A1618">
        <v>1617</v>
      </c>
      <c r="B1618" t="s">
        <v>31</v>
      </c>
      <c r="C1618" s="3">
        <v>45608</v>
      </c>
      <c r="D1618">
        <v>10</v>
      </c>
      <c r="E1618">
        <v>3</v>
      </c>
      <c r="F1618">
        <v>0</v>
      </c>
      <c r="G1618">
        <v>2.2999999999999998</v>
      </c>
      <c r="H1618">
        <v>378.19</v>
      </c>
      <c r="I1618" t="s">
        <v>32</v>
      </c>
      <c r="J1618" t="s">
        <v>23</v>
      </c>
      <c r="K1618">
        <v>0</v>
      </c>
      <c r="L1618" t="s">
        <v>29</v>
      </c>
      <c r="M1618" t="s">
        <v>17</v>
      </c>
      <c r="N1618">
        <f t="shared" si="25"/>
        <v>3781.9</v>
      </c>
    </row>
    <row r="1619" spans="1:14" x14ac:dyDescent="0.3">
      <c r="A1619">
        <v>1618</v>
      </c>
      <c r="B1619" t="s">
        <v>31</v>
      </c>
      <c r="C1619" s="3">
        <v>45061</v>
      </c>
      <c r="D1619">
        <v>3</v>
      </c>
      <c r="E1619">
        <v>3</v>
      </c>
      <c r="F1619">
        <v>0</v>
      </c>
      <c r="G1619">
        <v>3.7</v>
      </c>
      <c r="H1619">
        <v>156.52000000000001</v>
      </c>
      <c r="I1619" t="s">
        <v>27</v>
      </c>
      <c r="J1619" t="s">
        <v>36</v>
      </c>
      <c r="K1619">
        <v>0</v>
      </c>
      <c r="L1619" t="s">
        <v>33</v>
      </c>
      <c r="M1619" t="s">
        <v>26</v>
      </c>
      <c r="N1619">
        <f t="shared" si="25"/>
        <v>469.56000000000006</v>
      </c>
    </row>
    <row r="1620" spans="1:14" x14ac:dyDescent="0.3">
      <c r="A1620">
        <v>1619</v>
      </c>
      <c r="B1620" t="s">
        <v>31</v>
      </c>
      <c r="C1620" s="3">
        <v>44976</v>
      </c>
      <c r="D1620">
        <v>7</v>
      </c>
      <c r="E1620">
        <v>2</v>
      </c>
      <c r="F1620">
        <v>0</v>
      </c>
      <c r="G1620">
        <v>2</v>
      </c>
      <c r="H1620">
        <v>168.83</v>
      </c>
      <c r="I1620" t="s">
        <v>22</v>
      </c>
      <c r="J1620" t="s">
        <v>37</v>
      </c>
      <c r="K1620">
        <v>0</v>
      </c>
      <c r="L1620" t="s">
        <v>33</v>
      </c>
      <c r="M1620" t="s">
        <v>21</v>
      </c>
      <c r="N1620">
        <f t="shared" si="25"/>
        <v>1181.8100000000002</v>
      </c>
    </row>
    <row r="1621" spans="1:14" x14ac:dyDescent="0.3">
      <c r="A1621">
        <v>1620</v>
      </c>
      <c r="B1621" t="s">
        <v>31</v>
      </c>
      <c r="C1621" s="3">
        <v>45358</v>
      </c>
      <c r="D1621">
        <v>10</v>
      </c>
      <c r="E1621">
        <v>4</v>
      </c>
      <c r="F1621">
        <v>0</v>
      </c>
      <c r="G1621">
        <v>3.9</v>
      </c>
      <c r="H1621">
        <v>151.4</v>
      </c>
      <c r="I1621" t="s">
        <v>27</v>
      </c>
      <c r="J1621" t="s">
        <v>15</v>
      </c>
      <c r="K1621">
        <v>1</v>
      </c>
      <c r="L1621" t="s">
        <v>33</v>
      </c>
      <c r="M1621" t="s">
        <v>26</v>
      </c>
      <c r="N1621">
        <f t="shared" si="25"/>
        <v>1514</v>
      </c>
    </row>
    <row r="1622" spans="1:14" x14ac:dyDescent="0.3">
      <c r="A1622">
        <v>1621</v>
      </c>
      <c r="B1622" t="s">
        <v>31</v>
      </c>
      <c r="C1622" s="3">
        <v>45266</v>
      </c>
      <c r="D1622">
        <v>3</v>
      </c>
      <c r="E1622">
        <v>3</v>
      </c>
      <c r="F1622">
        <v>1</v>
      </c>
      <c r="G1622">
        <v>1.1000000000000001</v>
      </c>
      <c r="H1622">
        <v>359.59</v>
      </c>
      <c r="I1622" t="s">
        <v>24</v>
      </c>
      <c r="J1622" t="s">
        <v>23</v>
      </c>
      <c r="K1622">
        <v>0</v>
      </c>
      <c r="L1622" t="s">
        <v>29</v>
      </c>
      <c r="M1622" t="s">
        <v>26</v>
      </c>
      <c r="N1622">
        <f t="shared" si="25"/>
        <v>1078.77</v>
      </c>
    </row>
    <row r="1623" spans="1:14" x14ac:dyDescent="0.3">
      <c r="A1623">
        <v>1622</v>
      </c>
      <c r="B1623" t="s">
        <v>18</v>
      </c>
      <c r="C1623" s="3">
        <v>45273</v>
      </c>
      <c r="D1623">
        <v>5</v>
      </c>
      <c r="E1623">
        <v>1</v>
      </c>
      <c r="F1623">
        <v>0</v>
      </c>
      <c r="G1623">
        <v>1.6</v>
      </c>
      <c r="H1623">
        <v>207.07</v>
      </c>
      <c r="I1623" t="s">
        <v>32</v>
      </c>
      <c r="J1623" t="s">
        <v>19</v>
      </c>
      <c r="K1623">
        <v>0</v>
      </c>
      <c r="L1623" t="s">
        <v>20</v>
      </c>
      <c r="M1623" t="s">
        <v>26</v>
      </c>
      <c r="N1623">
        <f t="shared" si="25"/>
        <v>1035.3499999999999</v>
      </c>
    </row>
    <row r="1624" spans="1:14" x14ac:dyDescent="0.3">
      <c r="A1624">
        <v>1623</v>
      </c>
      <c r="B1624" t="s">
        <v>18</v>
      </c>
      <c r="C1624" s="3">
        <v>45572</v>
      </c>
      <c r="D1624">
        <v>7</v>
      </c>
      <c r="E1624">
        <v>2</v>
      </c>
      <c r="F1624">
        <v>0</v>
      </c>
      <c r="G1624">
        <v>2</v>
      </c>
      <c r="H1624">
        <v>232.29</v>
      </c>
      <c r="I1624" t="s">
        <v>32</v>
      </c>
      <c r="J1624" t="s">
        <v>30</v>
      </c>
      <c r="K1624">
        <v>2</v>
      </c>
      <c r="L1624" t="s">
        <v>16</v>
      </c>
      <c r="M1624" t="s">
        <v>17</v>
      </c>
      <c r="N1624">
        <f t="shared" si="25"/>
        <v>1626.03</v>
      </c>
    </row>
    <row r="1625" spans="1:14" x14ac:dyDescent="0.3">
      <c r="A1625">
        <v>1624</v>
      </c>
      <c r="B1625" t="s">
        <v>18</v>
      </c>
      <c r="C1625" s="3">
        <v>45273</v>
      </c>
      <c r="D1625">
        <v>14</v>
      </c>
      <c r="E1625">
        <v>1</v>
      </c>
      <c r="F1625">
        <v>1</v>
      </c>
      <c r="G1625">
        <v>4.0999999999999996</v>
      </c>
      <c r="H1625">
        <v>369.1</v>
      </c>
      <c r="I1625" t="s">
        <v>27</v>
      </c>
      <c r="J1625" t="s">
        <v>28</v>
      </c>
      <c r="K1625">
        <v>0</v>
      </c>
      <c r="L1625" t="s">
        <v>33</v>
      </c>
      <c r="M1625" t="s">
        <v>26</v>
      </c>
      <c r="N1625">
        <f t="shared" si="25"/>
        <v>5167.4000000000005</v>
      </c>
    </row>
    <row r="1626" spans="1:14" x14ac:dyDescent="0.3">
      <c r="A1626">
        <v>1625</v>
      </c>
      <c r="B1626" t="s">
        <v>18</v>
      </c>
      <c r="C1626" s="3">
        <v>45575</v>
      </c>
      <c r="D1626">
        <v>3</v>
      </c>
      <c r="E1626">
        <v>2</v>
      </c>
      <c r="F1626">
        <v>1</v>
      </c>
      <c r="G1626">
        <v>1.3</v>
      </c>
      <c r="H1626">
        <v>487.31</v>
      </c>
      <c r="I1626" t="s">
        <v>27</v>
      </c>
      <c r="J1626" t="s">
        <v>23</v>
      </c>
      <c r="K1626">
        <v>0</v>
      </c>
      <c r="L1626" t="s">
        <v>29</v>
      </c>
      <c r="M1626" t="s">
        <v>17</v>
      </c>
      <c r="N1626">
        <f t="shared" si="25"/>
        <v>1461.93</v>
      </c>
    </row>
    <row r="1627" spans="1:14" x14ac:dyDescent="0.3">
      <c r="A1627">
        <v>1626</v>
      </c>
      <c r="B1627" t="s">
        <v>31</v>
      </c>
      <c r="C1627" s="3">
        <v>45171</v>
      </c>
      <c r="D1627">
        <v>13</v>
      </c>
      <c r="E1627">
        <v>1</v>
      </c>
      <c r="F1627">
        <v>0</v>
      </c>
      <c r="G1627">
        <v>1.8</v>
      </c>
      <c r="H1627">
        <v>122.84</v>
      </c>
      <c r="I1627" t="s">
        <v>24</v>
      </c>
      <c r="J1627" t="s">
        <v>15</v>
      </c>
      <c r="K1627">
        <v>0</v>
      </c>
      <c r="L1627" t="s">
        <v>29</v>
      </c>
      <c r="M1627" t="s">
        <v>26</v>
      </c>
      <c r="N1627">
        <f t="shared" si="25"/>
        <v>1596.92</v>
      </c>
    </row>
    <row r="1628" spans="1:14" x14ac:dyDescent="0.3">
      <c r="A1628">
        <v>1627</v>
      </c>
      <c r="B1628" t="s">
        <v>13</v>
      </c>
      <c r="C1628" s="3">
        <v>45035</v>
      </c>
      <c r="D1628">
        <v>13</v>
      </c>
      <c r="E1628">
        <v>4</v>
      </c>
      <c r="F1628">
        <v>0</v>
      </c>
      <c r="G1628">
        <v>2.4</v>
      </c>
      <c r="H1628">
        <v>78.2</v>
      </c>
      <c r="I1628" t="s">
        <v>14</v>
      </c>
      <c r="J1628" t="s">
        <v>19</v>
      </c>
      <c r="K1628">
        <v>1</v>
      </c>
      <c r="L1628" t="s">
        <v>33</v>
      </c>
      <c r="M1628" t="s">
        <v>17</v>
      </c>
      <c r="N1628">
        <f t="shared" si="25"/>
        <v>1016.6</v>
      </c>
    </row>
    <row r="1629" spans="1:14" x14ac:dyDescent="0.3">
      <c r="A1629">
        <v>1628</v>
      </c>
      <c r="B1629" t="s">
        <v>18</v>
      </c>
      <c r="C1629" s="3">
        <v>45459</v>
      </c>
      <c r="D1629">
        <v>10</v>
      </c>
      <c r="E1629">
        <v>2</v>
      </c>
      <c r="F1629">
        <v>1</v>
      </c>
      <c r="G1629">
        <v>1</v>
      </c>
      <c r="H1629">
        <v>137.68</v>
      </c>
      <c r="I1629" t="s">
        <v>22</v>
      </c>
      <c r="J1629" t="s">
        <v>15</v>
      </c>
      <c r="K1629">
        <v>1</v>
      </c>
      <c r="L1629" t="s">
        <v>29</v>
      </c>
      <c r="M1629" t="s">
        <v>21</v>
      </c>
      <c r="N1629">
        <f t="shared" si="25"/>
        <v>1376.8000000000002</v>
      </c>
    </row>
    <row r="1630" spans="1:14" x14ac:dyDescent="0.3">
      <c r="A1630">
        <v>1629</v>
      </c>
      <c r="B1630" t="s">
        <v>13</v>
      </c>
      <c r="C1630" s="3">
        <v>45016</v>
      </c>
      <c r="D1630">
        <v>2</v>
      </c>
      <c r="E1630">
        <v>4</v>
      </c>
      <c r="F1630">
        <v>1</v>
      </c>
      <c r="G1630">
        <v>4</v>
      </c>
      <c r="H1630">
        <v>380.73</v>
      </c>
      <c r="I1630" t="s">
        <v>14</v>
      </c>
      <c r="J1630" t="s">
        <v>30</v>
      </c>
      <c r="K1630">
        <v>1</v>
      </c>
      <c r="L1630" t="s">
        <v>33</v>
      </c>
      <c r="M1630" t="s">
        <v>21</v>
      </c>
      <c r="N1630">
        <f t="shared" si="25"/>
        <v>761.46</v>
      </c>
    </row>
    <row r="1631" spans="1:14" x14ac:dyDescent="0.3">
      <c r="A1631">
        <v>1630</v>
      </c>
      <c r="B1631" t="s">
        <v>18</v>
      </c>
      <c r="C1631" s="3">
        <v>45222</v>
      </c>
      <c r="D1631">
        <v>6</v>
      </c>
      <c r="E1631">
        <v>3</v>
      </c>
      <c r="F1631">
        <v>0</v>
      </c>
      <c r="G1631">
        <v>3.2</v>
      </c>
      <c r="H1631">
        <v>137.58000000000001</v>
      </c>
      <c r="I1631" t="s">
        <v>32</v>
      </c>
      <c r="J1631" t="s">
        <v>36</v>
      </c>
      <c r="K1631">
        <v>0</v>
      </c>
      <c r="L1631" t="s">
        <v>33</v>
      </c>
      <c r="M1631" t="s">
        <v>21</v>
      </c>
      <c r="N1631">
        <f t="shared" si="25"/>
        <v>825.48</v>
      </c>
    </row>
    <row r="1632" spans="1:14" x14ac:dyDescent="0.3">
      <c r="A1632">
        <v>1631</v>
      </c>
      <c r="B1632" t="s">
        <v>18</v>
      </c>
      <c r="C1632" s="3">
        <v>45038</v>
      </c>
      <c r="D1632">
        <v>8</v>
      </c>
      <c r="E1632">
        <v>2</v>
      </c>
      <c r="F1632">
        <v>0</v>
      </c>
      <c r="G1632">
        <v>4.5999999999999996</v>
      </c>
      <c r="H1632">
        <v>312.95999999999998</v>
      </c>
      <c r="I1632" t="s">
        <v>22</v>
      </c>
      <c r="J1632" t="s">
        <v>19</v>
      </c>
      <c r="K1632">
        <v>0</v>
      </c>
      <c r="L1632" t="s">
        <v>33</v>
      </c>
      <c r="M1632" t="s">
        <v>17</v>
      </c>
      <c r="N1632">
        <f t="shared" si="25"/>
        <v>2503.6799999999998</v>
      </c>
    </row>
    <row r="1633" spans="1:14" x14ac:dyDescent="0.3">
      <c r="A1633">
        <v>1632</v>
      </c>
      <c r="B1633" t="s">
        <v>13</v>
      </c>
      <c r="C1633" s="3">
        <v>45515</v>
      </c>
      <c r="D1633">
        <v>4</v>
      </c>
      <c r="E1633">
        <v>4</v>
      </c>
      <c r="F1633">
        <v>1</v>
      </c>
      <c r="G1633">
        <v>1.1000000000000001</v>
      </c>
      <c r="H1633">
        <v>315.64</v>
      </c>
      <c r="I1633" t="s">
        <v>24</v>
      </c>
      <c r="J1633" t="s">
        <v>36</v>
      </c>
      <c r="K1633">
        <v>1</v>
      </c>
      <c r="L1633" t="s">
        <v>20</v>
      </c>
      <c r="M1633" t="s">
        <v>21</v>
      </c>
      <c r="N1633">
        <f t="shared" si="25"/>
        <v>1262.56</v>
      </c>
    </row>
    <row r="1634" spans="1:14" x14ac:dyDescent="0.3">
      <c r="A1634">
        <v>1633</v>
      </c>
      <c r="B1634" t="s">
        <v>31</v>
      </c>
      <c r="C1634" s="3">
        <v>45103</v>
      </c>
      <c r="D1634">
        <v>9</v>
      </c>
      <c r="E1634">
        <v>1</v>
      </c>
      <c r="F1634">
        <v>1</v>
      </c>
      <c r="G1634">
        <v>2.1</v>
      </c>
      <c r="H1634">
        <v>182.49</v>
      </c>
      <c r="I1634" t="s">
        <v>14</v>
      </c>
      <c r="J1634" t="s">
        <v>30</v>
      </c>
      <c r="K1634">
        <v>0</v>
      </c>
      <c r="L1634" t="s">
        <v>29</v>
      </c>
      <c r="M1634" t="s">
        <v>17</v>
      </c>
      <c r="N1634">
        <f t="shared" si="25"/>
        <v>1642.41</v>
      </c>
    </row>
    <row r="1635" spans="1:14" x14ac:dyDescent="0.3">
      <c r="A1635">
        <v>1634</v>
      </c>
      <c r="B1635" t="s">
        <v>18</v>
      </c>
      <c r="C1635" s="3">
        <v>45269</v>
      </c>
      <c r="D1635">
        <v>12</v>
      </c>
      <c r="E1635">
        <v>4</v>
      </c>
      <c r="F1635">
        <v>1</v>
      </c>
      <c r="G1635">
        <v>3.9</v>
      </c>
      <c r="H1635">
        <v>80.930000000000007</v>
      </c>
      <c r="I1635" t="s">
        <v>14</v>
      </c>
      <c r="J1635" t="s">
        <v>28</v>
      </c>
      <c r="K1635">
        <v>1</v>
      </c>
      <c r="L1635" t="s">
        <v>16</v>
      </c>
      <c r="M1635" t="s">
        <v>17</v>
      </c>
      <c r="N1635">
        <f t="shared" si="25"/>
        <v>971.16000000000008</v>
      </c>
    </row>
    <row r="1636" spans="1:14" x14ac:dyDescent="0.3">
      <c r="A1636">
        <v>1635</v>
      </c>
      <c r="B1636" t="s">
        <v>18</v>
      </c>
      <c r="C1636" s="3">
        <v>45586</v>
      </c>
      <c r="D1636">
        <v>12</v>
      </c>
      <c r="E1636">
        <v>2</v>
      </c>
      <c r="F1636">
        <v>0</v>
      </c>
      <c r="G1636">
        <v>3.7</v>
      </c>
      <c r="H1636">
        <v>229.64</v>
      </c>
      <c r="I1636" t="s">
        <v>22</v>
      </c>
      <c r="J1636" t="s">
        <v>15</v>
      </c>
      <c r="K1636">
        <v>2</v>
      </c>
      <c r="L1636" t="s">
        <v>20</v>
      </c>
      <c r="M1636" t="s">
        <v>17</v>
      </c>
      <c r="N1636">
        <f t="shared" si="25"/>
        <v>2755.68</v>
      </c>
    </row>
    <row r="1637" spans="1:14" x14ac:dyDescent="0.3">
      <c r="A1637">
        <v>1636</v>
      </c>
      <c r="B1637" t="s">
        <v>18</v>
      </c>
      <c r="C1637" s="3">
        <v>45027</v>
      </c>
      <c r="D1637">
        <v>8</v>
      </c>
      <c r="E1637">
        <v>4</v>
      </c>
      <c r="F1637">
        <v>0</v>
      </c>
      <c r="G1637">
        <v>2</v>
      </c>
      <c r="H1637">
        <v>134.05000000000001</v>
      </c>
      <c r="I1637" t="s">
        <v>24</v>
      </c>
      <c r="J1637" t="s">
        <v>30</v>
      </c>
      <c r="K1637">
        <v>0</v>
      </c>
      <c r="L1637" t="s">
        <v>33</v>
      </c>
      <c r="M1637" t="s">
        <v>21</v>
      </c>
      <c r="N1637">
        <f t="shared" si="25"/>
        <v>1072.4000000000001</v>
      </c>
    </row>
    <row r="1638" spans="1:14" x14ac:dyDescent="0.3">
      <c r="A1638">
        <v>1637</v>
      </c>
      <c r="B1638" t="s">
        <v>13</v>
      </c>
      <c r="C1638" s="3">
        <v>45555</v>
      </c>
      <c r="D1638">
        <v>7</v>
      </c>
      <c r="E1638">
        <v>1</v>
      </c>
      <c r="F1638">
        <v>0</v>
      </c>
      <c r="G1638">
        <v>3.4</v>
      </c>
      <c r="H1638">
        <v>133.01</v>
      </c>
      <c r="I1638" t="s">
        <v>24</v>
      </c>
      <c r="J1638" t="s">
        <v>36</v>
      </c>
      <c r="K1638">
        <v>0</v>
      </c>
      <c r="L1638" t="s">
        <v>29</v>
      </c>
      <c r="M1638" t="s">
        <v>17</v>
      </c>
      <c r="N1638">
        <f t="shared" si="25"/>
        <v>931.06999999999994</v>
      </c>
    </row>
    <row r="1639" spans="1:14" x14ac:dyDescent="0.3">
      <c r="A1639">
        <v>1638</v>
      </c>
      <c r="B1639" t="s">
        <v>31</v>
      </c>
      <c r="C1639" s="3">
        <v>45530</v>
      </c>
      <c r="D1639">
        <v>14</v>
      </c>
      <c r="E1639">
        <v>1</v>
      </c>
      <c r="F1639">
        <v>0</v>
      </c>
      <c r="G1639">
        <v>4.2</v>
      </c>
      <c r="H1639">
        <v>285.16000000000003</v>
      </c>
      <c r="I1639" t="s">
        <v>14</v>
      </c>
      <c r="J1639" t="s">
        <v>23</v>
      </c>
      <c r="K1639">
        <v>1</v>
      </c>
      <c r="L1639" t="s">
        <v>16</v>
      </c>
      <c r="M1639" t="s">
        <v>26</v>
      </c>
      <c r="N1639">
        <f t="shared" si="25"/>
        <v>3992.2400000000002</v>
      </c>
    </row>
    <row r="1640" spans="1:14" x14ac:dyDescent="0.3">
      <c r="A1640">
        <v>1639</v>
      </c>
      <c r="B1640" t="s">
        <v>13</v>
      </c>
      <c r="C1640" s="3">
        <v>45327</v>
      </c>
      <c r="D1640">
        <v>7</v>
      </c>
      <c r="E1640">
        <v>1</v>
      </c>
      <c r="F1640">
        <v>0</v>
      </c>
      <c r="G1640">
        <v>1.1000000000000001</v>
      </c>
      <c r="H1640">
        <v>352.9</v>
      </c>
      <c r="I1640" t="s">
        <v>14</v>
      </c>
      <c r="J1640" t="s">
        <v>25</v>
      </c>
      <c r="K1640">
        <v>0</v>
      </c>
      <c r="L1640" t="s">
        <v>33</v>
      </c>
      <c r="M1640" t="s">
        <v>21</v>
      </c>
      <c r="N1640">
        <f t="shared" si="25"/>
        <v>2470.2999999999997</v>
      </c>
    </row>
    <row r="1641" spans="1:14" x14ac:dyDescent="0.3">
      <c r="A1641">
        <v>1640</v>
      </c>
      <c r="B1641" t="s">
        <v>13</v>
      </c>
      <c r="C1641" s="3">
        <v>44954</v>
      </c>
      <c r="D1641">
        <v>3</v>
      </c>
      <c r="E1641">
        <v>3</v>
      </c>
      <c r="F1641">
        <v>0</v>
      </c>
      <c r="G1641">
        <v>3.9</v>
      </c>
      <c r="H1641">
        <v>83.94</v>
      </c>
      <c r="I1641" t="s">
        <v>27</v>
      </c>
      <c r="J1641" t="s">
        <v>15</v>
      </c>
      <c r="K1641">
        <v>0</v>
      </c>
      <c r="L1641" t="s">
        <v>29</v>
      </c>
      <c r="M1641" t="s">
        <v>26</v>
      </c>
      <c r="N1641">
        <f t="shared" si="25"/>
        <v>251.82</v>
      </c>
    </row>
    <row r="1642" spans="1:14" x14ac:dyDescent="0.3">
      <c r="A1642">
        <v>1641</v>
      </c>
      <c r="B1642" t="s">
        <v>31</v>
      </c>
      <c r="C1642" s="3">
        <v>45463</v>
      </c>
      <c r="D1642">
        <v>14</v>
      </c>
      <c r="E1642">
        <v>2</v>
      </c>
      <c r="F1642">
        <v>0</v>
      </c>
      <c r="G1642">
        <v>2</v>
      </c>
      <c r="H1642">
        <v>310.24</v>
      </c>
      <c r="I1642" t="s">
        <v>22</v>
      </c>
      <c r="J1642" t="s">
        <v>35</v>
      </c>
      <c r="K1642">
        <v>0</v>
      </c>
      <c r="L1642" t="s">
        <v>33</v>
      </c>
      <c r="M1642" t="s">
        <v>21</v>
      </c>
      <c r="N1642">
        <f t="shared" si="25"/>
        <v>4343.3600000000006</v>
      </c>
    </row>
    <row r="1643" spans="1:14" x14ac:dyDescent="0.3">
      <c r="A1643">
        <v>1642</v>
      </c>
      <c r="B1643" t="s">
        <v>13</v>
      </c>
      <c r="C1643" s="3">
        <v>44984</v>
      </c>
      <c r="D1643">
        <v>6</v>
      </c>
      <c r="E1643">
        <v>1</v>
      </c>
      <c r="F1643">
        <v>0</v>
      </c>
      <c r="G1643">
        <v>4.8</v>
      </c>
      <c r="H1643">
        <v>160.79</v>
      </c>
      <c r="I1643" t="s">
        <v>24</v>
      </c>
      <c r="J1643" t="s">
        <v>28</v>
      </c>
      <c r="K1643">
        <v>1</v>
      </c>
      <c r="L1643" t="s">
        <v>16</v>
      </c>
      <c r="M1643" t="s">
        <v>17</v>
      </c>
      <c r="N1643">
        <f t="shared" si="25"/>
        <v>964.74</v>
      </c>
    </row>
    <row r="1644" spans="1:14" x14ac:dyDescent="0.3">
      <c r="A1644">
        <v>1643</v>
      </c>
      <c r="B1644" t="s">
        <v>31</v>
      </c>
      <c r="C1644" s="3">
        <v>45424</v>
      </c>
      <c r="D1644">
        <v>13</v>
      </c>
      <c r="E1644">
        <v>3</v>
      </c>
      <c r="F1644">
        <v>1</v>
      </c>
      <c r="G1644">
        <v>3.2</v>
      </c>
      <c r="H1644">
        <v>352.98</v>
      </c>
      <c r="I1644" t="s">
        <v>32</v>
      </c>
      <c r="J1644" t="s">
        <v>19</v>
      </c>
      <c r="K1644">
        <v>1</v>
      </c>
      <c r="L1644" t="s">
        <v>29</v>
      </c>
      <c r="M1644" t="s">
        <v>17</v>
      </c>
      <c r="N1644">
        <f t="shared" si="25"/>
        <v>4588.74</v>
      </c>
    </row>
    <row r="1645" spans="1:14" x14ac:dyDescent="0.3">
      <c r="A1645">
        <v>1644</v>
      </c>
      <c r="B1645" t="s">
        <v>18</v>
      </c>
      <c r="C1645" s="3">
        <v>45223</v>
      </c>
      <c r="D1645">
        <v>13</v>
      </c>
      <c r="E1645">
        <v>1</v>
      </c>
      <c r="F1645">
        <v>1</v>
      </c>
      <c r="G1645">
        <v>1.1000000000000001</v>
      </c>
      <c r="H1645">
        <v>414.6</v>
      </c>
      <c r="I1645" t="s">
        <v>22</v>
      </c>
      <c r="J1645" t="s">
        <v>25</v>
      </c>
      <c r="K1645">
        <v>1</v>
      </c>
      <c r="L1645" t="s">
        <v>16</v>
      </c>
      <c r="M1645" t="s">
        <v>17</v>
      </c>
      <c r="N1645">
        <f t="shared" si="25"/>
        <v>5389.8</v>
      </c>
    </row>
    <row r="1646" spans="1:14" x14ac:dyDescent="0.3">
      <c r="A1646">
        <v>1645</v>
      </c>
      <c r="B1646" t="s">
        <v>31</v>
      </c>
      <c r="C1646" s="3">
        <v>45060</v>
      </c>
      <c r="D1646">
        <v>5</v>
      </c>
      <c r="E1646">
        <v>4</v>
      </c>
      <c r="F1646">
        <v>1</v>
      </c>
      <c r="G1646">
        <v>2.6</v>
      </c>
      <c r="H1646">
        <v>413.16</v>
      </c>
      <c r="I1646" t="s">
        <v>27</v>
      </c>
      <c r="J1646" t="s">
        <v>34</v>
      </c>
      <c r="K1646">
        <v>0</v>
      </c>
      <c r="L1646" t="s">
        <v>33</v>
      </c>
      <c r="M1646" t="s">
        <v>21</v>
      </c>
      <c r="N1646">
        <f t="shared" si="25"/>
        <v>2065.8000000000002</v>
      </c>
    </row>
    <row r="1647" spans="1:14" x14ac:dyDescent="0.3">
      <c r="A1647">
        <v>1646</v>
      </c>
      <c r="B1647" t="s">
        <v>18</v>
      </c>
      <c r="C1647" s="3">
        <v>45257</v>
      </c>
      <c r="D1647">
        <v>1</v>
      </c>
      <c r="E1647">
        <v>2</v>
      </c>
      <c r="F1647">
        <v>1</v>
      </c>
      <c r="G1647">
        <v>4.9000000000000004</v>
      </c>
      <c r="H1647">
        <v>216.44</v>
      </c>
      <c r="I1647" t="s">
        <v>22</v>
      </c>
      <c r="J1647" t="s">
        <v>25</v>
      </c>
      <c r="K1647">
        <v>0</v>
      </c>
      <c r="L1647" t="s">
        <v>33</v>
      </c>
      <c r="M1647" t="s">
        <v>21</v>
      </c>
      <c r="N1647">
        <f t="shared" si="25"/>
        <v>216.44</v>
      </c>
    </row>
    <row r="1648" spans="1:14" x14ac:dyDescent="0.3">
      <c r="A1648">
        <v>1647</v>
      </c>
      <c r="B1648" t="s">
        <v>13</v>
      </c>
      <c r="C1648" s="3">
        <v>45175</v>
      </c>
      <c r="D1648">
        <v>11</v>
      </c>
      <c r="E1648">
        <v>4</v>
      </c>
      <c r="F1648">
        <v>0</v>
      </c>
      <c r="G1648">
        <v>3.9</v>
      </c>
      <c r="H1648">
        <v>305.27</v>
      </c>
      <c r="I1648" t="s">
        <v>14</v>
      </c>
      <c r="J1648" t="s">
        <v>35</v>
      </c>
      <c r="K1648">
        <v>1</v>
      </c>
      <c r="L1648" t="s">
        <v>16</v>
      </c>
      <c r="M1648" t="s">
        <v>17</v>
      </c>
      <c r="N1648">
        <f t="shared" si="25"/>
        <v>3357.97</v>
      </c>
    </row>
    <row r="1649" spans="1:14" x14ac:dyDescent="0.3">
      <c r="A1649">
        <v>1648</v>
      </c>
      <c r="B1649" t="s">
        <v>13</v>
      </c>
      <c r="C1649" s="3">
        <v>45476</v>
      </c>
      <c r="D1649">
        <v>3</v>
      </c>
      <c r="E1649">
        <v>3</v>
      </c>
      <c r="F1649">
        <v>0</v>
      </c>
      <c r="G1649">
        <v>2.2000000000000002</v>
      </c>
      <c r="H1649">
        <v>407.16</v>
      </c>
      <c r="I1649" t="s">
        <v>22</v>
      </c>
      <c r="J1649" t="s">
        <v>25</v>
      </c>
      <c r="K1649">
        <v>0</v>
      </c>
      <c r="L1649" t="s">
        <v>20</v>
      </c>
      <c r="M1649" t="s">
        <v>21</v>
      </c>
      <c r="N1649">
        <f t="shared" si="25"/>
        <v>1221.48</v>
      </c>
    </row>
    <row r="1650" spans="1:14" x14ac:dyDescent="0.3">
      <c r="A1650">
        <v>1649</v>
      </c>
      <c r="B1650" t="s">
        <v>18</v>
      </c>
      <c r="C1650" s="3">
        <v>45001</v>
      </c>
      <c r="D1650">
        <v>13</v>
      </c>
      <c r="E1650">
        <v>4</v>
      </c>
      <c r="F1650">
        <v>0</v>
      </c>
      <c r="G1650">
        <v>3.3</v>
      </c>
      <c r="H1650">
        <v>77.36</v>
      </c>
      <c r="I1650" t="s">
        <v>22</v>
      </c>
      <c r="J1650" t="s">
        <v>25</v>
      </c>
      <c r="K1650">
        <v>2</v>
      </c>
      <c r="L1650" t="s">
        <v>20</v>
      </c>
      <c r="M1650" t="s">
        <v>26</v>
      </c>
      <c r="N1650">
        <f t="shared" si="25"/>
        <v>1005.68</v>
      </c>
    </row>
    <row r="1651" spans="1:14" x14ac:dyDescent="0.3">
      <c r="A1651">
        <v>1650</v>
      </c>
      <c r="B1651" t="s">
        <v>13</v>
      </c>
      <c r="C1651" s="3">
        <v>45580</v>
      </c>
      <c r="D1651">
        <v>12</v>
      </c>
      <c r="E1651">
        <v>4</v>
      </c>
      <c r="F1651">
        <v>0</v>
      </c>
      <c r="G1651">
        <v>3.4</v>
      </c>
      <c r="H1651">
        <v>322.52999999999997</v>
      </c>
      <c r="I1651" t="s">
        <v>22</v>
      </c>
      <c r="J1651" t="s">
        <v>15</v>
      </c>
      <c r="K1651">
        <v>0</v>
      </c>
      <c r="L1651" t="s">
        <v>29</v>
      </c>
      <c r="M1651" t="s">
        <v>17</v>
      </c>
      <c r="N1651">
        <f t="shared" si="25"/>
        <v>3870.3599999999997</v>
      </c>
    </row>
    <row r="1652" spans="1:14" x14ac:dyDescent="0.3">
      <c r="A1652">
        <v>1651</v>
      </c>
      <c r="B1652" t="s">
        <v>31</v>
      </c>
      <c r="C1652" s="3">
        <v>45094</v>
      </c>
      <c r="D1652">
        <v>1</v>
      </c>
      <c r="E1652">
        <v>1</v>
      </c>
      <c r="F1652">
        <v>1</v>
      </c>
      <c r="G1652">
        <v>1.1000000000000001</v>
      </c>
      <c r="H1652">
        <v>426.43</v>
      </c>
      <c r="I1652" t="s">
        <v>32</v>
      </c>
      <c r="J1652" t="s">
        <v>36</v>
      </c>
      <c r="K1652">
        <v>0</v>
      </c>
      <c r="L1652" t="s">
        <v>29</v>
      </c>
      <c r="M1652" t="s">
        <v>26</v>
      </c>
      <c r="N1652">
        <f t="shared" si="25"/>
        <v>426.43</v>
      </c>
    </row>
    <row r="1653" spans="1:14" x14ac:dyDescent="0.3">
      <c r="A1653">
        <v>1652</v>
      </c>
      <c r="B1653" t="s">
        <v>18</v>
      </c>
      <c r="C1653" s="3">
        <v>45429</v>
      </c>
      <c r="D1653">
        <v>4</v>
      </c>
      <c r="E1653">
        <v>4</v>
      </c>
      <c r="F1653">
        <v>0</v>
      </c>
      <c r="G1653">
        <v>1.7</v>
      </c>
      <c r="H1653">
        <v>217.56</v>
      </c>
      <c r="I1653" t="s">
        <v>27</v>
      </c>
      <c r="J1653" t="s">
        <v>34</v>
      </c>
      <c r="K1653">
        <v>0</v>
      </c>
      <c r="L1653" t="s">
        <v>20</v>
      </c>
      <c r="M1653" t="s">
        <v>26</v>
      </c>
      <c r="N1653">
        <f t="shared" si="25"/>
        <v>870.24</v>
      </c>
    </row>
    <row r="1654" spans="1:14" x14ac:dyDescent="0.3">
      <c r="A1654">
        <v>1653</v>
      </c>
      <c r="B1654" t="s">
        <v>13</v>
      </c>
      <c r="C1654" s="3">
        <v>45281</v>
      </c>
      <c r="D1654">
        <v>10</v>
      </c>
      <c r="E1654">
        <v>1</v>
      </c>
      <c r="F1654">
        <v>0</v>
      </c>
      <c r="G1654">
        <v>3.2</v>
      </c>
      <c r="H1654">
        <v>254.93</v>
      </c>
      <c r="I1654" t="s">
        <v>22</v>
      </c>
      <c r="J1654" t="s">
        <v>19</v>
      </c>
      <c r="K1654">
        <v>2</v>
      </c>
      <c r="L1654" t="s">
        <v>16</v>
      </c>
      <c r="M1654" t="s">
        <v>21</v>
      </c>
      <c r="N1654">
        <f t="shared" si="25"/>
        <v>2549.3000000000002</v>
      </c>
    </row>
    <row r="1655" spans="1:14" x14ac:dyDescent="0.3">
      <c r="A1655">
        <v>1654</v>
      </c>
      <c r="B1655" t="s">
        <v>18</v>
      </c>
      <c r="C1655" s="3">
        <v>45151</v>
      </c>
      <c r="D1655">
        <v>3</v>
      </c>
      <c r="E1655">
        <v>1</v>
      </c>
      <c r="F1655">
        <v>0</v>
      </c>
      <c r="G1655">
        <v>2.6</v>
      </c>
      <c r="H1655">
        <v>364.43</v>
      </c>
      <c r="I1655" t="s">
        <v>22</v>
      </c>
      <c r="J1655" t="s">
        <v>28</v>
      </c>
      <c r="K1655">
        <v>0</v>
      </c>
      <c r="L1655" t="s">
        <v>33</v>
      </c>
      <c r="M1655" t="s">
        <v>26</v>
      </c>
      <c r="N1655">
        <f t="shared" si="25"/>
        <v>1093.29</v>
      </c>
    </row>
    <row r="1656" spans="1:14" x14ac:dyDescent="0.3">
      <c r="A1656">
        <v>1655</v>
      </c>
      <c r="B1656" t="s">
        <v>31</v>
      </c>
      <c r="C1656" s="3">
        <v>45590</v>
      </c>
      <c r="D1656">
        <v>11</v>
      </c>
      <c r="E1656">
        <v>2</v>
      </c>
      <c r="F1656">
        <v>0</v>
      </c>
      <c r="G1656">
        <v>1.8</v>
      </c>
      <c r="H1656">
        <v>80.55</v>
      </c>
      <c r="I1656" t="s">
        <v>32</v>
      </c>
      <c r="J1656" t="s">
        <v>19</v>
      </c>
      <c r="K1656">
        <v>0</v>
      </c>
      <c r="L1656" t="s">
        <v>33</v>
      </c>
      <c r="M1656" t="s">
        <v>17</v>
      </c>
      <c r="N1656">
        <f t="shared" si="25"/>
        <v>886.05</v>
      </c>
    </row>
    <row r="1657" spans="1:14" x14ac:dyDescent="0.3">
      <c r="A1657">
        <v>1656</v>
      </c>
      <c r="B1657" t="s">
        <v>31</v>
      </c>
      <c r="C1657" s="3">
        <v>45457</v>
      </c>
      <c r="D1657">
        <v>4</v>
      </c>
      <c r="E1657">
        <v>3</v>
      </c>
      <c r="F1657">
        <v>0</v>
      </c>
      <c r="G1657">
        <v>4.0999999999999996</v>
      </c>
      <c r="H1657">
        <v>223.54</v>
      </c>
      <c r="I1657" t="s">
        <v>24</v>
      </c>
      <c r="J1657" t="s">
        <v>19</v>
      </c>
      <c r="K1657">
        <v>0</v>
      </c>
      <c r="L1657" t="s">
        <v>29</v>
      </c>
      <c r="M1657" t="s">
        <v>26</v>
      </c>
      <c r="N1657">
        <f t="shared" si="25"/>
        <v>894.16</v>
      </c>
    </row>
    <row r="1658" spans="1:14" x14ac:dyDescent="0.3">
      <c r="A1658">
        <v>1657</v>
      </c>
      <c r="B1658" t="s">
        <v>13</v>
      </c>
      <c r="C1658" s="3">
        <v>45072</v>
      </c>
      <c r="D1658">
        <v>9</v>
      </c>
      <c r="E1658">
        <v>3</v>
      </c>
      <c r="F1658">
        <v>0</v>
      </c>
      <c r="G1658">
        <v>3</v>
      </c>
      <c r="H1658">
        <v>183.07</v>
      </c>
      <c r="I1658" t="s">
        <v>22</v>
      </c>
      <c r="J1658" t="s">
        <v>28</v>
      </c>
      <c r="K1658">
        <v>1</v>
      </c>
      <c r="L1658" t="s">
        <v>29</v>
      </c>
      <c r="M1658" t="s">
        <v>21</v>
      </c>
      <c r="N1658">
        <f t="shared" si="25"/>
        <v>1647.6299999999999</v>
      </c>
    </row>
    <row r="1659" spans="1:14" x14ac:dyDescent="0.3">
      <c r="A1659">
        <v>1658</v>
      </c>
      <c r="B1659" t="s">
        <v>31</v>
      </c>
      <c r="C1659" s="3">
        <v>45167</v>
      </c>
      <c r="D1659">
        <v>3</v>
      </c>
      <c r="E1659">
        <v>3</v>
      </c>
      <c r="F1659">
        <v>0</v>
      </c>
      <c r="G1659">
        <v>2.2000000000000002</v>
      </c>
      <c r="H1659">
        <v>57.65</v>
      </c>
      <c r="I1659" t="s">
        <v>22</v>
      </c>
      <c r="J1659" t="s">
        <v>35</v>
      </c>
      <c r="K1659">
        <v>0</v>
      </c>
      <c r="L1659" t="s">
        <v>33</v>
      </c>
      <c r="M1659" t="s">
        <v>21</v>
      </c>
      <c r="N1659">
        <f t="shared" si="25"/>
        <v>172.95</v>
      </c>
    </row>
    <row r="1660" spans="1:14" x14ac:dyDescent="0.3">
      <c r="A1660">
        <v>1659</v>
      </c>
      <c r="B1660" t="s">
        <v>18</v>
      </c>
      <c r="C1660" s="3">
        <v>45270</v>
      </c>
      <c r="D1660">
        <v>12</v>
      </c>
      <c r="E1660">
        <v>1</v>
      </c>
      <c r="F1660">
        <v>0</v>
      </c>
      <c r="G1660">
        <v>1.6</v>
      </c>
      <c r="H1660">
        <v>138.19</v>
      </c>
      <c r="I1660" t="s">
        <v>24</v>
      </c>
      <c r="J1660" t="s">
        <v>28</v>
      </c>
      <c r="K1660">
        <v>0</v>
      </c>
      <c r="L1660" t="s">
        <v>20</v>
      </c>
      <c r="M1660" t="s">
        <v>17</v>
      </c>
      <c r="N1660">
        <f t="shared" si="25"/>
        <v>1658.28</v>
      </c>
    </row>
    <row r="1661" spans="1:14" x14ac:dyDescent="0.3">
      <c r="A1661">
        <v>1660</v>
      </c>
      <c r="B1661" t="s">
        <v>31</v>
      </c>
      <c r="C1661" s="3">
        <v>44961</v>
      </c>
      <c r="D1661">
        <v>6</v>
      </c>
      <c r="E1661">
        <v>3</v>
      </c>
      <c r="F1661">
        <v>1</v>
      </c>
      <c r="G1661">
        <v>3.4</v>
      </c>
      <c r="H1661">
        <v>228.15</v>
      </c>
      <c r="I1661" t="s">
        <v>22</v>
      </c>
      <c r="J1661" t="s">
        <v>36</v>
      </c>
      <c r="K1661">
        <v>1</v>
      </c>
      <c r="L1661" t="s">
        <v>29</v>
      </c>
      <c r="M1661" t="s">
        <v>17</v>
      </c>
      <c r="N1661">
        <f t="shared" si="25"/>
        <v>1368.9</v>
      </c>
    </row>
    <row r="1662" spans="1:14" x14ac:dyDescent="0.3">
      <c r="A1662">
        <v>1661</v>
      </c>
      <c r="B1662" t="s">
        <v>18</v>
      </c>
      <c r="C1662" s="3">
        <v>45628</v>
      </c>
      <c r="D1662">
        <v>6</v>
      </c>
      <c r="E1662">
        <v>1</v>
      </c>
      <c r="F1662">
        <v>0</v>
      </c>
      <c r="G1662">
        <v>3.7</v>
      </c>
      <c r="H1662">
        <v>138.84</v>
      </c>
      <c r="I1662" t="s">
        <v>22</v>
      </c>
      <c r="J1662" t="s">
        <v>37</v>
      </c>
      <c r="K1662">
        <v>0</v>
      </c>
      <c r="L1662" t="s">
        <v>33</v>
      </c>
      <c r="M1662" t="s">
        <v>17</v>
      </c>
      <c r="N1662">
        <f t="shared" si="25"/>
        <v>833.04</v>
      </c>
    </row>
    <row r="1663" spans="1:14" x14ac:dyDescent="0.3">
      <c r="A1663">
        <v>1662</v>
      </c>
      <c r="B1663" t="s">
        <v>18</v>
      </c>
      <c r="C1663" s="3">
        <v>44927</v>
      </c>
      <c r="D1663">
        <v>7</v>
      </c>
      <c r="E1663">
        <v>2</v>
      </c>
      <c r="F1663">
        <v>0</v>
      </c>
      <c r="G1663">
        <v>3.7</v>
      </c>
      <c r="H1663">
        <v>321.08</v>
      </c>
      <c r="I1663" t="s">
        <v>22</v>
      </c>
      <c r="J1663" t="s">
        <v>37</v>
      </c>
      <c r="K1663">
        <v>0</v>
      </c>
      <c r="L1663" t="s">
        <v>29</v>
      </c>
      <c r="M1663" t="s">
        <v>17</v>
      </c>
      <c r="N1663">
        <f t="shared" si="25"/>
        <v>2247.56</v>
      </c>
    </row>
    <row r="1664" spans="1:14" x14ac:dyDescent="0.3">
      <c r="A1664">
        <v>1663</v>
      </c>
      <c r="B1664" t="s">
        <v>31</v>
      </c>
      <c r="C1664" s="3">
        <v>45079</v>
      </c>
      <c r="D1664">
        <v>9</v>
      </c>
      <c r="E1664">
        <v>3</v>
      </c>
      <c r="F1664">
        <v>0</v>
      </c>
      <c r="G1664">
        <v>1.9</v>
      </c>
      <c r="H1664">
        <v>251.89</v>
      </c>
      <c r="I1664" t="s">
        <v>27</v>
      </c>
      <c r="J1664" t="s">
        <v>30</v>
      </c>
      <c r="K1664">
        <v>0</v>
      </c>
      <c r="L1664" t="s">
        <v>20</v>
      </c>
      <c r="M1664" t="s">
        <v>17</v>
      </c>
      <c r="N1664">
        <f t="shared" si="25"/>
        <v>2267.0099999999998</v>
      </c>
    </row>
    <row r="1665" spans="1:14" x14ac:dyDescent="0.3">
      <c r="A1665">
        <v>1664</v>
      </c>
      <c r="B1665" t="s">
        <v>13</v>
      </c>
      <c r="C1665" s="3">
        <v>45355</v>
      </c>
      <c r="D1665">
        <v>12</v>
      </c>
      <c r="E1665">
        <v>1</v>
      </c>
      <c r="F1665">
        <v>0</v>
      </c>
      <c r="G1665">
        <v>3.4</v>
      </c>
      <c r="H1665">
        <v>67.77</v>
      </c>
      <c r="I1665" t="s">
        <v>14</v>
      </c>
      <c r="J1665" t="s">
        <v>30</v>
      </c>
      <c r="K1665">
        <v>1</v>
      </c>
      <c r="L1665" t="s">
        <v>16</v>
      </c>
      <c r="M1665" t="s">
        <v>26</v>
      </c>
      <c r="N1665">
        <f t="shared" si="25"/>
        <v>813.24</v>
      </c>
    </row>
    <row r="1666" spans="1:14" x14ac:dyDescent="0.3">
      <c r="A1666">
        <v>1665</v>
      </c>
      <c r="B1666" t="s">
        <v>31</v>
      </c>
      <c r="C1666" s="3">
        <v>45434</v>
      </c>
      <c r="D1666">
        <v>7</v>
      </c>
      <c r="E1666">
        <v>3</v>
      </c>
      <c r="F1666">
        <v>0</v>
      </c>
      <c r="G1666">
        <v>4.5999999999999996</v>
      </c>
      <c r="H1666">
        <v>173.77</v>
      </c>
      <c r="I1666" t="s">
        <v>27</v>
      </c>
      <c r="J1666" t="s">
        <v>35</v>
      </c>
      <c r="K1666">
        <v>1</v>
      </c>
      <c r="L1666" t="s">
        <v>29</v>
      </c>
      <c r="M1666" t="s">
        <v>26</v>
      </c>
      <c r="N1666">
        <f t="shared" si="25"/>
        <v>1216.3900000000001</v>
      </c>
    </row>
    <row r="1667" spans="1:14" x14ac:dyDescent="0.3">
      <c r="A1667">
        <v>1666</v>
      </c>
      <c r="B1667" t="s">
        <v>18</v>
      </c>
      <c r="C1667" s="3">
        <v>45052</v>
      </c>
      <c r="D1667">
        <v>14</v>
      </c>
      <c r="E1667">
        <v>3</v>
      </c>
      <c r="F1667">
        <v>0</v>
      </c>
      <c r="G1667">
        <v>2.4</v>
      </c>
      <c r="H1667">
        <v>58.76</v>
      </c>
      <c r="I1667" t="s">
        <v>24</v>
      </c>
      <c r="J1667" t="s">
        <v>19</v>
      </c>
      <c r="K1667">
        <v>0</v>
      </c>
      <c r="L1667" t="s">
        <v>33</v>
      </c>
      <c r="M1667" t="s">
        <v>21</v>
      </c>
      <c r="N1667">
        <f t="shared" ref="N1667:N1730" si="26">H1667 *D1667</f>
        <v>822.64</v>
      </c>
    </row>
    <row r="1668" spans="1:14" x14ac:dyDescent="0.3">
      <c r="A1668">
        <v>1667</v>
      </c>
      <c r="B1668" t="s">
        <v>18</v>
      </c>
      <c r="C1668" s="3">
        <v>45417</v>
      </c>
      <c r="D1668">
        <v>1</v>
      </c>
      <c r="E1668">
        <v>2</v>
      </c>
      <c r="F1668">
        <v>1</v>
      </c>
      <c r="G1668">
        <v>1.8</v>
      </c>
      <c r="H1668">
        <v>211.16</v>
      </c>
      <c r="I1668" t="s">
        <v>27</v>
      </c>
      <c r="J1668" t="s">
        <v>30</v>
      </c>
      <c r="K1668">
        <v>0</v>
      </c>
      <c r="L1668" t="s">
        <v>20</v>
      </c>
      <c r="M1668" t="s">
        <v>26</v>
      </c>
      <c r="N1668">
        <f t="shared" si="26"/>
        <v>211.16</v>
      </c>
    </row>
    <row r="1669" spans="1:14" x14ac:dyDescent="0.3">
      <c r="A1669">
        <v>1668</v>
      </c>
      <c r="B1669" t="s">
        <v>31</v>
      </c>
      <c r="C1669" s="3">
        <v>45408</v>
      </c>
      <c r="D1669">
        <v>8</v>
      </c>
      <c r="E1669">
        <v>4</v>
      </c>
      <c r="F1669">
        <v>1</v>
      </c>
      <c r="G1669">
        <v>4.0999999999999996</v>
      </c>
      <c r="H1669">
        <v>166.6</v>
      </c>
      <c r="I1669" t="s">
        <v>27</v>
      </c>
      <c r="J1669" t="s">
        <v>15</v>
      </c>
      <c r="K1669">
        <v>2</v>
      </c>
      <c r="L1669" t="s">
        <v>33</v>
      </c>
      <c r="M1669" t="s">
        <v>17</v>
      </c>
      <c r="N1669">
        <f t="shared" si="26"/>
        <v>1332.8</v>
      </c>
    </row>
    <row r="1670" spans="1:14" x14ac:dyDescent="0.3">
      <c r="A1670">
        <v>1669</v>
      </c>
      <c r="B1670" t="s">
        <v>13</v>
      </c>
      <c r="C1670" s="3">
        <v>45271</v>
      </c>
      <c r="D1670">
        <v>5</v>
      </c>
      <c r="E1670">
        <v>3</v>
      </c>
      <c r="F1670">
        <v>0</v>
      </c>
      <c r="G1670">
        <v>1.7</v>
      </c>
      <c r="H1670">
        <v>359.68</v>
      </c>
      <c r="I1670" t="s">
        <v>32</v>
      </c>
      <c r="J1670" t="s">
        <v>23</v>
      </c>
      <c r="K1670">
        <v>0</v>
      </c>
      <c r="L1670" t="s">
        <v>20</v>
      </c>
      <c r="M1670" t="s">
        <v>17</v>
      </c>
      <c r="N1670">
        <f t="shared" si="26"/>
        <v>1798.4</v>
      </c>
    </row>
    <row r="1671" spans="1:14" x14ac:dyDescent="0.3">
      <c r="A1671">
        <v>1670</v>
      </c>
      <c r="B1671" t="s">
        <v>13</v>
      </c>
      <c r="C1671" s="3">
        <v>45147</v>
      </c>
      <c r="D1671">
        <v>9</v>
      </c>
      <c r="E1671">
        <v>2</v>
      </c>
      <c r="F1671">
        <v>0</v>
      </c>
      <c r="G1671">
        <v>2</v>
      </c>
      <c r="H1671">
        <v>188.33</v>
      </c>
      <c r="I1671" t="s">
        <v>24</v>
      </c>
      <c r="J1671" t="s">
        <v>34</v>
      </c>
      <c r="K1671">
        <v>0</v>
      </c>
      <c r="L1671" t="s">
        <v>16</v>
      </c>
      <c r="M1671" t="s">
        <v>21</v>
      </c>
      <c r="N1671">
        <f t="shared" si="26"/>
        <v>1694.97</v>
      </c>
    </row>
    <row r="1672" spans="1:14" x14ac:dyDescent="0.3">
      <c r="A1672">
        <v>1671</v>
      </c>
      <c r="B1672" t="s">
        <v>18</v>
      </c>
      <c r="C1672" s="3">
        <v>45649</v>
      </c>
      <c r="D1672">
        <v>10</v>
      </c>
      <c r="E1672">
        <v>3</v>
      </c>
      <c r="F1672">
        <v>0</v>
      </c>
      <c r="G1672">
        <v>1.4</v>
      </c>
      <c r="H1672">
        <v>218.82</v>
      </c>
      <c r="I1672" t="s">
        <v>24</v>
      </c>
      <c r="J1672" t="s">
        <v>35</v>
      </c>
      <c r="K1672">
        <v>1</v>
      </c>
      <c r="L1672" t="s">
        <v>16</v>
      </c>
      <c r="M1672" t="s">
        <v>17</v>
      </c>
      <c r="N1672">
        <f t="shared" si="26"/>
        <v>2188.1999999999998</v>
      </c>
    </row>
    <row r="1673" spans="1:14" x14ac:dyDescent="0.3">
      <c r="A1673">
        <v>1672</v>
      </c>
      <c r="B1673" t="s">
        <v>18</v>
      </c>
      <c r="C1673" s="3">
        <v>44951</v>
      </c>
      <c r="D1673">
        <v>13</v>
      </c>
      <c r="E1673">
        <v>3</v>
      </c>
      <c r="F1673">
        <v>0</v>
      </c>
      <c r="G1673">
        <v>2.1</v>
      </c>
      <c r="H1673">
        <v>376.4</v>
      </c>
      <c r="I1673" t="s">
        <v>24</v>
      </c>
      <c r="J1673" t="s">
        <v>15</v>
      </c>
      <c r="K1673">
        <v>0</v>
      </c>
      <c r="L1673" t="s">
        <v>33</v>
      </c>
      <c r="M1673" t="s">
        <v>21</v>
      </c>
      <c r="N1673">
        <f t="shared" si="26"/>
        <v>4893.2</v>
      </c>
    </row>
    <row r="1674" spans="1:14" x14ac:dyDescent="0.3">
      <c r="A1674">
        <v>1673</v>
      </c>
      <c r="B1674" t="s">
        <v>13</v>
      </c>
      <c r="C1674" s="3">
        <v>45454</v>
      </c>
      <c r="D1674">
        <v>12</v>
      </c>
      <c r="E1674">
        <v>3</v>
      </c>
      <c r="F1674">
        <v>0</v>
      </c>
      <c r="G1674">
        <v>2.6</v>
      </c>
      <c r="H1674">
        <v>266.41000000000003</v>
      </c>
      <c r="I1674" t="s">
        <v>27</v>
      </c>
      <c r="J1674" t="s">
        <v>37</v>
      </c>
      <c r="K1674">
        <v>1</v>
      </c>
      <c r="L1674" t="s">
        <v>16</v>
      </c>
      <c r="M1674" t="s">
        <v>26</v>
      </c>
      <c r="N1674">
        <f t="shared" si="26"/>
        <v>3196.92</v>
      </c>
    </row>
    <row r="1675" spans="1:14" x14ac:dyDescent="0.3">
      <c r="A1675">
        <v>1674</v>
      </c>
      <c r="B1675" t="s">
        <v>31</v>
      </c>
      <c r="C1675" s="3">
        <v>45108</v>
      </c>
      <c r="D1675">
        <v>5</v>
      </c>
      <c r="E1675">
        <v>3</v>
      </c>
      <c r="F1675">
        <v>0</v>
      </c>
      <c r="G1675">
        <v>1.3</v>
      </c>
      <c r="H1675">
        <v>300.39999999999998</v>
      </c>
      <c r="I1675" t="s">
        <v>24</v>
      </c>
      <c r="J1675" t="s">
        <v>25</v>
      </c>
      <c r="K1675">
        <v>3</v>
      </c>
      <c r="L1675" t="s">
        <v>29</v>
      </c>
      <c r="M1675" t="s">
        <v>26</v>
      </c>
      <c r="N1675">
        <f t="shared" si="26"/>
        <v>1502</v>
      </c>
    </row>
    <row r="1676" spans="1:14" x14ac:dyDescent="0.3">
      <c r="A1676">
        <v>1675</v>
      </c>
      <c r="B1676" t="s">
        <v>18</v>
      </c>
      <c r="C1676" s="3">
        <v>45425</v>
      </c>
      <c r="D1676">
        <v>5</v>
      </c>
      <c r="E1676">
        <v>4</v>
      </c>
      <c r="F1676">
        <v>0</v>
      </c>
      <c r="G1676">
        <v>4.5</v>
      </c>
      <c r="H1676">
        <v>428.61</v>
      </c>
      <c r="I1676" t="s">
        <v>32</v>
      </c>
      <c r="J1676" t="s">
        <v>36</v>
      </c>
      <c r="K1676">
        <v>0</v>
      </c>
      <c r="L1676" t="s">
        <v>20</v>
      </c>
      <c r="M1676" t="s">
        <v>26</v>
      </c>
      <c r="N1676">
        <f t="shared" si="26"/>
        <v>2143.0500000000002</v>
      </c>
    </row>
    <row r="1677" spans="1:14" x14ac:dyDescent="0.3">
      <c r="A1677">
        <v>1676</v>
      </c>
      <c r="B1677" t="s">
        <v>18</v>
      </c>
      <c r="C1677" s="3">
        <v>45567</v>
      </c>
      <c r="D1677">
        <v>12</v>
      </c>
      <c r="E1677">
        <v>4</v>
      </c>
      <c r="F1677">
        <v>1</v>
      </c>
      <c r="G1677">
        <v>3.1</v>
      </c>
      <c r="H1677">
        <v>143.1</v>
      </c>
      <c r="I1677" t="s">
        <v>22</v>
      </c>
      <c r="J1677" t="s">
        <v>35</v>
      </c>
      <c r="K1677">
        <v>0</v>
      </c>
      <c r="L1677" t="s">
        <v>20</v>
      </c>
      <c r="M1677" t="s">
        <v>21</v>
      </c>
      <c r="N1677">
        <f t="shared" si="26"/>
        <v>1717.1999999999998</v>
      </c>
    </row>
    <row r="1678" spans="1:14" x14ac:dyDescent="0.3">
      <c r="A1678">
        <v>1677</v>
      </c>
      <c r="B1678" t="s">
        <v>13</v>
      </c>
      <c r="C1678" s="3">
        <v>44968</v>
      </c>
      <c r="D1678">
        <v>12</v>
      </c>
      <c r="E1678">
        <v>3</v>
      </c>
      <c r="F1678">
        <v>1</v>
      </c>
      <c r="G1678">
        <v>3.4</v>
      </c>
      <c r="H1678">
        <v>495.13</v>
      </c>
      <c r="I1678" t="s">
        <v>27</v>
      </c>
      <c r="J1678" t="s">
        <v>34</v>
      </c>
      <c r="K1678">
        <v>0</v>
      </c>
      <c r="L1678" t="s">
        <v>20</v>
      </c>
      <c r="M1678" t="s">
        <v>17</v>
      </c>
      <c r="N1678">
        <f t="shared" si="26"/>
        <v>5941.5599999999995</v>
      </c>
    </row>
    <row r="1679" spans="1:14" x14ac:dyDescent="0.3">
      <c r="A1679">
        <v>1678</v>
      </c>
      <c r="B1679" t="s">
        <v>31</v>
      </c>
      <c r="C1679" s="3">
        <v>45407</v>
      </c>
      <c r="D1679">
        <v>14</v>
      </c>
      <c r="E1679">
        <v>3</v>
      </c>
      <c r="F1679">
        <v>1</v>
      </c>
      <c r="G1679">
        <v>2.5</v>
      </c>
      <c r="H1679">
        <v>455.05</v>
      </c>
      <c r="I1679" t="s">
        <v>22</v>
      </c>
      <c r="J1679" t="s">
        <v>34</v>
      </c>
      <c r="K1679">
        <v>1</v>
      </c>
      <c r="L1679" t="s">
        <v>16</v>
      </c>
      <c r="M1679" t="s">
        <v>21</v>
      </c>
      <c r="N1679">
        <f t="shared" si="26"/>
        <v>6370.7</v>
      </c>
    </row>
    <row r="1680" spans="1:14" x14ac:dyDescent="0.3">
      <c r="A1680">
        <v>1679</v>
      </c>
      <c r="B1680" t="s">
        <v>13</v>
      </c>
      <c r="C1680" s="3">
        <v>45365</v>
      </c>
      <c r="D1680">
        <v>2</v>
      </c>
      <c r="E1680">
        <v>2</v>
      </c>
      <c r="F1680">
        <v>0</v>
      </c>
      <c r="G1680">
        <v>3.7</v>
      </c>
      <c r="H1680">
        <v>178.95</v>
      </c>
      <c r="I1680" t="s">
        <v>22</v>
      </c>
      <c r="J1680" t="s">
        <v>23</v>
      </c>
      <c r="K1680">
        <v>0</v>
      </c>
      <c r="L1680" t="s">
        <v>16</v>
      </c>
      <c r="M1680" t="s">
        <v>26</v>
      </c>
      <c r="N1680">
        <f t="shared" si="26"/>
        <v>357.9</v>
      </c>
    </row>
    <row r="1681" spans="1:14" x14ac:dyDescent="0.3">
      <c r="A1681">
        <v>1680</v>
      </c>
      <c r="B1681" t="s">
        <v>31</v>
      </c>
      <c r="C1681" s="3">
        <v>45328</v>
      </c>
      <c r="D1681">
        <v>12</v>
      </c>
      <c r="E1681">
        <v>2</v>
      </c>
      <c r="F1681">
        <v>0</v>
      </c>
      <c r="G1681">
        <v>2.7</v>
      </c>
      <c r="H1681">
        <v>451.82</v>
      </c>
      <c r="I1681" t="s">
        <v>27</v>
      </c>
      <c r="J1681" t="s">
        <v>23</v>
      </c>
      <c r="K1681">
        <v>2</v>
      </c>
      <c r="L1681" t="s">
        <v>29</v>
      </c>
      <c r="M1681" t="s">
        <v>21</v>
      </c>
      <c r="N1681">
        <f t="shared" si="26"/>
        <v>5421.84</v>
      </c>
    </row>
    <row r="1682" spans="1:14" x14ac:dyDescent="0.3">
      <c r="A1682">
        <v>1681</v>
      </c>
      <c r="B1682" t="s">
        <v>31</v>
      </c>
      <c r="C1682" s="3">
        <v>45472</v>
      </c>
      <c r="D1682">
        <v>11</v>
      </c>
      <c r="E1682">
        <v>1</v>
      </c>
      <c r="F1682">
        <v>0</v>
      </c>
      <c r="G1682">
        <v>4</v>
      </c>
      <c r="H1682">
        <v>389.28</v>
      </c>
      <c r="I1682" t="s">
        <v>27</v>
      </c>
      <c r="J1682" t="s">
        <v>30</v>
      </c>
      <c r="K1682">
        <v>0</v>
      </c>
      <c r="L1682" t="s">
        <v>16</v>
      </c>
      <c r="M1682" t="s">
        <v>17</v>
      </c>
      <c r="N1682">
        <f t="shared" si="26"/>
        <v>4282.08</v>
      </c>
    </row>
    <row r="1683" spans="1:14" x14ac:dyDescent="0.3">
      <c r="A1683">
        <v>1682</v>
      </c>
      <c r="B1683" t="s">
        <v>31</v>
      </c>
      <c r="C1683" s="3">
        <v>45271</v>
      </c>
      <c r="D1683">
        <v>3</v>
      </c>
      <c r="E1683">
        <v>4</v>
      </c>
      <c r="F1683">
        <v>0</v>
      </c>
      <c r="G1683">
        <v>4.3</v>
      </c>
      <c r="H1683">
        <v>468.84</v>
      </c>
      <c r="I1683" t="s">
        <v>24</v>
      </c>
      <c r="J1683" t="s">
        <v>25</v>
      </c>
      <c r="K1683">
        <v>0</v>
      </c>
      <c r="L1683" t="s">
        <v>20</v>
      </c>
      <c r="M1683" t="s">
        <v>21</v>
      </c>
      <c r="N1683">
        <f t="shared" si="26"/>
        <v>1406.52</v>
      </c>
    </row>
    <row r="1684" spans="1:14" x14ac:dyDescent="0.3">
      <c r="A1684">
        <v>1683</v>
      </c>
      <c r="B1684" t="s">
        <v>18</v>
      </c>
      <c r="C1684" s="3">
        <v>44971</v>
      </c>
      <c r="D1684">
        <v>10</v>
      </c>
      <c r="E1684">
        <v>3</v>
      </c>
      <c r="F1684">
        <v>0</v>
      </c>
      <c r="G1684">
        <v>3.7</v>
      </c>
      <c r="H1684">
        <v>361.01</v>
      </c>
      <c r="I1684" t="s">
        <v>32</v>
      </c>
      <c r="J1684" t="s">
        <v>23</v>
      </c>
      <c r="K1684">
        <v>0</v>
      </c>
      <c r="L1684" t="s">
        <v>29</v>
      </c>
      <c r="M1684" t="s">
        <v>26</v>
      </c>
      <c r="N1684">
        <f t="shared" si="26"/>
        <v>3610.1</v>
      </c>
    </row>
    <row r="1685" spans="1:14" x14ac:dyDescent="0.3">
      <c r="A1685">
        <v>1684</v>
      </c>
      <c r="B1685" t="s">
        <v>13</v>
      </c>
      <c r="C1685" s="3">
        <v>45572</v>
      </c>
      <c r="D1685">
        <v>9</v>
      </c>
      <c r="E1685">
        <v>4</v>
      </c>
      <c r="F1685">
        <v>0</v>
      </c>
      <c r="G1685">
        <v>3</v>
      </c>
      <c r="H1685">
        <v>353.51</v>
      </c>
      <c r="I1685" t="s">
        <v>27</v>
      </c>
      <c r="J1685" t="s">
        <v>37</v>
      </c>
      <c r="K1685">
        <v>0</v>
      </c>
      <c r="L1685" t="s">
        <v>29</v>
      </c>
      <c r="M1685" t="s">
        <v>17</v>
      </c>
      <c r="N1685">
        <f t="shared" si="26"/>
        <v>3181.59</v>
      </c>
    </row>
    <row r="1686" spans="1:14" x14ac:dyDescent="0.3">
      <c r="A1686">
        <v>1685</v>
      </c>
      <c r="B1686" t="s">
        <v>13</v>
      </c>
      <c r="C1686" s="3">
        <v>44947</v>
      </c>
      <c r="D1686">
        <v>7</v>
      </c>
      <c r="E1686">
        <v>2</v>
      </c>
      <c r="F1686">
        <v>0</v>
      </c>
      <c r="G1686">
        <v>4.0999999999999996</v>
      </c>
      <c r="H1686">
        <v>51.56</v>
      </c>
      <c r="I1686" t="s">
        <v>22</v>
      </c>
      <c r="J1686" t="s">
        <v>28</v>
      </c>
      <c r="K1686">
        <v>0</v>
      </c>
      <c r="L1686" t="s">
        <v>20</v>
      </c>
      <c r="M1686" t="s">
        <v>26</v>
      </c>
      <c r="N1686">
        <f t="shared" si="26"/>
        <v>360.92</v>
      </c>
    </row>
    <row r="1687" spans="1:14" x14ac:dyDescent="0.3">
      <c r="A1687">
        <v>1686</v>
      </c>
      <c r="B1687" t="s">
        <v>31</v>
      </c>
      <c r="C1687" s="3">
        <v>45560</v>
      </c>
      <c r="D1687">
        <v>1</v>
      </c>
      <c r="E1687">
        <v>4</v>
      </c>
      <c r="F1687">
        <v>1</v>
      </c>
      <c r="G1687">
        <v>3</v>
      </c>
      <c r="H1687">
        <v>263.58</v>
      </c>
      <c r="I1687" t="s">
        <v>27</v>
      </c>
      <c r="J1687" t="s">
        <v>35</v>
      </c>
      <c r="K1687">
        <v>0</v>
      </c>
      <c r="L1687" t="s">
        <v>33</v>
      </c>
      <c r="M1687" t="s">
        <v>17</v>
      </c>
      <c r="N1687">
        <f t="shared" si="26"/>
        <v>263.58</v>
      </c>
    </row>
    <row r="1688" spans="1:14" x14ac:dyDescent="0.3">
      <c r="A1688">
        <v>1687</v>
      </c>
      <c r="B1688" t="s">
        <v>18</v>
      </c>
      <c r="C1688" s="3">
        <v>44996</v>
      </c>
      <c r="D1688">
        <v>3</v>
      </c>
      <c r="E1688">
        <v>4</v>
      </c>
      <c r="F1688">
        <v>1</v>
      </c>
      <c r="G1688">
        <v>1.4</v>
      </c>
      <c r="H1688">
        <v>140.12</v>
      </c>
      <c r="I1688" t="s">
        <v>32</v>
      </c>
      <c r="J1688" t="s">
        <v>37</v>
      </c>
      <c r="K1688">
        <v>0</v>
      </c>
      <c r="L1688" t="s">
        <v>16</v>
      </c>
      <c r="M1688" t="s">
        <v>17</v>
      </c>
      <c r="N1688">
        <f t="shared" si="26"/>
        <v>420.36</v>
      </c>
    </row>
    <row r="1689" spans="1:14" x14ac:dyDescent="0.3">
      <c r="A1689">
        <v>1688</v>
      </c>
      <c r="B1689" t="s">
        <v>18</v>
      </c>
      <c r="C1689" s="3">
        <v>44974</v>
      </c>
      <c r="D1689">
        <v>12</v>
      </c>
      <c r="E1689">
        <v>3</v>
      </c>
      <c r="F1689">
        <v>0</v>
      </c>
      <c r="G1689">
        <v>1.5</v>
      </c>
      <c r="H1689">
        <v>195.84</v>
      </c>
      <c r="I1689" t="s">
        <v>14</v>
      </c>
      <c r="J1689" t="s">
        <v>25</v>
      </c>
      <c r="K1689">
        <v>0</v>
      </c>
      <c r="L1689" t="s">
        <v>16</v>
      </c>
      <c r="M1689" t="s">
        <v>26</v>
      </c>
      <c r="N1689">
        <f t="shared" si="26"/>
        <v>2350.08</v>
      </c>
    </row>
    <row r="1690" spans="1:14" x14ac:dyDescent="0.3">
      <c r="A1690">
        <v>1689</v>
      </c>
      <c r="B1690" t="s">
        <v>13</v>
      </c>
      <c r="C1690" s="3">
        <v>45417</v>
      </c>
      <c r="D1690">
        <v>2</v>
      </c>
      <c r="E1690">
        <v>3</v>
      </c>
      <c r="F1690">
        <v>0</v>
      </c>
      <c r="G1690">
        <v>4.8</v>
      </c>
      <c r="H1690">
        <v>490.47</v>
      </c>
      <c r="I1690" t="s">
        <v>22</v>
      </c>
      <c r="J1690" t="s">
        <v>15</v>
      </c>
      <c r="K1690">
        <v>1</v>
      </c>
      <c r="L1690" t="s">
        <v>20</v>
      </c>
      <c r="M1690" t="s">
        <v>26</v>
      </c>
      <c r="N1690">
        <f t="shared" si="26"/>
        <v>980.94</v>
      </c>
    </row>
    <row r="1691" spans="1:14" x14ac:dyDescent="0.3">
      <c r="A1691">
        <v>1690</v>
      </c>
      <c r="B1691" t="s">
        <v>18</v>
      </c>
      <c r="C1691" s="3">
        <v>45477</v>
      </c>
      <c r="D1691">
        <v>1</v>
      </c>
      <c r="E1691">
        <v>2</v>
      </c>
      <c r="F1691">
        <v>0</v>
      </c>
      <c r="G1691">
        <v>1.9</v>
      </c>
      <c r="H1691">
        <v>88.48</v>
      </c>
      <c r="I1691" t="s">
        <v>14</v>
      </c>
      <c r="J1691" t="s">
        <v>23</v>
      </c>
      <c r="K1691">
        <v>0</v>
      </c>
      <c r="L1691" t="s">
        <v>33</v>
      </c>
      <c r="M1691" t="s">
        <v>26</v>
      </c>
      <c r="N1691">
        <f t="shared" si="26"/>
        <v>88.48</v>
      </c>
    </row>
    <row r="1692" spans="1:14" x14ac:dyDescent="0.3">
      <c r="A1692">
        <v>1691</v>
      </c>
      <c r="B1692" t="s">
        <v>18</v>
      </c>
      <c r="C1692" s="3">
        <v>45213</v>
      </c>
      <c r="D1692">
        <v>9</v>
      </c>
      <c r="E1692">
        <v>3</v>
      </c>
      <c r="F1692">
        <v>0</v>
      </c>
      <c r="G1692">
        <v>4.3</v>
      </c>
      <c r="H1692">
        <v>375.12</v>
      </c>
      <c r="I1692" t="s">
        <v>14</v>
      </c>
      <c r="J1692" t="s">
        <v>30</v>
      </c>
      <c r="K1692">
        <v>0</v>
      </c>
      <c r="L1692" t="s">
        <v>16</v>
      </c>
      <c r="M1692" t="s">
        <v>21</v>
      </c>
      <c r="N1692">
        <f t="shared" si="26"/>
        <v>3376.08</v>
      </c>
    </row>
    <row r="1693" spans="1:14" x14ac:dyDescent="0.3">
      <c r="A1693">
        <v>1692</v>
      </c>
      <c r="B1693" t="s">
        <v>31</v>
      </c>
      <c r="C1693" s="3">
        <v>44936</v>
      </c>
      <c r="D1693">
        <v>8</v>
      </c>
      <c r="E1693">
        <v>2</v>
      </c>
      <c r="F1693">
        <v>0</v>
      </c>
      <c r="G1693">
        <v>2</v>
      </c>
      <c r="H1693">
        <v>127.83</v>
      </c>
      <c r="I1693" t="s">
        <v>32</v>
      </c>
      <c r="J1693" t="s">
        <v>15</v>
      </c>
      <c r="K1693">
        <v>2</v>
      </c>
      <c r="L1693" t="s">
        <v>33</v>
      </c>
      <c r="M1693" t="s">
        <v>26</v>
      </c>
      <c r="N1693">
        <f t="shared" si="26"/>
        <v>1022.64</v>
      </c>
    </row>
    <row r="1694" spans="1:14" x14ac:dyDescent="0.3">
      <c r="A1694">
        <v>1693</v>
      </c>
      <c r="B1694" t="s">
        <v>18</v>
      </c>
      <c r="C1694" s="3">
        <v>45468</v>
      </c>
      <c r="D1694">
        <v>5</v>
      </c>
      <c r="E1694">
        <v>2</v>
      </c>
      <c r="F1694">
        <v>1</v>
      </c>
      <c r="G1694">
        <v>2.7</v>
      </c>
      <c r="H1694">
        <v>53.33</v>
      </c>
      <c r="I1694" t="s">
        <v>27</v>
      </c>
      <c r="J1694" t="s">
        <v>30</v>
      </c>
      <c r="K1694">
        <v>1</v>
      </c>
      <c r="L1694" t="s">
        <v>20</v>
      </c>
      <c r="M1694" t="s">
        <v>17</v>
      </c>
      <c r="N1694">
        <f t="shared" si="26"/>
        <v>266.64999999999998</v>
      </c>
    </row>
    <row r="1695" spans="1:14" x14ac:dyDescent="0.3">
      <c r="A1695">
        <v>1694</v>
      </c>
      <c r="B1695" t="s">
        <v>31</v>
      </c>
      <c r="C1695" s="3">
        <v>45200</v>
      </c>
      <c r="D1695">
        <v>11</v>
      </c>
      <c r="E1695">
        <v>1</v>
      </c>
      <c r="F1695">
        <v>0</v>
      </c>
      <c r="G1695">
        <v>3.6</v>
      </c>
      <c r="H1695">
        <v>275.64</v>
      </c>
      <c r="I1695" t="s">
        <v>14</v>
      </c>
      <c r="J1695" t="s">
        <v>35</v>
      </c>
      <c r="K1695">
        <v>0</v>
      </c>
      <c r="L1695" t="s">
        <v>20</v>
      </c>
      <c r="M1695" t="s">
        <v>21</v>
      </c>
      <c r="N1695">
        <f t="shared" si="26"/>
        <v>3032.04</v>
      </c>
    </row>
    <row r="1696" spans="1:14" x14ac:dyDescent="0.3">
      <c r="A1696">
        <v>1695</v>
      </c>
      <c r="B1696" t="s">
        <v>13</v>
      </c>
      <c r="C1696" s="3">
        <v>45526</v>
      </c>
      <c r="D1696">
        <v>12</v>
      </c>
      <c r="E1696">
        <v>1</v>
      </c>
      <c r="F1696">
        <v>0</v>
      </c>
      <c r="G1696">
        <v>1.6</v>
      </c>
      <c r="H1696">
        <v>122.55</v>
      </c>
      <c r="I1696" t="s">
        <v>24</v>
      </c>
      <c r="J1696" t="s">
        <v>36</v>
      </c>
      <c r="K1696">
        <v>0</v>
      </c>
      <c r="L1696" t="s">
        <v>33</v>
      </c>
      <c r="M1696" t="s">
        <v>21</v>
      </c>
      <c r="N1696">
        <f t="shared" si="26"/>
        <v>1470.6</v>
      </c>
    </row>
    <row r="1697" spans="1:14" x14ac:dyDescent="0.3">
      <c r="A1697">
        <v>1696</v>
      </c>
      <c r="B1697" t="s">
        <v>18</v>
      </c>
      <c r="C1697" s="3">
        <v>45307</v>
      </c>
      <c r="D1697">
        <v>2</v>
      </c>
      <c r="E1697">
        <v>1</v>
      </c>
      <c r="F1697">
        <v>0</v>
      </c>
      <c r="G1697">
        <v>3.9</v>
      </c>
      <c r="H1697">
        <v>484.46</v>
      </c>
      <c r="I1697" t="s">
        <v>27</v>
      </c>
      <c r="J1697" t="s">
        <v>23</v>
      </c>
      <c r="K1697">
        <v>0</v>
      </c>
      <c r="L1697" t="s">
        <v>20</v>
      </c>
      <c r="M1697" t="s">
        <v>21</v>
      </c>
      <c r="N1697">
        <f t="shared" si="26"/>
        <v>968.92</v>
      </c>
    </row>
    <row r="1698" spans="1:14" x14ac:dyDescent="0.3">
      <c r="A1698">
        <v>1697</v>
      </c>
      <c r="B1698" t="s">
        <v>13</v>
      </c>
      <c r="C1698" s="3">
        <v>45255</v>
      </c>
      <c r="D1698">
        <v>1</v>
      </c>
      <c r="E1698">
        <v>4</v>
      </c>
      <c r="F1698">
        <v>0</v>
      </c>
      <c r="G1698">
        <v>3.8</v>
      </c>
      <c r="H1698">
        <v>141.66</v>
      </c>
      <c r="I1698" t="s">
        <v>22</v>
      </c>
      <c r="J1698" t="s">
        <v>15</v>
      </c>
      <c r="K1698">
        <v>1</v>
      </c>
      <c r="L1698" t="s">
        <v>20</v>
      </c>
      <c r="M1698" t="s">
        <v>21</v>
      </c>
      <c r="N1698">
        <f t="shared" si="26"/>
        <v>141.66</v>
      </c>
    </row>
    <row r="1699" spans="1:14" x14ac:dyDescent="0.3">
      <c r="A1699">
        <v>1698</v>
      </c>
      <c r="B1699" t="s">
        <v>13</v>
      </c>
      <c r="C1699" s="3">
        <v>45405</v>
      </c>
      <c r="D1699">
        <v>7</v>
      </c>
      <c r="E1699">
        <v>1</v>
      </c>
      <c r="F1699">
        <v>0</v>
      </c>
      <c r="G1699">
        <v>3.2</v>
      </c>
      <c r="H1699">
        <v>136.41999999999999</v>
      </c>
      <c r="I1699" t="s">
        <v>27</v>
      </c>
      <c r="J1699" t="s">
        <v>19</v>
      </c>
      <c r="K1699">
        <v>1</v>
      </c>
      <c r="L1699" t="s">
        <v>29</v>
      </c>
      <c r="M1699" t="s">
        <v>21</v>
      </c>
      <c r="N1699">
        <f t="shared" si="26"/>
        <v>954.93999999999994</v>
      </c>
    </row>
    <row r="1700" spans="1:14" x14ac:dyDescent="0.3">
      <c r="A1700">
        <v>1699</v>
      </c>
      <c r="B1700" t="s">
        <v>18</v>
      </c>
      <c r="C1700" s="3">
        <v>44941</v>
      </c>
      <c r="D1700">
        <v>13</v>
      </c>
      <c r="E1700">
        <v>3</v>
      </c>
      <c r="F1700">
        <v>1</v>
      </c>
      <c r="G1700">
        <v>3.3</v>
      </c>
      <c r="H1700">
        <v>64.48</v>
      </c>
      <c r="I1700" t="s">
        <v>32</v>
      </c>
      <c r="J1700" t="s">
        <v>28</v>
      </c>
      <c r="K1700">
        <v>0</v>
      </c>
      <c r="L1700" t="s">
        <v>33</v>
      </c>
      <c r="M1700" t="s">
        <v>21</v>
      </c>
      <c r="N1700">
        <f t="shared" si="26"/>
        <v>838.24</v>
      </c>
    </row>
    <row r="1701" spans="1:14" x14ac:dyDescent="0.3">
      <c r="A1701">
        <v>1700</v>
      </c>
      <c r="B1701" t="s">
        <v>18</v>
      </c>
      <c r="C1701" s="3">
        <v>45442</v>
      </c>
      <c r="D1701">
        <v>11</v>
      </c>
      <c r="E1701">
        <v>3</v>
      </c>
      <c r="F1701">
        <v>0</v>
      </c>
      <c r="G1701">
        <v>1.4</v>
      </c>
      <c r="H1701">
        <v>198.42</v>
      </c>
      <c r="I1701" t="s">
        <v>32</v>
      </c>
      <c r="J1701" t="s">
        <v>30</v>
      </c>
      <c r="K1701">
        <v>0</v>
      </c>
      <c r="L1701" t="s">
        <v>16</v>
      </c>
      <c r="M1701" t="s">
        <v>26</v>
      </c>
      <c r="N1701">
        <f t="shared" si="26"/>
        <v>2182.62</v>
      </c>
    </row>
    <row r="1702" spans="1:14" x14ac:dyDescent="0.3">
      <c r="A1702">
        <v>1701</v>
      </c>
      <c r="B1702" t="s">
        <v>13</v>
      </c>
      <c r="C1702" s="3">
        <v>45117</v>
      </c>
      <c r="D1702">
        <v>11</v>
      </c>
      <c r="E1702">
        <v>1</v>
      </c>
      <c r="F1702">
        <v>0</v>
      </c>
      <c r="G1702">
        <v>2.7</v>
      </c>
      <c r="H1702">
        <v>60.85</v>
      </c>
      <c r="I1702" t="s">
        <v>22</v>
      </c>
      <c r="J1702" t="s">
        <v>36</v>
      </c>
      <c r="K1702">
        <v>0</v>
      </c>
      <c r="L1702" t="s">
        <v>16</v>
      </c>
      <c r="M1702" t="s">
        <v>17</v>
      </c>
      <c r="N1702">
        <f t="shared" si="26"/>
        <v>669.35</v>
      </c>
    </row>
    <row r="1703" spans="1:14" x14ac:dyDescent="0.3">
      <c r="A1703">
        <v>1702</v>
      </c>
      <c r="B1703" t="s">
        <v>18</v>
      </c>
      <c r="C1703" s="3">
        <v>45094</v>
      </c>
      <c r="D1703">
        <v>2</v>
      </c>
      <c r="E1703">
        <v>4</v>
      </c>
      <c r="F1703">
        <v>1</v>
      </c>
      <c r="G1703">
        <v>1.3</v>
      </c>
      <c r="H1703">
        <v>274.5</v>
      </c>
      <c r="I1703" t="s">
        <v>22</v>
      </c>
      <c r="J1703" t="s">
        <v>28</v>
      </c>
      <c r="K1703">
        <v>2</v>
      </c>
      <c r="L1703" t="s">
        <v>29</v>
      </c>
      <c r="M1703" t="s">
        <v>26</v>
      </c>
      <c r="N1703">
        <f t="shared" si="26"/>
        <v>549</v>
      </c>
    </row>
    <row r="1704" spans="1:14" x14ac:dyDescent="0.3">
      <c r="A1704">
        <v>1703</v>
      </c>
      <c r="B1704" t="s">
        <v>31</v>
      </c>
      <c r="C1704" s="3">
        <v>45447</v>
      </c>
      <c r="D1704">
        <v>1</v>
      </c>
      <c r="E1704">
        <v>2</v>
      </c>
      <c r="F1704">
        <v>0</v>
      </c>
      <c r="G1704">
        <v>2.2000000000000002</v>
      </c>
      <c r="H1704">
        <v>277.52</v>
      </c>
      <c r="I1704" t="s">
        <v>22</v>
      </c>
      <c r="J1704" t="s">
        <v>34</v>
      </c>
      <c r="K1704">
        <v>0</v>
      </c>
      <c r="L1704" t="s">
        <v>20</v>
      </c>
      <c r="M1704" t="s">
        <v>17</v>
      </c>
      <c r="N1704">
        <f t="shared" si="26"/>
        <v>277.52</v>
      </c>
    </row>
    <row r="1705" spans="1:14" x14ac:dyDescent="0.3">
      <c r="A1705">
        <v>1704</v>
      </c>
      <c r="B1705" t="s">
        <v>31</v>
      </c>
      <c r="C1705" s="3">
        <v>45547</v>
      </c>
      <c r="D1705">
        <v>2</v>
      </c>
      <c r="E1705">
        <v>4</v>
      </c>
      <c r="F1705">
        <v>0</v>
      </c>
      <c r="G1705">
        <v>4.5999999999999996</v>
      </c>
      <c r="H1705">
        <v>73.959999999999994</v>
      </c>
      <c r="I1705" t="s">
        <v>32</v>
      </c>
      <c r="J1705" t="s">
        <v>37</v>
      </c>
      <c r="K1705">
        <v>0</v>
      </c>
      <c r="L1705" t="s">
        <v>20</v>
      </c>
      <c r="M1705" t="s">
        <v>21</v>
      </c>
      <c r="N1705">
        <f t="shared" si="26"/>
        <v>147.91999999999999</v>
      </c>
    </row>
    <row r="1706" spans="1:14" x14ac:dyDescent="0.3">
      <c r="A1706">
        <v>1705</v>
      </c>
      <c r="B1706" t="s">
        <v>18</v>
      </c>
      <c r="C1706" s="3">
        <v>45063</v>
      </c>
      <c r="D1706">
        <v>7</v>
      </c>
      <c r="E1706">
        <v>4</v>
      </c>
      <c r="F1706">
        <v>0</v>
      </c>
      <c r="G1706">
        <v>3.3</v>
      </c>
      <c r="H1706">
        <v>158.03</v>
      </c>
      <c r="I1706" t="s">
        <v>27</v>
      </c>
      <c r="J1706" t="s">
        <v>36</v>
      </c>
      <c r="K1706">
        <v>1</v>
      </c>
      <c r="L1706" t="s">
        <v>29</v>
      </c>
      <c r="M1706" t="s">
        <v>26</v>
      </c>
      <c r="N1706">
        <f t="shared" si="26"/>
        <v>1106.21</v>
      </c>
    </row>
    <row r="1707" spans="1:14" x14ac:dyDescent="0.3">
      <c r="A1707">
        <v>1706</v>
      </c>
      <c r="B1707" t="s">
        <v>13</v>
      </c>
      <c r="C1707" s="3">
        <v>45080</v>
      </c>
      <c r="D1707">
        <v>7</v>
      </c>
      <c r="E1707">
        <v>2</v>
      </c>
      <c r="F1707">
        <v>1</v>
      </c>
      <c r="G1707">
        <v>4</v>
      </c>
      <c r="H1707">
        <v>424.45</v>
      </c>
      <c r="I1707" t="s">
        <v>14</v>
      </c>
      <c r="J1707" t="s">
        <v>28</v>
      </c>
      <c r="K1707">
        <v>0</v>
      </c>
      <c r="L1707" t="s">
        <v>29</v>
      </c>
      <c r="M1707" t="s">
        <v>26</v>
      </c>
      <c r="N1707">
        <f t="shared" si="26"/>
        <v>2971.15</v>
      </c>
    </row>
    <row r="1708" spans="1:14" x14ac:dyDescent="0.3">
      <c r="A1708">
        <v>1707</v>
      </c>
      <c r="B1708" t="s">
        <v>18</v>
      </c>
      <c r="C1708" s="3">
        <v>45314</v>
      </c>
      <c r="D1708">
        <v>10</v>
      </c>
      <c r="E1708">
        <v>2</v>
      </c>
      <c r="F1708">
        <v>0</v>
      </c>
      <c r="G1708">
        <v>3.3</v>
      </c>
      <c r="H1708">
        <v>258.14999999999998</v>
      </c>
      <c r="I1708" t="s">
        <v>14</v>
      </c>
      <c r="J1708" t="s">
        <v>23</v>
      </c>
      <c r="K1708">
        <v>0</v>
      </c>
      <c r="L1708" t="s">
        <v>20</v>
      </c>
      <c r="M1708" t="s">
        <v>26</v>
      </c>
      <c r="N1708">
        <f t="shared" si="26"/>
        <v>2581.5</v>
      </c>
    </row>
    <row r="1709" spans="1:14" x14ac:dyDescent="0.3">
      <c r="A1709">
        <v>1708</v>
      </c>
      <c r="B1709" t="s">
        <v>18</v>
      </c>
      <c r="C1709" s="3">
        <v>45135</v>
      </c>
      <c r="D1709">
        <v>6</v>
      </c>
      <c r="E1709">
        <v>2</v>
      </c>
      <c r="F1709">
        <v>0</v>
      </c>
      <c r="G1709">
        <v>1.8</v>
      </c>
      <c r="H1709">
        <v>245.57</v>
      </c>
      <c r="I1709" t="s">
        <v>24</v>
      </c>
      <c r="J1709" t="s">
        <v>34</v>
      </c>
      <c r="K1709">
        <v>0</v>
      </c>
      <c r="L1709" t="s">
        <v>33</v>
      </c>
      <c r="M1709" t="s">
        <v>17</v>
      </c>
      <c r="N1709">
        <f t="shared" si="26"/>
        <v>1473.42</v>
      </c>
    </row>
    <row r="1710" spans="1:14" x14ac:dyDescent="0.3">
      <c r="A1710">
        <v>1709</v>
      </c>
      <c r="B1710" t="s">
        <v>13</v>
      </c>
      <c r="C1710" s="3">
        <v>45198</v>
      </c>
      <c r="D1710">
        <v>5</v>
      </c>
      <c r="E1710">
        <v>3</v>
      </c>
      <c r="F1710">
        <v>1</v>
      </c>
      <c r="G1710">
        <v>3.4</v>
      </c>
      <c r="H1710">
        <v>364.45</v>
      </c>
      <c r="I1710" t="s">
        <v>32</v>
      </c>
      <c r="J1710" t="s">
        <v>19</v>
      </c>
      <c r="K1710">
        <v>1</v>
      </c>
      <c r="L1710" t="s">
        <v>29</v>
      </c>
      <c r="M1710" t="s">
        <v>21</v>
      </c>
      <c r="N1710">
        <f t="shared" si="26"/>
        <v>1822.25</v>
      </c>
    </row>
    <row r="1711" spans="1:14" x14ac:dyDescent="0.3">
      <c r="A1711">
        <v>1710</v>
      </c>
      <c r="B1711" t="s">
        <v>13</v>
      </c>
      <c r="C1711" s="3">
        <v>45069</v>
      </c>
      <c r="D1711">
        <v>3</v>
      </c>
      <c r="E1711">
        <v>2</v>
      </c>
      <c r="F1711">
        <v>1</v>
      </c>
      <c r="G1711">
        <v>4</v>
      </c>
      <c r="H1711">
        <v>371.7</v>
      </c>
      <c r="I1711" t="s">
        <v>22</v>
      </c>
      <c r="J1711" t="s">
        <v>25</v>
      </c>
      <c r="K1711">
        <v>2</v>
      </c>
      <c r="L1711" t="s">
        <v>33</v>
      </c>
      <c r="M1711" t="s">
        <v>21</v>
      </c>
      <c r="N1711">
        <f t="shared" si="26"/>
        <v>1115.0999999999999</v>
      </c>
    </row>
    <row r="1712" spans="1:14" x14ac:dyDescent="0.3">
      <c r="A1712">
        <v>1711</v>
      </c>
      <c r="B1712" t="s">
        <v>31</v>
      </c>
      <c r="C1712" s="3">
        <v>45537</v>
      </c>
      <c r="D1712">
        <v>14</v>
      </c>
      <c r="E1712">
        <v>2</v>
      </c>
      <c r="F1712">
        <v>0</v>
      </c>
      <c r="G1712">
        <v>1.6</v>
      </c>
      <c r="H1712">
        <v>392.88</v>
      </c>
      <c r="I1712" t="s">
        <v>27</v>
      </c>
      <c r="J1712" t="s">
        <v>25</v>
      </c>
      <c r="K1712">
        <v>1</v>
      </c>
      <c r="L1712" t="s">
        <v>16</v>
      </c>
      <c r="M1712" t="s">
        <v>21</v>
      </c>
      <c r="N1712">
        <f t="shared" si="26"/>
        <v>5500.32</v>
      </c>
    </row>
    <row r="1713" spans="1:14" x14ac:dyDescent="0.3">
      <c r="A1713">
        <v>1712</v>
      </c>
      <c r="B1713" t="s">
        <v>13</v>
      </c>
      <c r="C1713" s="3">
        <v>44995</v>
      </c>
      <c r="D1713">
        <v>12</v>
      </c>
      <c r="E1713">
        <v>4</v>
      </c>
      <c r="F1713">
        <v>1</v>
      </c>
      <c r="G1713">
        <v>4.3</v>
      </c>
      <c r="H1713">
        <v>423.72</v>
      </c>
      <c r="I1713" t="s">
        <v>32</v>
      </c>
      <c r="J1713" t="s">
        <v>37</v>
      </c>
      <c r="K1713">
        <v>0</v>
      </c>
      <c r="L1713" t="s">
        <v>20</v>
      </c>
      <c r="M1713" t="s">
        <v>17</v>
      </c>
      <c r="N1713">
        <f t="shared" si="26"/>
        <v>5084.6400000000003</v>
      </c>
    </row>
    <row r="1714" spans="1:14" x14ac:dyDescent="0.3">
      <c r="A1714">
        <v>1713</v>
      </c>
      <c r="B1714" t="s">
        <v>31</v>
      </c>
      <c r="C1714" s="3">
        <v>45173</v>
      </c>
      <c r="D1714">
        <v>3</v>
      </c>
      <c r="E1714">
        <v>4</v>
      </c>
      <c r="F1714">
        <v>0</v>
      </c>
      <c r="G1714">
        <v>3.2</v>
      </c>
      <c r="H1714">
        <v>154.51</v>
      </c>
      <c r="I1714" t="s">
        <v>24</v>
      </c>
      <c r="J1714" t="s">
        <v>30</v>
      </c>
      <c r="K1714">
        <v>0</v>
      </c>
      <c r="L1714" t="s">
        <v>33</v>
      </c>
      <c r="M1714" t="s">
        <v>26</v>
      </c>
      <c r="N1714">
        <f t="shared" si="26"/>
        <v>463.53</v>
      </c>
    </row>
    <row r="1715" spans="1:14" x14ac:dyDescent="0.3">
      <c r="A1715">
        <v>1714</v>
      </c>
      <c r="B1715" t="s">
        <v>13</v>
      </c>
      <c r="C1715" s="3">
        <v>45187</v>
      </c>
      <c r="D1715">
        <v>11</v>
      </c>
      <c r="E1715">
        <v>1</v>
      </c>
      <c r="F1715">
        <v>0</v>
      </c>
      <c r="G1715">
        <v>1</v>
      </c>
      <c r="H1715">
        <v>79.87</v>
      </c>
      <c r="I1715" t="s">
        <v>14</v>
      </c>
      <c r="J1715" t="s">
        <v>37</v>
      </c>
      <c r="K1715">
        <v>0</v>
      </c>
      <c r="L1715" t="s">
        <v>33</v>
      </c>
      <c r="M1715" t="s">
        <v>17</v>
      </c>
      <c r="N1715">
        <f t="shared" si="26"/>
        <v>878.57</v>
      </c>
    </row>
    <row r="1716" spans="1:14" x14ac:dyDescent="0.3">
      <c r="A1716">
        <v>1715</v>
      </c>
      <c r="B1716" t="s">
        <v>18</v>
      </c>
      <c r="C1716" s="3">
        <v>45005</v>
      </c>
      <c r="D1716">
        <v>13</v>
      </c>
      <c r="E1716">
        <v>4</v>
      </c>
      <c r="F1716">
        <v>0</v>
      </c>
      <c r="G1716">
        <v>3.1</v>
      </c>
      <c r="H1716">
        <v>221.12</v>
      </c>
      <c r="I1716" t="s">
        <v>27</v>
      </c>
      <c r="J1716" t="s">
        <v>34</v>
      </c>
      <c r="K1716">
        <v>0</v>
      </c>
      <c r="L1716" t="s">
        <v>20</v>
      </c>
      <c r="M1716" t="s">
        <v>21</v>
      </c>
      <c r="N1716">
        <f t="shared" si="26"/>
        <v>2874.56</v>
      </c>
    </row>
    <row r="1717" spans="1:14" x14ac:dyDescent="0.3">
      <c r="A1717">
        <v>1716</v>
      </c>
      <c r="B1717" t="s">
        <v>31</v>
      </c>
      <c r="C1717" s="3">
        <v>45584</v>
      </c>
      <c r="D1717">
        <v>12</v>
      </c>
      <c r="E1717">
        <v>2</v>
      </c>
      <c r="F1717">
        <v>0</v>
      </c>
      <c r="G1717">
        <v>2.6</v>
      </c>
      <c r="H1717">
        <v>434.79</v>
      </c>
      <c r="I1717" t="s">
        <v>14</v>
      </c>
      <c r="J1717" t="s">
        <v>19</v>
      </c>
      <c r="K1717">
        <v>0</v>
      </c>
      <c r="L1717" t="s">
        <v>20</v>
      </c>
      <c r="M1717" t="s">
        <v>17</v>
      </c>
      <c r="N1717">
        <f t="shared" si="26"/>
        <v>5217.4800000000005</v>
      </c>
    </row>
    <row r="1718" spans="1:14" x14ac:dyDescent="0.3">
      <c r="A1718">
        <v>1717</v>
      </c>
      <c r="B1718" t="s">
        <v>31</v>
      </c>
      <c r="C1718" s="3">
        <v>45549</v>
      </c>
      <c r="D1718">
        <v>9</v>
      </c>
      <c r="E1718">
        <v>3</v>
      </c>
      <c r="F1718">
        <v>0</v>
      </c>
      <c r="G1718">
        <v>2.2000000000000002</v>
      </c>
      <c r="H1718">
        <v>85.11</v>
      </c>
      <c r="I1718" t="s">
        <v>27</v>
      </c>
      <c r="J1718" t="s">
        <v>25</v>
      </c>
      <c r="K1718">
        <v>0</v>
      </c>
      <c r="L1718" t="s">
        <v>16</v>
      </c>
      <c r="M1718" t="s">
        <v>17</v>
      </c>
      <c r="N1718">
        <f t="shared" si="26"/>
        <v>765.99</v>
      </c>
    </row>
    <row r="1719" spans="1:14" x14ac:dyDescent="0.3">
      <c r="A1719">
        <v>1718</v>
      </c>
      <c r="B1719" t="s">
        <v>31</v>
      </c>
      <c r="C1719" s="3">
        <v>45531</v>
      </c>
      <c r="D1719">
        <v>4</v>
      </c>
      <c r="E1719">
        <v>4</v>
      </c>
      <c r="F1719">
        <v>1</v>
      </c>
      <c r="G1719">
        <v>4.0999999999999996</v>
      </c>
      <c r="H1719">
        <v>309.18</v>
      </c>
      <c r="I1719" t="s">
        <v>22</v>
      </c>
      <c r="J1719" t="s">
        <v>25</v>
      </c>
      <c r="K1719">
        <v>0</v>
      </c>
      <c r="L1719" t="s">
        <v>20</v>
      </c>
      <c r="M1719" t="s">
        <v>17</v>
      </c>
      <c r="N1719">
        <f t="shared" si="26"/>
        <v>1236.72</v>
      </c>
    </row>
    <row r="1720" spans="1:14" x14ac:dyDescent="0.3">
      <c r="A1720">
        <v>1719</v>
      </c>
      <c r="B1720" t="s">
        <v>18</v>
      </c>
      <c r="C1720" s="3">
        <v>45451</v>
      </c>
      <c r="D1720">
        <v>9</v>
      </c>
      <c r="E1720">
        <v>4</v>
      </c>
      <c r="F1720">
        <v>0</v>
      </c>
      <c r="G1720">
        <v>4.5999999999999996</v>
      </c>
      <c r="H1720">
        <v>365.49</v>
      </c>
      <c r="I1720" t="s">
        <v>27</v>
      </c>
      <c r="J1720" t="s">
        <v>35</v>
      </c>
      <c r="K1720">
        <v>0</v>
      </c>
      <c r="L1720" t="s">
        <v>33</v>
      </c>
      <c r="M1720" t="s">
        <v>21</v>
      </c>
      <c r="N1720">
        <f t="shared" si="26"/>
        <v>3289.41</v>
      </c>
    </row>
    <row r="1721" spans="1:14" x14ac:dyDescent="0.3">
      <c r="A1721">
        <v>1720</v>
      </c>
      <c r="B1721" t="s">
        <v>18</v>
      </c>
      <c r="C1721" s="3">
        <v>45547</v>
      </c>
      <c r="D1721">
        <v>4</v>
      </c>
      <c r="E1721">
        <v>2</v>
      </c>
      <c r="F1721">
        <v>0</v>
      </c>
      <c r="G1721">
        <v>4.0999999999999996</v>
      </c>
      <c r="H1721">
        <v>266.63</v>
      </c>
      <c r="I1721" t="s">
        <v>22</v>
      </c>
      <c r="J1721" t="s">
        <v>15</v>
      </c>
      <c r="K1721">
        <v>2</v>
      </c>
      <c r="L1721" t="s">
        <v>29</v>
      </c>
      <c r="M1721" t="s">
        <v>26</v>
      </c>
      <c r="N1721">
        <f t="shared" si="26"/>
        <v>1066.52</v>
      </c>
    </row>
    <row r="1722" spans="1:14" x14ac:dyDescent="0.3">
      <c r="A1722">
        <v>1721</v>
      </c>
      <c r="B1722" t="s">
        <v>18</v>
      </c>
      <c r="C1722" s="3">
        <v>45256</v>
      </c>
      <c r="D1722">
        <v>2</v>
      </c>
      <c r="E1722">
        <v>4</v>
      </c>
      <c r="F1722">
        <v>0</v>
      </c>
      <c r="G1722">
        <v>4.4000000000000004</v>
      </c>
      <c r="H1722">
        <v>164.83</v>
      </c>
      <c r="I1722" t="s">
        <v>32</v>
      </c>
      <c r="J1722" t="s">
        <v>34</v>
      </c>
      <c r="K1722">
        <v>0</v>
      </c>
      <c r="L1722" t="s">
        <v>20</v>
      </c>
      <c r="M1722" t="s">
        <v>21</v>
      </c>
      <c r="N1722">
        <f t="shared" si="26"/>
        <v>329.66</v>
      </c>
    </row>
    <row r="1723" spans="1:14" x14ac:dyDescent="0.3">
      <c r="A1723">
        <v>1722</v>
      </c>
      <c r="B1723" t="s">
        <v>18</v>
      </c>
      <c r="C1723" s="3">
        <v>45115</v>
      </c>
      <c r="D1723">
        <v>4</v>
      </c>
      <c r="E1723">
        <v>4</v>
      </c>
      <c r="F1723">
        <v>1</v>
      </c>
      <c r="G1723">
        <v>4.5999999999999996</v>
      </c>
      <c r="H1723">
        <v>196.84</v>
      </c>
      <c r="I1723" t="s">
        <v>14</v>
      </c>
      <c r="J1723" t="s">
        <v>34</v>
      </c>
      <c r="K1723">
        <v>0</v>
      </c>
      <c r="L1723" t="s">
        <v>20</v>
      </c>
      <c r="M1723" t="s">
        <v>17</v>
      </c>
      <c r="N1723">
        <f t="shared" si="26"/>
        <v>787.36</v>
      </c>
    </row>
    <row r="1724" spans="1:14" x14ac:dyDescent="0.3">
      <c r="A1724">
        <v>1723</v>
      </c>
      <c r="B1724" t="s">
        <v>18</v>
      </c>
      <c r="C1724" s="3">
        <v>45021</v>
      </c>
      <c r="D1724">
        <v>6</v>
      </c>
      <c r="E1724">
        <v>2</v>
      </c>
      <c r="F1724">
        <v>1</v>
      </c>
      <c r="G1724">
        <v>4.7</v>
      </c>
      <c r="H1724">
        <v>82.24</v>
      </c>
      <c r="I1724" t="s">
        <v>27</v>
      </c>
      <c r="J1724" t="s">
        <v>30</v>
      </c>
      <c r="K1724">
        <v>0</v>
      </c>
      <c r="L1724" t="s">
        <v>29</v>
      </c>
      <c r="M1724" t="s">
        <v>26</v>
      </c>
      <c r="N1724">
        <f t="shared" si="26"/>
        <v>493.43999999999994</v>
      </c>
    </row>
    <row r="1725" spans="1:14" x14ac:dyDescent="0.3">
      <c r="A1725">
        <v>1724</v>
      </c>
      <c r="B1725" t="s">
        <v>31</v>
      </c>
      <c r="C1725" s="3">
        <v>45543</v>
      </c>
      <c r="D1725">
        <v>6</v>
      </c>
      <c r="E1725">
        <v>4</v>
      </c>
      <c r="F1725">
        <v>0</v>
      </c>
      <c r="G1725">
        <v>1.5</v>
      </c>
      <c r="H1725">
        <v>181.66</v>
      </c>
      <c r="I1725" t="s">
        <v>27</v>
      </c>
      <c r="J1725" t="s">
        <v>34</v>
      </c>
      <c r="K1725">
        <v>0</v>
      </c>
      <c r="L1725" t="s">
        <v>20</v>
      </c>
      <c r="M1725" t="s">
        <v>26</v>
      </c>
      <c r="N1725">
        <f t="shared" si="26"/>
        <v>1089.96</v>
      </c>
    </row>
    <row r="1726" spans="1:14" x14ac:dyDescent="0.3">
      <c r="A1726">
        <v>1725</v>
      </c>
      <c r="B1726" t="s">
        <v>18</v>
      </c>
      <c r="C1726" s="3">
        <v>44934</v>
      </c>
      <c r="D1726">
        <v>5</v>
      </c>
      <c r="E1726">
        <v>3</v>
      </c>
      <c r="F1726">
        <v>1</v>
      </c>
      <c r="G1726">
        <v>2.8</v>
      </c>
      <c r="H1726">
        <v>69.97</v>
      </c>
      <c r="I1726" t="s">
        <v>24</v>
      </c>
      <c r="J1726" t="s">
        <v>35</v>
      </c>
      <c r="K1726">
        <v>0</v>
      </c>
      <c r="L1726" t="s">
        <v>20</v>
      </c>
      <c r="M1726" t="s">
        <v>21</v>
      </c>
      <c r="N1726">
        <f t="shared" si="26"/>
        <v>349.85</v>
      </c>
    </row>
    <row r="1727" spans="1:14" x14ac:dyDescent="0.3">
      <c r="A1727">
        <v>1726</v>
      </c>
      <c r="B1727" t="s">
        <v>31</v>
      </c>
      <c r="C1727" s="3">
        <v>44993</v>
      </c>
      <c r="D1727">
        <v>1</v>
      </c>
      <c r="E1727">
        <v>1</v>
      </c>
      <c r="F1727">
        <v>0</v>
      </c>
      <c r="G1727">
        <v>1</v>
      </c>
      <c r="H1727">
        <v>376.85</v>
      </c>
      <c r="I1727" t="s">
        <v>14</v>
      </c>
      <c r="J1727" t="s">
        <v>19</v>
      </c>
      <c r="K1727">
        <v>1</v>
      </c>
      <c r="L1727" t="s">
        <v>29</v>
      </c>
      <c r="M1727" t="s">
        <v>21</v>
      </c>
      <c r="N1727">
        <f t="shared" si="26"/>
        <v>376.85</v>
      </c>
    </row>
    <row r="1728" spans="1:14" x14ac:dyDescent="0.3">
      <c r="A1728">
        <v>1727</v>
      </c>
      <c r="B1728" t="s">
        <v>18</v>
      </c>
      <c r="C1728" s="3">
        <v>45422</v>
      </c>
      <c r="D1728">
        <v>3</v>
      </c>
      <c r="E1728">
        <v>4</v>
      </c>
      <c r="F1728">
        <v>0</v>
      </c>
      <c r="G1728">
        <v>3</v>
      </c>
      <c r="H1728">
        <v>454.1</v>
      </c>
      <c r="I1728" t="s">
        <v>32</v>
      </c>
      <c r="J1728" t="s">
        <v>36</v>
      </c>
      <c r="K1728">
        <v>0</v>
      </c>
      <c r="L1728" t="s">
        <v>33</v>
      </c>
      <c r="M1728" t="s">
        <v>26</v>
      </c>
      <c r="N1728">
        <f t="shared" si="26"/>
        <v>1362.3000000000002</v>
      </c>
    </row>
    <row r="1729" spans="1:14" x14ac:dyDescent="0.3">
      <c r="A1729">
        <v>1728</v>
      </c>
      <c r="B1729" t="s">
        <v>13</v>
      </c>
      <c r="C1729" s="3">
        <v>45117</v>
      </c>
      <c r="D1729">
        <v>5</v>
      </c>
      <c r="E1729">
        <v>3</v>
      </c>
      <c r="F1729">
        <v>1</v>
      </c>
      <c r="G1729">
        <v>4.7</v>
      </c>
      <c r="H1729">
        <v>335.08</v>
      </c>
      <c r="I1729" t="s">
        <v>22</v>
      </c>
      <c r="J1729" t="s">
        <v>25</v>
      </c>
      <c r="K1729">
        <v>2</v>
      </c>
      <c r="L1729" t="s">
        <v>16</v>
      </c>
      <c r="M1729" t="s">
        <v>17</v>
      </c>
      <c r="N1729">
        <f t="shared" si="26"/>
        <v>1675.3999999999999</v>
      </c>
    </row>
    <row r="1730" spans="1:14" x14ac:dyDescent="0.3">
      <c r="A1730">
        <v>1729</v>
      </c>
      <c r="B1730" t="s">
        <v>31</v>
      </c>
      <c r="C1730" s="3">
        <v>45292</v>
      </c>
      <c r="D1730">
        <v>6</v>
      </c>
      <c r="E1730">
        <v>4</v>
      </c>
      <c r="F1730">
        <v>0</v>
      </c>
      <c r="G1730">
        <v>1.8</v>
      </c>
      <c r="H1730">
        <v>345.52</v>
      </c>
      <c r="I1730" t="s">
        <v>32</v>
      </c>
      <c r="J1730" t="s">
        <v>34</v>
      </c>
      <c r="K1730">
        <v>0</v>
      </c>
      <c r="L1730" t="s">
        <v>16</v>
      </c>
      <c r="M1730" t="s">
        <v>21</v>
      </c>
      <c r="N1730">
        <f t="shared" si="26"/>
        <v>2073.12</v>
      </c>
    </row>
    <row r="1731" spans="1:14" x14ac:dyDescent="0.3">
      <c r="A1731">
        <v>1730</v>
      </c>
      <c r="B1731" t="s">
        <v>13</v>
      </c>
      <c r="C1731" s="3">
        <v>45447</v>
      </c>
      <c r="D1731">
        <v>14</v>
      </c>
      <c r="E1731">
        <v>1</v>
      </c>
      <c r="F1731">
        <v>1</v>
      </c>
      <c r="G1731">
        <v>3.6</v>
      </c>
      <c r="H1731">
        <v>262.45999999999998</v>
      </c>
      <c r="I1731" t="s">
        <v>24</v>
      </c>
      <c r="J1731" t="s">
        <v>15</v>
      </c>
      <c r="K1731">
        <v>1</v>
      </c>
      <c r="L1731" t="s">
        <v>16</v>
      </c>
      <c r="M1731" t="s">
        <v>26</v>
      </c>
      <c r="N1731">
        <f t="shared" ref="N1731:N1794" si="27">H1731 *D1731</f>
        <v>3674.4399999999996</v>
      </c>
    </row>
    <row r="1732" spans="1:14" x14ac:dyDescent="0.3">
      <c r="A1732">
        <v>1731</v>
      </c>
      <c r="B1732" t="s">
        <v>31</v>
      </c>
      <c r="C1732" s="3">
        <v>45043</v>
      </c>
      <c r="D1732">
        <v>1</v>
      </c>
      <c r="E1732">
        <v>2</v>
      </c>
      <c r="F1732">
        <v>0</v>
      </c>
      <c r="G1732">
        <v>3.6</v>
      </c>
      <c r="H1732">
        <v>120.22</v>
      </c>
      <c r="I1732" t="s">
        <v>32</v>
      </c>
      <c r="J1732" t="s">
        <v>34</v>
      </c>
      <c r="K1732">
        <v>0</v>
      </c>
      <c r="L1732" t="s">
        <v>33</v>
      </c>
      <c r="M1732" t="s">
        <v>26</v>
      </c>
      <c r="N1732">
        <f t="shared" si="27"/>
        <v>120.22</v>
      </c>
    </row>
    <row r="1733" spans="1:14" x14ac:dyDescent="0.3">
      <c r="A1733">
        <v>1732</v>
      </c>
      <c r="B1733" t="s">
        <v>13</v>
      </c>
      <c r="C1733" s="3">
        <v>45193</v>
      </c>
      <c r="D1733">
        <v>14</v>
      </c>
      <c r="E1733">
        <v>1</v>
      </c>
      <c r="F1733">
        <v>0</v>
      </c>
      <c r="G1733">
        <v>1.6</v>
      </c>
      <c r="H1733">
        <v>53.48</v>
      </c>
      <c r="I1733" t="s">
        <v>22</v>
      </c>
      <c r="J1733" t="s">
        <v>28</v>
      </c>
      <c r="K1733">
        <v>1</v>
      </c>
      <c r="L1733" t="s">
        <v>16</v>
      </c>
      <c r="M1733" t="s">
        <v>17</v>
      </c>
      <c r="N1733">
        <f t="shared" si="27"/>
        <v>748.71999999999991</v>
      </c>
    </row>
    <row r="1734" spans="1:14" x14ac:dyDescent="0.3">
      <c r="A1734">
        <v>1733</v>
      </c>
      <c r="B1734" t="s">
        <v>18</v>
      </c>
      <c r="C1734" s="3">
        <v>45537</v>
      </c>
      <c r="D1734">
        <v>14</v>
      </c>
      <c r="E1734">
        <v>4</v>
      </c>
      <c r="F1734">
        <v>1</v>
      </c>
      <c r="G1734">
        <v>2</v>
      </c>
      <c r="H1734">
        <v>204.79</v>
      </c>
      <c r="I1734" t="s">
        <v>14</v>
      </c>
      <c r="J1734" t="s">
        <v>15</v>
      </c>
      <c r="K1734">
        <v>2</v>
      </c>
      <c r="L1734" t="s">
        <v>33</v>
      </c>
      <c r="M1734" t="s">
        <v>26</v>
      </c>
      <c r="N1734">
        <f t="shared" si="27"/>
        <v>2867.06</v>
      </c>
    </row>
    <row r="1735" spans="1:14" x14ac:dyDescent="0.3">
      <c r="A1735">
        <v>1734</v>
      </c>
      <c r="B1735" t="s">
        <v>18</v>
      </c>
      <c r="C1735" s="3">
        <v>45411</v>
      </c>
      <c r="D1735">
        <v>9</v>
      </c>
      <c r="E1735">
        <v>1</v>
      </c>
      <c r="F1735">
        <v>1</v>
      </c>
      <c r="G1735">
        <v>2.8</v>
      </c>
      <c r="H1735">
        <v>388.17</v>
      </c>
      <c r="I1735" t="s">
        <v>24</v>
      </c>
      <c r="J1735" t="s">
        <v>23</v>
      </c>
      <c r="K1735">
        <v>0</v>
      </c>
      <c r="L1735" t="s">
        <v>20</v>
      </c>
      <c r="M1735" t="s">
        <v>21</v>
      </c>
      <c r="N1735">
        <f t="shared" si="27"/>
        <v>3493.53</v>
      </c>
    </row>
    <row r="1736" spans="1:14" x14ac:dyDescent="0.3">
      <c r="A1736">
        <v>1735</v>
      </c>
      <c r="B1736" t="s">
        <v>18</v>
      </c>
      <c r="C1736" s="3">
        <v>45435</v>
      </c>
      <c r="D1736">
        <v>14</v>
      </c>
      <c r="E1736">
        <v>1</v>
      </c>
      <c r="F1736">
        <v>0</v>
      </c>
      <c r="G1736">
        <v>1.8</v>
      </c>
      <c r="H1736">
        <v>482.19</v>
      </c>
      <c r="I1736" t="s">
        <v>27</v>
      </c>
      <c r="J1736" t="s">
        <v>34</v>
      </c>
      <c r="K1736">
        <v>0</v>
      </c>
      <c r="L1736" t="s">
        <v>16</v>
      </c>
      <c r="M1736" t="s">
        <v>26</v>
      </c>
      <c r="N1736">
        <f t="shared" si="27"/>
        <v>6750.66</v>
      </c>
    </row>
    <row r="1737" spans="1:14" x14ac:dyDescent="0.3">
      <c r="A1737">
        <v>1736</v>
      </c>
      <c r="B1737" t="s">
        <v>31</v>
      </c>
      <c r="C1737" s="3">
        <v>45224</v>
      </c>
      <c r="D1737">
        <v>3</v>
      </c>
      <c r="E1737">
        <v>2</v>
      </c>
      <c r="F1737">
        <v>0</v>
      </c>
      <c r="G1737">
        <v>3.3</v>
      </c>
      <c r="H1737">
        <v>243.99</v>
      </c>
      <c r="I1737" t="s">
        <v>27</v>
      </c>
      <c r="J1737" t="s">
        <v>34</v>
      </c>
      <c r="K1737">
        <v>0</v>
      </c>
      <c r="L1737" t="s">
        <v>29</v>
      </c>
      <c r="M1737" t="s">
        <v>17</v>
      </c>
      <c r="N1737">
        <f t="shared" si="27"/>
        <v>731.97</v>
      </c>
    </row>
    <row r="1738" spans="1:14" x14ac:dyDescent="0.3">
      <c r="A1738">
        <v>1737</v>
      </c>
      <c r="B1738" t="s">
        <v>13</v>
      </c>
      <c r="C1738" s="3">
        <v>45090</v>
      </c>
      <c r="D1738">
        <v>10</v>
      </c>
      <c r="E1738">
        <v>4</v>
      </c>
      <c r="F1738">
        <v>1</v>
      </c>
      <c r="G1738">
        <v>2.9</v>
      </c>
      <c r="H1738">
        <v>214.43</v>
      </c>
      <c r="I1738" t="s">
        <v>14</v>
      </c>
      <c r="J1738" t="s">
        <v>30</v>
      </c>
      <c r="K1738">
        <v>0</v>
      </c>
      <c r="L1738" t="s">
        <v>33</v>
      </c>
      <c r="M1738" t="s">
        <v>17</v>
      </c>
      <c r="N1738">
        <f t="shared" si="27"/>
        <v>2144.3000000000002</v>
      </c>
    </row>
    <row r="1739" spans="1:14" x14ac:dyDescent="0.3">
      <c r="A1739">
        <v>1738</v>
      </c>
      <c r="B1739" t="s">
        <v>18</v>
      </c>
      <c r="C1739" s="3">
        <v>45302</v>
      </c>
      <c r="D1739">
        <v>13</v>
      </c>
      <c r="E1739">
        <v>1</v>
      </c>
      <c r="F1739">
        <v>0</v>
      </c>
      <c r="G1739">
        <v>3.1</v>
      </c>
      <c r="H1739">
        <v>250.68</v>
      </c>
      <c r="I1739" t="s">
        <v>32</v>
      </c>
      <c r="J1739" t="s">
        <v>28</v>
      </c>
      <c r="K1739">
        <v>0</v>
      </c>
      <c r="L1739" t="s">
        <v>16</v>
      </c>
      <c r="M1739" t="s">
        <v>17</v>
      </c>
      <c r="N1739">
        <f t="shared" si="27"/>
        <v>3258.84</v>
      </c>
    </row>
    <row r="1740" spans="1:14" x14ac:dyDescent="0.3">
      <c r="A1740">
        <v>1739</v>
      </c>
      <c r="B1740" t="s">
        <v>13</v>
      </c>
      <c r="C1740" s="3">
        <v>45579</v>
      </c>
      <c r="D1740">
        <v>3</v>
      </c>
      <c r="E1740">
        <v>1</v>
      </c>
      <c r="F1740">
        <v>1</v>
      </c>
      <c r="G1740">
        <v>1.5</v>
      </c>
      <c r="H1740">
        <v>242.5</v>
      </c>
      <c r="I1740" t="s">
        <v>27</v>
      </c>
      <c r="J1740" t="s">
        <v>36</v>
      </c>
      <c r="K1740">
        <v>0</v>
      </c>
      <c r="L1740" t="s">
        <v>29</v>
      </c>
      <c r="M1740" t="s">
        <v>21</v>
      </c>
      <c r="N1740">
        <f t="shared" si="27"/>
        <v>727.5</v>
      </c>
    </row>
    <row r="1741" spans="1:14" x14ac:dyDescent="0.3">
      <c r="A1741">
        <v>1740</v>
      </c>
      <c r="B1741" t="s">
        <v>13</v>
      </c>
      <c r="C1741" s="3">
        <v>45194</v>
      </c>
      <c r="D1741">
        <v>11</v>
      </c>
      <c r="E1741">
        <v>2</v>
      </c>
      <c r="F1741">
        <v>1</v>
      </c>
      <c r="G1741">
        <v>3.1</v>
      </c>
      <c r="H1741">
        <v>331.65</v>
      </c>
      <c r="I1741" t="s">
        <v>24</v>
      </c>
      <c r="J1741" t="s">
        <v>34</v>
      </c>
      <c r="K1741">
        <v>1</v>
      </c>
      <c r="L1741" t="s">
        <v>16</v>
      </c>
      <c r="M1741" t="s">
        <v>21</v>
      </c>
      <c r="N1741">
        <f t="shared" si="27"/>
        <v>3648.1499999999996</v>
      </c>
    </row>
    <row r="1742" spans="1:14" x14ac:dyDescent="0.3">
      <c r="A1742">
        <v>1741</v>
      </c>
      <c r="B1742" t="s">
        <v>18</v>
      </c>
      <c r="C1742" s="3">
        <v>45475</v>
      </c>
      <c r="D1742">
        <v>2</v>
      </c>
      <c r="E1742">
        <v>3</v>
      </c>
      <c r="F1742">
        <v>0</v>
      </c>
      <c r="G1742">
        <v>1.2</v>
      </c>
      <c r="H1742">
        <v>380.37</v>
      </c>
      <c r="I1742" t="s">
        <v>22</v>
      </c>
      <c r="J1742" t="s">
        <v>19</v>
      </c>
      <c r="K1742">
        <v>1</v>
      </c>
      <c r="L1742" t="s">
        <v>33</v>
      </c>
      <c r="M1742" t="s">
        <v>21</v>
      </c>
      <c r="N1742">
        <f t="shared" si="27"/>
        <v>760.74</v>
      </c>
    </row>
    <row r="1743" spans="1:14" x14ac:dyDescent="0.3">
      <c r="A1743">
        <v>1742</v>
      </c>
      <c r="B1743" t="s">
        <v>18</v>
      </c>
      <c r="C1743" s="3">
        <v>45000</v>
      </c>
      <c r="D1743">
        <v>8</v>
      </c>
      <c r="E1743">
        <v>4</v>
      </c>
      <c r="F1743">
        <v>0</v>
      </c>
      <c r="G1743">
        <v>4.5</v>
      </c>
      <c r="H1743">
        <v>403.23</v>
      </c>
      <c r="I1743" t="s">
        <v>32</v>
      </c>
      <c r="J1743" t="s">
        <v>36</v>
      </c>
      <c r="K1743">
        <v>0</v>
      </c>
      <c r="L1743" t="s">
        <v>33</v>
      </c>
      <c r="M1743" t="s">
        <v>26</v>
      </c>
      <c r="N1743">
        <f t="shared" si="27"/>
        <v>3225.84</v>
      </c>
    </row>
    <row r="1744" spans="1:14" x14ac:dyDescent="0.3">
      <c r="A1744">
        <v>1743</v>
      </c>
      <c r="B1744" t="s">
        <v>13</v>
      </c>
      <c r="C1744" s="3">
        <v>45434</v>
      </c>
      <c r="D1744">
        <v>13</v>
      </c>
      <c r="E1744">
        <v>3</v>
      </c>
      <c r="F1744">
        <v>0</v>
      </c>
      <c r="G1744">
        <v>2.4</v>
      </c>
      <c r="H1744">
        <v>342.32</v>
      </c>
      <c r="I1744" t="s">
        <v>22</v>
      </c>
      <c r="J1744" t="s">
        <v>25</v>
      </c>
      <c r="K1744">
        <v>1</v>
      </c>
      <c r="L1744" t="s">
        <v>20</v>
      </c>
      <c r="M1744" t="s">
        <v>17</v>
      </c>
      <c r="N1744">
        <f t="shared" si="27"/>
        <v>4450.16</v>
      </c>
    </row>
    <row r="1745" spans="1:14" x14ac:dyDescent="0.3">
      <c r="A1745">
        <v>1744</v>
      </c>
      <c r="B1745" t="s">
        <v>18</v>
      </c>
      <c r="C1745" s="3">
        <v>44999</v>
      </c>
      <c r="D1745">
        <v>3</v>
      </c>
      <c r="E1745">
        <v>3</v>
      </c>
      <c r="F1745">
        <v>0</v>
      </c>
      <c r="G1745">
        <v>4.4000000000000004</v>
      </c>
      <c r="H1745">
        <v>246.98</v>
      </c>
      <c r="I1745" t="s">
        <v>32</v>
      </c>
      <c r="J1745" t="s">
        <v>36</v>
      </c>
      <c r="K1745">
        <v>1</v>
      </c>
      <c r="L1745" t="s">
        <v>33</v>
      </c>
      <c r="M1745" t="s">
        <v>17</v>
      </c>
      <c r="N1745">
        <f t="shared" si="27"/>
        <v>740.93999999999994</v>
      </c>
    </row>
    <row r="1746" spans="1:14" x14ac:dyDescent="0.3">
      <c r="A1746">
        <v>1745</v>
      </c>
      <c r="B1746" t="s">
        <v>18</v>
      </c>
      <c r="C1746" s="3">
        <v>45234</v>
      </c>
      <c r="D1746">
        <v>6</v>
      </c>
      <c r="E1746">
        <v>2</v>
      </c>
      <c r="F1746">
        <v>1</v>
      </c>
      <c r="G1746">
        <v>3.8</v>
      </c>
      <c r="H1746">
        <v>477.55</v>
      </c>
      <c r="I1746" t="s">
        <v>24</v>
      </c>
      <c r="J1746" t="s">
        <v>15</v>
      </c>
      <c r="K1746">
        <v>1</v>
      </c>
      <c r="L1746" t="s">
        <v>16</v>
      </c>
      <c r="M1746" t="s">
        <v>17</v>
      </c>
      <c r="N1746">
        <f t="shared" si="27"/>
        <v>2865.3</v>
      </c>
    </row>
    <row r="1747" spans="1:14" x14ac:dyDescent="0.3">
      <c r="A1747">
        <v>1746</v>
      </c>
      <c r="B1747" t="s">
        <v>18</v>
      </c>
      <c r="C1747" s="3">
        <v>45125</v>
      </c>
      <c r="D1747">
        <v>2</v>
      </c>
      <c r="E1747">
        <v>2</v>
      </c>
      <c r="F1747">
        <v>1</v>
      </c>
      <c r="G1747">
        <v>4.0999999999999996</v>
      </c>
      <c r="H1747">
        <v>369.96</v>
      </c>
      <c r="I1747" t="s">
        <v>22</v>
      </c>
      <c r="J1747" t="s">
        <v>19</v>
      </c>
      <c r="K1747">
        <v>1</v>
      </c>
      <c r="L1747" t="s">
        <v>33</v>
      </c>
      <c r="M1747" t="s">
        <v>21</v>
      </c>
      <c r="N1747">
        <f t="shared" si="27"/>
        <v>739.92</v>
      </c>
    </row>
    <row r="1748" spans="1:14" x14ac:dyDescent="0.3">
      <c r="A1748">
        <v>1747</v>
      </c>
      <c r="B1748" t="s">
        <v>31</v>
      </c>
      <c r="C1748" s="3">
        <v>45056</v>
      </c>
      <c r="D1748">
        <v>7</v>
      </c>
      <c r="E1748">
        <v>4</v>
      </c>
      <c r="F1748">
        <v>0</v>
      </c>
      <c r="G1748">
        <v>2.2999999999999998</v>
      </c>
      <c r="H1748">
        <v>242</v>
      </c>
      <c r="I1748" t="s">
        <v>24</v>
      </c>
      <c r="J1748" t="s">
        <v>35</v>
      </c>
      <c r="K1748">
        <v>0</v>
      </c>
      <c r="L1748" t="s">
        <v>29</v>
      </c>
      <c r="M1748" t="s">
        <v>17</v>
      </c>
      <c r="N1748">
        <f t="shared" si="27"/>
        <v>1694</v>
      </c>
    </row>
    <row r="1749" spans="1:14" x14ac:dyDescent="0.3">
      <c r="A1749">
        <v>1748</v>
      </c>
      <c r="B1749" t="s">
        <v>13</v>
      </c>
      <c r="C1749" s="3">
        <v>45498</v>
      </c>
      <c r="D1749">
        <v>13</v>
      </c>
      <c r="E1749">
        <v>3</v>
      </c>
      <c r="F1749">
        <v>0</v>
      </c>
      <c r="G1749">
        <v>1.9</v>
      </c>
      <c r="H1749">
        <v>250.96</v>
      </c>
      <c r="I1749" t="s">
        <v>22</v>
      </c>
      <c r="J1749" t="s">
        <v>30</v>
      </c>
      <c r="K1749">
        <v>1</v>
      </c>
      <c r="L1749" t="s">
        <v>20</v>
      </c>
      <c r="M1749" t="s">
        <v>26</v>
      </c>
      <c r="N1749">
        <f t="shared" si="27"/>
        <v>3262.48</v>
      </c>
    </row>
    <row r="1750" spans="1:14" x14ac:dyDescent="0.3">
      <c r="A1750">
        <v>1749</v>
      </c>
      <c r="B1750" t="s">
        <v>13</v>
      </c>
      <c r="C1750" s="3">
        <v>45541</v>
      </c>
      <c r="D1750">
        <v>4</v>
      </c>
      <c r="E1750">
        <v>1</v>
      </c>
      <c r="F1750">
        <v>0</v>
      </c>
      <c r="G1750">
        <v>2.6</v>
      </c>
      <c r="H1750">
        <v>418.09</v>
      </c>
      <c r="I1750" t="s">
        <v>32</v>
      </c>
      <c r="J1750" t="s">
        <v>19</v>
      </c>
      <c r="K1750">
        <v>0</v>
      </c>
      <c r="L1750" t="s">
        <v>20</v>
      </c>
      <c r="M1750" t="s">
        <v>26</v>
      </c>
      <c r="N1750">
        <f t="shared" si="27"/>
        <v>1672.36</v>
      </c>
    </row>
    <row r="1751" spans="1:14" x14ac:dyDescent="0.3">
      <c r="A1751">
        <v>1750</v>
      </c>
      <c r="B1751" t="s">
        <v>31</v>
      </c>
      <c r="C1751" s="3">
        <v>45413</v>
      </c>
      <c r="D1751">
        <v>9</v>
      </c>
      <c r="E1751">
        <v>3</v>
      </c>
      <c r="F1751">
        <v>0</v>
      </c>
      <c r="G1751">
        <v>1.1000000000000001</v>
      </c>
      <c r="H1751">
        <v>248.24</v>
      </c>
      <c r="I1751" t="s">
        <v>24</v>
      </c>
      <c r="J1751" t="s">
        <v>25</v>
      </c>
      <c r="K1751">
        <v>0</v>
      </c>
      <c r="L1751" t="s">
        <v>33</v>
      </c>
      <c r="M1751" t="s">
        <v>21</v>
      </c>
      <c r="N1751">
        <f t="shared" si="27"/>
        <v>2234.16</v>
      </c>
    </row>
    <row r="1752" spans="1:14" x14ac:dyDescent="0.3">
      <c r="A1752">
        <v>1751</v>
      </c>
      <c r="B1752" t="s">
        <v>13</v>
      </c>
      <c r="C1752" s="3">
        <v>45077</v>
      </c>
      <c r="D1752">
        <v>14</v>
      </c>
      <c r="E1752">
        <v>2</v>
      </c>
      <c r="F1752">
        <v>0</v>
      </c>
      <c r="G1752">
        <v>4.7</v>
      </c>
      <c r="H1752">
        <v>282.32</v>
      </c>
      <c r="I1752" t="s">
        <v>32</v>
      </c>
      <c r="J1752" t="s">
        <v>28</v>
      </c>
      <c r="K1752">
        <v>0</v>
      </c>
      <c r="L1752" t="s">
        <v>16</v>
      </c>
      <c r="M1752" t="s">
        <v>21</v>
      </c>
      <c r="N1752">
        <f t="shared" si="27"/>
        <v>3952.48</v>
      </c>
    </row>
    <row r="1753" spans="1:14" x14ac:dyDescent="0.3">
      <c r="A1753">
        <v>1752</v>
      </c>
      <c r="B1753" t="s">
        <v>18</v>
      </c>
      <c r="C1753" s="3">
        <v>45595</v>
      </c>
      <c r="D1753">
        <v>10</v>
      </c>
      <c r="E1753">
        <v>1</v>
      </c>
      <c r="F1753">
        <v>0</v>
      </c>
      <c r="G1753">
        <v>2.5</v>
      </c>
      <c r="H1753">
        <v>181.2</v>
      </c>
      <c r="I1753" t="s">
        <v>32</v>
      </c>
      <c r="J1753" t="s">
        <v>35</v>
      </c>
      <c r="K1753">
        <v>0</v>
      </c>
      <c r="L1753" t="s">
        <v>20</v>
      </c>
      <c r="M1753" t="s">
        <v>21</v>
      </c>
      <c r="N1753">
        <f t="shared" si="27"/>
        <v>1812</v>
      </c>
    </row>
    <row r="1754" spans="1:14" x14ac:dyDescent="0.3">
      <c r="A1754">
        <v>1753</v>
      </c>
      <c r="B1754" t="s">
        <v>13</v>
      </c>
      <c r="C1754" s="3">
        <v>45132</v>
      </c>
      <c r="D1754">
        <v>9</v>
      </c>
      <c r="E1754">
        <v>1</v>
      </c>
      <c r="F1754">
        <v>0</v>
      </c>
      <c r="G1754">
        <v>5</v>
      </c>
      <c r="H1754">
        <v>427.51</v>
      </c>
      <c r="I1754" t="s">
        <v>22</v>
      </c>
      <c r="J1754" t="s">
        <v>25</v>
      </c>
      <c r="K1754">
        <v>0</v>
      </c>
      <c r="L1754" t="s">
        <v>16</v>
      </c>
      <c r="M1754" t="s">
        <v>17</v>
      </c>
      <c r="N1754">
        <f t="shared" si="27"/>
        <v>3847.59</v>
      </c>
    </row>
    <row r="1755" spans="1:14" x14ac:dyDescent="0.3">
      <c r="A1755">
        <v>1754</v>
      </c>
      <c r="B1755" t="s">
        <v>18</v>
      </c>
      <c r="C1755" s="3">
        <v>45105</v>
      </c>
      <c r="D1755">
        <v>7</v>
      </c>
      <c r="E1755">
        <v>2</v>
      </c>
      <c r="F1755">
        <v>1</v>
      </c>
      <c r="G1755">
        <v>4</v>
      </c>
      <c r="H1755">
        <v>285.02999999999997</v>
      </c>
      <c r="I1755" t="s">
        <v>22</v>
      </c>
      <c r="J1755" t="s">
        <v>25</v>
      </c>
      <c r="K1755">
        <v>0</v>
      </c>
      <c r="L1755" t="s">
        <v>16</v>
      </c>
      <c r="M1755" t="s">
        <v>17</v>
      </c>
      <c r="N1755">
        <f t="shared" si="27"/>
        <v>1995.2099999999998</v>
      </c>
    </row>
    <row r="1756" spans="1:14" x14ac:dyDescent="0.3">
      <c r="A1756">
        <v>1755</v>
      </c>
      <c r="B1756" t="s">
        <v>31</v>
      </c>
      <c r="C1756" s="3">
        <v>45123</v>
      </c>
      <c r="D1756">
        <v>12</v>
      </c>
      <c r="E1756">
        <v>1</v>
      </c>
      <c r="F1756">
        <v>0</v>
      </c>
      <c r="G1756">
        <v>1.3</v>
      </c>
      <c r="H1756">
        <v>298.64</v>
      </c>
      <c r="I1756" t="s">
        <v>24</v>
      </c>
      <c r="J1756" t="s">
        <v>23</v>
      </c>
      <c r="K1756">
        <v>0</v>
      </c>
      <c r="L1756" t="s">
        <v>29</v>
      </c>
      <c r="M1756" t="s">
        <v>17</v>
      </c>
      <c r="N1756">
        <f t="shared" si="27"/>
        <v>3583.68</v>
      </c>
    </row>
    <row r="1757" spans="1:14" x14ac:dyDescent="0.3">
      <c r="A1757">
        <v>1756</v>
      </c>
      <c r="B1757" t="s">
        <v>18</v>
      </c>
      <c r="C1757" s="3">
        <v>45015</v>
      </c>
      <c r="D1757">
        <v>8</v>
      </c>
      <c r="E1757">
        <v>3</v>
      </c>
      <c r="F1757">
        <v>1</v>
      </c>
      <c r="G1757">
        <v>3.6</v>
      </c>
      <c r="H1757">
        <v>446.3</v>
      </c>
      <c r="I1757" t="s">
        <v>27</v>
      </c>
      <c r="J1757" t="s">
        <v>30</v>
      </c>
      <c r="K1757">
        <v>1</v>
      </c>
      <c r="L1757" t="s">
        <v>20</v>
      </c>
      <c r="M1757" t="s">
        <v>26</v>
      </c>
      <c r="N1757">
        <f t="shared" si="27"/>
        <v>3570.4</v>
      </c>
    </row>
    <row r="1758" spans="1:14" x14ac:dyDescent="0.3">
      <c r="A1758">
        <v>1757</v>
      </c>
      <c r="B1758" t="s">
        <v>13</v>
      </c>
      <c r="C1758" s="3">
        <v>45360</v>
      </c>
      <c r="D1758">
        <v>3</v>
      </c>
      <c r="E1758">
        <v>2</v>
      </c>
      <c r="F1758">
        <v>1</v>
      </c>
      <c r="G1758">
        <v>2.1</v>
      </c>
      <c r="H1758">
        <v>464.23</v>
      </c>
      <c r="I1758" t="s">
        <v>14</v>
      </c>
      <c r="J1758" t="s">
        <v>37</v>
      </c>
      <c r="K1758">
        <v>1</v>
      </c>
      <c r="L1758" t="s">
        <v>33</v>
      </c>
      <c r="M1758" t="s">
        <v>26</v>
      </c>
      <c r="N1758">
        <f t="shared" si="27"/>
        <v>1392.69</v>
      </c>
    </row>
    <row r="1759" spans="1:14" x14ac:dyDescent="0.3">
      <c r="A1759">
        <v>1758</v>
      </c>
      <c r="B1759" t="s">
        <v>13</v>
      </c>
      <c r="C1759" s="3">
        <v>45109</v>
      </c>
      <c r="D1759">
        <v>11</v>
      </c>
      <c r="E1759">
        <v>4</v>
      </c>
      <c r="F1759">
        <v>0</v>
      </c>
      <c r="G1759">
        <v>2</v>
      </c>
      <c r="H1759">
        <v>420.89</v>
      </c>
      <c r="I1759" t="s">
        <v>22</v>
      </c>
      <c r="J1759" t="s">
        <v>23</v>
      </c>
      <c r="K1759">
        <v>1</v>
      </c>
      <c r="L1759" t="s">
        <v>16</v>
      </c>
      <c r="M1759" t="s">
        <v>17</v>
      </c>
      <c r="N1759">
        <f t="shared" si="27"/>
        <v>4629.79</v>
      </c>
    </row>
    <row r="1760" spans="1:14" x14ac:dyDescent="0.3">
      <c r="A1760">
        <v>1759</v>
      </c>
      <c r="B1760" t="s">
        <v>13</v>
      </c>
      <c r="C1760" s="3">
        <v>45135</v>
      </c>
      <c r="D1760">
        <v>5</v>
      </c>
      <c r="E1760">
        <v>2</v>
      </c>
      <c r="F1760">
        <v>0</v>
      </c>
      <c r="G1760">
        <v>2</v>
      </c>
      <c r="H1760">
        <v>79.42</v>
      </c>
      <c r="I1760" t="s">
        <v>32</v>
      </c>
      <c r="J1760" t="s">
        <v>35</v>
      </c>
      <c r="K1760">
        <v>0</v>
      </c>
      <c r="L1760" t="s">
        <v>20</v>
      </c>
      <c r="M1760" t="s">
        <v>26</v>
      </c>
      <c r="N1760">
        <f t="shared" si="27"/>
        <v>397.1</v>
      </c>
    </row>
    <row r="1761" spans="1:14" x14ac:dyDescent="0.3">
      <c r="A1761">
        <v>1760</v>
      </c>
      <c r="B1761" t="s">
        <v>31</v>
      </c>
      <c r="C1761" s="3">
        <v>45419</v>
      </c>
      <c r="D1761">
        <v>2</v>
      </c>
      <c r="E1761">
        <v>4</v>
      </c>
      <c r="F1761">
        <v>0</v>
      </c>
      <c r="G1761">
        <v>4.7</v>
      </c>
      <c r="H1761">
        <v>249.58</v>
      </c>
      <c r="I1761" t="s">
        <v>14</v>
      </c>
      <c r="J1761" t="s">
        <v>36</v>
      </c>
      <c r="K1761">
        <v>2</v>
      </c>
      <c r="L1761" t="s">
        <v>20</v>
      </c>
      <c r="M1761" t="s">
        <v>26</v>
      </c>
      <c r="N1761">
        <f t="shared" si="27"/>
        <v>499.16</v>
      </c>
    </row>
    <row r="1762" spans="1:14" x14ac:dyDescent="0.3">
      <c r="A1762">
        <v>1761</v>
      </c>
      <c r="B1762" t="s">
        <v>31</v>
      </c>
      <c r="C1762" s="3">
        <v>45056</v>
      </c>
      <c r="D1762">
        <v>10</v>
      </c>
      <c r="E1762">
        <v>4</v>
      </c>
      <c r="F1762">
        <v>0</v>
      </c>
      <c r="G1762">
        <v>3</v>
      </c>
      <c r="H1762">
        <v>204.5</v>
      </c>
      <c r="I1762" t="s">
        <v>24</v>
      </c>
      <c r="J1762" t="s">
        <v>37</v>
      </c>
      <c r="K1762">
        <v>0</v>
      </c>
      <c r="L1762" t="s">
        <v>16</v>
      </c>
      <c r="M1762" t="s">
        <v>21</v>
      </c>
      <c r="N1762">
        <f t="shared" si="27"/>
        <v>2045</v>
      </c>
    </row>
    <row r="1763" spans="1:14" x14ac:dyDescent="0.3">
      <c r="A1763">
        <v>1762</v>
      </c>
      <c r="B1763" t="s">
        <v>13</v>
      </c>
      <c r="C1763" s="3">
        <v>45591</v>
      </c>
      <c r="D1763">
        <v>7</v>
      </c>
      <c r="E1763">
        <v>2</v>
      </c>
      <c r="F1763">
        <v>1</v>
      </c>
      <c r="G1763">
        <v>3.7</v>
      </c>
      <c r="H1763">
        <v>146.08000000000001</v>
      </c>
      <c r="I1763" t="s">
        <v>14</v>
      </c>
      <c r="J1763" t="s">
        <v>15</v>
      </c>
      <c r="K1763">
        <v>1</v>
      </c>
      <c r="L1763" t="s">
        <v>33</v>
      </c>
      <c r="M1763" t="s">
        <v>17</v>
      </c>
      <c r="N1763">
        <f t="shared" si="27"/>
        <v>1022.5600000000001</v>
      </c>
    </row>
    <row r="1764" spans="1:14" x14ac:dyDescent="0.3">
      <c r="A1764">
        <v>1763</v>
      </c>
      <c r="B1764" t="s">
        <v>18</v>
      </c>
      <c r="C1764" s="3">
        <v>44939</v>
      </c>
      <c r="D1764">
        <v>13</v>
      </c>
      <c r="E1764">
        <v>2</v>
      </c>
      <c r="F1764">
        <v>0</v>
      </c>
      <c r="G1764">
        <v>2.1</v>
      </c>
      <c r="H1764">
        <v>459.03</v>
      </c>
      <c r="I1764" t="s">
        <v>14</v>
      </c>
      <c r="J1764" t="s">
        <v>37</v>
      </c>
      <c r="K1764">
        <v>0</v>
      </c>
      <c r="L1764" t="s">
        <v>20</v>
      </c>
      <c r="M1764" t="s">
        <v>26</v>
      </c>
      <c r="N1764">
        <f t="shared" si="27"/>
        <v>5967.3899999999994</v>
      </c>
    </row>
    <row r="1765" spans="1:14" x14ac:dyDescent="0.3">
      <c r="A1765">
        <v>1764</v>
      </c>
      <c r="B1765" t="s">
        <v>31</v>
      </c>
      <c r="C1765" s="3">
        <v>45560</v>
      </c>
      <c r="D1765">
        <v>8</v>
      </c>
      <c r="E1765">
        <v>4</v>
      </c>
      <c r="F1765">
        <v>0</v>
      </c>
      <c r="G1765">
        <v>3.1</v>
      </c>
      <c r="H1765">
        <v>450.53</v>
      </c>
      <c r="I1765" t="s">
        <v>27</v>
      </c>
      <c r="J1765" t="s">
        <v>23</v>
      </c>
      <c r="K1765">
        <v>0</v>
      </c>
      <c r="L1765" t="s">
        <v>20</v>
      </c>
      <c r="M1765" t="s">
        <v>26</v>
      </c>
      <c r="N1765">
        <f t="shared" si="27"/>
        <v>3604.24</v>
      </c>
    </row>
    <row r="1766" spans="1:14" x14ac:dyDescent="0.3">
      <c r="A1766">
        <v>1765</v>
      </c>
      <c r="B1766" t="s">
        <v>13</v>
      </c>
      <c r="C1766" s="3">
        <v>45032</v>
      </c>
      <c r="D1766">
        <v>9</v>
      </c>
      <c r="E1766">
        <v>4</v>
      </c>
      <c r="F1766">
        <v>0</v>
      </c>
      <c r="G1766">
        <v>2.4</v>
      </c>
      <c r="H1766">
        <v>259.38</v>
      </c>
      <c r="I1766" t="s">
        <v>27</v>
      </c>
      <c r="J1766" t="s">
        <v>23</v>
      </c>
      <c r="K1766">
        <v>0</v>
      </c>
      <c r="L1766" t="s">
        <v>33</v>
      </c>
      <c r="M1766" t="s">
        <v>17</v>
      </c>
      <c r="N1766">
        <f t="shared" si="27"/>
        <v>2334.42</v>
      </c>
    </row>
    <row r="1767" spans="1:14" x14ac:dyDescent="0.3">
      <c r="A1767">
        <v>1766</v>
      </c>
      <c r="B1767" t="s">
        <v>13</v>
      </c>
      <c r="C1767" s="3">
        <v>45301</v>
      </c>
      <c r="D1767">
        <v>11</v>
      </c>
      <c r="E1767">
        <v>1</v>
      </c>
      <c r="F1767">
        <v>1</v>
      </c>
      <c r="G1767">
        <v>2.2999999999999998</v>
      </c>
      <c r="H1767">
        <v>110.55</v>
      </c>
      <c r="I1767" t="s">
        <v>14</v>
      </c>
      <c r="J1767" t="s">
        <v>23</v>
      </c>
      <c r="K1767">
        <v>0</v>
      </c>
      <c r="L1767" t="s">
        <v>16</v>
      </c>
      <c r="M1767" t="s">
        <v>17</v>
      </c>
      <c r="N1767">
        <f t="shared" si="27"/>
        <v>1216.05</v>
      </c>
    </row>
    <row r="1768" spans="1:14" x14ac:dyDescent="0.3">
      <c r="A1768">
        <v>1767</v>
      </c>
      <c r="B1768" t="s">
        <v>31</v>
      </c>
      <c r="C1768" s="3">
        <v>45508</v>
      </c>
      <c r="D1768">
        <v>11</v>
      </c>
      <c r="E1768">
        <v>2</v>
      </c>
      <c r="F1768">
        <v>0</v>
      </c>
      <c r="G1768">
        <v>2</v>
      </c>
      <c r="H1768">
        <v>56.01</v>
      </c>
      <c r="I1768" t="s">
        <v>27</v>
      </c>
      <c r="J1768" t="s">
        <v>34</v>
      </c>
      <c r="K1768">
        <v>1</v>
      </c>
      <c r="L1768" t="s">
        <v>16</v>
      </c>
      <c r="M1768" t="s">
        <v>21</v>
      </c>
      <c r="N1768">
        <f t="shared" si="27"/>
        <v>616.11</v>
      </c>
    </row>
    <row r="1769" spans="1:14" x14ac:dyDescent="0.3">
      <c r="A1769">
        <v>1768</v>
      </c>
      <c r="B1769" t="s">
        <v>31</v>
      </c>
      <c r="C1769" s="3">
        <v>45633</v>
      </c>
      <c r="D1769">
        <v>7</v>
      </c>
      <c r="E1769">
        <v>2</v>
      </c>
      <c r="F1769">
        <v>0</v>
      </c>
      <c r="G1769">
        <v>2.6</v>
      </c>
      <c r="H1769">
        <v>247.31</v>
      </c>
      <c r="I1769" t="s">
        <v>27</v>
      </c>
      <c r="J1769" t="s">
        <v>34</v>
      </c>
      <c r="K1769">
        <v>0</v>
      </c>
      <c r="L1769" t="s">
        <v>16</v>
      </c>
      <c r="M1769" t="s">
        <v>21</v>
      </c>
      <c r="N1769">
        <f t="shared" si="27"/>
        <v>1731.17</v>
      </c>
    </row>
    <row r="1770" spans="1:14" x14ac:dyDescent="0.3">
      <c r="A1770">
        <v>1769</v>
      </c>
      <c r="B1770" t="s">
        <v>31</v>
      </c>
      <c r="C1770" s="3">
        <v>45624</v>
      </c>
      <c r="D1770">
        <v>10</v>
      </c>
      <c r="E1770">
        <v>1</v>
      </c>
      <c r="F1770">
        <v>0</v>
      </c>
      <c r="G1770">
        <v>3.6</v>
      </c>
      <c r="H1770">
        <v>67.98</v>
      </c>
      <c r="I1770" t="s">
        <v>14</v>
      </c>
      <c r="J1770" t="s">
        <v>37</v>
      </c>
      <c r="K1770">
        <v>2</v>
      </c>
      <c r="L1770" t="s">
        <v>16</v>
      </c>
      <c r="M1770" t="s">
        <v>17</v>
      </c>
      <c r="N1770">
        <f t="shared" si="27"/>
        <v>679.80000000000007</v>
      </c>
    </row>
    <row r="1771" spans="1:14" x14ac:dyDescent="0.3">
      <c r="A1771">
        <v>1770</v>
      </c>
      <c r="B1771" t="s">
        <v>18</v>
      </c>
      <c r="C1771" s="3">
        <v>45025</v>
      </c>
      <c r="D1771">
        <v>10</v>
      </c>
      <c r="E1771">
        <v>2</v>
      </c>
      <c r="F1771">
        <v>1</v>
      </c>
      <c r="G1771">
        <v>1.9</v>
      </c>
      <c r="H1771">
        <v>324.3</v>
      </c>
      <c r="I1771" t="s">
        <v>22</v>
      </c>
      <c r="J1771" t="s">
        <v>23</v>
      </c>
      <c r="K1771">
        <v>0</v>
      </c>
      <c r="L1771" t="s">
        <v>33</v>
      </c>
      <c r="M1771" t="s">
        <v>26</v>
      </c>
      <c r="N1771">
        <f t="shared" si="27"/>
        <v>3243</v>
      </c>
    </row>
    <row r="1772" spans="1:14" x14ac:dyDescent="0.3">
      <c r="A1772">
        <v>1771</v>
      </c>
      <c r="B1772" t="s">
        <v>18</v>
      </c>
      <c r="C1772" s="3">
        <v>45520</v>
      </c>
      <c r="D1772">
        <v>13</v>
      </c>
      <c r="E1772">
        <v>1</v>
      </c>
      <c r="F1772">
        <v>0</v>
      </c>
      <c r="G1772">
        <v>4.9000000000000004</v>
      </c>
      <c r="H1772">
        <v>323.77999999999997</v>
      </c>
      <c r="I1772" t="s">
        <v>27</v>
      </c>
      <c r="J1772" t="s">
        <v>30</v>
      </c>
      <c r="K1772">
        <v>0</v>
      </c>
      <c r="L1772" t="s">
        <v>29</v>
      </c>
      <c r="M1772" t="s">
        <v>21</v>
      </c>
      <c r="N1772">
        <f t="shared" si="27"/>
        <v>4209.1399999999994</v>
      </c>
    </row>
    <row r="1773" spans="1:14" x14ac:dyDescent="0.3">
      <c r="A1773">
        <v>1772</v>
      </c>
      <c r="B1773" t="s">
        <v>13</v>
      </c>
      <c r="C1773" s="3">
        <v>45513</v>
      </c>
      <c r="D1773">
        <v>8</v>
      </c>
      <c r="E1773">
        <v>1</v>
      </c>
      <c r="F1773">
        <v>0</v>
      </c>
      <c r="G1773">
        <v>1.5</v>
      </c>
      <c r="H1773">
        <v>454.52</v>
      </c>
      <c r="I1773" t="s">
        <v>14</v>
      </c>
      <c r="J1773" t="s">
        <v>28</v>
      </c>
      <c r="K1773">
        <v>0</v>
      </c>
      <c r="L1773" t="s">
        <v>33</v>
      </c>
      <c r="M1773" t="s">
        <v>17</v>
      </c>
      <c r="N1773">
        <f t="shared" si="27"/>
        <v>3636.16</v>
      </c>
    </row>
    <row r="1774" spans="1:14" x14ac:dyDescent="0.3">
      <c r="A1774">
        <v>1773</v>
      </c>
      <c r="B1774" t="s">
        <v>31</v>
      </c>
      <c r="C1774" s="3">
        <v>45118</v>
      </c>
      <c r="D1774">
        <v>12</v>
      </c>
      <c r="E1774">
        <v>2</v>
      </c>
      <c r="F1774">
        <v>0</v>
      </c>
      <c r="G1774">
        <v>2.9</v>
      </c>
      <c r="H1774">
        <v>135.52000000000001</v>
      </c>
      <c r="I1774" t="s">
        <v>22</v>
      </c>
      <c r="J1774" t="s">
        <v>36</v>
      </c>
      <c r="K1774">
        <v>1</v>
      </c>
      <c r="L1774" t="s">
        <v>33</v>
      </c>
      <c r="M1774" t="s">
        <v>21</v>
      </c>
      <c r="N1774">
        <f t="shared" si="27"/>
        <v>1626.2400000000002</v>
      </c>
    </row>
    <row r="1775" spans="1:14" x14ac:dyDescent="0.3">
      <c r="A1775">
        <v>1774</v>
      </c>
      <c r="B1775" t="s">
        <v>18</v>
      </c>
      <c r="C1775" s="3">
        <v>45251</v>
      </c>
      <c r="D1775">
        <v>9</v>
      </c>
      <c r="E1775">
        <v>3</v>
      </c>
      <c r="F1775">
        <v>0</v>
      </c>
      <c r="G1775">
        <v>1.3</v>
      </c>
      <c r="H1775">
        <v>217.13</v>
      </c>
      <c r="I1775" t="s">
        <v>27</v>
      </c>
      <c r="J1775" t="s">
        <v>30</v>
      </c>
      <c r="K1775">
        <v>0</v>
      </c>
      <c r="L1775" t="s">
        <v>16</v>
      </c>
      <c r="M1775" t="s">
        <v>26</v>
      </c>
      <c r="N1775">
        <f t="shared" si="27"/>
        <v>1954.17</v>
      </c>
    </row>
    <row r="1776" spans="1:14" x14ac:dyDescent="0.3">
      <c r="A1776">
        <v>1775</v>
      </c>
      <c r="B1776" t="s">
        <v>31</v>
      </c>
      <c r="C1776" s="3">
        <v>45652</v>
      </c>
      <c r="D1776">
        <v>6</v>
      </c>
      <c r="E1776">
        <v>4</v>
      </c>
      <c r="F1776">
        <v>0</v>
      </c>
      <c r="G1776">
        <v>1.1000000000000001</v>
      </c>
      <c r="H1776">
        <v>436.8</v>
      </c>
      <c r="I1776" t="s">
        <v>14</v>
      </c>
      <c r="J1776" t="s">
        <v>30</v>
      </c>
      <c r="K1776">
        <v>0</v>
      </c>
      <c r="L1776" t="s">
        <v>20</v>
      </c>
      <c r="M1776" t="s">
        <v>26</v>
      </c>
      <c r="N1776">
        <f t="shared" si="27"/>
        <v>2620.8000000000002</v>
      </c>
    </row>
    <row r="1777" spans="1:14" x14ac:dyDescent="0.3">
      <c r="A1777">
        <v>1776</v>
      </c>
      <c r="B1777" t="s">
        <v>13</v>
      </c>
      <c r="C1777" s="3">
        <v>45393</v>
      </c>
      <c r="D1777">
        <v>12</v>
      </c>
      <c r="E1777">
        <v>2</v>
      </c>
      <c r="F1777">
        <v>0</v>
      </c>
      <c r="G1777">
        <v>4.7</v>
      </c>
      <c r="H1777">
        <v>263.43</v>
      </c>
      <c r="I1777" t="s">
        <v>27</v>
      </c>
      <c r="J1777" t="s">
        <v>36</v>
      </c>
      <c r="K1777">
        <v>0</v>
      </c>
      <c r="L1777" t="s">
        <v>33</v>
      </c>
      <c r="M1777" t="s">
        <v>17</v>
      </c>
      <c r="N1777">
        <f t="shared" si="27"/>
        <v>3161.16</v>
      </c>
    </row>
    <row r="1778" spans="1:14" x14ac:dyDescent="0.3">
      <c r="A1778">
        <v>1777</v>
      </c>
      <c r="B1778" t="s">
        <v>18</v>
      </c>
      <c r="C1778" s="3">
        <v>45293</v>
      </c>
      <c r="D1778">
        <v>12</v>
      </c>
      <c r="E1778">
        <v>3</v>
      </c>
      <c r="F1778">
        <v>0</v>
      </c>
      <c r="G1778">
        <v>4.2</v>
      </c>
      <c r="H1778">
        <v>76.88</v>
      </c>
      <c r="I1778" t="s">
        <v>22</v>
      </c>
      <c r="J1778" t="s">
        <v>15</v>
      </c>
      <c r="K1778">
        <v>0</v>
      </c>
      <c r="L1778" t="s">
        <v>16</v>
      </c>
      <c r="M1778" t="s">
        <v>21</v>
      </c>
      <c r="N1778">
        <f t="shared" si="27"/>
        <v>922.56</v>
      </c>
    </row>
    <row r="1779" spans="1:14" x14ac:dyDescent="0.3">
      <c r="A1779">
        <v>1778</v>
      </c>
      <c r="B1779" t="s">
        <v>18</v>
      </c>
      <c r="C1779" s="3">
        <v>45244</v>
      </c>
      <c r="D1779">
        <v>10</v>
      </c>
      <c r="E1779">
        <v>1</v>
      </c>
      <c r="F1779">
        <v>0</v>
      </c>
      <c r="G1779">
        <v>3.8</v>
      </c>
      <c r="H1779">
        <v>99.85</v>
      </c>
      <c r="I1779" t="s">
        <v>14</v>
      </c>
      <c r="J1779" t="s">
        <v>34</v>
      </c>
      <c r="K1779">
        <v>0</v>
      </c>
      <c r="L1779" t="s">
        <v>20</v>
      </c>
      <c r="M1779" t="s">
        <v>26</v>
      </c>
      <c r="N1779">
        <f t="shared" si="27"/>
        <v>998.5</v>
      </c>
    </row>
    <row r="1780" spans="1:14" x14ac:dyDescent="0.3">
      <c r="A1780">
        <v>1779</v>
      </c>
      <c r="B1780" t="s">
        <v>18</v>
      </c>
      <c r="C1780" s="3">
        <v>45070</v>
      </c>
      <c r="D1780">
        <v>2</v>
      </c>
      <c r="E1780">
        <v>3</v>
      </c>
      <c r="F1780">
        <v>0</v>
      </c>
      <c r="G1780">
        <v>4.5</v>
      </c>
      <c r="H1780">
        <v>416.05</v>
      </c>
      <c r="I1780" t="s">
        <v>22</v>
      </c>
      <c r="J1780" t="s">
        <v>37</v>
      </c>
      <c r="K1780">
        <v>1</v>
      </c>
      <c r="L1780" t="s">
        <v>33</v>
      </c>
      <c r="M1780" t="s">
        <v>26</v>
      </c>
      <c r="N1780">
        <f t="shared" si="27"/>
        <v>832.1</v>
      </c>
    </row>
    <row r="1781" spans="1:14" x14ac:dyDescent="0.3">
      <c r="A1781">
        <v>1780</v>
      </c>
      <c r="B1781" t="s">
        <v>13</v>
      </c>
      <c r="C1781" s="3">
        <v>45310</v>
      </c>
      <c r="D1781">
        <v>2</v>
      </c>
      <c r="E1781">
        <v>2</v>
      </c>
      <c r="F1781">
        <v>0</v>
      </c>
      <c r="G1781">
        <v>4.2</v>
      </c>
      <c r="H1781">
        <v>384.66</v>
      </c>
      <c r="I1781" t="s">
        <v>32</v>
      </c>
      <c r="J1781" t="s">
        <v>28</v>
      </c>
      <c r="K1781">
        <v>0</v>
      </c>
      <c r="L1781" t="s">
        <v>29</v>
      </c>
      <c r="M1781" t="s">
        <v>21</v>
      </c>
      <c r="N1781">
        <f t="shared" si="27"/>
        <v>769.32</v>
      </c>
    </row>
    <row r="1782" spans="1:14" x14ac:dyDescent="0.3">
      <c r="A1782">
        <v>1781</v>
      </c>
      <c r="B1782" t="s">
        <v>31</v>
      </c>
      <c r="C1782" s="3">
        <v>45142</v>
      </c>
      <c r="D1782">
        <v>4</v>
      </c>
      <c r="E1782">
        <v>2</v>
      </c>
      <c r="F1782">
        <v>0</v>
      </c>
      <c r="G1782">
        <v>3.6</v>
      </c>
      <c r="H1782">
        <v>444.15</v>
      </c>
      <c r="I1782" t="s">
        <v>24</v>
      </c>
      <c r="J1782" t="s">
        <v>19</v>
      </c>
      <c r="K1782">
        <v>1</v>
      </c>
      <c r="L1782" t="s">
        <v>29</v>
      </c>
      <c r="M1782" t="s">
        <v>17</v>
      </c>
      <c r="N1782">
        <f t="shared" si="27"/>
        <v>1776.6</v>
      </c>
    </row>
    <row r="1783" spans="1:14" x14ac:dyDescent="0.3">
      <c r="A1783">
        <v>1782</v>
      </c>
      <c r="B1783" t="s">
        <v>18</v>
      </c>
      <c r="C1783" s="3">
        <v>45287</v>
      </c>
      <c r="D1783">
        <v>9</v>
      </c>
      <c r="E1783">
        <v>3</v>
      </c>
      <c r="F1783">
        <v>0</v>
      </c>
      <c r="G1783">
        <v>4.4000000000000004</v>
      </c>
      <c r="H1783">
        <v>103.49</v>
      </c>
      <c r="I1783" t="s">
        <v>32</v>
      </c>
      <c r="J1783" t="s">
        <v>36</v>
      </c>
      <c r="K1783">
        <v>0</v>
      </c>
      <c r="L1783" t="s">
        <v>16</v>
      </c>
      <c r="M1783" t="s">
        <v>21</v>
      </c>
      <c r="N1783">
        <f t="shared" si="27"/>
        <v>931.41</v>
      </c>
    </row>
    <row r="1784" spans="1:14" x14ac:dyDescent="0.3">
      <c r="A1784">
        <v>1783</v>
      </c>
      <c r="B1784" t="s">
        <v>13</v>
      </c>
      <c r="C1784" s="3">
        <v>45250</v>
      </c>
      <c r="D1784">
        <v>7</v>
      </c>
      <c r="E1784">
        <v>2</v>
      </c>
      <c r="F1784">
        <v>1</v>
      </c>
      <c r="G1784">
        <v>2.6</v>
      </c>
      <c r="H1784">
        <v>392.19</v>
      </c>
      <c r="I1784" t="s">
        <v>27</v>
      </c>
      <c r="J1784" t="s">
        <v>23</v>
      </c>
      <c r="K1784">
        <v>0</v>
      </c>
      <c r="L1784" t="s">
        <v>20</v>
      </c>
      <c r="M1784" t="s">
        <v>21</v>
      </c>
      <c r="N1784">
        <f t="shared" si="27"/>
        <v>2745.33</v>
      </c>
    </row>
    <row r="1785" spans="1:14" x14ac:dyDescent="0.3">
      <c r="A1785">
        <v>1784</v>
      </c>
      <c r="B1785" t="s">
        <v>31</v>
      </c>
      <c r="C1785" s="3">
        <v>44941</v>
      </c>
      <c r="D1785">
        <v>2</v>
      </c>
      <c r="E1785">
        <v>4</v>
      </c>
      <c r="F1785">
        <v>0</v>
      </c>
      <c r="G1785">
        <v>3.2</v>
      </c>
      <c r="H1785">
        <v>344.8</v>
      </c>
      <c r="I1785" t="s">
        <v>22</v>
      </c>
      <c r="J1785" t="s">
        <v>30</v>
      </c>
      <c r="K1785">
        <v>0</v>
      </c>
      <c r="L1785" t="s">
        <v>20</v>
      </c>
      <c r="M1785" t="s">
        <v>21</v>
      </c>
      <c r="N1785">
        <f t="shared" si="27"/>
        <v>689.6</v>
      </c>
    </row>
    <row r="1786" spans="1:14" x14ac:dyDescent="0.3">
      <c r="A1786">
        <v>1785</v>
      </c>
      <c r="B1786" t="s">
        <v>13</v>
      </c>
      <c r="C1786" s="3">
        <v>45143</v>
      </c>
      <c r="D1786">
        <v>8</v>
      </c>
      <c r="E1786">
        <v>3</v>
      </c>
      <c r="F1786">
        <v>0</v>
      </c>
      <c r="G1786">
        <v>4.0999999999999996</v>
      </c>
      <c r="H1786">
        <v>154.53</v>
      </c>
      <c r="I1786" t="s">
        <v>14</v>
      </c>
      <c r="J1786" t="s">
        <v>19</v>
      </c>
      <c r="K1786">
        <v>0</v>
      </c>
      <c r="L1786" t="s">
        <v>16</v>
      </c>
      <c r="M1786" t="s">
        <v>21</v>
      </c>
      <c r="N1786">
        <f t="shared" si="27"/>
        <v>1236.24</v>
      </c>
    </row>
    <row r="1787" spans="1:14" x14ac:dyDescent="0.3">
      <c r="A1787">
        <v>1786</v>
      </c>
      <c r="B1787" t="s">
        <v>31</v>
      </c>
      <c r="C1787" s="3">
        <v>45418</v>
      </c>
      <c r="D1787">
        <v>11</v>
      </c>
      <c r="E1787">
        <v>1</v>
      </c>
      <c r="F1787">
        <v>0</v>
      </c>
      <c r="G1787">
        <v>1.3</v>
      </c>
      <c r="H1787">
        <v>488.26</v>
      </c>
      <c r="I1787" t="s">
        <v>22</v>
      </c>
      <c r="J1787" t="s">
        <v>36</v>
      </c>
      <c r="K1787">
        <v>0</v>
      </c>
      <c r="L1787" t="s">
        <v>16</v>
      </c>
      <c r="M1787" t="s">
        <v>21</v>
      </c>
      <c r="N1787">
        <f t="shared" si="27"/>
        <v>5370.86</v>
      </c>
    </row>
    <row r="1788" spans="1:14" x14ac:dyDescent="0.3">
      <c r="A1788">
        <v>1787</v>
      </c>
      <c r="B1788" t="s">
        <v>13</v>
      </c>
      <c r="C1788" s="3">
        <v>45473</v>
      </c>
      <c r="D1788">
        <v>7</v>
      </c>
      <c r="E1788">
        <v>3</v>
      </c>
      <c r="F1788">
        <v>0</v>
      </c>
      <c r="G1788">
        <v>4.4000000000000004</v>
      </c>
      <c r="H1788">
        <v>306.66000000000003</v>
      </c>
      <c r="I1788" t="s">
        <v>27</v>
      </c>
      <c r="J1788" t="s">
        <v>37</v>
      </c>
      <c r="K1788">
        <v>0</v>
      </c>
      <c r="L1788" t="s">
        <v>20</v>
      </c>
      <c r="M1788" t="s">
        <v>26</v>
      </c>
      <c r="N1788">
        <f t="shared" si="27"/>
        <v>2146.6200000000003</v>
      </c>
    </row>
    <row r="1789" spans="1:14" x14ac:dyDescent="0.3">
      <c r="A1789">
        <v>1788</v>
      </c>
      <c r="B1789" t="s">
        <v>31</v>
      </c>
      <c r="C1789" s="3">
        <v>45109</v>
      </c>
      <c r="D1789">
        <v>9</v>
      </c>
      <c r="E1789">
        <v>3</v>
      </c>
      <c r="F1789">
        <v>0</v>
      </c>
      <c r="G1789">
        <v>1.6</v>
      </c>
      <c r="H1789">
        <v>458.1</v>
      </c>
      <c r="I1789" t="s">
        <v>14</v>
      </c>
      <c r="J1789" t="s">
        <v>25</v>
      </c>
      <c r="K1789">
        <v>1</v>
      </c>
      <c r="L1789" t="s">
        <v>29</v>
      </c>
      <c r="M1789" t="s">
        <v>17</v>
      </c>
      <c r="N1789">
        <f t="shared" si="27"/>
        <v>4122.9000000000005</v>
      </c>
    </row>
    <row r="1790" spans="1:14" x14ac:dyDescent="0.3">
      <c r="A1790">
        <v>1789</v>
      </c>
      <c r="B1790" t="s">
        <v>18</v>
      </c>
      <c r="C1790" s="3">
        <v>45196</v>
      </c>
      <c r="D1790">
        <v>8</v>
      </c>
      <c r="E1790">
        <v>3</v>
      </c>
      <c r="F1790">
        <v>0</v>
      </c>
      <c r="G1790">
        <v>4.5</v>
      </c>
      <c r="H1790">
        <v>436.59</v>
      </c>
      <c r="I1790" t="s">
        <v>32</v>
      </c>
      <c r="J1790" t="s">
        <v>36</v>
      </c>
      <c r="K1790">
        <v>0</v>
      </c>
      <c r="L1790" t="s">
        <v>29</v>
      </c>
      <c r="M1790" t="s">
        <v>17</v>
      </c>
      <c r="N1790">
        <f t="shared" si="27"/>
        <v>3492.72</v>
      </c>
    </row>
    <row r="1791" spans="1:14" x14ac:dyDescent="0.3">
      <c r="A1791">
        <v>1790</v>
      </c>
      <c r="B1791" t="s">
        <v>31</v>
      </c>
      <c r="C1791" s="3">
        <v>45393</v>
      </c>
      <c r="D1791">
        <v>3</v>
      </c>
      <c r="E1791">
        <v>3</v>
      </c>
      <c r="F1791">
        <v>1</v>
      </c>
      <c r="G1791">
        <v>2.2000000000000002</v>
      </c>
      <c r="H1791">
        <v>199.91</v>
      </c>
      <c r="I1791" t="s">
        <v>22</v>
      </c>
      <c r="J1791" t="s">
        <v>19</v>
      </c>
      <c r="K1791">
        <v>2</v>
      </c>
      <c r="L1791" t="s">
        <v>33</v>
      </c>
      <c r="M1791" t="s">
        <v>26</v>
      </c>
      <c r="N1791">
        <f t="shared" si="27"/>
        <v>599.73</v>
      </c>
    </row>
    <row r="1792" spans="1:14" x14ac:dyDescent="0.3">
      <c r="A1792">
        <v>1791</v>
      </c>
      <c r="B1792" t="s">
        <v>13</v>
      </c>
      <c r="C1792" s="3">
        <v>45538</v>
      </c>
      <c r="D1792">
        <v>1</v>
      </c>
      <c r="E1792">
        <v>1</v>
      </c>
      <c r="F1792">
        <v>1</v>
      </c>
      <c r="G1792">
        <v>2.2999999999999998</v>
      </c>
      <c r="H1792">
        <v>291.18</v>
      </c>
      <c r="I1792" t="s">
        <v>24</v>
      </c>
      <c r="J1792" t="s">
        <v>23</v>
      </c>
      <c r="K1792">
        <v>0</v>
      </c>
      <c r="L1792" t="s">
        <v>33</v>
      </c>
      <c r="M1792" t="s">
        <v>17</v>
      </c>
      <c r="N1792">
        <f t="shared" si="27"/>
        <v>291.18</v>
      </c>
    </row>
    <row r="1793" spans="1:14" x14ac:dyDescent="0.3">
      <c r="A1793">
        <v>1792</v>
      </c>
      <c r="B1793" t="s">
        <v>13</v>
      </c>
      <c r="C1793" s="3">
        <v>45445</v>
      </c>
      <c r="D1793">
        <v>2</v>
      </c>
      <c r="E1793">
        <v>1</v>
      </c>
      <c r="F1793">
        <v>1</v>
      </c>
      <c r="G1793">
        <v>1.3</v>
      </c>
      <c r="H1793">
        <v>244.12</v>
      </c>
      <c r="I1793" t="s">
        <v>27</v>
      </c>
      <c r="J1793" t="s">
        <v>30</v>
      </c>
      <c r="K1793">
        <v>0</v>
      </c>
      <c r="L1793" t="s">
        <v>20</v>
      </c>
      <c r="M1793" t="s">
        <v>17</v>
      </c>
      <c r="N1793">
        <f t="shared" si="27"/>
        <v>488.24</v>
      </c>
    </row>
    <row r="1794" spans="1:14" x14ac:dyDescent="0.3">
      <c r="A1794">
        <v>1793</v>
      </c>
      <c r="B1794" t="s">
        <v>31</v>
      </c>
      <c r="C1794" s="3">
        <v>45468</v>
      </c>
      <c r="D1794">
        <v>14</v>
      </c>
      <c r="E1794">
        <v>1</v>
      </c>
      <c r="F1794">
        <v>1</v>
      </c>
      <c r="G1794">
        <v>4.5</v>
      </c>
      <c r="H1794">
        <v>369.08</v>
      </c>
      <c r="I1794" t="s">
        <v>27</v>
      </c>
      <c r="J1794" t="s">
        <v>36</v>
      </c>
      <c r="K1794">
        <v>0</v>
      </c>
      <c r="L1794" t="s">
        <v>29</v>
      </c>
      <c r="M1794" t="s">
        <v>21</v>
      </c>
      <c r="N1794">
        <f t="shared" si="27"/>
        <v>5167.12</v>
      </c>
    </row>
    <row r="1795" spans="1:14" x14ac:dyDescent="0.3">
      <c r="A1795">
        <v>1794</v>
      </c>
      <c r="B1795" t="s">
        <v>18</v>
      </c>
      <c r="C1795" s="3">
        <v>45393</v>
      </c>
      <c r="D1795">
        <v>13</v>
      </c>
      <c r="E1795">
        <v>3</v>
      </c>
      <c r="F1795">
        <v>1</v>
      </c>
      <c r="G1795">
        <v>1.7</v>
      </c>
      <c r="H1795">
        <v>314.62</v>
      </c>
      <c r="I1795" t="s">
        <v>22</v>
      </c>
      <c r="J1795" t="s">
        <v>23</v>
      </c>
      <c r="K1795">
        <v>1</v>
      </c>
      <c r="L1795" t="s">
        <v>33</v>
      </c>
      <c r="M1795" t="s">
        <v>17</v>
      </c>
      <c r="N1795">
        <f t="shared" ref="N1795:N1858" si="28">H1795 *D1795</f>
        <v>4090.06</v>
      </c>
    </row>
    <row r="1796" spans="1:14" x14ac:dyDescent="0.3">
      <c r="A1796">
        <v>1795</v>
      </c>
      <c r="B1796" t="s">
        <v>18</v>
      </c>
      <c r="C1796" s="3">
        <v>45231</v>
      </c>
      <c r="D1796">
        <v>2</v>
      </c>
      <c r="E1796">
        <v>4</v>
      </c>
      <c r="F1796">
        <v>1</v>
      </c>
      <c r="G1796">
        <v>3.5</v>
      </c>
      <c r="H1796">
        <v>403.18</v>
      </c>
      <c r="I1796" t="s">
        <v>32</v>
      </c>
      <c r="J1796" t="s">
        <v>35</v>
      </c>
      <c r="K1796">
        <v>2</v>
      </c>
      <c r="L1796" t="s">
        <v>29</v>
      </c>
      <c r="M1796" t="s">
        <v>21</v>
      </c>
      <c r="N1796">
        <f t="shared" si="28"/>
        <v>806.36</v>
      </c>
    </row>
    <row r="1797" spans="1:14" x14ac:dyDescent="0.3">
      <c r="A1797">
        <v>1796</v>
      </c>
      <c r="B1797" t="s">
        <v>31</v>
      </c>
      <c r="C1797" s="3">
        <v>45070</v>
      </c>
      <c r="D1797">
        <v>4</v>
      </c>
      <c r="E1797">
        <v>4</v>
      </c>
      <c r="F1797">
        <v>0</v>
      </c>
      <c r="G1797">
        <v>3.6</v>
      </c>
      <c r="H1797">
        <v>55.29</v>
      </c>
      <c r="I1797" t="s">
        <v>32</v>
      </c>
      <c r="J1797" t="s">
        <v>36</v>
      </c>
      <c r="K1797">
        <v>0</v>
      </c>
      <c r="L1797" t="s">
        <v>29</v>
      </c>
      <c r="M1797" t="s">
        <v>17</v>
      </c>
      <c r="N1797">
        <f t="shared" si="28"/>
        <v>221.16</v>
      </c>
    </row>
    <row r="1798" spans="1:14" x14ac:dyDescent="0.3">
      <c r="A1798">
        <v>1797</v>
      </c>
      <c r="B1798" t="s">
        <v>31</v>
      </c>
      <c r="C1798" s="3">
        <v>45037</v>
      </c>
      <c r="D1798">
        <v>6</v>
      </c>
      <c r="E1798">
        <v>1</v>
      </c>
      <c r="F1798">
        <v>0</v>
      </c>
      <c r="G1798">
        <v>2.1</v>
      </c>
      <c r="H1798">
        <v>359.51</v>
      </c>
      <c r="I1798" t="s">
        <v>24</v>
      </c>
      <c r="J1798" t="s">
        <v>15</v>
      </c>
      <c r="K1798">
        <v>0</v>
      </c>
      <c r="L1798" t="s">
        <v>20</v>
      </c>
      <c r="M1798" t="s">
        <v>26</v>
      </c>
      <c r="N1798">
        <f t="shared" si="28"/>
        <v>2157.06</v>
      </c>
    </row>
    <row r="1799" spans="1:14" x14ac:dyDescent="0.3">
      <c r="A1799">
        <v>1798</v>
      </c>
      <c r="B1799" t="s">
        <v>13</v>
      </c>
      <c r="C1799" s="3">
        <v>45158</v>
      </c>
      <c r="D1799">
        <v>4</v>
      </c>
      <c r="E1799">
        <v>4</v>
      </c>
      <c r="F1799">
        <v>0</v>
      </c>
      <c r="G1799">
        <v>4.9000000000000004</v>
      </c>
      <c r="H1799">
        <v>193.58</v>
      </c>
      <c r="I1799" t="s">
        <v>24</v>
      </c>
      <c r="J1799" t="s">
        <v>34</v>
      </c>
      <c r="K1799">
        <v>0</v>
      </c>
      <c r="L1799" t="s">
        <v>29</v>
      </c>
      <c r="M1799" t="s">
        <v>17</v>
      </c>
      <c r="N1799">
        <f t="shared" si="28"/>
        <v>774.32</v>
      </c>
    </row>
    <row r="1800" spans="1:14" x14ac:dyDescent="0.3">
      <c r="A1800">
        <v>1799</v>
      </c>
      <c r="B1800" t="s">
        <v>18</v>
      </c>
      <c r="C1800" s="3">
        <v>45617</v>
      </c>
      <c r="D1800">
        <v>9</v>
      </c>
      <c r="E1800">
        <v>4</v>
      </c>
      <c r="F1800">
        <v>0</v>
      </c>
      <c r="G1800">
        <v>1.3</v>
      </c>
      <c r="H1800">
        <v>150.9</v>
      </c>
      <c r="I1800" t="s">
        <v>22</v>
      </c>
      <c r="J1800" t="s">
        <v>15</v>
      </c>
      <c r="K1800">
        <v>0</v>
      </c>
      <c r="L1800" t="s">
        <v>20</v>
      </c>
      <c r="M1800" t="s">
        <v>26</v>
      </c>
      <c r="N1800">
        <f t="shared" si="28"/>
        <v>1358.1000000000001</v>
      </c>
    </row>
    <row r="1801" spans="1:14" x14ac:dyDescent="0.3">
      <c r="A1801">
        <v>1800</v>
      </c>
      <c r="B1801" t="s">
        <v>31</v>
      </c>
      <c r="C1801" s="3">
        <v>45510</v>
      </c>
      <c r="D1801">
        <v>4</v>
      </c>
      <c r="E1801">
        <v>4</v>
      </c>
      <c r="F1801">
        <v>0</v>
      </c>
      <c r="G1801">
        <v>3.4</v>
      </c>
      <c r="H1801">
        <v>410.56</v>
      </c>
      <c r="I1801" t="s">
        <v>14</v>
      </c>
      <c r="J1801" t="s">
        <v>19</v>
      </c>
      <c r="K1801">
        <v>0</v>
      </c>
      <c r="L1801" t="s">
        <v>33</v>
      </c>
      <c r="M1801" t="s">
        <v>21</v>
      </c>
      <c r="N1801">
        <f t="shared" si="28"/>
        <v>1642.24</v>
      </c>
    </row>
    <row r="1802" spans="1:14" x14ac:dyDescent="0.3">
      <c r="A1802">
        <v>1801</v>
      </c>
      <c r="B1802" t="s">
        <v>18</v>
      </c>
      <c r="C1802" s="3">
        <v>45648</v>
      </c>
      <c r="D1802">
        <v>6</v>
      </c>
      <c r="E1802">
        <v>4</v>
      </c>
      <c r="F1802">
        <v>1</v>
      </c>
      <c r="G1802">
        <v>2.9</v>
      </c>
      <c r="H1802">
        <v>90.15</v>
      </c>
      <c r="I1802" t="s">
        <v>32</v>
      </c>
      <c r="J1802" t="s">
        <v>37</v>
      </c>
      <c r="K1802">
        <v>0</v>
      </c>
      <c r="L1802" t="s">
        <v>16</v>
      </c>
      <c r="M1802" t="s">
        <v>21</v>
      </c>
      <c r="N1802">
        <f t="shared" si="28"/>
        <v>540.90000000000009</v>
      </c>
    </row>
    <row r="1803" spans="1:14" x14ac:dyDescent="0.3">
      <c r="A1803">
        <v>1802</v>
      </c>
      <c r="B1803" t="s">
        <v>31</v>
      </c>
      <c r="C1803" s="3">
        <v>45518</v>
      </c>
      <c r="D1803">
        <v>6</v>
      </c>
      <c r="E1803">
        <v>4</v>
      </c>
      <c r="F1803">
        <v>0</v>
      </c>
      <c r="G1803">
        <v>2</v>
      </c>
      <c r="H1803">
        <v>152.81</v>
      </c>
      <c r="I1803" t="s">
        <v>14</v>
      </c>
      <c r="J1803" t="s">
        <v>36</v>
      </c>
      <c r="K1803">
        <v>0</v>
      </c>
      <c r="L1803" t="s">
        <v>29</v>
      </c>
      <c r="M1803" t="s">
        <v>21</v>
      </c>
      <c r="N1803">
        <f t="shared" si="28"/>
        <v>916.86</v>
      </c>
    </row>
    <row r="1804" spans="1:14" x14ac:dyDescent="0.3">
      <c r="A1804">
        <v>1803</v>
      </c>
      <c r="B1804" t="s">
        <v>31</v>
      </c>
      <c r="C1804" s="3">
        <v>45426</v>
      </c>
      <c r="D1804">
        <v>10</v>
      </c>
      <c r="E1804">
        <v>2</v>
      </c>
      <c r="F1804">
        <v>0</v>
      </c>
      <c r="G1804">
        <v>1.7</v>
      </c>
      <c r="H1804">
        <v>141.68</v>
      </c>
      <c r="I1804" t="s">
        <v>14</v>
      </c>
      <c r="J1804" t="s">
        <v>23</v>
      </c>
      <c r="K1804">
        <v>3</v>
      </c>
      <c r="L1804" t="s">
        <v>16</v>
      </c>
      <c r="M1804" t="s">
        <v>21</v>
      </c>
      <c r="N1804">
        <f t="shared" si="28"/>
        <v>1416.8000000000002</v>
      </c>
    </row>
    <row r="1805" spans="1:14" x14ac:dyDescent="0.3">
      <c r="A1805">
        <v>1804</v>
      </c>
      <c r="B1805" t="s">
        <v>18</v>
      </c>
      <c r="C1805" s="3">
        <v>45521</v>
      </c>
      <c r="D1805">
        <v>11</v>
      </c>
      <c r="E1805">
        <v>1</v>
      </c>
      <c r="F1805">
        <v>0</v>
      </c>
      <c r="G1805">
        <v>3.9</v>
      </c>
      <c r="H1805">
        <v>238.92</v>
      </c>
      <c r="I1805" t="s">
        <v>22</v>
      </c>
      <c r="J1805" t="s">
        <v>23</v>
      </c>
      <c r="K1805">
        <v>0</v>
      </c>
      <c r="L1805" t="s">
        <v>16</v>
      </c>
      <c r="M1805" t="s">
        <v>26</v>
      </c>
      <c r="N1805">
        <f t="shared" si="28"/>
        <v>2628.12</v>
      </c>
    </row>
    <row r="1806" spans="1:14" x14ac:dyDescent="0.3">
      <c r="A1806">
        <v>1805</v>
      </c>
      <c r="B1806" t="s">
        <v>31</v>
      </c>
      <c r="C1806" s="3">
        <v>45480</v>
      </c>
      <c r="D1806">
        <v>10</v>
      </c>
      <c r="E1806">
        <v>3</v>
      </c>
      <c r="F1806">
        <v>0</v>
      </c>
      <c r="G1806">
        <v>4.7</v>
      </c>
      <c r="H1806">
        <v>195.05</v>
      </c>
      <c r="I1806" t="s">
        <v>24</v>
      </c>
      <c r="J1806" t="s">
        <v>15</v>
      </c>
      <c r="K1806">
        <v>0</v>
      </c>
      <c r="L1806" t="s">
        <v>20</v>
      </c>
      <c r="M1806" t="s">
        <v>17</v>
      </c>
      <c r="N1806">
        <f t="shared" si="28"/>
        <v>1950.5</v>
      </c>
    </row>
    <row r="1807" spans="1:14" x14ac:dyDescent="0.3">
      <c r="A1807">
        <v>1806</v>
      </c>
      <c r="B1807" t="s">
        <v>31</v>
      </c>
      <c r="C1807" s="3">
        <v>45199</v>
      </c>
      <c r="D1807">
        <v>1</v>
      </c>
      <c r="E1807">
        <v>4</v>
      </c>
      <c r="F1807">
        <v>0</v>
      </c>
      <c r="G1807">
        <v>1.4</v>
      </c>
      <c r="H1807">
        <v>374.21</v>
      </c>
      <c r="I1807" t="s">
        <v>14</v>
      </c>
      <c r="J1807" t="s">
        <v>25</v>
      </c>
      <c r="K1807">
        <v>0</v>
      </c>
      <c r="L1807" t="s">
        <v>29</v>
      </c>
      <c r="M1807" t="s">
        <v>21</v>
      </c>
      <c r="N1807">
        <f t="shared" si="28"/>
        <v>374.21</v>
      </c>
    </row>
    <row r="1808" spans="1:14" x14ac:dyDescent="0.3">
      <c r="A1808">
        <v>1807</v>
      </c>
      <c r="B1808" t="s">
        <v>13</v>
      </c>
      <c r="C1808" s="3">
        <v>45629</v>
      </c>
      <c r="D1808">
        <v>8</v>
      </c>
      <c r="E1808">
        <v>2</v>
      </c>
      <c r="F1808">
        <v>0</v>
      </c>
      <c r="G1808">
        <v>1.8</v>
      </c>
      <c r="H1808">
        <v>364.72</v>
      </c>
      <c r="I1808" t="s">
        <v>22</v>
      </c>
      <c r="J1808" t="s">
        <v>28</v>
      </c>
      <c r="K1808">
        <v>1</v>
      </c>
      <c r="L1808" t="s">
        <v>29</v>
      </c>
      <c r="M1808" t="s">
        <v>21</v>
      </c>
      <c r="N1808">
        <f t="shared" si="28"/>
        <v>2917.76</v>
      </c>
    </row>
    <row r="1809" spans="1:14" x14ac:dyDescent="0.3">
      <c r="A1809">
        <v>1808</v>
      </c>
      <c r="B1809" t="s">
        <v>31</v>
      </c>
      <c r="C1809" s="3">
        <v>45099</v>
      </c>
      <c r="D1809">
        <v>12</v>
      </c>
      <c r="E1809">
        <v>3</v>
      </c>
      <c r="F1809">
        <v>0</v>
      </c>
      <c r="G1809">
        <v>4.9000000000000004</v>
      </c>
      <c r="H1809">
        <v>196.46</v>
      </c>
      <c r="I1809" t="s">
        <v>24</v>
      </c>
      <c r="J1809" t="s">
        <v>34</v>
      </c>
      <c r="K1809">
        <v>0</v>
      </c>
      <c r="L1809" t="s">
        <v>33</v>
      </c>
      <c r="M1809" t="s">
        <v>21</v>
      </c>
      <c r="N1809">
        <f t="shared" si="28"/>
        <v>2357.52</v>
      </c>
    </row>
    <row r="1810" spans="1:14" x14ac:dyDescent="0.3">
      <c r="A1810">
        <v>1809</v>
      </c>
      <c r="B1810" t="s">
        <v>31</v>
      </c>
      <c r="C1810" s="3">
        <v>44933</v>
      </c>
      <c r="D1810">
        <v>3</v>
      </c>
      <c r="E1810">
        <v>2</v>
      </c>
      <c r="F1810">
        <v>0</v>
      </c>
      <c r="G1810">
        <v>1.1000000000000001</v>
      </c>
      <c r="H1810">
        <v>246.64</v>
      </c>
      <c r="I1810" t="s">
        <v>14</v>
      </c>
      <c r="J1810" t="s">
        <v>35</v>
      </c>
      <c r="K1810">
        <v>0</v>
      </c>
      <c r="L1810" t="s">
        <v>16</v>
      </c>
      <c r="M1810" t="s">
        <v>26</v>
      </c>
      <c r="N1810">
        <f t="shared" si="28"/>
        <v>739.92</v>
      </c>
    </row>
    <row r="1811" spans="1:14" x14ac:dyDescent="0.3">
      <c r="A1811">
        <v>1810</v>
      </c>
      <c r="B1811" t="s">
        <v>31</v>
      </c>
      <c r="C1811" s="3">
        <v>45081</v>
      </c>
      <c r="D1811">
        <v>13</v>
      </c>
      <c r="E1811">
        <v>4</v>
      </c>
      <c r="F1811">
        <v>0</v>
      </c>
      <c r="G1811">
        <v>3</v>
      </c>
      <c r="H1811">
        <v>143.56</v>
      </c>
      <c r="I1811" t="s">
        <v>14</v>
      </c>
      <c r="J1811" t="s">
        <v>19</v>
      </c>
      <c r="K1811">
        <v>0</v>
      </c>
      <c r="L1811" t="s">
        <v>16</v>
      </c>
      <c r="M1811" t="s">
        <v>26</v>
      </c>
      <c r="N1811">
        <f t="shared" si="28"/>
        <v>1866.28</v>
      </c>
    </row>
    <row r="1812" spans="1:14" x14ac:dyDescent="0.3">
      <c r="A1812">
        <v>1811</v>
      </c>
      <c r="B1812" t="s">
        <v>13</v>
      </c>
      <c r="C1812" s="3">
        <v>45448</v>
      </c>
      <c r="D1812">
        <v>6</v>
      </c>
      <c r="E1812">
        <v>4</v>
      </c>
      <c r="F1812">
        <v>0</v>
      </c>
      <c r="G1812">
        <v>3.1</v>
      </c>
      <c r="H1812">
        <v>351.88</v>
      </c>
      <c r="I1812" t="s">
        <v>24</v>
      </c>
      <c r="J1812" t="s">
        <v>34</v>
      </c>
      <c r="K1812">
        <v>3</v>
      </c>
      <c r="L1812" t="s">
        <v>20</v>
      </c>
      <c r="M1812" t="s">
        <v>26</v>
      </c>
      <c r="N1812">
        <f t="shared" si="28"/>
        <v>2111.2799999999997</v>
      </c>
    </row>
    <row r="1813" spans="1:14" x14ac:dyDescent="0.3">
      <c r="A1813">
        <v>1812</v>
      </c>
      <c r="B1813" t="s">
        <v>18</v>
      </c>
      <c r="C1813" s="3">
        <v>45472</v>
      </c>
      <c r="D1813">
        <v>3</v>
      </c>
      <c r="E1813">
        <v>4</v>
      </c>
      <c r="F1813">
        <v>0</v>
      </c>
      <c r="G1813">
        <v>2.1</v>
      </c>
      <c r="H1813">
        <v>228.3</v>
      </c>
      <c r="I1813" t="s">
        <v>24</v>
      </c>
      <c r="J1813" t="s">
        <v>34</v>
      </c>
      <c r="K1813">
        <v>1</v>
      </c>
      <c r="L1813" t="s">
        <v>29</v>
      </c>
      <c r="M1813" t="s">
        <v>17</v>
      </c>
      <c r="N1813">
        <f t="shared" si="28"/>
        <v>684.90000000000009</v>
      </c>
    </row>
    <row r="1814" spans="1:14" x14ac:dyDescent="0.3">
      <c r="A1814">
        <v>1813</v>
      </c>
      <c r="B1814" t="s">
        <v>13</v>
      </c>
      <c r="C1814" s="3">
        <v>45474</v>
      </c>
      <c r="D1814">
        <v>11</v>
      </c>
      <c r="E1814">
        <v>4</v>
      </c>
      <c r="F1814">
        <v>0</v>
      </c>
      <c r="G1814">
        <v>3.7</v>
      </c>
      <c r="H1814">
        <v>109.77</v>
      </c>
      <c r="I1814" t="s">
        <v>27</v>
      </c>
      <c r="J1814" t="s">
        <v>23</v>
      </c>
      <c r="K1814">
        <v>1</v>
      </c>
      <c r="L1814" t="s">
        <v>29</v>
      </c>
      <c r="M1814" t="s">
        <v>17</v>
      </c>
      <c r="N1814">
        <f t="shared" si="28"/>
        <v>1207.47</v>
      </c>
    </row>
    <row r="1815" spans="1:14" x14ac:dyDescent="0.3">
      <c r="A1815">
        <v>1814</v>
      </c>
      <c r="B1815" t="s">
        <v>13</v>
      </c>
      <c r="C1815" s="3">
        <v>45444</v>
      </c>
      <c r="D1815">
        <v>2</v>
      </c>
      <c r="E1815">
        <v>3</v>
      </c>
      <c r="F1815">
        <v>0</v>
      </c>
      <c r="G1815">
        <v>4.8</v>
      </c>
      <c r="H1815">
        <v>107.27</v>
      </c>
      <c r="I1815" t="s">
        <v>27</v>
      </c>
      <c r="J1815" t="s">
        <v>35</v>
      </c>
      <c r="K1815">
        <v>0</v>
      </c>
      <c r="L1815" t="s">
        <v>16</v>
      </c>
      <c r="M1815" t="s">
        <v>21</v>
      </c>
      <c r="N1815">
        <f t="shared" si="28"/>
        <v>214.54</v>
      </c>
    </row>
    <row r="1816" spans="1:14" x14ac:dyDescent="0.3">
      <c r="A1816">
        <v>1815</v>
      </c>
      <c r="B1816" t="s">
        <v>18</v>
      </c>
      <c r="C1816" s="3">
        <v>45141</v>
      </c>
      <c r="D1816">
        <v>5</v>
      </c>
      <c r="E1816">
        <v>3</v>
      </c>
      <c r="F1816">
        <v>0</v>
      </c>
      <c r="G1816">
        <v>2.8</v>
      </c>
      <c r="H1816">
        <v>195.04</v>
      </c>
      <c r="I1816" t="s">
        <v>22</v>
      </c>
      <c r="J1816" t="s">
        <v>28</v>
      </c>
      <c r="K1816">
        <v>1</v>
      </c>
      <c r="L1816" t="s">
        <v>33</v>
      </c>
      <c r="M1816" t="s">
        <v>26</v>
      </c>
      <c r="N1816">
        <f t="shared" si="28"/>
        <v>975.19999999999993</v>
      </c>
    </row>
    <row r="1817" spans="1:14" x14ac:dyDescent="0.3">
      <c r="A1817">
        <v>1816</v>
      </c>
      <c r="B1817" t="s">
        <v>13</v>
      </c>
      <c r="C1817" s="3">
        <v>45060</v>
      </c>
      <c r="D1817">
        <v>14</v>
      </c>
      <c r="E1817">
        <v>2</v>
      </c>
      <c r="F1817">
        <v>0</v>
      </c>
      <c r="G1817">
        <v>4</v>
      </c>
      <c r="H1817">
        <v>386.3</v>
      </c>
      <c r="I1817" t="s">
        <v>22</v>
      </c>
      <c r="J1817" t="s">
        <v>37</v>
      </c>
      <c r="K1817">
        <v>0</v>
      </c>
      <c r="L1817" t="s">
        <v>16</v>
      </c>
      <c r="M1817" t="s">
        <v>17</v>
      </c>
      <c r="N1817">
        <f t="shared" si="28"/>
        <v>5408.2</v>
      </c>
    </row>
    <row r="1818" spans="1:14" x14ac:dyDescent="0.3">
      <c r="A1818">
        <v>1817</v>
      </c>
      <c r="B1818" t="s">
        <v>18</v>
      </c>
      <c r="C1818" s="3">
        <v>45211</v>
      </c>
      <c r="D1818">
        <v>1</v>
      </c>
      <c r="E1818">
        <v>1</v>
      </c>
      <c r="F1818">
        <v>0</v>
      </c>
      <c r="G1818">
        <v>3.6</v>
      </c>
      <c r="H1818">
        <v>61.48</v>
      </c>
      <c r="I1818" t="s">
        <v>32</v>
      </c>
      <c r="J1818" t="s">
        <v>25</v>
      </c>
      <c r="K1818">
        <v>0</v>
      </c>
      <c r="L1818" t="s">
        <v>29</v>
      </c>
      <c r="M1818" t="s">
        <v>17</v>
      </c>
      <c r="N1818">
        <f t="shared" si="28"/>
        <v>61.48</v>
      </c>
    </row>
    <row r="1819" spans="1:14" x14ac:dyDescent="0.3">
      <c r="A1819">
        <v>1818</v>
      </c>
      <c r="B1819" t="s">
        <v>13</v>
      </c>
      <c r="C1819" s="3">
        <v>45052</v>
      </c>
      <c r="D1819">
        <v>9</v>
      </c>
      <c r="E1819">
        <v>4</v>
      </c>
      <c r="F1819">
        <v>0</v>
      </c>
      <c r="G1819">
        <v>2.9</v>
      </c>
      <c r="H1819">
        <v>166</v>
      </c>
      <c r="I1819" t="s">
        <v>27</v>
      </c>
      <c r="J1819" t="s">
        <v>19</v>
      </c>
      <c r="K1819">
        <v>1</v>
      </c>
      <c r="L1819" t="s">
        <v>20</v>
      </c>
      <c r="M1819" t="s">
        <v>26</v>
      </c>
      <c r="N1819">
        <f t="shared" si="28"/>
        <v>1494</v>
      </c>
    </row>
    <row r="1820" spans="1:14" x14ac:dyDescent="0.3">
      <c r="A1820">
        <v>1819</v>
      </c>
      <c r="B1820" t="s">
        <v>18</v>
      </c>
      <c r="C1820" s="3">
        <v>45365</v>
      </c>
      <c r="D1820">
        <v>11</v>
      </c>
      <c r="E1820">
        <v>2</v>
      </c>
      <c r="F1820">
        <v>0</v>
      </c>
      <c r="G1820">
        <v>1.2</v>
      </c>
      <c r="H1820">
        <v>123.12</v>
      </c>
      <c r="I1820" t="s">
        <v>24</v>
      </c>
      <c r="J1820" t="s">
        <v>36</v>
      </c>
      <c r="K1820">
        <v>1</v>
      </c>
      <c r="L1820" t="s">
        <v>20</v>
      </c>
      <c r="M1820" t="s">
        <v>17</v>
      </c>
      <c r="N1820">
        <f t="shared" si="28"/>
        <v>1354.3200000000002</v>
      </c>
    </row>
    <row r="1821" spans="1:14" x14ac:dyDescent="0.3">
      <c r="A1821">
        <v>1820</v>
      </c>
      <c r="B1821" t="s">
        <v>31</v>
      </c>
      <c r="C1821" s="3">
        <v>45612</v>
      </c>
      <c r="D1821">
        <v>7</v>
      </c>
      <c r="E1821">
        <v>2</v>
      </c>
      <c r="F1821">
        <v>1</v>
      </c>
      <c r="G1821">
        <v>4</v>
      </c>
      <c r="H1821">
        <v>480.42</v>
      </c>
      <c r="I1821" t="s">
        <v>27</v>
      </c>
      <c r="J1821" t="s">
        <v>30</v>
      </c>
      <c r="K1821">
        <v>0</v>
      </c>
      <c r="L1821" t="s">
        <v>20</v>
      </c>
      <c r="M1821" t="s">
        <v>26</v>
      </c>
      <c r="N1821">
        <f t="shared" si="28"/>
        <v>3362.94</v>
      </c>
    </row>
    <row r="1822" spans="1:14" x14ac:dyDescent="0.3">
      <c r="A1822">
        <v>1821</v>
      </c>
      <c r="B1822" t="s">
        <v>13</v>
      </c>
      <c r="C1822" s="3">
        <v>45078</v>
      </c>
      <c r="D1822">
        <v>3</v>
      </c>
      <c r="E1822">
        <v>2</v>
      </c>
      <c r="F1822">
        <v>0</v>
      </c>
      <c r="G1822">
        <v>2.5</v>
      </c>
      <c r="H1822">
        <v>367.38</v>
      </c>
      <c r="I1822" t="s">
        <v>22</v>
      </c>
      <c r="J1822" t="s">
        <v>19</v>
      </c>
      <c r="K1822">
        <v>1</v>
      </c>
      <c r="L1822" t="s">
        <v>29</v>
      </c>
      <c r="M1822" t="s">
        <v>26</v>
      </c>
      <c r="N1822">
        <f t="shared" si="28"/>
        <v>1102.1399999999999</v>
      </c>
    </row>
    <row r="1823" spans="1:14" x14ac:dyDescent="0.3">
      <c r="A1823">
        <v>1822</v>
      </c>
      <c r="B1823" t="s">
        <v>13</v>
      </c>
      <c r="C1823" s="3">
        <v>45257</v>
      </c>
      <c r="D1823">
        <v>4</v>
      </c>
      <c r="E1823">
        <v>4</v>
      </c>
      <c r="F1823">
        <v>0</v>
      </c>
      <c r="G1823">
        <v>1.9</v>
      </c>
      <c r="H1823">
        <v>154.94999999999999</v>
      </c>
      <c r="I1823" t="s">
        <v>22</v>
      </c>
      <c r="J1823" t="s">
        <v>37</v>
      </c>
      <c r="K1823">
        <v>0</v>
      </c>
      <c r="L1823" t="s">
        <v>29</v>
      </c>
      <c r="M1823" t="s">
        <v>26</v>
      </c>
      <c r="N1823">
        <f t="shared" si="28"/>
        <v>619.79999999999995</v>
      </c>
    </row>
    <row r="1824" spans="1:14" x14ac:dyDescent="0.3">
      <c r="A1824">
        <v>1823</v>
      </c>
      <c r="B1824" t="s">
        <v>13</v>
      </c>
      <c r="C1824" s="3">
        <v>45464</v>
      </c>
      <c r="D1824">
        <v>13</v>
      </c>
      <c r="E1824">
        <v>4</v>
      </c>
      <c r="F1824">
        <v>0</v>
      </c>
      <c r="G1824">
        <v>4.8</v>
      </c>
      <c r="H1824">
        <v>143.36000000000001</v>
      </c>
      <c r="I1824" t="s">
        <v>22</v>
      </c>
      <c r="J1824" t="s">
        <v>34</v>
      </c>
      <c r="K1824">
        <v>0</v>
      </c>
      <c r="L1824" t="s">
        <v>20</v>
      </c>
      <c r="M1824" t="s">
        <v>21</v>
      </c>
      <c r="N1824">
        <f t="shared" si="28"/>
        <v>1863.6800000000003</v>
      </c>
    </row>
    <row r="1825" spans="1:14" x14ac:dyDescent="0.3">
      <c r="A1825">
        <v>1824</v>
      </c>
      <c r="B1825" t="s">
        <v>13</v>
      </c>
      <c r="C1825" s="3">
        <v>45309</v>
      </c>
      <c r="D1825">
        <v>6</v>
      </c>
      <c r="E1825">
        <v>2</v>
      </c>
      <c r="F1825">
        <v>0</v>
      </c>
      <c r="G1825">
        <v>4.0999999999999996</v>
      </c>
      <c r="H1825">
        <v>436.11</v>
      </c>
      <c r="I1825" t="s">
        <v>24</v>
      </c>
      <c r="J1825" t="s">
        <v>19</v>
      </c>
      <c r="K1825">
        <v>0</v>
      </c>
      <c r="L1825" t="s">
        <v>29</v>
      </c>
      <c r="M1825" t="s">
        <v>17</v>
      </c>
      <c r="N1825">
        <f t="shared" si="28"/>
        <v>2616.66</v>
      </c>
    </row>
    <row r="1826" spans="1:14" x14ac:dyDescent="0.3">
      <c r="A1826">
        <v>1825</v>
      </c>
      <c r="B1826" t="s">
        <v>31</v>
      </c>
      <c r="C1826" s="3">
        <v>45041</v>
      </c>
      <c r="D1826">
        <v>3</v>
      </c>
      <c r="E1826">
        <v>4</v>
      </c>
      <c r="F1826">
        <v>0</v>
      </c>
      <c r="G1826">
        <v>4.8</v>
      </c>
      <c r="H1826">
        <v>135.6</v>
      </c>
      <c r="I1826" t="s">
        <v>14</v>
      </c>
      <c r="J1826" t="s">
        <v>25</v>
      </c>
      <c r="K1826">
        <v>0</v>
      </c>
      <c r="L1826" t="s">
        <v>33</v>
      </c>
      <c r="M1826" t="s">
        <v>21</v>
      </c>
      <c r="N1826">
        <f t="shared" si="28"/>
        <v>406.79999999999995</v>
      </c>
    </row>
    <row r="1827" spans="1:14" x14ac:dyDescent="0.3">
      <c r="A1827">
        <v>1826</v>
      </c>
      <c r="B1827" t="s">
        <v>13</v>
      </c>
      <c r="C1827" s="3">
        <v>45408</v>
      </c>
      <c r="D1827">
        <v>12</v>
      </c>
      <c r="E1827">
        <v>2</v>
      </c>
      <c r="F1827">
        <v>1</v>
      </c>
      <c r="G1827">
        <v>2</v>
      </c>
      <c r="H1827">
        <v>498.68</v>
      </c>
      <c r="I1827" t="s">
        <v>22</v>
      </c>
      <c r="J1827" t="s">
        <v>35</v>
      </c>
      <c r="K1827">
        <v>0</v>
      </c>
      <c r="L1827" t="s">
        <v>20</v>
      </c>
      <c r="M1827" t="s">
        <v>26</v>
      </c>
      <c r="N1827">
        <f t="shared" si="28"/>
        <v>5984.16</v>
      </c>
    </row>
    <row r="1828" spans="1:14" x14ac:dyDescent="0.3">
      <c r="A1828">
        <v>1827</v>
      </c>
      <c r="B1828" t="s">
        <v>31</v>
      </c>
      <c r="C1828" s="3">
        <v>45210</v>
      </c>
      <c r="D1828">
        <v>7</v>
      </c>
      <c r="E1828">
        <v>3</v>
      </c>
      <c r="F1828">
        <v>1</v>
      </c>
      <c r="G1828">
        <v>4.3</v>
      </c>
      <c r="H1828">
        <v>177.04</v>
      </c>
      <c r="I1828" t="s">
        <v>27</v>
      </c>
      <c r="J1828" t="s">
        <v>25</v>
      </c>
      <c r="K1828">
        <v>2</v>
      </c>
      <c r="L1828" t="s">
        <v>33</v>
      </c>
      <c r="M1828" t="s">
        <v>17</v>
      </c>
      <c r="N1828">
        <f t="shared" si="28"/>
        <v>1239.28</v>
      </c>
    </row>
    <row r="1829" spans="1:14" x14ac:dyDescent="0.3">
      <c r="A1829">
        <v>1828</v>
      </c>
      <c r="B1829" t="s">
        <v>31</v>
      </c>
      <c r="C1829" s="3">
        <v>45001</v>
      </c>
      <c r="D1829">
        <v>13</v>
      </c>
      <c r="E1829">
        <v>4</v>
      </c>
      <c r="F1829">
        <v>0</v>
      </c>
      <c r="G1829">
        <v>3.4</v>
      </c>
      <c r="H1829">
        <v>87.95</v>
      </c>
      <c r="I1829" t="s">
        <v>14</v>
      </c>
      <c r="J1829" t="s">
        <v>37</v>
      </c>
      <c r="K1829">
        <v>0</v>
      </c>
      <c r="L1829" t="s">
        <v>33</v>
      </c>
      <c r="M1829" t="s">
        <v>17</v>
      </c>
      <c r="N1829">
        <f t="shared" si="28"/>
        <v>1143.3500000000001</v>
      </c>
    </row>
    <row r="1830" spans="1:14" x14ac:dyDescent="0.3">
      <c r="A1830">
        <v>1829</v>
      </c>
      <c r="B1830" t="s">
        <v>31</v>
      </c>
      <c r="C1830" s="3">
        <v>45092</v>
      </c>
      <c r="D1830">
        <v>6</v>
      </c>
      <c r="E1830">
        <v>3</v>
      </c>
      <c r="F1830">
        <v>1</v>
      </c>
      <c r="G1830">
        <v>4.9000000000000004</v>
      </c>
      <c r="H1830">
        <v>360.92</v>
      </c>
      <c r="I1830" t="s">
        <v>27</v>
      </c>
      <c r="J1830" t="s">
        <v>25</v>
      </c>
      <c r="K1830">
        <v>0</v>
      </c>
      <c r="L1830" t="s">
        <v>29</v>
      </c>
      <c r="M1830" t="s">
        <v>21</v>
      </c>
      <c r="N1830">
        <f t="shared" si="28"/>
        <v>2165.52</v>
      </c>
    </row>
    <row r="1831" spans="1:14" x14ac:dyDescent="0.3">
      <c r="A1831">
        <v>1830</v>
      </c>
      <c r="B1831" t="s">
        <v>31</v>
      </c>
      <c r="C1831" s="3">
        <v>45115</v>
      </c>
      <c r="D1831">
        <v>9</v>
      </c>
      <c r="E1831">
        <v>1</v>
      </c>
      <c r="F1831">
        <v>0</v>
      </c>
      <c r="G1831">
        <v>4.8</v>
      </c>
      <c r="H1831">
        <v>324.33999999999997</v>
      </c>
      <c r="I1831" t="s">
        <v>22</v>
      </c>
      <c r="J1831" t="s">
        <v>30</v>
      </c>
      <c r="K1831">
        <v>0</v>
      </c>
      <c r="L1831" t="s">
        <v>29</v>
      </c>
      <c r="M1831" t="s">
        <v>21</v>
      </c>
      <c r="N1831">
        <f t="shared" si="28"/>
        <v>2919.06</v>
      </c>
    </row>
    <row r="1832" spans="1:14" x14ac:dyDescent="0.3">
      <c r="A1832">
        <v>1831</v>
      </c>
      <c r="B1832" t="s">
        <v>18</v>
      </c>
      <c r="C1832" s="3">
        <v>45004</v>
      </c>
      <c r="D1832">
        <v>12</v>
      </c>
      <c r="E1832">
        <v>4</v>
      </c>
      <c r="F1832">
        <v>0</v>
      </c>
      <c r="G1832">
        <v>4.9000000000000004</v>
      </c>
      <c r="H1832">
        <v>499.92</v>
      </c>
      <c r="I1832" t="s">
        <v>24</v>
      </c>
      <c r="J1832" t="s">
        <v>37</v>
      </c>
      <c r="K1832">
        <v>0</v>
      </c>
      <c r="L1832" t="s">
        <v>20</v>
      </c>
      <c r="M1832" t="s">
        <v>17</v>
      </c>
      <c r="N1832">
        <f t="shared" si="28"/>
        <v>5999.04</v>
      </c>
    </row>
    <row r="1833" spans="1:14" x14ac:dyDescent="0.3">
      <c r="A1833">
        <v>1832</v>
      </c>
      <c r="B1833" t="s">
        <v>18</v>
      </c>
      <c r="C1833" s="3">
        <v>45528</v>
      </c>
      <c r="D1833">
        <v>5</v>
      </c>
      <c r="E1833">
        <v>1</v>
      </c>
      <c r="F1833">
        <v>0</v>
      </c>
      <c r="G1833">
        <v>4.8</v>
      </c>
      <c r="H1833">
        <v>410.94</v>
      </c>
      <c r="I1833" t="s">
        <v>14</v>
      </c>
      <c r="J1833" t="s">
        <v>35</v>
      </c>
      <c r="K1833">
        <v>0</v>
      </c>
      <c r="L1833" t="s">
        <v>29</v>
      </c>
      <c r="M1833" t="s">
        <v>21</v>
      </c>
      <c r="N1833">
        <f t="shared" si="28"/>
        <v>2054.6999999999998</v>
      </c>
    </row>
    <row r="1834" spans="1:14" x14ac:dyDescent="0.3">
      <c r="A1834">
        <v>1833</v>
      </c>
      <c r="B1834" t="s">
        <v>13</v>
      </c>
      <c r="C1834" s="3">
        <v>45614</v>
      </c>
      <c r="D1834">
        <v>4</v>
      </c>
      <c r="E1834">
        <v>2</v>
      </c>
      <c r="F1834">
        <v>0</v>
      </c>
      <c r="G1834">
        <v>1</v>
      </c>
      <c r="H1834">
        <v>242.98</v>
      </c>
      <c r="I1834" t="s">
        <v>14</v>
      </c>
      <c r="J1834" t="s">
        <v>35</v>
      </c>
      <c r="K1834">
        <v>1</v>
      </c>
      <c r="L1834" t="s">
        <v>33</v>
      </c>
      <c r="M1834" t="s">
        <v>21</v>
      </c>
      <c r="N1834">
        <f t="shared" si="28"/>
        <v>971.92</v>
      </c>
    </row>
    <row r="1835" spans="1:14" x14ac:dyDescent="0.3">
      <c r="A1835">
        <v>1834</v>
      </c>
      <c r="B1835" t="s">
        <v>18</v>
      </c>
      <c r="C1835" s="3">
        <v>44947</v>
      </c>
      <c r="D1835">
        <v>3</v>
      </c>
      <c r="E1835">
        <v>4</v>
      </c>
      <c r="F1835">
        <v>0</v>
      </c>
      <c r="G1835">
        <v>4</v>
      </c>
      <c r="H1835">
        <v>354.48</v>
      </c>
      <c r="I1835" t="s">
        <v>22</v>
      </c>
      <c r="J1835" t="s">
        <v>34</v>
      </c>
      <c r="K1835">
        <v>0</v>
      </c>
      <c r="L1835" t="s">
        <v>29</v>
      </c>
      <c r="M1835" t="s">
        <v>26</v>
      </c>
      <c r="N1835">
        <f t="shared" si="28"/>
        <v>1063.44</v>
      </c>
    </row>
    <row r="1836" spans="1:14" x14ac:dyDescent="0.3">
      <c r="A1836">
        <v>1835</v>
      </c>
      <c r="B1836" t="s">
        <v>18</v>
      </c>
      <c r="C1836" s="3">
        <v>45492</v>
      </c>
      <c r="D1836">
        <v>10</v>
      </c>
      <c r="E1836">
        <v>4</v>
      </c>
      <c r="F1836">
        <v>0</v>
      </c>
      <c r="G1836">
        <v>2.1</v>
      </c>
      <c r="H1836">
        <v>418.03</v>
      </c>
      <c r="I1836" t="s">
        <v>22</v>
      </c>
      <c r="J1836" t="s">
        <v>34</v>
      </c>
      <c r="K1836">
        <v>0</v>
      </c>
      <c r="L1836" t="s">
        <v>20</v>
      </c>
      <c r="M1836" t="s">
        <v>17</v>
      </c>
      <c r="N1836">
        <f t="shared" si="28"/>
        <v>4180.2999999999993</v>
      </c>
    </row>
    <row r="1837" spans="1:14" x14ac:dyDescent="0.3">
      <c r="A1837">
        <v>1836</v>
      </c>
      <c r="B1837" t="s">
        <v>13</v>
      </c>
      <c r="C1837" s="3">
        <v>45110</v>
      </c>
      <c r="D1837">
        <v>1</v>
      </c>
      <c r="E1837">
        <v>4</v>
      </c>
      <c r="F1837">
        <v>0</v>
      </c>
      <c r="G1837">
        <v>3.8</v>
      </c>
      <c r="H1837">
        <v>281.18</v>
      </c>
      <c r="I1837" t="s">
        <v>22</v>
      </c>
      <c r="J1837" t="s">
        <v>37</v>
      </c>
      <c r="K1837">
        <v>1</v>
      </c>
      <c r="L1837" t="s">
        <v>16</v>
      </c>
      <c r="M1837" t="s">
        <v>26</v>
      </c>
      <c r="N1837">
        <f t="shared" si="28"/>
        <v>281.18</v>
      </c>
    </row>
    <row r="1838" spans="1:14" x14ac:dyDescent="0.3">
      <c r="A1838">
        <v>1837</v>
      </c>
      <c r="B1838" t="s">
        <v>13</v>
      </c>
      <c r="C1838" s="3">
        <v>45148</v>
      </c>
      <c r="D1838">
        <v>3</v>
      </c>
      <c r="E1838">
        <v>1</v>
      </c>
      <c r="F1838">
        <v>0</v>
      </c>
      <c r="G1838">
        <v>4.9000000000000004</v>
      </c>
      <c r="H1838">
        <v>172.79</v>
      </c>
      <c r="I1838" t="s">
        <v>32</v>
      </c>
      <c r="J1838" t="s">
        <v>35</v>
      </c>
      <c r="K1838">
        <v>1</v>
      </c>
      <c r="L1838" t="s">
        <v>16</v>
      </c>
      <c r="M1838" t="s">
        <v>26</v>
      </c>
      <c r="N1838">
        <f t="shared" si="28"/>
        <v>518.37</v>
      </c>
    </row>
    <row r="1839" spans="1:14" x14ac:dyDescent="0.3">
      <c r="A1839">
        <v>1838</v>
      </c>
      <c r="B1839" t="s">
        <v>13</v>
      </c>
      <c r="C1839" s="3">
        <v>45254</v>
      </c>
      <c r="D1839">
        <v>3</v>
      </c>
      <c r="E1839">
        <v>1</v>
      </c>
      <c r="F1839">
        <v>0</v>
      </c>
      <c r="G1839">
        <v>1.2</v>
      </c>
      <c r="H1839">
        <v>144.55000000000001</v>
      </c>
      <c r="I1839" t="s">
        <v>24</v>
      </c>
      <c r="J1839" t="s">
        <v>37</v>
      </c>
      <c r="K1839">
        <v>2</v>
      </c>
      <c r="L1839" t="s">
        <v>29</v>
      </c>
      <c r="M1839" t="s">
        <v>17</v>
      </c>
      <c r="N1839">
        <f t="shared" si="28"/>
        <v>433.65000000000003</v>
      </c>
    </row>
    <row r="1840" spans="1:14" x14ac:dyDescent="0.3">
      <c r="A1840">
        <v>1839</v>
      </c>
      <c r="B1840" t="s">
        <v>18</v>
      </c>
      <c r="C1840" s="3">
        <v>45105</v>
      </c>
      <c r="D1840">
        <v>7</v>
      </c>
      <c r="E1840">
        <v>2</v>
      </c>
      <c r="F1840">
        <v>0</v>
      </c>
      <c r="G1840">
        <v>3.3</v>
      </c>
      <c r="H1840">
        <v>182.88</v>
      </c>
      <c r="I1840" t="s">
        <v>24</v>
      </c>
      <c r="J1840" t="s">
        <v>34</v>
      </c>
      <c r="K1840">
        <v>1</v>
      </c>
      <c r="L1840" t="s">
        <v>16</v>
      </c>
      <c r="M1840" t="s">
        <v>17</v>
      </c>
      <c r="N1840">
        <f t="shared" si="28"/>
        <v>1280.1599999999999</v>
      </c>
    </row>
    <row r="1841" spans="1:14" x14ac:dyDescent="0.3">
      <c r="A1841">
        <v>1840</v>
      </c>
      <c r="B1841" t="s">
        <v>18</v>
      </c>
      <c r="C1841" s="3">
        <v>45038</v>
      </c>
      <c r="D1841">
        <v>7</v>
      </c>
      <c r="E1841">
        <v>3</v>
      </c>
      <c r="F1841">
        <v>0</v>
      </c>
      <c r="G1841">
        <v>3.9</v>
      </c>
      <c r="H1841">
        <v>431.63</v>
      </c>
      <c r="I1841" t="s">
        <v>22</v>
      </c>
      <c r="J1841" t="s">
        <v>35</v>
      </c>
      <c r="K1841">
        <v>0</v>
      </c>
      <c r="L1841" t="s">
        <v>33</v>
      </c>
      <c r="M1841" t="s">
        <v>26</v>
      </c>
      <c r="N1841">
        <f t="shared" si="28"/>
        <v>3021.41</v>
      </c>
    </row>
    <row r="1842" spans="1:14" x14ac:dyDescent="0.3">
      <c r="A1842">
        <v>1841</v>
      </c>
      <c r="B1842" t="s">
        <v>13</v>
      </c>
      <c r="C1842" s="3">
        <v>45652</v>
      </c>
      <c r="D1842">
        <v>13</v>
      </c>
      <c r="E1842">
        <v>3</v>
      </c>
      <c r="F1842">
        <v>0</v>
      </c>
      <c r="G1842">
        <v>2</v>
      </c>
      <c r="H1842">
        <v>221.19</v>
      </c>
      <c r="I1842" t="s">
        <v>32</v>
      </c>
      <c r="J1842" t="s">
        <v>35</v>
      </c>
      <c r="K1842">
        <v>0</v>
      </c>
      <c r="L1842" t="s">
        <v>16</v>
      </c>
      <c r="M1842" t="s">
        <v>17</v>
      </c>
      <c r="N1842">
        <f t="shared" si="28"/>
        <v>2875.47</v>
      </c>
    </row>
    <row r="1843" spans="1:14" x14ac:dyDescent="0.3">
      <c r="A1843">
        <v>1842</v>
      </c>
      <c r="B1843" t="s">
        <v>31</v>
      </c>
      <c r="C1843" s="3">
        <v>44985</v>
      </c>
      <c r="D1843">
        <v>12</v>
      </c>
      <c r="E1843">
        <v>1</v>
      </c>
      <c r="F1843">
        <v>0</v>
      </c>
      <c r="G1843">
        <v>1.9</v>
      </c>
      <c r="H1843">
        <v>179</v>
      </c>
      <c r="I1843" t="s">
        <v>22</v>
      </c>
      <c r="J1843" t="s">
        <v>30</v>
      </c>
      <c r="K1843">
        <v>0</v>
      </c>
      <c r="L1843" t="s">
        <v>16</v>
      </c>
      <c r="M1843" t="s">
        <v>26</v>
      </c>
      <c r="N1843">
        <f t="shared" si="28"/>
        <v>2148</v>
      </c>
    </row>
    <row r="1844" spans="1:14" x14ac:dyDescent="0.3">
      <c r="A1844">
        <v>1843</v>
      </c>
      <c r="B1844" t="s">
        <v>13</v>
      </c>
      <c r="C1844" s="3">
        <v>45253</v>
      </c>
      <c r="D1844">
        <v>1</v>
      </c>
      <c r="E1844">
        <v>4</v>
      </c>
      <c r="F1844">
        <v>1</v>
      </c>
      <c r="G1844">
        <v>1.2</v>
      </c>
      <c r="H1844">
        <v>412.65</v>
      </c>
      <c r="I1844" t="s">
        <v>22</v>
      </c>
      <c r="J1844" t="s">
        <v>15</v>
      </c>
      <c r="K1844">
        <v>0</v>
      </c>
      <c r="L1844" t="s">
        <v>33</v>
      </c>
      <c r="M1844" t="s">
        <v>26</v>
      </c>
      <c r="N1844">
        <f t="shared" si="28"/>
        <v>412.65</v>
      </c>
    </row>
    <row r="1845" spans="1:14" x14ac:dyDescent="0.3">
      <c r="A1845">
        <v>1844</v>
      </c>
      <c r="B1845" t="s">
        <v>31</v>
      </c>
      <c r="C1845" s="3">
        <v>45547</v>
      </c>
      <c r="D1845">
        <v>3</v>
      </c>
      <c r="E1845">
        <v>3</v>
      </c>
      <c r="F1845">
        <v>0</v>
      </c>
      <c r="G1845">
        <v>1.4</v>
      </c>
      <c r="H1845">
        <v>64.36</v>
      </c>
      <c r="I1845" t="s">
        <v>24</v>
      </c>
      <c r="J1845" t="s">
        <v>36</v>
      </c>
      <c r="K1845">
        <v>1</v>
      </c>
      <c r="L1845" t="s">
        <v>20</v>
      </c>
      <c r="M1845" t="s">
        <v>21</v>
      </c>
      <c r="N1845">
        <f t="shared" si="28"/>
        <v>193.07999999999998</v>
      </c>
    </row>
    <row r="1846" spans="1:14" x14ac:dyDescent="0.3">
      <c r="A1846">
        <v>1845</v>
      </c>
      <c r="B1846" t="s">
        <v>31</v>
      </c>
      <c r="C1846" s="3">
        <v>45595</v>
      </c>
      <c r="D1846">
        <v>13</v>
      </c>
      <c r="E1846">
        <v>3</v>
      </c>
      <c r="F1846">
        <v>1</v>
      </c>
      <c r="G1846">
        <v>3.6</v>
      </c>
      <c r="H1846">
        <v>317.27999999999997</v>
      </c>
      <c r="I1846" t="s">
        <v>32</v>
      </c>
      <c r="J1846" t="s">
        <v>36</v>
      </c>
      <c r="K1846">
        <v>0</v>
      </c>
      <c r="L1846" t="s">
        <v>16</v>
      </c>
      <c r="M1846" t="s">
        <v>26</v>
      </c>
      <c r="N1846">
        <f t="shared" si="28"/>
        <v>4124.6399999999994</v>
      </c>
    </row>
    <row r="1847" spans="1:14" x14ac:dyDescent="0.3">
      <c r="A1847">
        <v>1846</v>
      </c>
      <c r="B1847" t="s">
        <v>13</v>
      </c>
      <c r="C1847" s="3">
        <v>45117</v>
      </c>
      <c r="D1847">
        <v>8</v>
      </c>
      <c r="E1847">
        <v>1</v>
      </c>
      <c r="F1847">
        <v>0</v>
      </c>
      <c r="G1847">
        <v>3</v>
      </c>
      <c r="H1847">
        <v>443.13</v>
      </c>
      <c r="I1847" t="s">
        <v>24</v>
      </c>
      <c r="J1847" t="s">
        <v>23</v>
      </c>
      <c r="K1847">
        <v>0</v>
      </c>
      <c r="L1847" t="s">
        <v>16</v>
      </c>
      <c r="M1847" t="s">
        <v>17</v>
      </c>
      <c r="N1847">
        <f t="shared" si="28"/>
        <v>3545.04</v>
      </c>
    </row>
    <row r="1848" spans="1:14" x14ac:dyDescent="0.3">
      <c r="A1848">
        <v>1847</v>
      </c>
      <c r="B1848" t="s">
        <v>13</v>
      </c>
      <c r="C1848" s="3">
        <v>45126</v>
      </c>
      <c r="D1848">
        <v>9</v>
      </c>
      <c r="E1848">
        <v>2</v>
      </c>
      <c r="F1848">
        <v>0</v>
      </c>
      <c r="G1848">
        <v>1.1000000000000001</v>
      </c>
      <c r="H1848">
        <v>234.54</v>
      </c>
      <c r="I1848" t="s">
        <v>22</v>
      </c>
      <c r="J1848" t="s">
        <v>35</v>
      </c>
      <c r="K1848">
        <v>0</v>
      </c>
      <c r="L1848" t="s">
        <v>16</v>
      </c>
      <c r="M1848" t="s">
        <v>26</v>
      </c>
      <c r="N1848">
        <f t="shared" si="28"/>
        <v>2110.86</v>
      </c>
    </row>
    <row r="1849" spans="1:14" x14ac:dyDescent="0.3">
      <c r="A1849">
        <v>1848</v>
      </c>
      <c r="B1849" t="s">
        <v>13</v>
      </c>
      <c r="C1849" s="3">
        <v>45238</v>
      </c>
      <c r="D1849">
        <v>7</v>
      </c>
      <c r="E1849">
        <v>1</v>
      </c>
      <c r="F1849">
        <v>1</v>
      </c>
      <c r="G1849">
        <v>4.9000000000000004</v>
      </c>
      <c r="H1849">
        <v>171.19</v>
      </c>
      <c r="I1849" t="s">
        <v>27</v>
      </c>
      <c r="J1849" t="s">
        <v>37</v>
      </c>
      <c r="K1849">
        <v>1</v>
      </c>
      <c r="L1849" t="s">
        <v>20</v>
      </c>
      <c r="M1849" t="s">
        <v>26</v>
      </c>
      <c r="N1849">
        <f t="shared" si="28"/>
        <v>1198.33</v>
      </c>
    </row>
    <row r="1850" spans="1:14" x14ac:dyDescent="0.3">
      <c r="A1850">
        <v>1849</v>
      </c>
      <c r="B1850" t="s">
        <v>18</v>
      </c>
      <c r="C1850" s="3">
        <v>45634</v>
      </c>
      <c r="D1850">
        <v>7</v>
      </c>
      <c r="E1850">
        <v>1</v>
      </c>
      <c r="F1850">
        <v>0</v>
      </c>
      <c r="G1850">
        <v>3.6</v>
      </c>
      <c r="H1850">
        <v>271.27</v>
      </c>
      <c r="I1850" t="s">
        <v>14</v>
      </c>
      <c r="J1850" t="s">
        <v>23</v>
      </c>
      <c r="K1850">
        <v>0</v>
      </c>
      <c r="L1850" t="s">
        <v>29</v>
      </c>
      <c r="M1850" t="s">
        <v>17</v>
      </c>
      <c r="N1850">
        <f t="shared" si="28"/>
        <v>1898.8899999999999</v>
      </c>
    </row>
    <row r="1851" spans="1:14" x14ac:dyDescent="0.3">
      <c r="A1851">
        <v>1850</v>
      </c>
      <c r="B1851" t="s">
        <v>31</v>
      </c>
      <c r="C1851" s="3">
        <v>44961</v>
      </c>
      <c r="D1851">
        <v>12</v>
      </c>
      <c r="E1851">
        <v>4</v>
      </c>
      <c r="F1851">
        <v>0</v>
      </c>
      <c r="G1851">
        <v>3.1</v>
      </c>
      <c r="H1851">
        <v>372.86</v>
      </c>
      <c r="I1851" t="s">
        <v>22</v>
      </c>
      <c r="J1851" t="s">
        <v>30</v>
      </c>
      <c r="K1851">
        <v>1</v>
      </c>
      <c r="L1851" t="s">
        <v>29</v>
      </c>
      <c r="M1851" t="s">
        <v>17</v>
      </c>
      <c r="N1851">
        <f t="shared" si="28"/>
        <v>4474.32</v>
      </c>
    </row>
    <row r="1852" spans="1:14" x14ac:dyDescent="0.3">
      <c r="A1852">
        <v>1851</v>
      </c>
      <c r="B1852" t="s">
        <v>18</v>
      </c>
      <c r="C1852" s="3">
        <v>45305</v>
      </c>
      <c r="D1852">
        <v>11</v>
      </c>
      <c r="E1852">
        <v>1</v>
      </c>
      <c r="F1852">
        <v>0</v>
      </c>
      <c r="G1852">
        <v>2.1</v>
      </c>
      <c r="H1852">
        <v>282.47000000000003</v>
      </c>
      <c r="I1852" t="s">
        <v>32</v>
      </c>
      <c r="J1852" t="s">
        <v>34</v>
      </c>
      <c r="K1852">
        <v>1</v>
      </c>
      <c r="L1852" t="s">
        <v>20</v>
      </c>
      <c r="M1852" t="s">
        <v>21</v>
      </c>
      <c r="N1852">
        <f t="shared" si="28"/>
        <v>3107.17</v>
      </c>
    </row>
    <row r="1853" spans="1:14" x14ac:dyDescent="0.3">
      <c r="A1853">
        <v>1852</v>
      </c>
      <c r="B1853" t="s">
        <v>18</v>
      </c>
      <c r="C1853" s="3">
        <v>45313</v>
      </c>
      <c r="D1853">
        <v>8</v>
      </c>
      <c r="E1853">
        <v>4</v>
      </c>
      <c r="F1853">
        <v>0</v>
      </c>
      <c r="G1853">
        <v>3.6</v>
      </c>
      <c r="H1853">
        <v>53.44</v>
      </c>
      <c r="I1853" t="s">
        <v>27</v>
      </c>
      <c r="J1853" t="s">
        <v>23</v>
      </c>
      <c r="K1853">
        <v>1</v>
      </c>
      <c r="L1853" t="s">
        <v>33</v>
      </c>
      <c r="M1853" t="s">
        <v>17</v>
      </c>
      <c r="N1853">
        <f t="shared" si="28"/>
        <v>427.52</v>
      </c>
    </row>
    <row r="1854" spans="1:14" x14ac:dyDescent="0.3">
      <c r="A1854">
        <v>1853</v>
      </c>
      <c r="B1854" t="s">
        <v>13</v>
      </c>
      <c r="C1854" s="3">
        <v>45163</v>
      </c>
      <c r="D1854">
        <v>6</v>
      </c>
      <c r="E1854">
        <v>2</v>
      </c>
      <c r="F1854">
        <v>0</v>
      </c>
      <c r="G1854">
        <v>2.5</v>
      </c>
      <c r="H1854">
        <v>85.25</v>
      </c>
      <c r="I1854" t="s">
        <v>32</v>
      </c>
      <c r="J1854" t="s">
        <v>15</v>
      </c>
      <c r="K1854">
        <v>1</v>
      </c>
      <c r="L1854" t="s">
        <v>29</v>
      </c>
      <c r="M1854" t="s">
        <v>26</v>
      </c>
      <c r="N1854">
        <f t="shared" si="28"/>
        <v>511.5</v>
      </c>
    </row>
    <row r="1855" spans="1:14" x14ac:dyDescent="0.3">
      <c r="A1855">
        <v>1854</v>
      </c>
      <c r="B1855" t="s">
        <v>18</v>
      </c>
      <c r="C1855" s="3">
        <v>45542</v>
      </c>
      <c r="D1855">
        <v>11</v>
      </c>
      <c r="E1855">
        <v>4</v>
      </c>
      <c r="F1855">
        <v>0</v>
      </c>
      <c r="G1855">
        <v>3.8</v>
      </c>
      <c r="H1855">
        <v>374.6</v>
      </c>
      <c r="I1855" t="s">
        <v>22</v>
      </c>
      <c r="J1855" t="s">
        <v>15</v>
      </c>
      <c r="K1855">
        <v>1</v>
      </c>
      <c r="L1855" t="s">
        <v>20</v>
      </c>
      <c r="M1855" t="s">
        <v>17</v>
      </c>
      <c r="N1855">
        <f t="shared" si="28"/>
        <v>4120.6000000000004</v>
      </c>
    </row>
    <row r="1856" spans="1:14" x14ac:dyDescent="0.3">
      <c r="A1856">
        <v>1855</v>
      </c>
      <c r="B1856" t="s">
        <v>13</v>
      </c>
      <c r="C1856" s="3">
        <v>45445</v>
      </c>
      <c r="D1856">
        <v>3</v>
      </c>
      <c r="E1856">
        <v>2</v>
      </c>
      <c r="F1856">
        <v>1</v>
      </c>
      <c r="G1856">
        <v>3.7</v>
      </c>
      <c r="H1856">
        <v>229.98</v>
      </c>
      <c r="I1856" t="s">
        <v>22</v>
      </c>
      <c r="J1856" t="s">
        <v>15</v>
      </c>
      <c r="K1856">
        <v>0</v>
      </c>
      <c r="L1856" t="s">
        <v>20</v>
      </c>
      <c r="M1856" t="s">
        <v>17</v>
      </c>
      <c r="N1856">
        <f t="shared" si="28"/>
        <v>689.93999999999994</v>
      </c>
    </row>
    <row r="1857" spans="1:14" x14ac:dyDescent="0.3">
      <c r="A1857">
        <v>1856</v>
      </c>
      <c r="B1857" t="s">
        <v>31</v>
      </c>
      <c r="C1857" s="3">
        <v>45209</v>
      </c>
      <c r="D1857">
        <v>1</v>
      </c>
      <c r="E1857">
        <v>2</v>
      </c>
      <c r="F1857">
        <v>0</v>
      </c>
      <c r="G1857">
        <v>1.4</v>
      </c>
      <c r="H1857">
        <v>403.15</v>
      </c>
      <c r="I1857" t="s">
        <v>14</v>
      </c>
      <c r="J1857" t="s">
        <v>25</v>
      </c>
      <c r="K1857">
        <v>1</v>
      </c>
      <c r="L1857" t="s">
        <v>33</v>
      </c>
      <c r="M1857" t="s">
        <v>21</v>
      </c>
      <c r="N1857">
        <f t="shared" si="28"/>
        <v>403.15</v>
      </c>
    </row>
    <row r="1858" spans="1:14" x14ac:dyDescent="0.3">
      <c r="A1858">
        <v>1857</v>
      </c>
      <c r="B1858" t="s">
        <v>13</v>
      </c>
      <c r="C1858" s="3">
        <v>44927</v>
      </c>
      <c r="D1858">
        <v>7</v>
      </c>
      <c r="E1858">
        <v>2</v>
      </c>
      <c r="F1858">
        <v>0</v>
      </c>
      <c r="G1858">
        <v>4.5999999999999996</v>
      </c>
      <c r="H1858">
        <v>342.27</v>
      </c>
      <c r="I1858" t="s">
        <v>32</v>
      </c>
      <c r="J1858" t="s">
        <v>34</v>
      </c>
      <c r="K1858">
        <v>0</v>
      </c>
      <c r="L1858" t="s">
        <v>20</v>
      </c>
      <c r="M1858" t="s">
        <v>26</v>
      </c>
      <c r="N1858">
        <f t="shared" si="28"/>
        <v>2395.89</v>
      </c>
    </row>
    <row r="1859" spans="1:14" x14ac:dyDescent="0.3">
      <c r="A1859">
        <v>1858</v>
      </c>
      <c r="B1859" t="s">
        <v>18</v>
      </c>
      <c r="C1859" s="3">
        <v>45657</v>
      </c>
      <c r="D1859">
        <v>1</v>
      </c>
      <c r="E1859">
        <v>1</v>
      </c>
      <c r="F1859">
        <v>1</v>
      </c>
      <c r="G1859">
        <v>2.9</v>
      </c>
      <c r="H1859">
        <v>311.68</v>
      </c>
      <c r="I1859" t="s">
        <v>27</v>
      </c>
      <c r="J1859" t="s">
        <v>30</v>
      </c>
      <c r="K1859">
        <v>0</v>
      </c>
      <c r="L1859" t="s">
        <v>29</v>
      </c>
      <c r="M1859" t="s">
        <v>21</v>
      </c>
      <c r="N1859">
        <f t="shared" ref="N1859:N1922" si="29">H1859 *D1859</f>
        <v>311.68</v>
      </c>
    </row>
    <row r="1860" spans="1:14" x14ac:dyDescent="0.3">
      <c r="A1860">
        <v>1859</v>
      </c>
      <c r="B1860" t="s">
        <v>18</v>
      </c>
      <c r="C1860" s="3">
        <v>45390</v>
      </c>
      <c r="D1860">
        <v>1</v>
      </c>
      <c r="E1860">
        <v>4</v>
      </c>
      <c r="F1860">
        <v>0</v>
      </c>
      <c r="G1860">
        <v>2.6</v>
      </c>
      <c r="H1860">
        <v>455.62</v>
      </c>
      <c r="I1860" t="s">
        <v>14</v>
      </c>
      <c r="J1860" t="s">
        <v>23</v>
      </c>
      <c r="K1860">
        <v>0</v>
      </c>
      <c r="L1860" t="s">
        <v>29</v>
      </c>
      <c r="M1860" t="s">
        <v>21</v>
      </c>
      <c r="N1860">
        <f t="shared" si="29"/>
        <v>455.62</v>
      </c>
    </row>
    <row r="1861" spans="1:14" x14ac:dyDescent="0.3">
      <c r="A1861">
        <v>1860</v>
      </c>
      <c r="B1861" t="s">
        <v>13</v>
      </c>
      <c r="C1861" s="3">
        <v>45156</v>
      </c>
      <c r="D1861">
        <v>9</v>
      </c>
      <c r="E1861">
        <v>3</v>
      </c>
      <c r="F1861">
        <v>0</v>
      </c>
      <c r="G1861">
        <v>4.8</v>
      </c>
      <c r="H1861">
        <v>59.59</v>
      </c>
      <c r="I1861" t="s">
        <v>32</v>
      </c>
      <c r="J1861" t="s">
        <v>36</v>
      </c>
      <c r="K1861">
        <v>1</v>
      </c>
      <c r="L1861" t="s">
        <v>20</v>
      </c>
      <c r="M1861" t="s">
        <v>26</v>
      </c>
      <c r="N1861">
        <f t="shared" si="29"/>
        <v>536.31000000000006</v>
      </c>
    </row>
    <row r="1862" spans="1:14" x14ac:dyDescent="0.3">
      <c r="A1862">
        <v>1861</v>
      </c>
      <c r="B1862" t="s">
        <v>13</v>
      </c>
      <c r="C1862" s="3">
        <v>45098</v>
      </c>
      <c r="D1862">
        <v>13</v>
      </c>
      <c r="E1862">
        <v>1</v>
      </c>
      <c r="F1862">
        <v>0</v>
      </c>
      <c r="G1862">
        <v>2.8</v>
      </c>
      <c r="H1862">
        <v>119.77</v>
      </c>
      <c r="I1862" t="s">
        <v>22</v>
      </c>
      <c r="J1862" t="s">
        <v>23</v>
      </c>
      <c r="K1862">
        <v>0</v>
      </c>
      <c r="L1862" t="s">
        <v>20</v>
      </c>
      <c r="M1862" t="s">
        <v>17</v>
      </c>
      <c r="N1862">
        <f t="shared" si="29"/>
        <v>1557.01</v>
      </c>
    </row>
    <row r="1863" spans="1:14" x14ac:dyDescent="0.3">
      <c r="A1863">
        <v>1862</v>
      </c>
      <c r="B1863" t="s">
        <v>18</v>
      </c>
      <c r="C1863" s="3">
        <v>45013</v>
      </c>
      <c r="D1863">
        <v>10</v>
      </c>
      <c r="E1863">
        <v>2</v>
      </c>
      <c r="F1863">
        <v>0</v>
      </c>
      <c r="G1863">
        <v>3.9</v>
      </c>
      <c r="H1863">
        <v>330.97</v>
      </c>
      <c r="I1863" t="s">
        <v>14</v>
      </c>
      <c r="J1863" t="s">
        <v>15</v>
      </c>
      <c r="K1863">
        <v>2</v>
      </c>
      <c r="L1863" t="s">
        <v>33</v>
      </c>
      <c r="M1863" t="s">
        <v>26</v>
      </c>
      <c r="N1863">
        <f t="shared" si="29"/>
        <v>3309.7000000000003</v>
      </c>
    </row>
    <row r="1864" spans="1:14" x14ac:dyDescent="0.3">
      <c r="A1864">
        <v>1863</v>
      </c>
      <c r="B1864" t="s">
        <v>31</v>
      </c>
      <c r="C1864" s="3">
        <v>45479</v>
      </c>
      <c r="D1864">
        <v>7</v>
      </c>
      <c r="E1864">
        <v>3</v>
      </c>
      <c r="F1864">
        <v>0</v>
      </c>
      <c r="G1864">
        <v>3.6</v>
      </c>
      <c r="H1864">
        <v>79.62</v>
      </c>
      <c r="I1864" t="s">
        <v>22</v>
      </c>
      <c r="J1864" t="s">
        <v>23</v>
      </c>
      <c r="K1864">
        <v>0</v>
      </c>
      <c r="L1864" t="s">
        <v>33</v>
      </c>
      <c r="M1864" t="s">
        <v>21</v>
      </c>
      <c r="N1864">
        <f t="shared" si="29"/>
        <v>557.34</v>
      </c>
    </row>
    <row r="1865" spans="1:14" x14ac:dyDescent="0.3">
      <c r="A1865">
        <v>1864</v>
      </c>
      <c r="B1865" t="s">
        <v>31</v>
      </c>
      <c r="C1865" s="3">
        <v>45049</v>
      </c>
      <c r="D1865">
        <v>13</v>
      </c>
      <c r="E1865">
        <v>1</v>
      </c>
      <c r="F1865">
        <v>0</v>
      </c>
      <c r="G1865">
        <v>1.7</v>
      </c>
      <c r="H1865">
        <v>340.24</v>
      </c>
      <c r="I1865" t="s">
        <v>24</v>
      </c>
      <c r="J1865" t="s">
        <v>30</v>
      </c>
      <c r="K1865">
        <v>1</v>
      </c>
      <c r="L1865" t="s">
        <v>16</v>
      </c>
      <c r="M1865" t="s">
        <v>21</v>
      </c>
      <c r="N1865">
        <f t="shared" si="29"/>
        <v>4423.12</v>
      </c>
    </row>
    <row r="1866" spans="1:14" x14ac:dyDescent="0.3">
      <c r="A1866">
        <v>1865</v>
      </c>
      <c r="B1866" t="s">
        <v>13</v>
      </c>
      <c r="C1866" s="3">
        <v>45224</v>
      </c>
      <c r="D1866">
        <v>11</v>
      </c>
      <c r="E1866">
        <v>3</v>
      </c>
      <c r="F1866">
        <v>0</v>
      </c>
      <c r="G1866">
        <v>5</v>
      </c>
      <c r="H1866">
        <v>492.85</v>
      </c>
      <c r="I1866" t="s">
        <v>24</v>
      </c>
      <c r="J1866" t="s">
        <v>19</v>
      </c>
      <c r="K1866">
        <v>0</v>
      </c>
      <c r="L1866" t="s">
        <v>20</v>
      </c>
      <c r="M1866" t="s">
        <v>26</v>
      </c>
      <c r="N1866">
        <f t="shared" si="29"/>
        <v>5421.35</v>
      </c>
    </row>
    <row r="1867" spans="1:14" x14ac:dyDescent="0.3">
      <c r="A1867">
        <v>1866</v>
      </c>
      <c r="B1867" t="s">
        <v>31</v>
      </c>
      <c r="C1867" s="3">
        <v>45616</v>
      </c>
      <c r="D1867">
        <v>13</v>
      </c>
      <c r="E1867">
        <v>2</v>
      </c>
      <c r="F1867">
        <v>1</v>
      </c>
      <c r="G1867">
        <v>2.9</v>
      </c>
      <c r="H1867">
        <v>445.46</v>
      </c>
      <c r="I1867" t="s">
        <v>14</v>
      </c>
      <c r="J1867" t="s">
        <v>23</v>
      </c>
      <c r="K1867">
        <v>0</v>
      </c>
      <c r="L1867" t="s">
        <v>16</v>
      </c>
      <c r="M1867" t="s">
        <v>21</v>
      </c>
      <c r="N1867">
        <f t="shared" si="29"/>
        <v>5790.98</v>
      </c>
    </row>
    <row r="1868" spans="1:14" x14ac:dyDescent="0.3">
      <c r="A1868">
        <v>1867</v>
      </c>
      <c r="B1868" t="s">
        <v>18</v>
      </c>
      <c r="C1868" s="3">
        <v>45501</v>
      </c>
      <c r="D1868">
        <v>4</v>
      </c>
      <c r="E1868">
        <v>3</v>
      </c>
      <c r="F1868">
        <v>1</v>
      </c>
      <c r="G1868">
        <v>2.6</v>
      </c>
      <c r="H1868">
        <v>315.91000000000003</v>
      </c>
      <c r="I1868" t="s">
        <v>14</v>
      </c>
      <c r="J1868" t="s">
        <v>30</v>
      </c>
      <c r="K1868">
        <v>0</v>
      </c>
      <c r="L1868" t="s">
        <v>16</v>
      </c>
      <c r="M1868" t="s">
        <v>17</v>
      </c>
      <c r="N1868">
        <f t="shared" si="29"/>
        <v>1263.6400000000001</v>
      </c>
    </row>
    <row r="1869" spans="1:14" x14ac:dyDescent="0.3">
      <c r="A1869">
        <v>1868</v>
      </c>
      <c r="B1869" t="s">
        <v>13</v>
      </c>
      <c r="C1869" s="3">
        <v>45410</v>
      </c>
      <c r="D1869">
        <v>6</v>
      </c>
      <c r="E1869">
        <v>3</v>
      </c>
      <c r="F1869">
        <v>0</v>
      </c>
      <c r="G1869">
        <v>4.7</v>
      </c>
      <c r="H1869">
        <v>452.29</v>
      </c>
      <c r="I1869" t="s">
        <v>32</v>
      </c>
      <c r="J1869" t="s">
        <v>35</v>
      </c>
      <c r="K1869">
        <v>2</v>
      </c>
      <c r="L1869" t="s">
        <v>16</v>
      </c>
      <c r="M1869" t="s">
        <v>17</v>
      </c>
      <c r="N1869">
        <f t="shared" si="29"/>
        <v>2713.7400000000002</v>
      </c>
    </row>
    <row r="1870" spans="1:14" x14ac:dyDescent="0.3">
      <c r="A1870">
        <v>1869</v>
      </c>
      <c r="B1870" t="s">
        <v>18</v>
      </c>
      <c r="C1870" s="3">
        <v>45091</v>
      </c>
      <c r="D1870">
        <v>1</v>
      </c>
      <c r="E1870">
        <v>2</v>
      </c>
      <c r="F1870">
        <v>1</v>
      </c>
      <c r="G1870">
        <v>3.1</v>
      </c>
      <c r="H1870">
        <v>102.32</v>
      </c>
      <c r="I1870" t="s">
        <v>27</v>
      </c>
      <c r="J1870" t="s">
        <v>36</v>
      </c>
      <c r="K1870">
        <v>1</v>
      </c>
      <c r="L1870" t="s">
        <v>16</v>
      </c>
      <c r="M1870" t="s">
        <v>26</v>
      </c>
      <c r="N1870">
        <f t="shared" si="29"/>
        <v>102.32</v>
      </c>
    </row>
    <row r="1871" spans="1:14" x14ac:dyDescent="0.3">
      <c r="A1871">
        <v>1870</v>
      </c>
      <c r="B1871" t="s">
        <v>18</v>
      </c>
      <c r="C1871" s="3">
        <v>45625</v>
      </c>
      <c r="D1871">
        <v>7</v>
      </c>
      <c r="E1871">
        <v>3</v>
      </c>
      <c r="F1871">
        <v>0</v>
      </c>
      <c r="G1871">
        <v>3.8</v>
      </c>
      <c r="H1871">
        <v>254.61</v>
      </c>
      <c r="I1871" t="s">
        <v>27</v>
      </c>
      <c r="J1871" t="s">
        <v>15</v>
      </c>
      <c r="K1871">
        <v>0</v>
      </c>
      <c r="L1871" t="s">
        <v>29</v>
      </c>
      <c r="M1871" t="s">
        <v>26</v>
      </c>
      <c r="N1871">
        <f t="shared" si="29"/>
        <v>1782.27</v>
      </c>
    </row>
    <row r="1872" spans="1:14" x14ac:dyDescent="0.3">
      <c r="A1872">
        <v>1871</v>
      </c>
      <c r="B1872" t="s">
        <v>31</v>
      </c>
      <c r="C1872" s="3">
        <v>45309</v>
      </c>
      <c r="D1872">
        <v>12</v>
      </c>
      <c r="E1872">
        <v>1</v>
      </c>
      <c r="F1872">
        <v>0</v>
      </c>
      <c r="G1872">
        <v>4.4000000000000004</v>
      </c>
      <c r="H1872">
        <v>242.9</v>
      </c>
      <c r="I1872" t="s">
        <v>24</v>
      </c>
      <c r="J1872" t="s">
        <v>35</v>
      </c>
      <c r="K1872">
        <v>1</v>
      </c>
      <c r="L1872" t="s">
        <v>33</v>
      </c>
      <c r="M1872" t="s">
        <v>17</v>
      </c>
      <c r="N1872">
        <f t="shared" si="29"/>
        <v>2914.8</v>
      </c>
    </row>
    <row r="1873" spans="1:14" x14ac:dyDescent="0.3">
      <c r="A1873">
        <v>1872</v>
      </c>
      <c r="B1873" t="s">
        <v>13</v>
      </c>
      <c r="C1873" s="3">
        <v>45135</v>
      </c>
      <c r="D1873">
        <v>6</v>
      </c>
      <c r="E1873">
        <v>3</v>
      </c>
      <c r="F1873">
        <v>0</v>
      </c>
      <c r="G1873">
        <v>1.9</v>
      </c>
      <c r="H1873">
        <v>201.4</v>
      </c>
      <c r="I1873" t="s">
        <v>24</v>
      </c>
      <c r="J1873" t="s">
        <v>23</v>
      </c>
      <c r="K1873">
        <v>1</v>
      </c>
      <c r="L1873" t="s">
        <v>20</v>
      </c>
      <c r="M1873" t="s">
        <v>26</v>
      </c>
      <c r="N1873">
        <f t="shared" si="29"/>
        <v>1208.4000000000001</v>
      </c>
    </row>
    <row r="1874" spans="1:14" x14ac:dyDescent="0.3">
      <c r="A1874">
        <v>1873</v>
      </c>
      <c r="B1874" t="s">
        <v>13</v>
      </c>
      <c r="C1874" s="3">
        <v>45358</v>
      </c>
      <c r="D1874">
        <v>4</v>
      </c>
      <c r="E1874">
        <v>4</v>
      </c>
      <c r="F1874">
        <v>0</v>
      </c>
      <c r="G1874">
        <v>1.7</v>
      </c>
      <c r="H1874">
        <v>50.09</v>
      </c>
      <c r="I1874" t="s">
        <v>24</v>
      </c>
      <c r="J1874" t="s">
        <v>30</v>
      </c>
      <c r="K1874">
        <v>0</v>
      </c>
      <c r="L1874" t="s">
        <v>33</v>
      </c>
      <c r="M1874" t="s">
        <v>17</v>
      </c>
      <c r="N1874">
        <f t="shared" si="29"/>
        <v>200.36</v>
      </c>
    </row>
    <row r="1875" spans="1:14" x14ac:dyDescent="0.3">
      <c r="A1875">
        <v>1874</v>
      </c>
      <c r="B1875" t="s">
        <v>31</v>
      </c>
      <c r="C1875" s="3">
        <v>45315</v>
      </c>
      <c r="D1875">
        <v>7</v>
      </c>
      <c r="E1875">
        <v>1</v>
      </c>
      <c r="F1875">
        <v>1</v>
      </c>
      <c r="G1875">
        <v>1.3</v>
      </c>
      <c r="H1875">
        <v>450.96</v>
      </c>
      <c r="I1875" t="s">
        <v>22</v>
      </c>
      <c r="J1875" t="s">
        <v>15</v>
      </c>
      <c r="K1875">
        <v>1</v>
      </c>
      <c r="L1875" t="s">
        <v>33</v>
      </c>
      <c r="M1875" t="s">
        <v>17</v>
      </c>
      <c r="N1875">
        <f t="shared" si="29"/>
        <v>3156.72</v>
      </c>
    </row>
    <row r="1876" spans="1:14" x14ac:dyDescent="0.3">
      <c r="A1876">
        <v>1875</v>
      </c>
      <c r="B1876" t="s">
        <v>18</v>
      </c>
      <c r="C1876" s="3">
        <v>45486</v>
      </c>
      <c r="D1876">
        <v>3</v>
      </c>
      <c r="E1876">
        <v>3</v>
      </c>
      <c r="F1876">
        <v>0</v>
      </c>
      <c r="G1876">
        <v>4.5999999999999996</v>
      </c>
      <c r="H1876">
        <v>399.97</v>
      </c>
      <c r="I1876" t="s">
        <v>27</v>
      </c>
      <c r="J1876" t="s">
        <v>23</v>
      </c>
      <c r="K1876">
        <v>0</v>
      </c>
      <c r="L1876" t="s">
        <v>33</v>
      </c>
      <c r="M1876" t="s">
        <v>17</v>
      </c>
      <c r="N1876">
        <f t="shared" si="29"/>
        <v>1199.9100000000001</v>
      </c>
    </row>
    <row r="1877" spans="1:14" x14ac:dyDescent="0.3">
      <c r="A1877">
        <v>1876</v>
      </c>
      <c r="B1877" t="s">
        <v>18</v>
      </c>
      <c r="C1877" s="3">
        <v>45150</v>
      </c>
      <c r="D1877">
        <v>1</v>
      </c>
      <c r="E1877">
        <v>4</v>
      </c>
      <c r="F1877">
        <v>0</v>
      </c>
      <c r="G1877">
        <v>1.8</v>
      </c>
      <c r="H1877">
        <v>343.79</v>
      </c>
      <c r="I1877" t="s">
        <v>14</v>
      </c>
      <c r="J1877" t="s">
        <v>19</v>
      </c>
      <c r="K1877">
        <v>1</v>
      </c>
      <c r="L1877" t="s">
        <v>33</v>
      </c>
      <c r="M1877" t="s">
        <v>17</v>
      </c>
      <c r="N1877">
        <f t="shared" si="29"/>
        <v>343.79</v>
      </c>
    </row>
    <row r="1878" spans="1:14" x14ac:dyDescent="0.3">
      <c r="A1878">
        <v>1877</v>
      </c>
      <c r="B1878" t="s">
        <v>18</v>
      </c>
      <c r="C1878" s="3">
        <v>44929</v>
      </c>
      <c r="D1878">
        <v>4</v>
      </c>
      <c r="E1878">
        <v>4</v>
      </c>
      <c r="F1878">
        <v>0</v>
      </c>
      <c r="G1878">
        <v>2.2000000000000002</v>
      </c>
      <c r="H1878">
        <v>108.04</v>
      </c>
      <c r="I1878" t="s">
        <v>24</v>
      </c>
      <c r="J1878" t="s">
        <v>30</v>
      </c>
      <c r="K1878">
        <v>0</v>
      </c>
      <c r="L1878" t="s">
        <v>33</v>
      </c>
      <c r="M1878" t="s">
        <v>26</v>
      </c>
      <c r="N1878">
        <f t="shared" si="29"/>
        <v>432.16</v>
      </c>
    </row>
    <row r="1879" spans="1:14" x14ac:dyDescent="0.3">
      <c r="A1879">
        <v>1878</v>
      </c>
      <c r="B1879" t="s">
        <v>18</v>
      </c>
      <c r="C1879" s="3">
        <v>45298</v>
      </c>
      <c r="D1879">
        <v>3</v>
      </c>
      <c r="E1879">
        <v>4</v>
      </c>
      <c r="F1879">
        <v>0</v>
      </c>
      <c r="G1879">
        <v>2.1</v>
      </c>
      <c r="H1879">
        <v>220.19</v>
      </c>
      <c r="I1879" t="s">
        <v>32</v>
      </c>
      <c r="J1879" t="s">
        <v>25</v>
      </c>
      <c r="K1879">
        <v>1</v>
      </c>
      <c r="L1879" t="s">
        <v>33</v>
      </c>
      <c r="M1879" t="s">
        <v>17</v>
      </c>
      <c r="N1879">
        <f t="shared" si="29"/>
        <v>660.56999999999994</v>
      </c>
    </row>
    <row r="1880" spans="1:14" x14ac:dyDescent="0.3">
      <c r="A1880">
        <v>1879</v>
      </c>
      <c r="B1880" t="s">
        <v>13</v>
      </c>
      <c r="C1880" s="3">
        <v>45613</v>
      </c>
      <c r="D1880">
        <v>1</v>
      </c>
      <c r="E1880">
        <v>3</v>
      </c>
      <c r="F1880">
        <v>0</v>
      </c>
      <c r="G1880">
        <v>2.2000000000000002</v>
      </c>
      <c r="H1880">
        <v>465.95</v>
      </c>
      <c r="I1880" t="s">
        <v>14</v>
      </c>
      <c r="J1880" t="s">
        <v>37</v>
      </c>
      <c r="K1880">
        <v>0</v>
      </c>
      <c r="L1880" t="s">
        <v>29</v>
      </c>
      <c r="M1880" t="s">
        <v>17</v>
      </c>
      <c r="N1880">
        <f t="shared" si="29"/>
        <v>465.95</v>
      </c>
    </row>
    <row r="1881" spans="1:14" x14ac:dyDescent="0.3">
      <c r="A1881">
        <v>1880</v>
      </c>
      <c r="B1881" t="s">
        <v>13</v>
      </c>
      <c r="C1881" s="3">
        <v>45372</v>
      </c>
      <c r="D1881">
        <v>2</v>
      </c>
      <c r="E1881">
        <v>2</v>
      </c>
      <c r="F1881">
        <v>1</v>
      </c>
      <c r="G1881">
        <v>3.7</v>
      </c>
      <c r="H1881">
        <v>327.62</v>
      </c>
      <c r="I1881" t="s">
        <v>14</v>
      </c>
      <c r="J1881" t="s">
        <v>37</v>
      </c>
      <c r="K1881">
        <v>2</v>
      </c>
      <c r="L1881" t="s">
        <v>33</v>
      </c>
      <c r="M1881" t="s">
        <v>21</v>
      </c>
      <c r="N1881">
        <f t="shared" si="29"/>
        <v>655.24</v>
      </c>
    </row>
    <row r="1882" spans="1:14" x14ac:dyDescent="0.3">
      <c r="A1882">
        <v>1881</v>
      </c>
      <c r="B1882" t="s">
        <v>31</v>
      </c>
      <c r="C1882" s="3">
        <v>45537</v>
      </c>
      <c r="D1882">
        <v>11</v>
      </c>
      <c r="E1882">
        <v>4</v>
      </c>
      <c r="F1882">
        <v>1</v>
      </c>
      <c r="G1882">
        <v>4.8</v>
      </c>
      <c r="H1882">
        <v>321.52999999999997</v>
      </c>
      <c r="I1882" t="s">
        <v>14</v>
      </c>
      <c r="J1882" t="s">
        <v>23</v>
      </c>
      <c r="K1882">
        <v>1</v>
      </c>
      <c r="L1882" t="s">
        <v>20</v>
      </c>
      <c r="M1882" t="s">
        <v>21</v>
      </c>
      <c r="N1882">
        <f t="shared" si="29"/>
        <v>3536.83</v>
      </c>
    </row>
    <row r="1883" spans="1:14" x14ac:dyDescent="0.3">
      <c r="A1883">
        <v>1882</v>
      </c>
      <c r="B1883" t="s">
        <v>31</v>
      </c>
      <c r="C1883" s="3">
        <v>45042</v>
      </c>
      <c r="D1883">
        <v>5</v>
      </c>
      <c r="E1883">
        <v>2</v>
      </c>
      <c r="F1883">
        <v>0</v>
      </c>
      <c r="G1883">
        <v>2.2999999999999998</v>
      </c>
      <c r="H1883">
        <v>460.91</v>
      </c>
      <c r="I1883" t="s">
        <v>27</v>
      </c>
      <c r="J1883" t="s">
        <v>19</v>
      </c>
      <c r="K1883">
        <v>1</v>
      </c>
      <c r="L1883" t="s">
        <v>20</v>
      </c>
      <c r="M1883" t="s">
        <v>21</v>
      </c>
      <c r="N1883">
        <f t="shared" si="29"/>
        <v>2304.5500000000002</v>
      </c>
    </row>
    <row r="1884" spans="1:14" x14ac:dyDescent="0.3">
      <c r="A1884">
        <v>1883</v>
      </c>
      <c r="B1884" t="s">
        <v>13</v>
      </c>
      <c r="C1884" s="3">
        <v>45196</v>
      </c>
      <c r="D1884">
        <v>8</v>
      </c>
      <c r="E1884">
        <v>1</v>
      </c>
      <c r="F1884">
        <v>0</v>
      </c>
      <c r="G1884">
        <v>2.6</v>
      </c>
      <c r="H1884">
        <v>301.93</v>
      </c>
      <c r="I1884" t="s">
        <v>24</v>
      </c>
      <c r="J1884" t="s">
        <v>23</v>
      </c>
      <c r="K1884">
        <v>1</v>
      </c>
      <c r="L1884" t="s">
        <v>16</v>
      </c>
      <c r="M1884" t="s">
        <v>21</v>
      </c>
      <c r="N1884">
        <f t="shared" si="29"/>
        <v>2415.44</v>
      </c>
    </row>
    <row r="1885" spans="1:14" x14ac:dyDescent="0.3">
      <c r="A1885">
        <v>1884</v>
      </c>
      <c r="B1885" t="s">
        <v>13</v>
      </c>
      <c r="C1885" s="3">
        <v>45373</v>
      </c>
      <c r="D1885">
        <v>1</v>
      </c>
      <c r="E1885">
        <v>2</v>
      </c>
      <c r="F1885">
        <v>0</v>
      </c>
      <c r="G1885">
        <v>4.0999999999999996</v>
      </c>
      <c r="H1885">
        <v>318.93</v>
      </c>
      <c r="I1885" t="s">
        <v>32</v>
      </c>
      <c r="J1885" t="s">
        <v>28</v>
      </c>
      <c r="K1885">
        <v>0</v>
      </c>
      <c r="L1885" t="s">
        <v>16</v>
      </c>
      <c r="M1885" t="s">
        <v>26</v>
      </c>
      <c r="N1885">
        <f t="shared" si="29"/>
        <v>318.93</v>
      </c>
    </row>
    <row r="1886" spans="1:14" x14ac:dyDescent="0.3">
      <c r="A1886">
        <v>1885</v>
      </c>
      <c r="B1886" t="s">
        <v>18</v>
      </c>
      <c r="C1886" s="3">
        <v>45294</v>
      </c>
      <c r="D1886">
        <v>4</v>
      </c>
      <c r="E1886">
        <v>2</v>
      </c>
      <c r="F1886">
        <v>1</v>
      </c>
      <c r="G1886">
        <v>2.7</v>
      </c>
      <c r="H1886">
        <v>205.57</v>
      </c>
      <c r="I1886" t="s">
        <v>22</v>
      </c>
      <c r="J1886" t="s">
        <v>30</v>
      </c>
      <c r="K1886">
        <v>1</v>
      </c>
      <c r="L1886" t="s">
        <v>33</v>
      </c>
      <c r="M1886" t="s">
        <v>21</v>
      </c>
      <c r="N1886">
        <f t="shared" si="29"/>
        <v>822.28</v>
      </c>
    </row>
    <row r="1887" spans="1:14" x14ac:dyDescent="0.3">
      <c r="A1887">
        <v>1886</v>
      </c>
      <c r="B1887" t="s">
        <v>18</v>
      </c>
      <c r="C1887" s="3">
        <v>45179</v>
      </c>
      <c r="D1887">
        <v>14</v>
      </c>
      <c r="E1887">
        <v>2</v>
      </c>
      <c r="F1887">
        <v>0</v>
      </c>
      <c r="G1887">
        <v>4.7</v>
      </c>
      <c r="H1887">
        <v>217.15</v>
      </c>
      <c r="I1887" t="s">
        <v>32</v>
      </c>
      <c r="J1887" t="s">
        <v>23</v>
      </c>
      <c r="K1887">
        <v>0</v>
      </c>
      <c r="L1887" t="s">
        <v>16</v>
      </c>
      <c r="M1887" t="s">
        <v>21</v>
      </c>
      <c r="N1887">
        <f t="shared" si="29"/>
        <v>3040.1</v>
      </c>
    </row>
    <row r="1888" spans="1:14" x14ac:dyDescent="0.3">
      <c r="A1888">
        <v>1887</v>
      </c>
      <c r="B1888" t="s">
        <v>31</v>
      </c>
      <c r="C1888" s="3">
        <v>45243</v>
      </c>
      <c r="D1888">
        <v>4</v>
      </c>
      <c r="E1888">
        <v>2</v>
      </c>
      <c r="F1888">
        <v>0</v>
      </c>
      <c r="G1888">
        <v>3</v>
      </c>
      <c r="H1888">
        <v>358.52</v>
      </c>
      <c r="I1888" t="s">
        <v>32</v>
      </c>
      <c r="J1888" t="s">
        <v>25</v>
      </c>
      <c r="K1888">
        <v>0</v>
      </c>
      <c r="L1888" t="s">
        <v>16</v>
      </c>
      <c r="M1888" t="s">
        <v>21</v>
      </c>
      <c r="N1888">
        <f t="shared" si="29"/>
        <v>1434.08</v>
      </c>
    </row>
    <row r="1889" spans="1:14" x14ac:dyDescent="0.3">
      <c r="A1889">
        <v>1888</v>
      </c>
      <c r="B1889" t="s">
        <v>13</v>
      </c>
      <c r="C1889" s="3">
        <v>45341</v>
      </c>
      <c r="D1889">
        <v>5</v>
      </c>
      <c r="E1889">
        <v>2</v>
      </c>
      <c r="F1889">
        <v>1</v>
      </c>
      <c r="G1889">
        <v>2.4</v>
      </c>
      <c r="H1889">
        <v>194.2</v>
      </c>
      <c r="I1889" t="s">
        <v>32</v>
      </c>
      <c r="J1889" t="s">
        <v>37</v>
      </c>
      <c r="K1889">
        <v>0</v>
      </c>
      <c r="L1889" t="s">
        <v>33</v>
      </c>
      <c r="M1889" t="s">
        <v>26</v>
      </c>
      <c r="N1889">
        <f t="shared" si="29"/>
        <v>971</v>
      </c>
    </row>
    <row r="1890" spans="1:14" x14ac:dyDescent="0.3">
      <c r="A1890">
        <v>1889</v>
      </c>
      <c r="B1890" t="s">
        <v>31</v>
      </c>
      <c r="C1890" s="3">
        <v>45021</v>
      </c>
      <c r="D1890">
        <v>7</v>
      </c>
      <c r="E1890">
        <v>1</v>
      </c>
      <c r="F1890">
        <v>0</v>
      </c>
      <c r="G1890">
        <v>4.9000000000000004</v>
      </c>
      <c r="H1890">
        <v>301.60000000000002</v>
      </c>
      <c r="I1890" t="s">
        <v>22</v>
      </c>
      <c r="J1890" t="s">
        <v>30</v>
      </c>
      <c r="K1890">
        <v>1</v>
      </c>
      <c r="L1890" t="s">
        <v>16</v>
      </c>
      <c r="M1890" t="s">
        <v>17</v>
      </c>
      <c r="N1890">
        <f t="shared" si="29"/>
        <v>2111.2000000000003</v>
      </c>
    </row>
    <row r="1891" spans="1:14" x14ac:dyDescent="0.3">
      <c r="A1891">
        <v>1890</v>
      </c>
      <c r="B1891" t="s">
        <v>13</v>
      </c>
      <c r="C1891" s="3">
        <v>44950</v>
      </c>
      <c r="D1891">
        <v>13</v>
      </c>
      <c r="E1891">
        <v>1</v>
      </c>
      <c r="F1891">
        <v>0</v>
      </c>
      <c r="G1891">
        <v>2.7</v>
      </c>
      <c r="H1891">
        <v>175.64</v>
      </c>
      <c r="I1891" t="s">
        <v>32</v>
      </c>
      <c r="J1891" t="s">
        <v>30</v>
      </c>
      <c r="K1891">
        <v>0</v>
      </c>
      <c r="L1891" t="s">
        <v>20</v>
      </c>
      <c r="M1891" t="s">
        <v>21</v>
      </c>
      <c r="N1891">
        <f t="shared" si="29"/>
        <v>2283.3199999999997</v>
      </c>
    </row>
    <row r="1892" spans="1:14" x14ac:dyDescent="0.3">
      <c r="A1892">
        <v>1891</v>
      </c>
      <c r="B1892" t="s">
        <v>18</v>
      </c>
      <c r="C1892" s="3">
        <v>45554</v>
      </c>
      <c r="D1892">
        <v>12</v>
      </c>
      <c r="E1892">
        <v>2</v>
      </c>
      <c r="F1892">
        <v>0</v>
      </c>
      <c r="G1892">
        <v>1.9</v>
      </c>
      <c r="H1892">
        <v>124.76</v>
      </c>
      <c r="I1892" t="s">
        <v>32</v>
      </c>
      <c r="J1892" t="s">
        <v>36</v>
      </c>
      <c r="K1892">
        <v>2</v>
      </c>
      <c r="L1892" t="s">
        <v>33</v>
      </c>
      <c r="M1892" t="s">
        <v>17</v>
      </c>
      <c r="N1892">
        <f t="shared" si="29"/>
        <v>1497.1200000000001</v>
      </c>
    </row>
    <row r="1893" spans="1:14" x14ac:dyDescent="0.3">
      <c r="A1893">
        <v>1892</v>
      </c>
      <c r="B1893" t="s">
        <v>31</v>
      </c>
      <c r="C1893" s="3">
        <v>45589</v>
      </c>
      <c r="D1893">
        <v>8</v>
      </c>
      <c r="E1893">
        <v>2</v>
      </c>
      <c r="F1893">
        <v>0</v>
      </c>
      <c r="G1893">
        <v>1.7</v>
      </c>
      <c r="H1893">
        <v>254.48</v>
      </c>
      <c r="I1893" t="s">
        <v>24</v>
      </c>
      <c r="J1893" t="s">
        <v>30</v>
      </c>
      <c r="K1893">
        <v>0</v>
      </c>
      <c r="L1893" t="s">
        <v>20</v>
      </c>
      <c r="M1893" t="s">
        <v>21</v>
      </c>
      <c r="N1893">
        <f t="shared" si="29"/>
        <v>2035.84</v>
      </c>
    </row>
    <row r="1894" spans="1:14" x14ac:dyDescent="0.3">
      <c r="A1894">
        <v>1893</v>
      </c>
      <c r="B1894" t="s">
        <v>31</v>
      </c>
      <c r="C1894" s="3">
        <v>44976</v>
      </c>
      <c r="D1894">
        <v>6</v>
      </c>
      <c r="E1894">
        <v>4</v>
      </c>
      <c r="F1894">
        <v>0</v>
      </c>
      <c r="G1894">
        <v>5</v>
      </c>
      <c r="H1894">
        <v>147.85</v>
      </c>
      <c r="I1894" t="s">
        <v>24</v>
      </c>
      <c r="J1894" t="s">
        <v>25</v>
      </c>
      <c r="K1894">
        <v>2</v>
      </c>
      <c r="L1894" t="s">
        <v>20</v>
      </c>
      <c r="M1894" t="s">
        <v>26</v>
      </c>
      <c r="N1894">
        <f t="shared" si="29"/>
        <v>887.09999999999991</v>
      </c>
    </row>
    <row r="1895" spans="1:14" x14ac:dyDescent="0.3">
      <c r="A1895">
        <v>1894</v>
      </c>
      <c r="B1895" t="s">
        <v>13</v>
      </c>
      <c r="C1895" s="3">
        <v>45428</v>
      </c>
      <c r="D1895">
        <v>1</v>
      </c>
      <c r="E1895">
        <v>1</v>
      </c>
      <c r="F1895">
        <v>0</v>
      </c>
      <c r="G1895">
        <v>4</v>
      </c>
      <c r="H1895">
        <v>454.32</v>
      </c>
      <c r="I1895" t="s">
        <v>24</v>
      </c>
      <c r="J1895" t="s">
        <v>23</v>
      </c>
      <c r="K1895">
        <v>0</v>
      </c>
      <c r="L1895" t="s">
        <v>29</v>
      </c>
      <c r="M1895" t="s">
        <v>26</v>
      </c>
      <c r="N1895">
        <f t="shared" si="29"/>
        <v>454.32</v>
      </c>
    </row>
    <row r="1896" spans="1:14" x14ac:dyDescent="0.3">
      <c r="A1896">
        <v>1895</v>
      </c>
      <c r="B1896" t="s">
        <v>18</v>
      </c>
      <c r="C1896" s="3">
        <v>45644</v>
      </c>
      <c r="D1896">
        <v>7</v>
      </c>
      <c r="E1896">
        <v>3</v>
      </c>
      <c r="F1896">
        <v>0</v>
      </c>
      <c r="G1896">
        <v>2.6</v>
      </c>
      <c r="H1896">
        <v>186.63</v>
      </c>
      <c r="I1896" t="s">
        <v>14</v>
      </c>
      <c r="J1896" t="s">
        <v>34</v>
      </c>
      <c r="K1896">
        <v>0</v>
      </c>
      <c r="L1896" t="s">
        <v>29</v>
      </c>
      <c r="M1896" t="s">
        <v>26</v>
      </c>
      <c r="N1896">
        <f t="shared" si="29"/>
        <v>1306.4099999999999</v>
      </c>
    </row>
    <row r="1897" spans="1:14" x14ac:dyDescent="0.3">
      <c r="A1897">
        <v>1896</v>
      </c>
      <c r="B1897" t="s">
        <v>31</v>
      </c>
      <c r="C1897" s="3">
        <v>45424</v>
      </c>
      <c r="D1897">
        <v>3</v>
      </c>
      <c r="E1897">
        <v>1</v>
      </c>
      <c r="F1897">
        <v>0</v>
      </c>
      <c r="G1897">
        <v>4.3</v>
      </c>
      <c r="H1897">
        <v>318.83</v>
      </c>
      <c r="I1897" t="s">
        <v>32</v>
      </c>
      <c r="J1897" t="s">
        <v>36</v>
      </c>
      <c r="K1897">
        <v>0</v>
      </c>
      <c r="L1897" t="s">
        <v>16</v>
      </c>
      <c r="M1897" t="s">
        <v>17</v>
      </c>
      <c r="N1897">
        <f t="shared" si="29"/>
        <v>956.49</v>
      </c>
    </row>
    <row r="1898" spans="1:14" x14ac:dyDescent="0.3">
      <c r="A1898">
        <v>1897</v>
      </c>
      <c r="B1898" t="s">
        <v>18</v>
      </c>
      <c r="C1898" s="3">
        <v>45261</v>
      </c>
      <c r="D1898">
        <v>13</v>
      </c>
      <c r="E1898">
        <v>3</v>
      </c>
      <c r="F1898">
        <v>1</v>
      </c>
      <c r="G1898">
        <v>3.2</v>
      </c>
      <c r="H1898">
        <v>168.55</v>
      </c>
      <c r="I1898" t="s">
        <v>27</v>
      </c>
      <c r="J1898" t="s">
        <v>15</v>
      </c>
      <c r="K1898">
        <v>0</v>
      </c>
      <c r="L1898" t="s">
        <v>20</v>
      </c>
      <c r="M1898" t="s">
        <v>26</v>
      </c>
      <c r="N1898">
        <f t="shared" si="29"/>
        <v>2191.15</v>
      </c>
    </row>
    <row r="1899" spans="1:14" x14ac:dyDescent="0.3">
      <c r="A1899">
        <v>1898</v>
      </c>
      <c r="B1899" t="s">
        <v>31</v>
      </c>
      <c r="C1899" s="3">
        <v>45005</v>
      </c>
      <c r="D1899">
        <v>13</v>
      </c>
      <c r="E1899">
        <v>4</v>
      </c>
      <c r="F1899">
        <v>0</v>
      </c>
      <c r="G1899">
        <v>2.2999999999999998</v>
      </c>
      <c r="H1899">
        <v>166.11</v>
      </c>
      <c r="I1899" t="s">
        <v>27</v>
      </c>
      <c r="J1899" t="s">
        <v>23</v>
      </c>
      <c r="K1899">
        <v>1</v>
      </c>
      <c r="L1899" t="s">
        <v>16</v>
      </c>
      <c r="M1899" t="s">
        <v>17</v>
      </c>
      <c r="N1899">
        <f t="shared" si="29"/>
        <v>2159.4300000000003</v>
      </c>
    </row>
    <row r="1900" spans="1:14" x14ac:dyDescent="0.3">
      <c r="A1900">
        <v>1899</v>
      </c>
      <c r="B1900" t="s">
        <v>18</v>
      </c>
      <c r="C1900" s="3">
        <v>45508</v>
      </c>
      <c r="D1900">
        <v>13</v>
      </c>
      <c r="E1900">
        <v>2</v>
      </c>
      <c r="F1900">
        <v>1</v>
      </c>
      <c r="G1900">
        <v>4</v>
      </c>
      <c r="H1900">
        <v>207.79</v>
      </c>
      <c r="I1900" t="s">
        <v>27</v>
      </c>
      <c r="J1900" t="s">
        <v>37</v>
      </c>
      <c r="K1900">
        <v>1</v>
      </c>
      <c r="L1900" t="s">
        <v>33</v>
      </c>
      <c r="M1900" t="s">
        <v>26</v>
      </c>
      <c r="N1900">
        <f t="shared" si="29"/>
        <v>2701.27</v>
      </c>
    </row>
    <row r="1901" spans="1:14" x14ac:dyDescent="0.3">
      <c r="A1901">
        <v>1900</v>
      </c>
      <c r="B1901" t="s">
        <v>13</v>
      </c>
      <c r="C1901" s="3">
        <v>44953</v>
      </c>
      <c r="D1901">
        <v>6</v>
      </c>
      <c r="E1901">
        <v>4</v>
      </c>
      <c r="F1901">
        <v>0</v>
      </c>
      <c r="G1901">
        <v>4</v>
      </c>
      <c r="H1901">
        <v>462.14</v>
      </c>
      <c r="I1901" t="s">
        <v>22</v>
      </c>
      <c r="J1901" t="s">
        <v>23</v>
      </c>
      <c r="K1901">
        <v>0</v>
      </c>
      <c r="L1901" t="s">
        <v>20</v>
      </c>
      <c r="M1901" t="s">
        <v>21</v>
      </c>
      <c r="N1901">
        <f t="shared" si="29"/>
        <v>2772.84</v>
      </c>
    </row>
    <row r="1902" spans="1:14" x14ac:dyDescent="0.3">
      <c r="A1902">
        <v>1901</v>
      </c>
      <c r="B1902" t="s">
        <v>31</v>
      </c>
      <c r="C1902" s="3">
        <v>45197</v>
      </c>
      <c r="D1902">
        <v>8</v>
      </c>
      <c r="E1902">
        <v>2</v>
      </c>
      <c r="F1902">
        <v>0</v>
      </c>
      <c r="G1902">
        <v>3</v>
      </c>
      <c r="H1902">
        <v>226.17</v>
      </c>
      <c r="I1902" t="s">
        <v>24</v>
      </c>
      <c r="J1902" t="s">
        <v>23</v>
      </c>
      <c r="K1902">
        <v>0</v>
      </c>
      <c r="L1902" t="s">
        <v>16</v>
      </c>
      <c r="M1902" t="s">
        <v>21</v>
      </c>
      <c r="N1902">
        <f t="shared" si="29"/>
        <v>1809.36</v>
      </c>
    </row>
    <row r="1903" spans="1:14" x14ac:dyDescent="0.3">
      <c r="A1903">
        <v>1902</v>
      </c>
      <c r="B1903" t="s">
        <v>31</v>
      </c>
      <c r="C1903" s="3">
        <v>45488</v>
      </c>
      <c r="D1903">
        <v>7</v>
      </c>
      <c r="E1903">
        <v>1</v>
      </c>
      <c r="F1903">
        <v>0</v>
      </c>
      <c r="G1903">
        <v>1.2</v>
      </c>
      <c r="H1903">
        <v>419.57</v>
      </c>
      <c r="I1903" t="s">
        <v>24</v>
      </c>
      <c r="J1903" t="s">
        <v>28</v>
      </c>
      <c r="K1903">
        <v>0</v>
      </c>
      <c r="L1903" t="s">
        <v>20</v>
      </c>
      <c r="M1903" t="s">
        <v>21</v>
      </c>
      <c r="N1903">
        <f t="shared" si="29"/>
        <v>2936.99</v>
      </c>
    </row>
    <row r="1904" spans="1:14" x14ac:dyDescent="0.3">
      <c r="A1904">
        <v>1903</v>
      </c>
      <c r="B1904" t="s">
        <v>18</v>
      </c>
      <c r="C1904" s="3">
        <v>45173</v>
      </c>
      <c r="D1904">
        <v>10</v>
      </c>
      <c r="E1904">
        <v>2</v>
      </c>
      <c r="F1904">
        <v>0</v>
      </c>
      <c r="G1904">
        <v>1.3</v>
      </c>
      <c r="H1904">
        <v>138.78</v>
      </c>
      <c r="I1904" t="s">
        <v>24</v>
      </c>
      <c r="J1904" t="s">
        <v>15</v>
      </c>
      <c r="K1904">
        <v>0</v>
      </c>
      <c r="L1904" t="s">
        <v>16</v>
      </c>
      <c r="M1904" t="s">
        <v>21</v>
      </c>
      <c r="N1904">
        <f t="shared" si="29"/>
        <v>1387.8</v>
      </c>
    </row>
    <row r="1905" spans="1:14" x14ac:dyDescent="0.3">
      <c r="A1905">
        <v>1904</v>
      </c>
      <c r="B1905" t="s">
        <v>18</v>
      </c>
      <c r="C1905" s="3">
        <v>45517</v>
      </c>
      <c r="D1905">
        <v>6</v>
      </c>
      <c r="E1905">
        <v>3</v>
      </c>
      <c r="F1905">
        <v>0</v>
      </c>
      <c r="G1905">
        <v>4.2</v>
      </c>
      <c r="H1905">
        <v>71.680000000000007</v>
      </c>
      <c r="I1905" t="s">
        <v>22</v>
      </c>
      <c r="J1905" t="s">
        <v>35</v>
      </c>
      <c r="K1905">
        <v>2</v>
      </c>
      <c r="L1905" t="s">
        <v>33</v>
      </c>
      <c r="M1905" t="s">
        <v>17</v>
      </c>
      <c r="N1905">
        <f t="shared" si="29"/>
        <v>430.08000000000004</v>
      </c>
    </row>
    <row r="1906" spans="1:14" x14ac:dyDescent="0.3">
      <c r="A1906">
        <v>1905</v>
      </c>
      <c r="B1906" t="s">
        <v>31</v>
      </c>
      <c r="C1906" s="3">
        <v>45313</v>
      </c>
      <c r="D1906">
        <v>9</v>
      </c>
      <c r="E1906">
        <v>3</v>
      </c>
      <c r="F1906">
        <v>0</v>
      </c>
      <c r="G1906">
        <v>4.3</v>
      </c>
      <c r="H1906">
        <v>401.76</v>
      </c>
      <c r="I1906" t="s">
        <v>32</v>
      </c>
      <c r="J1906" t="s">
        <v>37</v>
      </c>
      <c r="K1906">
        <v>1</v>
      </c>
      <c r="L1906" t="s">
        <v>29</v>
      </c>
      <c r="M1906" t="s">
        <v>26</v>
      </c>
      <c r="N1906">
        <f t="shared" si="29"/>
        <v>3615.84</v>
      </c>
    </row>
    <row r="1907" spans="1:14" x14ac:dyDescent="0.3">
      <c r="A1907">
        <v>1906</v>
      </c>
      <c r="B1907" t="s">
        <v>13</v>
      </c>
      <c r="C1907" s="3">
        <v>45628</v>
      </c>
      <c r="D1907">
        <v>9</v>
      </c>
      <c r="E1907">
        <v>4</v>
      </c>
      <c r="F1907">
        <v>0</v>
      </c>
      <c r="G1907">
        <v>3.7</v>
      </c>
      <c r="H1907">
        <v>293.83999999999997</v>
      </c>
      <c r="I1907" t="s">
        <v>14</v>
      </c>
      <c r="J1907" t="s">
        <v>15</v>
      </c>
      <c r="K1907">
        <v>2</v>
      </c>
      <c r="L1907" t="s">
        <v>20</v>
      </c>
      <c r="M1907" t="s">
        <v>17</v>
      </c>
      <c r="N1907">
        <f t="shared" si="29"/>
        <v>2644.56</v>
      </c>
    </row>
    <row r="1908" spans="1:14" x14ac:dyDescent="0.3">
      <c r="A1908">
        <v>1907</v>
      </c>
      <c r="B1908" t="s">
        <v>18</v>
      </c>
      <c r="C1908" s="3">
        <v>45485</v>
      </c>
      <c r="D1908">
        <v>1</v>
      </c>
      <c r="E1908">
        <v>1</v>
      </c>
      <c r="F1908">
        <v>0</v>
      </c>
      <c r="G1908">
        <v>4.4000000000000004</v>
      </c>
      <c r="H1908">
        <v>276.68</v>
      </c>
      <c r="I1908" t="s">
        <v>24</v>
      </c>
      <c r="J1908" t="s">
        <v>36</v>
      </c>
      <c r="K1908">
        <v>1</v>
      </c>
      <c r="L1908" t="s">
        <v>16</v>
      </c>
      <c r="M1908" t="s">
        <v>17</v>
      </c>
      <c r="N1908">
        <f t="shared" si="29"/>
        <v>276.68</v>
      </c>
    </row>
    <row r="1909" spans="1:14" x14ac:dyDescent="0.3">
      <c r="A1909">
        <v>1908</v>
      </c>
      <c r="B1909" t="s">
        <v>18</v>
      </c>
      <c r="C1909" s="3">
        <v>45287</v>
      </c>
      <c r="D1909">
        <v>1</v>
      </c>
      <c r="E1909">
        <v>3</v>
      </c>
      <c r="F1909">
        <v>1</v>
      </c>
      <c r="G1909">
        <v>3.9</v>
      </c>
      <c r="H1909">
        <v>172.49</v>
      </c>
      <c r="I1909" t="s">
        <v>32</v>
      </c>
      <c r="J1909" t="s">
        <v>35</v>
      </c>
      <c r="K1909">
        <v>0</v>
      </c>
      <c r="L1909" t="s">
        <v>29</v>
      </c>
      <c r="M1909" t="s">
        <v>21</v>
      </c>
      <c r="N1909">
        <f t="shared" si="29"/>
        <v>172.49</v>
      </c>
    </row>
    <row r="1910" spans="1:14" x14ac:dyDescent="0.3">
      <c r="A1910">
        <v>1909</v>
      </c>
      <c r="B1910" t="s">
        <v>18</v>
      </c>
      <c r="C1910" s="3">
        <v>45414</v>
      </c>
      <c r="D1910">
        <v>1</v>
      </c>
      <c r="E1910">
        <v>4</v>
      </c>
      <c r="F1910">
        <v>0</v>
      </c>
      <c r="G1910">
        <v>4.5999999999999996</v>
      </c>
      <c r="H1910">
        <v>82.54</v>
      </c>
      <c r="I1910" t="s">
        <v>27</v>
      </c>
      <c r="J1910" t="s">
        <v>36</v>
      </c>
      <c r="K1910">
        <v>0</v>
      </c>
      <c r="L1910" t="s">
        <v>33</v>
      </c>
      <c r="M1910" t="s">
        <v>26</v>
      </c>
      <c r="N1910">
        <f t="shared" si="29"/>
        <v>82.54</v>
      </c>
    </row>
    <row r="1911" spans="1:14" x14ac:dyDescent="0.3">
      <c r="A1911">
        <v>1910</v>
      </c>
      <c r="B1911" t="s">
        <v>31</v>
      </c>
      <c r="C1911" s="3">
        <v>45278</v>
      </c>
      <c r="D1911">
        <v>8</v>
      </c>
      <c r="E1911">
        <v>1</v>
      </c>
      <c r="F1911">
        <v>0</v>
      </c>
      <c r="G1911">
        <v>1.6</v>
      </c>
      <c r="H1911">
        <v>267.29000000000002</v>
      </c>
      <c r="I1911" t="s">
        <v>14</v>
      </c>
      <c r="J1911" t="s">
        <v>28</v>
      </c>
      <c r="K1911">
        <v>2</v>
      </c>
      <c r="L1911" t="s">
        <v>29</v>
      </c>
      <c r="M1911" t="s">
        <v>17</v>
      </c>
      <c r="N1911">
        <f t="shared" si="29"/>
        <v>2138.3200000000002</v>
      </c>
    </row>
    <row r="1912" spans="1:14" x14ac:dyDescent="0.3">
      <c r="A1912">
        <v>1911</v>
      </c>
      <c r="B1912" t="s">
        <v>31</v>
      </c>
      <c r="C1912" s="3">
        <v>45627</v>
      </c>
      <c r="D1912">
        <v>12</v>
      </c>
      <c r="E1912">
        <v>1</v>
      </c>
      <c r="F1912">
        <v>0</v>
      </c>
      <c r="G1912">
        <v>2.6</v>
      </c>
      <c r="H1912">
        <v>440.25</v>
      </c>
      <c r="I1912" t="s">
        <v>27</v>
      </c>
      <c r="J1912" t="s">
        <v>36</v>
      </c>
      <c r="K1912">
        <v>0</v>
      </c>
      <c r="L1912" t="s">
        <v>33</v>
      </c>
      <c r="M1912" t="s">
        <v>17</v>
      </c>
      <c r="N1912">
        <f t="shared" si="29"/>
        <v>5283</v>
      </c>
    </row>
    <row r="1913" spans="1:14" x14ac:dyDescent="0.3">
      <c r="A1913">
        <v>1912</v>
      </c>
      <c r="B1913" t="s">
        <v>31</v>
      </c>
      <c r="C1913" s="3">
        <v>45182</v>
      </c>
      <c r="D1913">
        <v>13</v>
      </c>
      <c r="E1913">
        <v>4</v>
      </c>
      <c r="F1913">
        <v>0</v>
      </c>
      <c r="G1913">
        <v>2.9</v>
      </c>
      <c r="H1913">
        <v>104.01</v>
      </c>
      <c r="I1913" t="s">
        <v>32</v>
      </c>
      <c r="J1913" t="s">
        <v>19</v>
      </c>
      <c r="K1913">
        <v>0</v>
      </c>
      <c r="L1913" t="s">
        <v>16</v>
      </c>
      <c r="M1913" t="s">
        <v>17</v>
      </c>
      <c r="N1913">
        <f t="shared" si="29"/>
        <v>1352.13</v>
      </c>
    </row>
    <row r="1914" spans="1:14" x14ac:dyDescent="0.3">
      <c r="A1914">
        <v>1913</v>
      </c>
      <c r="B1914" t="s">
        <v>31</v>
      </c>
      <c r="C1914" s="3">
        <v>45148</v>
      </c>
      <c r="D1914">
        <v>14</v>
      </c>
      <c r="E1914">
        <v>3</v>
      </c>
      <c r="F1914">
        <v>1</v>
      </c>
      <c r="G1914">
        <v>2.2000000000000002</v>
      </c>
      <c r="H1914">
        <v>468.13</v>
      </c>
      <c r="I1914" t="s">
        <v>32</v>
      </c>
      <c r="J1914" t="s">
        <v>19</v>
      </c>
      <c r="K1914">
        <v>1</v>
      </c>
      <c r="L1914" t="s">
        <v>33</v>
      </c>
      <c r="M1914" t="s">
        <v>17</v>
      </c>
      <c r="N1914">
        <f t="shared" si="29"/>
        <v>6553.82</v>
      </c>
    </row>
    <row r="1915" spans="1:14" x14ac:dyDescent="0.3">
      <c r="A1915">
        <v>1914</v>
      </c>
      <c r="B1915" t="s">
        <v>13</v>
      </c>
      <c r="C1915" s="3">
        <v>44927</v>
      </c>
      <c r="D1915">
        <v>12</v>
      </c>
      <c r="E1915">
        <v>3</v>
      </c>
      <c r="F1915">
        <v>0</v>
      </c>
      <c r="G1915">
        <v>3.9</v>
      </c>
      <c r="H1915">
        <v>173.63</v>
      </c>
      <c r="I1915" t="s">
        <v>27</v>
      </c>
      <c r="J1915" t="s">
        <v>23</v>
      </c>
      <c r="K1915">
        <v>0</v>
      </c>
      <c r="L1915" t="s">
        <v>29</v>
      </c>
      <c r="M1915" t="s">
        <v>26</v>
      </c>
      <c r="N1915">
        <f t="shared" si="29"/>
        <v>2083.56</v>
      </c>
    </row>
    <row r="1916" spans="1:14" x14ac:dyDescent="0.3">
      <c r="A1916">
        <v>1915</v>
      </c>
      <c r="B1916" t="s">
        <v>13</v>
      </c>
      <c r="C1916" s="3">
        <v>45472</v>
      </c>
      <c r="D1916">
        <v>14</v>
      </c>
      <c r="E1916">
        <v>4</v>
      </c>
      <c r="F1916">
        <v>0</v>
      </c>
      <c r="G1916">
        <v>4.5999999999999996</v>
      </c>
      <c r="H1916">
        <v>289.48</v>
      </c>
      <c r="I1916" t="s">
        <v>14</v>
      </c>
      <c r="J1916" t="s">
        <v>37</v>
      </c>
      <c r="K1916">
        <v>0</v>
      </c>
      <c r="L1916" t="s">
        <v>16</v>
      </c>
      <c r="M1916" t="s">
        <v>21</v>
      </c>
      <c r="N1916">
        <f t="shared" si="29"/>
        <v>4052.7200000000003</v>
      </c>
    </row>
    <row r="1917" spans="1:14" x14ac:dyDescent="0.3">
      <c r="A1917">
        <v>1916</v>
      </c>
      <c r="B1917" t="s">
        <v>31</v>
      </c>
      <c r="C1917" s="3">
        <v>45372</v>
      </c>
      <c r="D1917">
        <v>10</v>
      </c>
      <c r="E1917">
        <v>3</v>
      </c>
      <c r="F1917">
        <v>0</v>
      </c>
      <c r="G1917">
        <v>2.6</v>
      </c>
      <c r="H1917">
        <v>79.930000000000007</v>
      </c>
      <c r="I1917" t="s">
        <v>27</v>
      </c>
      <c r="J1917" t="s">
        <v>25</v>
      </c>
      <c r="K1917">
        <v>0</v>
      </c>
      <c r="L1917" t="s">
        <v>16</v>
      </c>
      <c r="M1917" t="s">
        <v>21</v>
      </c>
      <c r="N1917">
        <f t="shared" si="29"/>
        <v>799.30000000000007</v>
      </c>
    </row>
    <row r="1918" spans="1:14" x14ac:dyDescent="0.3">
      <c r="A1918">
        <v>1917</v>
      </c>
      <c r="B1918" t="s">
        <v>13</v>
      </c>
      <c r="C1918" s="3">
        <v>45005</v>
      </c>
      <c r="D1918">
        <v>7</v>
      </c>
      <c r="E1918">
        <v>4</v>
      </c>
      <c r="F1918">
        <v>1</v>
      </c>
      <c r="G1918">
        <v>4.8</v>
      </c>
      <c r="H1918">
        <v>241.27</v>
      </c>
      <c r="I1918" t="s">
        <v>27</v>
      </c>
      <c r="J1918" t="s">
        <v>30</v>
      </c>
      <c r="K1918">
        <v>0</v>
      </c>
      <c r="L1918" t="s">
        <v>20</v>
      </c>
      <c r="M1918" t="s">
        <v>17</v>
      </c>
      <c r="N1918">
        <f t="shared" si="29"/>
        <v>1688.89</v>
      </c>
    </row>
    <row r="1919" spans="1:14" x14ac:dyDescent="0.3">
      <c r="A1919">
        <v>1918</v>
      </c>
      <c r="B1919" t="s">
        <v>18</v>
      </c>
      <c r="C1919" s="3">
        <v>45162</v>
      </c>
      <c r="D1919">
        <v>3</v>
      </c>
      <c r="E1919">
        <v>3</v>
      </c>
      <c r="F1919">
        <v>0</v>
      </c>
      <c r="G1919">
        <v>3.1</v>
      </c>
      <c r="H1919">
        <v>106.65</v>
      </c>
      <c r="I1919" t="s">
        <v>27</v>
      </c>
      <c r="J1919" t="s">
        <v>25</v>
      </c>
      <c r="K1919">
        <v>1</v>
      </c>
      <c r="L1919" t="s">
        <v>16</v>
      </c>
      <c r="M1919" t="s">
        <v>26</v>
      </c>
      <c r="N1919">
        <f t="shared" si="29"/>
        <v>319.95000000000005</v>
      </c>
    </row>
    <row r="1920" spans="1:14" x14ac:dyDescent="0.3">
      <c r="A1920">
        <v>1919</v>
      </c>
      <c r="B1920" t="s">
        <v>18</v>
      </c>
      <c r="C1920" s="3">
        <v>45260</v>
      </c>
      <c r="D1920">
        <v>13</v>
      </c>
      <c r="E1920">
        <v>3</v>
      </c>
      <c r="F1920">
        <v>0</v>
      </c>
      <c r="G1920">
        <v>3.1</v>
      </c>
      <c r="H1920">
        <v>71.59</v>
      </c>
      <c r="I1920" t="s">
        <v>14</v>
      </c>
      <c r="J1920" t="s">
        <v>15</v>
      </c>
      <c r="K1920">
        <v>0</v>
      </c>
      <c r="L1920" t="s">
        <v>16</v>
      </c>
      <c r="M1920" t="s">
        <v>26</v>
      </c>
      <c r="N1920">
        <f t="shared" si="29"/>
        <v>930.67000000000007</v>
      </c>
    </row>
    <row r="1921" spans="1:14" x14ac:dyDescent="0.3">
      <c r="A1921">
        <v>1920</v>
      </c>
      <c r="B1921" t="s">
        <v>18</v>
      </c>
      <c r="C1921" s="3">
        <v>45275</v>
      </c>
      <c r="D1921">
        <v>2</v>
      </c>
      <c r="E1921">
        <v>4</v>
      </c>
      <c r="F1921">
        <v>0</v>
      </c>
      <c r="G1921">
        <v>3.4</v>
      </c>
      <c r="H1921">
        <v>484.95</v>
      </c>
      <c r="I1921" t="s">
        <v>22</v>
      </c>
      <c r="J1921" t="s">
        <v>36</v>
      </c>
      <c r="K1921">
        <v>0</v>
      </c>
      <c r="L1921" t="s">
        <v>16</v>
      </c>
      <c r="M1921" t="s">
        <v>17</v>
      </c>
      <c r="N1921">
        <f t="shared" si="29"/>
        <v>969.9</v>
      </c>
    </row>
    <row r="1922" spans="1:14" x14ac:dyDescent="0.3">
      <c r="A1922">
        <v>1921</v>
      </c>
      <c r="B1922" t="s">
        <v>31</v>
      </c>
      <c r="C1922" s="3">
        <v>45024</v>
      </c>
      <c r="D1922">
        <v>4</v>
      </c>
      <c r="E1922">
        <v>4</v>
      </c>
      <c r="F1922">
        <v>0</v>
      </c>
      <c r="G1922">
        <v>2.1</v>
      </c>
      <c r="H1922">
        <v>378.54</v>
      </c>
      <c r="I1922" t="s">
        <v>14</v>
      </c>
      <c r="J1922" t="s">
        <v>34</v>
      </c>
      <c r="K1922">
        <v>0</v>
      </c>
      <c r="L1922" t="s">
        <v>20</v>
      </c>
      <c r="M1922" t="s">
        <v>26</v>
      </c>
      <c r="N1922">
        <f t="shared" si="29"/>
        <v>1514.16</v>
      </c>
    </row>
    <row r="1923" spans="1:14" x14ac:dyDescent="0.3">
      <c r="A1923">
        <v>1922</v>
      </c>
      <c r="B1923" t="s">
        <v>18</v>
      </c>
      <c r="C1923" s="3">
        <v>45008</v>
      </c>
      <c r="D1923">
        <v>3</v>
      </c>
      <c r="E1923">
        <v>3</v>
      </c>
      <c r="F1923">
        <v>0</v>
      </c>
      <c r="G1923">
        <v>2.5</v>
      </c>
      <c r="H1923">
        <v>373.58</v>
      </c>
      <c r="I1923" t="s">
        <v>27</v>
      </c>
      <c r="J1923" t="s">
        <v>23</v>
      </c>
      <c r="K1923">
        <v>1</v>
      </c>
      <c r="L1923" t="s">
        <v>33</v>
      </c>
      <c r="M1923" t="s">
        <v>17</v>
      </c>
      <c r="N1923">
        <f t="shared" ref="N1923:N1986" si="30">H1923 *D1923</f>
        <v>1120.74</v>
      </c>
    </row>
    <row r="1924" spans="1:14" x14ac:dyDescent="0.3">
      <c r="A1924">
        <v>1923</v>
      </c>
      <c r="B1924" t="s">
        <v>13</v>
      </c>
      <c r="C1924" s="3">
        <v>45428</v>
      </c>
      <c r="D1924">
        <v>7</v>
      </c>
      <c r="E1924">
        <v>4</v>
      </c>
      <c r="F1924">
        <v>1</v>
      </c>
      <c r="G1924">
        <v>3.2</v>
      </c>
      <c r="H1924">
        <v>90.75</v>
      </c>
      <c r="I1924" t="s">
        <v>24</v>
      </c>
      <c r="J1924" t="s">
        <v>35</v>
      </c>
      <c r="K1924">
        <v>0</v>
      </c>
      <c r="L1924" t="s">
        <v>29</v>
      </c>
      <c r="M1924" t="s">
        <v>21</v>
      </c>
      <c r="N1924">
        <f t="shared" si="30"/>
        <v>635.25</v>
      </c>
    </row>
    <row r="1925" spans="1:14" x14ac:dyDescent="0.3">
      <c r="A1925">
        <v>1924</v>
      </c>
      <c r="B1925" t="s">
        <v>31</v>
      </c>
      <c r="C1925" s="3">
        <v>45403</v>
      </c>
      <c r="D1925">
        <v>10</v>
      </c>
      <c r="E1925">
        <v>3</v>
      </c>
      <c r="F1925">
        <v>1</v>
      </c>
      <c r="G1925">
        <v>4.8</v>
      </c>
      <c r="H1925">
        <v>468.21</v>
      </c>
      <c r="I1925" t="s">
        <v>24</v>
      </c>
      <c r="J1925" t="s">
        <v>34</v>
      </c>
      <c r="K1925">
        <v>0</v>
      </c>
      <c r="L1925" t="s">
        <v>16</v>
      </c>
      <c r="M1925" t="s">
        <v>21</v>
      </c>
      <c r="N1925">
        <f t="shared" si="30"/>
        <v>4682.0999999999995</v>
      </c>
    </row>
    <row r="1926" spans="1:14" x14ac:dyDescent="0.3">
      <c r="A1926">
        <v>1925</v>
      </c>
      <c r="B1926" t="s">
        <v>13</v>
      </c>
      <c r="C1926" s="3">
        <v>45630</v>
      </c>
      <c r="D1926">
        <v>8</v>
      </c>
      <c r="E1926">
        <v>2</v>
      </c>
      <c r="F1926">
        <v>0</v>
      </c>
      <c r="G1926">
        <v>3.6</v>
      </c>
      <c r="H1926">
        <v>261.26</v>
      </c>
      <c r="I1926" t="s">
        <v>32</v>
      </c>
      <c r="J1926" t="s">
        <v>30</v>
      </c>
      <c r="K1926">
        <v>0</v>
      </c>
      <c r="L1926" t="s">
        <v>29</v>
      </c>
      <c r="M1926" t="s">
        <v>21</v>
      </c>
      <c r="N1926">
        <f t="shared" si="30"/>
        <v>2090.08</v>
      </c>
    </row>
    <row r="1927" spans="1:14" x14ac:dyDescent="0.3">
      <c r="A1927">
        <v>1926</v>
      </c>
      <c r="B1927" t="s">
        <v>18</v>
      </c>
      <c r="C1927" s="3">
        <v>45476</v>
      </c>
      <c r="D1927">
        <v>6</v>
      </c>
      <c r="E1927">
        <v>1</v>
      </c>
      <c r="F1927">
        <v>0</v>
      </c>
      <c r="G1927">
        <v>2.2999999999999998</v>
      </c>
      <c r="H1927">
        <v>433.53</v>
      </c>
      <c r="I1927" t="s">
        <v>22</v>
      </c>
      <c r="J1927" t="s">
        <v>19</v>
      </c>
      <c r="K1927">
        <v>1</v>
      </c>
      <c r="L1927" t="s">
        <v>29</v>
      </c>
      <c r="M1927" t="s">
        <v>17</v>
      </c>
      <c r="N1927">
        <f t="shared" si="30"/>
        <v>2601.1799999999998</v>
      </c>
    </row>
    <row r="1928" spans="1:14" x14ac:dyDescent="0.3">
      <c r="A1928">
        <v>1927</v>
      </c>
      <c r="B1928" t="s">
        <v>18</v>
      </c>
      <c r="C1928" s="3">
        <v>44940</v>
      </c>
      <c r="D1928">
        <v>3</v>
      </c>
      <c r="E1928">
        <v>1</v>
      </c>
      <c r="F1928">
        <v>0</v>
      </c>
      <c r="G1928">
        <v>1</v>
      </c>
      <c r="H1928">
        <v>55.67</v>
      </c>
      <c r="I1928" t="s">
        <v>32</v>
      </c>
      <c r="J1928" t="s">
        <v>25</v>
      </c>
      <c r="K1928">
        <v>0</v>
      </c>
      <c r="L1928" t="s">
        <v>16</v>
      </c>
      <c r="M1928" t="s">
        <v>17</v>
      </c>
      <c r="N1928">
        <f t="shared" si="30"/>
        <v>167.01</v>
      </c>
    </row>
    <row r="1929" spans="1:14" x14ac:dyDescent="0.3">
      <c r="A1929">
        <v>1928</v>
      </c>
      <c r="B1929" t="s">
        <v>18</v>
      </c>
      <c r="C1929" s="3">
        <v>45318</v>
      </c>
      <c r="D1929">
        <v>6</v>
      </c>
      <c r="E1929">
        <v>3</v>
      </c>
      <c r="F1929">
        <v>0</v>
      </c>
      <c r="G1929">
        <v>4.9000000000000004</v>
      </c>
      <c r="H1929">
        <v>184.19</v>
      </c>
      <c r="I1929" t="s">
        <v>32</v>
      </c>
      <c r="J1929" t="s">
        <v>15</v>
      </c>
      <c r="K1929">
        <v>0</v>
      </c>
      <c r="L1929" t="s">
        <v>29</v>
      </c>
      <c r="M1929" t="s">
        <v>21</v>
      </c>
      <c r="N1929">
        <f t="shared" si="30"/>
        <v>1105.1399999999999</v>
      </c>
    </row>
    <row r="1930" spans="1:14" x14ac:dyDescent="0.3">
      <c r="A1930">
        <v>1929</v>
      </c>
      <c r="B1930" t="s">
        <v>31</v>
      </c>
      <c r="C1930" s="3">
        <v>45273</v>
      </c>
      <c r="D1930">
        <v>2</v>
      </c>
      <c r="E1930">
        <v>1</v>
      </c>
      <c r="F1930">
        <v>0</v>
      </c>
      <c r="G1930">
        <v>3</v>
      </c>
      <c r="H1930">
        <v>498.22</v>
      </c>
      <c r="I1930" t="s">
        <v>24</v>
      </c>
      <c r="J1930" t="s">
        <v>30</v>
      </c>
      <c r="K1930">
        <v>1</v>
      </c>
      <c r="L1930" t="s">
        <v>33</v>
      </c>
      <c r="M1930" t="s">
        <v>17</v>
      </c>
      <c r="N1930">
        <f t="shared" si="30"/>
        <v>996.44</v>
      </c>
    </row>
    <row r="1931" spans="1:14" x14ac:dyDescent="0.3">
      <c r="A1931">
        <v>1930</v>
      </c>
      <c r="B1931" t="s">
        <v>13</v>
      </c>
      <c r="C1931" s="3">
        <v>45236</v>
      </c>
      <c r="D1931">
        <v>12</v>
      </c>
      <c r="E1931">
        <v>3</v>
      </c>
      <c r="F1931">
        <v>0</v>
      </c>
      <c r="G1931">
        <v>4.8</v>
      </c>
      <c r="H1931">
        <v>242.53</v>
      </c>
      <c r="I1931" t="s">
        <v>14</v>
      </c>
      <c r="J1931" t="s">
        <v>34</v>
      </c>
      <c r="K1931">
        <v>0</v>
      </c>
      <c r="L1931" t="s">
        <v>29</v>
      </c>
      <c r="M1931" t="s">
        <v>26</v>
      </c>
      <c r="N1931">
        <f t="shared" si="30"/>
        <v>2910.36</v>
      </c>
    </row>
    <row r="1932" spans="1:14" x14ac:dyDescent="0.3">
      <c r="A1932">
        <v>1931</v>
      </c>
      <c r="B1932" t="s">
        <v>31</v>
      </c>
      <c r="C1932" s="3">
        <v>45312</v>
      </c>
      <c r="D1932">
        <v>7</v>
      </c>
      <c r="E1932">
        <v>4</v>
      </c>
      <c r="F1932">
        <v>1</v>
      </c>
      <c r="G1932">
        <v>3.2</v>
      </c>
      <c r="H1932">
        <v>449.82</v>
      </c>
      <c r="I1932" t="s">
        <v>32</v>
      </c>
      <c r="J1932" t="s">
        <v>28</v>
      </c>
      <c r="K1932">
        <v>2</v>
      </c>
      <c r="L1932" t="s">
        <v>29</v>
      </c>
      <c r="M1932" t="s">
        <v>21</v>
      </c>
      <c r="N1932">
        <f t="shared" si="30"/>
        <v>3148.74</v>
      </c>
    </row>
    <row r="1933" spans="1:14" x14ac:dyDescent="0.3">
      <c r="A1933">
        <v>1932</v>
      </c>
      <c r="B1933" t="s">
        <v>31</v>
      </c>
      <c r="C1933" s="3">
        <v>45135</v>
      </c>
      <c r="D1933">
        <v>14</v>
      </c>
      <c r="E1933">
        <v>2</v>
      </c>
      <c r="F1933">
        <v>0</v>
      </c>
      <c r="G1933">
        <v>3.4</v>
      </c>
      <c r="H1933">
        <v>197.6</v>
      </c>
      <c r="I1933" t="s">
        <v>32</v>
      </c>
      <c r="J1933" t="s">
        <v>35</v>
      </c>
      <c r="K1933">
        <v>1</v>
      </c>
      <c r="L1933" t="s">
        <v>20</v>
      </c>
      <c r="M1933" t="s">
        <v>26</v>
      </c>
      <c r="N1933">
        <f t="shared" si="30"/>
        <v>2766.4</v>
      </c>
    </row>
    <row r="1934" spans="1:14" x14ac:dyDescent="0.3">
      <c r="A1934">
        <v>1933</v>
      </c>
      <c r="B1934" t="s">
        <v>18</v>
      </c>
      <c r="C1934" s="3">
        <v>45283</v>
      </c>
      <c r="D1934">
        <v>11</v>
      </c>
      <c r="E1934">
        <v>1</v>
      </c>
      <c r="F1934">
        <v>1</v>
      </c>
      <c r="G1934">
        <v>3.8</v>
      </c>
      <c r="H1934">
        <v>286.39999999999998</v>
      </c>
      <c r="I1934" t="s">
        <v>22</v>
      </c>
      <c r="J1934" t="s">
        <v>19</v>
      </c>
      <c r="K1934">
        <v>1</v>
      </c>
      <c r="L1934" t="s">
        <v>33</v>
      </c>
      <c r="M1934" t="s">
        <v>26</v>
      </c>
      <c r="N1934">
        <f t="shared" si="30"/>
        <v>3150.3999999999996</v>
      </c>
    </row>
    <row r="1935" spans="1:14" x14ac:dyDescent="0.3">
      <c r="A1935">
        <v>1934</v>
      </c>
      <c r="B1935" t="s">
        <v>31</v>
      </c>
      <c r="C1935" s="3">
        <v>45527</v>
      </c>
      <c r="D1935">
        <v>10</v>
      </c>
      <c r="E1935">
        <v>1</v>
      </c>
      <c r="F1935">
        <v>0</v>
      </c>
      <c r="G1935">
        <v>2.2999999999999998</v>
      </c>
      <c r="H1935">
        <v>434.4</v>
      </c>
      <c r="I1935" t="s">
        <v>24</v>
      </c>
      <c r="J1935" t="s">
        <v>19</v>
      </c>
      <c r="K1935">
        <v>0</v>
      </c>
      <c r="L1935" t="s">
        <v>29</v>
      </c>
      <c r="M1935" t="s">
        <v>17</v>
      </c>
      <c r="N1935">
        <f t="shared" si="30"/>
        <v>4344</v>
      </c>
    </row>
    <row r="1936" spans="1:14" x14ac:dyDescent="0.3">
      <c r="A1936">
        <v>1935</v>
      </c>
      <c r="B1936" t="s">
        <v>31</v>
      </c>
      <c r="C1936" s="3">
        <v>45494</v>
      </c>
      <c r="D1936">
        <v>14</v>
      </c>
      <c r="E1936">
        <v>4</v>
      </c>
      <c r="F1936">
        <v>0</v>
      </c>
      <c r="G1936">
        <v>3.8</v>
      </c>
      <c r="H1936">
        <v>322.62</v>
      </c>
      <c r="I1936" t="s">
        <v>14</v>
      </c>
      <c r="J1936" t="s">
        <v>25</v>
      </c>
      <c r="K1936">
        <v>1</v>
      </c>
      <c r="L1936" t="s">
        <v>16</v>
      </c>
      <c r="M1936" t="s">
        <v>17</v>
      </c>
      <c r="N1936">
        <f t="shared" si="30"/>
        <v>4516.68</v>
      </c>
    </row>
    <row r="1937" spans="1:14" x14ac:dyDescent="0.3">
      <c r="A1937">
        <v>1936</v>
      </c>
      <c r="B1937" t="s">
        <v>18</v>
      </c>
      <c r="C1937" s="3">
        <v>45020</v>
      </c>
      <c r="D1937">
        <v>7</v>
      </c>
      <c r="E1937">
        <v>2</v>
      </c>
      <c r="F1937">
        <v>0</v>
      </c>
      <c r="G1937">
        <v>3.1</v>
      </c>
      <c r="H1937">
        <v>376.34</v>
      </c>
      <c r="I1937" t="s">
        <v>22</v>
      </c>
      <c r="J1937" t="s">
        <v>15</v>
      </c>
      <c r="K1937">
        <v>0</v>
      </c>
      <c r="L1937" t="s">
        <v>29</v>
      </c>
      <c r="M1937" t="s">
        <v>21</v>
      </c>
      <c r="N1937">
        <f t="shared" si="30"/>
        <v>2634.3799999999997</v>
      </c>
    </row>
    <row r="1938" spans="1:14" x14ac:dyDescent="0.3">
      <c r="A1938">
        <v>1937</v>
      </c>
      <c r="B1938" t="s">
        <v>31</v>
      </c>
      <c r="C1938" s="3">
        <v>45019</v>
      </c>
      <c r="D1938">
        <v>4</v>
      </c>
      <c r="E1938">
        <v>2</v>
      </c>
      <c r="F1938">
        <v>1</v>
      </c>
      <c r="G1938">
        <v>3.7</v>
      </c>
      <c r="H1938">
        <v>152.97</v>
      </c>
      <c r="I1938" t="s">
        <v>14</v>
      </c>
      <c r="J1938" t="s">
        <v>37</v>
      </c>
      <c r="K1938">
        <v>1</v>
      </c>
      <c r="L1938" t="s">
        <v>16</v>
      </c>
      <c r="M1938" t="s">
        <v>17</v>
      </c>
      <c r="N1938">
        <f t="shared" si="30"/>
        <v>611.88</v>
      </c>
    </row>
    <row r="1939" spans="1:14" x14ac:dyDescent="0.3">
      <c r="A1939">
        <v>1938</v>
      </c>
      <c r="B1939" t="s">
        <v>18</v>
      </c>
      <c r="C1939" s="3">
        <v>45266</v>
      </c>
      <c r="D1939">
        <v>13</v>
      </c>
      <c r="E1939">
        <v>2</v>
      </c>
      <c r="F1939">
        <v>0</v>
      </c>
      <c r="G1939">
        <v>4.3</v>
      </c>
      <c r="H1939">
        <v>120.15</v>
      </c>
      <c r="I1939" t="s">
        <v>14</v>
      </c>
      <c r="J1939" t="s">
        <v>36</v>
      </c>
      <c r="K1939">
        <v>1</v>
      </c>
      <c r="L1939" t="s">
        <v>33</v>
      </c>
      <c r="M1939" t="s">
        <v>17</v>
      </c>
      <c r="N1939">
        <f t="shared" si="30"/>
        <v>1561.95</v>
      </c>
    </row>
    <row r="1940" spans="1:14" x14ac:dyDescent="0.3">
      <c r="A1940">
        <v>1939</v>
      </c>
      <c r="B1940" t="s">
        <v>18</v>
      </c>
      <c r="C1940" s="3">
        <v>45523</v>
      </c>
      <c r="D1940">
        <v>8</v>
      </c>
      <c r="E1940">
        <v>4</v>
      </c>
      <c r="F1940">
        <v>1</v>
      </c>
      <c r="G1940">
        <v>1.7</v>
      </c>
      <c r="H1940">
        <v>153.63999999999999</v>
      </c>
      <c r="I1940" t="s">
        <v>32</v>
      </c>
      <c r="J1940" t="s">
        <v>35</v>
      </c>
      <c r="K1940">
        <v>0</v>
      </c>
      <c r="L1940" t="s">
        <v>33</v>
      </c>
      <c r="M1940" t="s">
        <v>26</v>
      </c>
      <c r="N1940">
        <f t="shared" si="30"/>
        <v>1229.1199999999999</v>
      </c>
    </row>
    <row r="1941" spans="1:14" x14ac:dyDescent="0.3">
      <c r="A1941">
        <v>1940</v>
      </c>
      <c r="B1941" t="s">
        <v>18</v>
      </c>
      <c r="C1941" s="3">
        <v>45371</v>
      </c>
      <c r="D1941">
        <v>4</v>
      </c>
      <c r="E1941">
        <v>1</v>
      </c>
      <c r="F1941">
        <v>1</v>
      </c>
      <c r="G1941">
        <v>3.5</v>
      </c>
      <c r="H1941">
        <v>271.87</v>
      </c>
      <c r="I1941" t="s">
        <v>22</v>
      </c>
      <c r="J1941" t="s">
        <v>15</v>
      </c>
      <c r="K1941">
        <v>0</v>
      </c>
      <c r="L1941" t="s">
        <v>20</v>
      </c>
      <c r="M1941" t="s">
        <v>17</v>
      </c>
      <c r="N1941">
        <f t="shared" si="30"/>
        <v>1087.48</v>
      </c>
    </row>
    <row r="1942" spans="1:14" x14ac:dyDescent="0.3">
      <c r="A1942">
        <v>1941</v>
      </c>
      <c r="B1942" t="s">
        <v>18</v>
      </c>
      <c r="C1942" s="3">
        <v>44948</v>
      </c>
      <c r="D1942">
        <v>7</v>
      </c>
      <c r="E1942">
        <v>1</v>
      </c>
      <c r="F1942">
        <v>0</v>
      </c>
      <c r="G1942">
        <v>1.2</v>
      </c>
      <c r="H1942">
        <v>410.43</v>
      </c>
      <c r="I1942" t="s">
        <v>32</v>
      </c>
      <c r="J1942" t="s">
        <v>34</v>
      </c>
      <c r="K1942">
        <v>0</v>
      </c>
      <c r="L1942" t="s">
        <v>16</v>
      </c>
      <c r="M1942" t="s">
        <v>21</v>
      </c>
      <c r="N1942">
        <f t="shared" si="30"/>
        <v>2873.01</v>
      </c>
    </row>
    <row r="1943" spans="1:14" x14ac:dyDescent="0.3">
      <c r="A1943">
        <v>1942</v>
      </c>
      <c r="B1943" t="s">
        <v>31</v>
      </c>
      <c r="C1943" s="3">
        <v>45217</v>
      </c>
      <c r="D1943">
        <v>4</v>
      </c>
      <c r="E1943">
        <v>2</v>
      </c>
      <c r="F1943">
        <v>0</v>
      </c>
      <c r="G1943">
        <v>1.4</v>
      </c>
      <c r="H1943">
        <v>209.3</v>
      </c>
      <c r="I1943" t="s">
        <v>27</v>
      </c>
      <c r="J1943" t="s">
        <v>35</v>
      </c>
      <c r="K1943">
        <v>0</v>
      </c>
      <c r="L1943" t="s">
        <v>16</v>
      </c>
      <c r="M1943" t="s">
        <v>17</v>
      </c>
      <c r="N1943">
        <f t="shared" si="30"/>
        <v>837.2</v>
      </c>
    </row>
    <row r="1944" spans="1:14" x14ac:dyDescent="0.3">
      <c r="A1944">
        <v>1943</v>
      </c>
      <c r="B1944" t="s">
        <v>18</v>
      </c>
      <c r="C1944" s="3">
        <v>45411</v>
      </c>
      <c r="D1944">
        <v>13</v>
      </c>
      <c r="E1944">
        <v>4</v>
      </c>
      <c r="F1944">
        <v>1</v>
      </c>
      <c r="G1944">
        <v>3.7</v>
      </c>
      <c r="H1944">
        <v>304.17</v>
      </c>
      <c r="I1944" t="s">
        <v>14</v>
      </c>
      <c r="J1944" t="s">
        <v>28</v>
      </c>
      <c r="K1944">
        <v>0</v>
      </c>
      <c r="L1944" t="s">
        <v>33</v>
      </c>
      <c r="M1944" t="s">
        <v>21</v>
      </c>
      <c r="N1944">
        <f t="shared" si="30"/>
        <v>3954.21</v>
      </c>
    </row>
    <row r="1945" spans="1:14" x14ac:dyDescent="0.3">
      <c r="A1945">
        <v>1944</v>
      </c>
      <c r="B1945" t="s">
        <v>18</v>
      </c>
      <c r="C1945" s="3">
        <v>45232</v>
      </c>
      <c r="D1945">
        <v>12</v>
      </c>
      <c r="E1945">
        <v>4</v>
      </c>
      <c r="F1945">
        <v>0</v>
      </c>
      <c r="G1945">
        <v>1.3</v>
      </c>
      <c r="H1945">
        <v>412.17</v>
      </c>
      <c r="I1945" t="s">
        <v>22</v>
      </c>
      <c r="J1945" t="s">
        <v>30</v>
      </c>
      <c r="K1945">
        <v>0</v>
      </c>
      <c r="L1945" t="s">
        <v>16</v>
      </c>
      <c r="M1945" t="s">
        <v>26</v>
      </c>
      <c r="N1945">
        <f t="shared" si="30"/>
        <v>4946.04</v>
      </c>
    </row>
    <row r="1946" spans="1:14" x14ac:dyDescent="0.3">
      <c r="A1946">
        <v>1945</v>
      </c>
      <c r="B1946" t="s">
        <v>31</v>
      </c>
      <c r="C1946" s="3">
        <v>45560</v>
      </c>
      <c r="D1946">
        <v>5</v>
      </c>
      <c r="E1946">
        <v>4</v>
      </c>
      <c r="F1946">
        <v>0</v>
      </c>
      <c r="G1946">
        <v>3.4</v>
      </c>
      <c r="H1946">
        <v>157.44999999999999</v>
      </c>
      <c r="I1946" t="s">
        <v>24</v>
      </c>
      <c r="J1946" t="s">
        <v>30</v>
      </c>
      <c r="K1946">
        <v>0</v>
      </c>
      <c r="L1946" t="s">
        <v>16</v>
      </c>
      <c r="M1946" t="s">
        <v>26</v>
      </c>
      <c r="N1946">
        <f t="shared" si="30"/>
        <v>787.25</v>
      </c>
    </row>
    <row r="1947" spans="1:14" x14ac:dyDescent="0.3">
      <c r="A1947">
        <v>1946</v>
      </c>
      <c r="B1947" t="s">
        <v>31</v>
      </c>
      <c r="C1947" s="3">
        <v>45054</v>
      </c>
      <c r="D1947">
        <v>7</v>
      </c>
      <c r="E1947">
        <v>2</v>
      </c>
      <c r="F1947">
        <v>0</v>
      </c>
      <c r="G1947">
        <v>1.9</v>
      </c>
      <c r="H1947">
        <v>447.34</v>
      </c>
      <c r="I1947" t="s">
        <v>32</v>
      </c>
      <c r="J1947" t="s">
        <v>23</v>
      </c>
      <c r="K1947">
        <v>0</v>
      </c>
      <c r="L1947" t="s">
        <v>29</v>
      </c>
      <c r="M1947" t="s">
        <v>26</v>
      </c>
      <c r="N1947">
        <f t="shared" si="30"/>
        <v>3131.3799999999997</v>
      </c>
    </row>
    <row r="1948" spans="1:14" x14ac:dyDescent="0.3">
      <c r="A1948">
        <v>1947</v>
      </c>
      <c r="B1948" t="s">
        <v>13</v>
      </c>
      <c r="C1948" s="3">
        <v>45551</v>
      </c>
      <c r="D1948">
        <v>13</v>
      </c>
      <c r="E1948">
        <v>4</v>
      </c>
      <c r="F1948">
        <v>1</v>
      </c>
      <c r="G1948">
        <v>2.2000000000000002</v>
      </c>
      <c r="H1948">
        <v>478.89</v>
      </c>
      <c r="I1948" t="s">
        <v>27</v>
      </c>
      <c r="J1948" t="s">
        <v>34</v>
      </c>
      <c r="K1948">
        <v>1</v>
      </c>
      <c r="L1948" t="s">
        <v>20</v>
      </c>
      <c r="M1948" t="s">
        <v>21</v>
      </c>
      <c r="N1948">
        <f t="shared" si="30"/>
        <v>6225.57</v>
      </c>
    </row>
    <row r="1949" spans="1:14" x14ac:dyDescent="0.3">
      <c r="A1949">
        <v>1948</v>
      </c>
      <c r="B1949" t="s">
        <v>31</v>
      </c>
      <c r="C1949" s="3">
        <v>45199</v>
      </c>
      <c r="D1949">
        <v>14</v>
      </c>
      <c r="E1949">
        <v>2</v>
      </c>
      <c r="F1949">
        <v>0</v>
      </c>
      <c r="G1949">
        <v>1.5</v>
      </c>
      <c r="H1949">
        <v>67.540000000000006</v>
      </c>
      <c r="I1949" t="s">
        <v>27</v>
      </c>
      <c r="J1949" t="s">
        <v>36</v>
      </c>
      <c r="K1949">
        <v>0</v>
      </c>
      <c r="L1949" t="s">
        <v>29</v>
      </c>
      <c r="M1949" t="s">
        <v>26</v>
      </c>
      <c r="N1949">
        <f t="shared" si="30"/>
        <v>945.56000000000006</v>
      </c>
    </row>
    <row r="1950" spans="1:14" x14ac:dyDescent="0.3">
      <c r="A1950">
        <v>1949</v>
      </c>
      <c r="B1950" t="s">
        <v>31</v>
      </c>
      <c r="C1950" s="3">
        <v>45368</v>
      </c>
      <c r="D1950">
        <v>14</v>
      </c>
      <c r="E1950">
        <v>2</v>
      </c>
      <c r="F1950">
        <v>1</v>
      </c>
      <c r="G1950">
        <v>2</v>
      </c>
      <c r="H1950">
        <v>76.599999999999994</v>
      </c>
      <c r="I1950" t="s">
        <v>27</v>
      </c>
      <c r="J1950" t="s">
        <v>19</v>
      </c>
      <c r="K1950">
        <v>0</v>
      </c>
      <c r="L1950" t="s">
        <v>33</v>
      </c>
      <c r="M1950" t="s">
        <v>26</v>
      </c>
      <c r="N1950">
        <f t="shared" si="30"/>
        <v>1072.3999999999999</v>
      </c>
    </row>
    <row r="1951" spans="1:14" x14ac:dyDescent="0.3">
      <c r="A1951">
        <v>1950</v>
      </c>
      <c r="B1951" t="s">
        <v>13</v>
      </c>
      <c r="C1951" s="3">
        <v>45429</v>
      </c>
      <c r="D1951">
        <v>13</v>
      </c>
      <c r="E1951">
        <v>2</v>
      </c>
      <c r="F1951">
        <v>0</v>
      </c>
      <c r="G1951">
        <v>4.3</v>
      </c>
      <c r="H1951">
        <v>90.93</v>
      </c>
      <c r="I1951" t="s">
        <v>32</v>
      </c>
      <c r="J1951" t="s">
        <v>19</v>
      </c>
      <c r="K1951">
        <v>0</v>
      </c>
      <c r="L1951" t="s">
        <v>16</v>
      </c>
      <c r="M1951" t="s">
        <v>17</v>
      </c>
      <c r="N1951">
        <f t="shared" si="30"/>
        <v>1182.0900000000001</v>
      </c>
    </row>
    <row r="1952" spans="1:14" x14ac:dyDescent="0.3">
      <c r="A1952">
        <v>1951</v>
      </c>
      <c r="B1952" t="s">
        <v>31</v>
      </c>
      <c r="C1952" s="3">
        <v>45056</v>
      </c>
      <c r="D1952">
        <v>10</v>
      </c>
      <c r="E1952">
        <v>3</v>
      </c>
      <c r="F1952">
        <v>0</v>
      </c>
      <c r="G1952">
        <v>3.6</v>
      </c>
      <c r="H1952">
        <v>399.55</v>
      </c>
      <c r="I1952" t="s">
        <v>24</v>
      </c>
      <c r="J1952" t="s">
        <v>25</v>
      </c>
      <c r="K1952">
        <v>0</v>
      </c>
      <c r="L1952" t="s">
        <v>16</v>
      </c>
      <c r="M1952" t="s">
        <v>21</v>
      </c>
      <c r="N1952">
        <f t="shared" si="30"/>
        <v>3995.5</v>
      </c>
    </row>
    <row r="1953" spans="1:14" x14ac:dyDescent="0.3">
      <c r="A1953">
        <v>1952</v>
      </c>
      <c r="B1953" t="s">
        <v>31</v>
      </c>
      <c r="C1953" s="3">
        <v>45058</v>
      </c>
      <c r="D1953">
        <v>3</v>
      </c>
      <c r="E1953">
        <v>2</v>
      </c>
      <c r="F1953">
        <v>0</v>
      </c>
      <c r="G1953">
        <v>4.8</v>
      </c>
      <c r="H1953">
        <v>135.19999999999999</v>
      </c>
      <c r="I1953" t="s">
        <v>22</v>
      </c>
      <c r="J1953" t="s">
        <v>23</v>
      </c>
      <c r="K1953">
        <v>0</v>
      </c>
      <c r="L1953" t="s">
        <v>33</v>
      </c>
      <c r="M1953" t="s">
        <v>26</v>
      </c>
      <c r="N1953">
        <f t="shared" si="30"/>
        <v>405.59999999999997</v>
      </c>
    </row>
    <row r="1954" spans="1:14" x14ac:dyDescent="0.3">
      <c r="A1954">
        <v>1953</v>
      </c>
      <c r="B1954" t="s">
        <v>31</v>
      </c>
      <c r="C1954" s="3">
        <v>45523</v>
      </c>
      <c r="D1954">
        <v>10</v>
      </c>
      <c r="E1954">
        <v>4</v>
      </c>
      <c r="F1954">
        <v>0</v>
      </c>
      <c r="G1954">
        <v>1.2</v>
      </c>
      <c r="H1954">
        <v>376.56</v>
      </c>
      <c r="I1954" t="s">
        <v>14</v>
      </c>
      <c r="J1954" t="s">
        <v>28</v>
      </c>
      <c r="K1954">
        <v>1</v>
      </c>
      <c r="L1954" t="s">
        <v>16</v>
      </c>
      <c r="M1954" t="s">
        <v>17</v>
      </c>
      <c r="N1954">
        <f t="shared" si="30"/>
        <v>3765.6</v>
      </c>
    </row>
    <row r="1955" spans="1:14" x14ac:dyDescent="0.3">
      <c r="A1955">
        <v>1954</v>
      </c>
      <c r="B1955" t="s">
        <v>31</v>
      </c>
      <c r="C1955" s="3">
        <v>45408</v>
      </c>
      <c r="D1955">
        <v>5</v>
      </c>
      <c r="E1955">
        <v>3</v>
      </c>
      <c r="F1955">
        <v>1</v>
      </c>
      <c r="G1955">
        <v>4.2</v>
      </c>
      <c r="H1955">
        <v>248.57</v>
      </c>
      <c r="I1955" t="s">
        <v>24</v>
      </c>
      <c r="J1955" t="s">
        <v>36</v>
      </c>
      <c r="K1955">
        <v>0</v>
      </c>
      <c r="L1955" t="s">
        <v>33</v>
      </c>
      <c r="M1955" t="s">
        <v>17</v>
      </c>
      <c r="N1955">
        <f t="shared" si="30"/>
        <v>1242.8499999999999</v>
      </c>
    </row>
    <row r="1956" spans="1:14" x14ac:dyDescent="0.3">
      <c r="A1956">
        <v>1955</v>
      </c>
      <c r="B1956" t="s">
        <v>13</v>
      </c>
      <c r="C1956" s="3">
        <v>45316</v>
      </c>
      <c r="D1956">
        <v>11</v>
      </c>
      <c r="E1956">
        <v>1</v>
      </c>
      <c r="F1956">
        <v>1</v>
      </c>
      <c r="G1956">
        <v>3.8</v>
      </c>
      <c r="H1956">
        <v>426.31</v>
      </c>
      <c r="I1956" t="s">
        <v>32</v>
      </c>
      <c r="J1956" t="s">
        <v>35</v>
      </c>
      <c r="K1956">
        <v>0</v>
      </c>
      <c r="L1956" t="s">
        <v>20</v>
      </c>
      <c r="M1956" t="s">
        <v>26</v>
      </c>
      <c r="N1956">
        <f t="shared" si="30"/>
        <v>4689.41</v>
      </c>
    </row>
    <row r="1957" spans="1:14" x14ac:dyDescent="0.3">
      <c r="A1957">
        <v>1956</v>
      </c>
      <c r="B1957" t="s">
        <v>31</v>
      </c>
      <c r="C1957" s="3">
        <v>45519</v>
      </c>
      <c r="D1957">
        <v>14</v>
      </c>
      <c r="E1957">
        <v>1</v>
      </c>
      <c r="F1957">
        <v>1</v>
      </c>
      <c r="G1957">
        <v>2</v>
      </c>
      <c r="H1957">
        <v>413.85</v>
      </c>
      <c r="I1957" t="s">
        <v>22</v>
      </c>
      <c r="J1957" t="s">
        <v>19</v>
      </c>
      <c r="K1957">
        <v>0</v>
      </c>
      <c r="L1957" t="s">
        <v>16</v>
      </c>
      <c r="M1957" t="s">
        <v>21</v>
      </c>
      <c r="N1957">
        <f t="shared" si="30"/>
        <v>5793.9000000000005</v>
      </c>
    </row>
    <row r="1958" spans="1:14" x14ac:dyDescent="0.3">
      <c r="A1958">
        <v>1957</v>
      </c>
      <c r="B1958" t="s">
        <v>31</v>
      </c>
      <c r="C1958" s="3">
        <v>45251</v>
      </c>
      <c r="D1958">
        <v>3</v>
      </c>
      <c r="E1958">
        <v>4</v>
      </c>
      <c r="F1958">
        <v>1</v>
      </c>
      <c r="G1958">
        <v>3.9</v>
      </c>
      <c r="H1958">
        <v>481.85</v>
      </c>
      <c r="I1958" t="s">
        <v>14</v>
      </c>
      <c r="J1958" t="s">
        <v>35</v>
      </c>
      <c r="K1958">
        <v>0</v>
      </c>
      <c r="L1958" t="s">
        <v>29</v>
      </c>
      <c r="M1958" t="s">
        <v>26</v>
      </c>
      <c r="N1958">
        <f t="shared" si="30"/>
        <v>1445.5500000000002</v>
      </c>
    </row>
    <row r="1959" spans="1:14" x14ac:dyDescent="0.3">
      <c r="A1959">
        <v>1958</v>
      </c>
      <c r="B1959" t="s">
        <v>13</v>
      </c>
      <c r="C1959" s="3">
        <v>44995</v>
      </c>
      <c r="D1959">
        <v>5</v>
      </c>
      <c r="E1959">
        <v>4</v>
      </c>
      <c r="F1959">
        <v>0</v>
      </c>
      <c r="G1959">
        <v>3.9</v>
      </c>
      <c r="H1959">
        <v>162.97</v>
      </c>
      <c r="I1959" t="s">
        <v>22</v>
      </c>
      <c r="J1959" t="s">
        <v>15</v>
      </c>
      <c r="K1959">
        <v>1</v>
      </c>
      <c r="L1959" t="s">
        <v>29</v>
      </c>
      <c r="M1959" t="s">
        <v>17</v>
      </c>
      <c r="N1959">
        <f t="shared" si="30"/>
        <v>814.85</v>
      </c>
    </row>
    <row r="1960" spans="1:14" x14ac:dyDescent="0.3">
      <c r="A1960">
        <v>1959</v>
      </c>
      <c r="B1960" t="s">
        <v>18</v>
      </c>
      <c r="C1960" s="3">
        <v>45586</v>
      </c>
      <c r="D1960">
        <v>14</v>
      </c>
      <c r="E1960">
        <v>4</v>
      </c>
      <c r="F1960">
        <v>0</v>
      </c>
      <c r="G1960">
        <v>2.8</v>
      </c>
      <c r="H1960">
        <v>153.16</v>
      </c>
      <c r="I1960" t="s">
        <v>14</v>
      </c>
      <c r="J1960" t="s">
        <v>37</v>
      </c>
      <c r="K1960">
        <v>1</v>
      </c>
      <c r="L1960" t="s">
        <v>20</v>
      </c>
      <c r="M1960" t="s">
        <v>21</v>
      </c>
      <c r="N1960">
        <f t="shared" si="30"/>
        <v>2144.2399999999998</v>
      </c>
    </row>
    <row r="1961" spans="1:14" x14ac:dyDescent="0.3">
      <c r="A1961">
        <v>1960</v>
      </c>
      <c r="B1961" t="s">
        <v>13</v>
      </c>
      <c r="C1961" s="3">
        <v>45374</v>
      </c>
      <c r="D1961">
        <v>3</v>
      </c>
      <c r="E1961">
        <v>4</v>
      </c>
      <c r="F1961">
        <v>0</v>
      </c>
      <c r="G1961">
        <v>3.8</v>
      </c>
      <c r="H1961">
        <v>64.180000000000007</v>
      </c>
      <c r="I1961" t="s">
        <v>14</v>
      </c>
      <c r="J1961" t="s">
        <v>28</v>
      </c>
      <c r="K1961">
        <v>1</v>
      </c>
      <c r="L1961" t="s">
        <v>33</v>
      </c>
      <c r="M1961" t="s">
        <v>17</v>
      </c>
      <c r="N1961">
        <f t="shared" si="30"/>
        <v>192.54000000000002</v>
      </c>
    </row>
    <row r="1962" spans="1:14" x14ac:dyDescent="0.3">
      <c r="A1962">
        <v>1961</v>
      </c>
      <c r="B1962" t="s">
        <v>18</v>
      </c>
      <c r="C1962" s="3">
        <v>45454</v>
      </c>
      <c r="D1962">
        <v>11</v>
      </c>
      <c r="E1962">
        <v>3</v>
      </c>
      <c r="F1962">
        <v>1</v>
      </c>
      <c r="G1962">
        <v>2.8</v>
      </c>
      <c r="H1962">
        <v>234.69</v>
      </c>
      <c r="I1962" t="s">
        <v>27</v>
      </c>
      <c r="J1962" t="s">
        <v>34</v>
      </c>
      <c r="K1962">
        <v>0</v>
      </c>
      <c r="L1962" t="s">
        <v>16</v>
      </c>
      <c r="M1962" t="s">
        <v>26</v>
      </c>
      <c r="N1962">
        <f t="shared" si="30"/>
        <v>2581.59</v>
      </c>
    </row>
    <row r="1963" spans="1:14" x14ac:dyDescent="0.3">
      <c r="A1963">
        <v>1962</v>
      </c>
      <c r="B1963" t="s">
        <v>13</v>
      </c>
      <c r="C1963" s="3">
        <v>45543</v>
      </c>
      <c r="D1963">
        <v>10</v>
      </c>
      <c r="E1963">
        <v>4</v>
      </c>
      <c r="F1963">
        <v>0</v>
      </c>
      <c r="G1963">
        <v>2.2999999999999998</v>
      </c>
      <c r="H1963">
        <v>256.58</v>
      </c>
      <c r="I1963" t="s">
        <v>32</v>
      </c>
      <c r="J1963" t="s">
        <v>35</v>
      </c>
      <c r="K1963">
        <v>0</v>
      </c>
      <c r="L1963" t="s">
        <v>16</v>
      </c>
      <c r="M1963" t="s">
        <v>21</v>
      </c>
      <c r="N1963">
        <f t="shared" si="30"/>
        <v>2565.7999999999997</v>
      </c>
    </row>
    <row r="1964" spans="1:14" x14ac:dyDescent="0.3">
      <c r="A1964">
        <v>1963</v>
      </c>
      <c r="B1964" t="s">
        <v>13</v>
      </c>
      <c r="C1964" s="3">
        <v>45091</v>
      </c>
      <c r="D1964">
        <v>11</v>
      </c>
      <c r="E1964">
        <v>2</v>
      </c>
      <c r="F1964">
        <v>1</v>
      </c>
      <c r="G1964">
        <v>2.9</v>
      </c>
      <c r="H1964">
        <v>484.03</v>
      </c>
      <c r="I1964" t="s">
        <v>24</v>
      </c>
      <c r="J1964" t="s">
        <v>25</v>
      </c>
      <c r="K1964">
        <v>0</v>
      </c>
      <c r="L1964" t="s">
        <v>29</v>
      </c>
      <c r="M1964" t="s">
        <v>26</v>
      </c>
      <c r="N1964">
        <f t="shared" si="30"/>
        <v>5324.33</v>
      </c>
    </row>
    <row r="1965" spans="1:14" x14ac:dyDescent="0.3">
      <c r="A1965">
        <v>1964</v>
      </c>
      <c r="B1965" t="s">
        <v>31</v>
      </c>
      <c r="C1965" s="3">
        <v>45414</v>
      </c>
      <c r="D1965">
        <v>7</v>
      </c>
      <c r="E1965">
        <v>1</v>
      </c>
      <c r="F1965">
        <v>0</v>
      </c>
      <c r="G1965">
        <v>4.5999999999999996</v>
      </c>
      <c r="H1965">
        <v>423.85</v>
      </c>
      <c r="I1965" t="s">
        <v>27</v>
      </c>
      <c r="J1965" t="s">
        <v>30</v>
      </c>
      <c r="K1965">
        <v>1</v>
      </c>
      <c r="L1965" t="s">
        <v>33</v>
      </c>
      <c r="M1965" t="s">
        <v>26</v>
      </c>
      <c r="N1965">
        <f t="shared" si="30"/>
        <v>2966.9500000000003</v>
      </c>
    </row>
    <row r="1966" spans="1:14" x14ac:dyDescent="0.3">
      <c r="A1966">
        <v>1965</v>
      </c>
      <c r="B1966" t="s">
        <v>18</v>
      </c>
      <c r="C1966" s="3">
        <v>45639</v>
      </c>
      <c r="D1966">
        <v>13</v>
      </c>
      <c r="E1966">
        <v>4</v>
      </c>
      <c r="F1966">
        <v>1</v>
      </c>
      <c r="G1966">
        <v>2.5</v>
      </c>
      <c r="H1966">
        <v>125.06</v>
      </c>
      <c r="I1966" t="s">
        <v>27</v>
      </c>
      <c r="J1966" t="s">
        <v>25</v>
      </c>
      <c r="K1966">
        <v>0</v>
      </c>
      <c r="L1966" t="s">
        <v>33</v>
      </c>
      <c r="M1966" t="s">
        <v>26</v>
      </c>
      <c r="N1966">
        <f t="shared" si="30"/>
        <v>1625.78</v>
      </c>
    </row>
    <row r="1967" spans="1:14" x14ac:dyDescent="0.3">
      <c r="A1967">
        <v>1966</v>
      </c>
      <c r="B1967" t="s">
        <v>31</v>
      </c>
      <c r="C1967" s="3">
        <v>45635</v>
      </c>
      <c r="D1967">
        <v>1</v>
      </c>
      <c r="E1967">
        <v>2</v>
      </c>
      <c r="F1967">
        <v>0</v>
      </c>
      <c r="G1967">
        <v>2.6</v>
      </c>
      <c r="H1967">
        <v>409.32</v>
      </c>
      <c r="I1967" t="s">
        <v>22</v>
      </c>
      <c r="J1967" t="s">
        <v>36</v>
      </c>
      <c r="K1967">
        <v>0</v>
      </c>
      <c r="L1967" t="s">
        <v>16</v>
      </c>
      <c r="M1967" t="s">
        <v>17</v>
      </c>
      <c r="N1967">
        <f t="shared" si="30"/>
        <v>409.32</v>
      </c>
    </row>
    <row r="1968" spans="1:14" x14ac:dyDescent="0.3">
      <c r="A1968">
        <v>1967</v>
      </c>
      <c r="B1968" t="s">
        <v>18</v>
      </c>
      <c r="C1968" s="3">
        <v>45352</v>
      </c>
      <c r="D1968">
        <v>9</v>
      </c>
      <c r="E1968">
        <v>4</v>
      </c>
      <c r="F1968">
        <v>0</v>
      </c>
      <c r="G1968">
        <v>3.4</v>
      </c>
      <c r="H1968">
        <v>130.22999999999999</v>
      </c>
      <c r="I1968" t="s">
        <v>14</v>
      </c>
      <c r="J1968" t="s">
        <v>28</v>
      </c>
      <c r="K1968">
        <v>0</v>
      </c>
      <c r="L1968" t="s">
        <v>16</v>
      </c>
      <c r="M1968" t="s">
        <v>21</v>
      </c>
      <c r="N1968">
        <f t="shared" si="30"/>
        <v>1172.07</v>
      </c>
    </row>
    <row r="1969" spans="1:14" x14ac:dyDescent="0.3">
      <c r="A1969">
        <v>1968</v>
      </c>
      <c r="B1969" t="s">
        <v>13</v>
      </c>
      <c r="C1969" s="3">
        <v>45623</v>
      </c>
      <c r="D1969">
        <v>9</v>
      </c>
      <c r="E1969">
        <v>2</v>
      </c>
      <c r="F1969">
        <v>1</v>
      </c>
      <c r="G1969">
        <v>4</v>
      </c>
      <c r="H1969">
        <v>84.99</v>
      </c>
      <c r="I1969" t="s">
        <v>14</v>
      </c>
      <c r="J1969" t="s">
        <v>25</v>
      </c>
      <c r="K1969">
        <v>1</v>
      </c>
      <c r="L1969" t="s">
        <v>29</v>
      </c>
      <c r="M1969" t="s">
        <v>21</v>
      </c>
      <c r="N1969">
        <f t="shared" si="30"/>
        <v>764.91</v>
      </c>
    </row>
    <row r="1970" spans="1:14" x14ac:dyDescent="0.3">
      <c r="A1970">
        <v>1969</v>
      </c>
      <c r="B1970" t="s">
        <v>13</v>
      </c>
      <c r="C1970" s="3">
        <v>45191</v>
      </c>
      <c r="D1970">
        <v>5</v>
      </c>
      <c r="E1970">
        <v>3</v>
      </c>
      <c r="F1970">
        <v>1</v>
      </c>
      <c r="G1970">
        <v>3.9</v>
      </c>
      <c r="H1970">
        <v>426.69</v>
      </c>
      <c r="I1970" t="s">
        <v>22</v>
      </c>
      <c r="J1970" t="s">
        <v>35</v>
      </c>
      <c r="K1970">
        <v>0</v>
      </c>
      <c r="L1970" t="s">
        <v>33</v>
      </c>
      <c r="M1970" t="s">
        <v>17</v>
      </c>
      <c r="N1970">
        <f t="shared" si="30"/>
        <v>2133.4499999999998</v>
      </c>
    </row>
    <row r="1971" spans="1:14" x14ac:dyDescent="0.3">
      <c r="A1971">
        <v>1970</v>
      </c>
      <c r="B1971" t="s">
        <v>18</v>
      </c>
      <c r="C1971" s="3">
        <v>45538</v>
      </c>
      <c r="D1971">
        <v>9</v>
      </c>
      <c r="E1971">
        <v>1</v>
      </c>
      <c r="F1971">
        <v>0</v>
      </c>
      <c r="G1971">
        <v>1.1000000000000001</v>
      </c>
      <c r="H1971">
        <v>489.18</v>
      </c>
      <c r="I1971" t="s">
        <v>32</v>
      </c>
      <c r="J1971" t="s">
        <v>23</v>
      </c>
      <c r="K1971">
        <v>0</v>
      </c>
      <c r="L1971" t="s">
        <v>16</v>
      </c>
      <c r="M1971" t="s">
        <v>21</v>
      </c>
      <c r="N1971">
        <f t="shared" si="30"/>
        <v>4402.62</v>
      </c>
    </row>
    <row r="1972" spans="1:14" x14ac:dyDescent="0.3">
      <c r="A1972">
        <v>1971</v>
      </c>
      <c r="B1972" t="s">
        <v>31</v>
      </c>
      <c r="C1972" s="3">
        <v>45268</v>
      </c>
      <c r="D1972">
        <v>10</v>
      </c>
      <c r="E1972">
        <v>1</v>
      </c>
      <c r="F1972">
        <v>1</v>
      </c>
      <c r="G1972">
        <v>3.7</v>
      </c>
      <c r="H1972">
        <v>89.65</v>
      </c>
      <c r="I1972" t="s">
        <v>14</v>
      </c>
      <c r="J1972" t="s">
        <v>25</v>
      </c>
      <c r="K1972">
        <v>0</v>
      </c>
      <c r="L1972" t="s">
        <v>16</v>
      </c>
      <c r="M1972" t="s">
        <v>21</v>
      </c>
      <c r="N1972">
        <f t="shared" si="30"/>
        <v>896.5</v>
      </c>
    </row>
    <row r="1973" spans="1:14" x14ac:dyDescent="0.3">
      <c r="A1973">
        <v>1972</v>
      </c>
      <c r="B1973" t="s">
        <v>31</v>
      </c>
      <c r="C1973" s="3">
        <v>45652</v>
      </c>
      <c r="D1973">
        <v>13</v>
      </c>
      <c r="E1973">
        <v>3</v>
      </c>
      <c r="F1973">
        <v>1</v>
      </c>
      <c r="G1973">
        <v>2.8</v>
      </c>
      <c r="H1973">
        <v>416.27</v>
      </c>
      <c r="I1973" t="s">
        <v>27</v>
      </c>
      <c r="J1973" t="s">
        <v>19</v>
      </c>
      <c r="K1973">
        <v>0</v>
      </c>
      <c r="L1973" t="s">
        <v>29</v>
      </c>
      <c r="M1973" t="s">
        <v>26</v>
      </c>
      <c r="N1973">
        <f t="shared" si="30"/>
        <v>5411.51</v>
      </c>
    </row>
    <row r="1974" spans="1:14" x14ac:dyDescent="0.3">
      <c r="A1974">
        <v>1973</v>
      </c>
      <c r="B1974" t="s">
        <v>31</v>
      </c>
      <c r="C1974" s="3">
        <v>45204</v>
      </c>
      <c r="D1974">
        <v>6</v>
      </c>
      <c r="E1974">
        <v>2</v>
      </c>
      <c r="F1974">
        <v>0</v>
      </c>
      <c r="G1974">
        <v>3.1</v>
      </c>
      <c r="H1974">
        <v>436.65</v>
      </c>
      <c r="I1974" t="s">
        <v>27</v>
      </c>
      <c r="J1974" t="s">
        <v>15</v>
      </c>
      <c r="K1974">
        <v>1</v>
      </c>
      <c r="L1974" t="s">
        <v>29</v>
      </c>
      <c r="M1974" t="s">
        <v>26</v>
      </c>
      <c r="N1974">
        <f t="shared" si="30"/>
        <v>2619.8999999999996</v>
      </c>
    </row>
    <row r="1975" spans="1:14" x14ac:dyDescent="0.3">
      <c r="A1975">
        <v>1974</v>
      </c>
      <c r="B1975" t="s">
        <v>31</v>
      </c>
      <c r="C1975" s="3">
        <v>45600</v>
      </c>
      <c r="D1975">
        <v>5</v>
      </c>
      <c r="E1975">
        <v>4</v>
      </c>
      <c r="F1975">
        <v>0</v>
      </c>
      <c r="G1975">
        <v>3.2</v>
      </c>
      <c r="H1975">
        <v>103.44</v>
      </c>
      <c r="I1975" t="s">
        <v>14</v>
      </c>
      <c r="J1975" t="s">
        <v>30</v>
      </c>
      <c r="K1975">
        <v>1</v>
      </c>
      <c r="L1975" t="s">
        <v>16</v>
      </c>
      <c r="M1975" t="s">
        <v>17</v>
      </c>
      <c r="N1975">
        <f t="shared" si="30"/>
        <v>517.20000000000005</v>
      </c>
    </row>
    <row r="1976" spans="1:14" x14ac:dyDescent="0.3">
      <c r="A1976">
        <v>1975</v>
      </c>
      <c r="B1976" t="s">
        <v>13</v>
      </c>
      <c r="C1976" s="3">
        <v>45365</v>
      </c>
      <c r="D1976">
        <v>13</v>
      </c>
      <c r="E1976">
        <v>2</v>
      </c>
      <c r="F1976">
        <v>0</v>
      </c>
      <c r="G1976">
        <v>3.9</v>
      </c>
      <c r="H1976">
        <v>177.46</v>
      </c>
      <c r="I1976" t="s">
        <v>14</v>
      </c>
      <c r="J1976" t="s">
        <v>19</v>
      </c>
      <c r="K1976">
        <v>3</v>
      </c>
      <c r="L1976" t="s">
        <v>20</v>
      </c>
      <c r="M1976" t="s">
        <v>21</v>
      </c>
      <c r="N1976">
        <f t="shared" si="30"/>
        <v>2306.98</v>
      </c>
    </row>
    <row r="1977" spans="1:14" x14ac:dyDescent="0.3">
      <c r="A1977">
        <v>1976</v>
      </c>
      <c r="B1977" t="s">
        <v>13</v>
      </c>
      <c r="C1977" s="3">
        <v>45083</v>
      </c>
      <c r="D1977">
        <v>3</v>
      </c>
      <c r="E1977">
        <v>1</v>
      </c>
      <c r="F1977">
        <v>0</v>
      </c>
      <c r="G1977">
        <v>4.3</v>
      </c>
      <c r="H1977">
        <v>380.15</v>
      </c>
      <c r="I1977" t="s">
        <v>32</v>
      </c>
      <c r="J1977" t="s">
        <v>35</v>
      </c>
      <c r="K1977">
        <v>2</v>
      </c>
      <c r="L1977" t="s">
        <v>29</v>
      </c>
      <c r="M1977" t="s">
        <v>17</v>
      </c>
      <c r="N1977">
        <f t="shared" si="30"/>
        <v>1140.4499999999998</v>
      </c>
    </row>
    <row r="1978" spans="1:14" x14ac:dyDescent="0.3">
      <c r="A1978">
        <v>1977</v>
      </c>
      <c r="B1978" t="s">
        <v>13</v>
      </c>
      <c r="C1978" s="3">
        <v>45348</v>
      </c>
      <c r="D1978">
        <v>11</v>
      </c>
      <c r="E1978">
        <v>3</v>
      </c>
      <c r="F1978">
        <v>1</v>
      </c>
      <c r="G1978">
        <v>3.6</v>
      </c>
      <c r="H1978">
        <v>413.48</v>
      </c>
      <c r="I1978" t="s">
        <v>14</v>
      </c>
      <c r="J1978" t="s">
        <v>23</v>
      </c>
      <c r="K1978">
        <v>0</v>
      </c>
      <c r="L1978" t="s">
        <v>16</v>
      </c>
      <c r="M1978" t="s">
        <v>17</v>
      </c>
      <c r="N1978">
        <f t="shared" si="30"/>
        <v>4548.2800000000007</v>
      </c>
    </row>
    <row r="1979" spans="1:14" x14ac:dyDescent="0.3">
      <c r="A1979">
        <v>1978</v>
      </c>
      <c r="B1979" t="s">
        <v>13</v>
      </c>
      <c r="C1979" s="3">
        <v>45177</v>
      </c>
      <c r="D1979">
        <v>11</v>
      </c>
      <c r="E1979">
        <v>3</v>
      </c>
      <c r="F1979">
        <v>0</v>
      </c>
      <c r="G1979">
        <v>3.3</v>
      </c>
      <c r="H1979">
        <v>209.29</v>
      </c>
      <c r="I1979" t="s">
        <v>32</v>
      </c>
      <c r="J1979" t="s">
        <v>28</v>
      </c>
      <c r="K1979">
        <v>0</v>
      </c>
      <c r="L1979" t="s">
        <v>20</v>
      </c>
      <c r="M1979" t="s">
        <v>17</v>
      </c>
      <c r="N1979">
        <f t="shared" si="30"/>
        <v>2302.19</v>
      </c>
    </row>
    <row r="1980" spans="1:14" x14ac:dyDescent="0.3">
      <c r="A1980">
        <v>1979</v>
      </c>
      <c r="B1980" t="s">
        <v>13</v>
      </c>
      <c r="C1980" s="3">
        <v>45535</v>
      </c>
      <c r="D1980">
        <v>8</v>
      </c>
      <c r="E1980">
        <v>2</v>
      </c>
      <c r="F1980">
        <v>0</v>
      </c>
      <c r="G1980">
        <v>2.5</v>
      </c>
      <c r="H1980">
        <v>121.97</v>
      </c>
      <c r="I1980" t="s">
        <v>27</v>
      </c>
      <c r="J1980" t="s">
        <v>37</v>
      </c>
      <c r="K1980">
        <v>0</v>
      </c>
      <c r="L1980" t="s">
        <v>16</v>
      </c>
      <c r="M1980" t="s">
        <v>17</v>
      </c>
      <c r="N1980">
        <f t="shared" si="30"/>
        <v>975.76</v>
      </c>
    </row>
    <row r="1981" spans="1:14" x14ac:dyDescent="0.3">
      <c r="A1981">
        <v>1980</v>
      </c>
      <c r="B1981" t="s">
        <v>31</v>
      </c>
      <c r="C1981" s="3">
        <v>45456</v>
      </c>
      <c r="D1981">
        <v>4</v>
      </c>
      <c r="E1981">
        <v>2</v>
      </c>
      <c r="F1981">
        <v>0</v>
      </c>
      <c r="G1981">
        <v>1.6</v>
      </c>
      <c r="H1981">
        <v>341.76</v>
      </c>
      <c r="I1981" t="s">
        <v>32</v>
      </c>
      <c r="J1981" t="s">
        <v>34</v>
      </c>
      <c r="K1981">
        <v>0</v>
      </c>
      <c r="L1981" t="s">
        <v>33</v>
      </c>
      <c r="M1981" t="s">
        <v>26</v>
      </c>
      <c r="N1981">
        <f t="shared" si="30"/>
        <v>1367.04</v>
      </c>
    </row>
    <row r="1982" spans="1:14" x14ac:dyDescent="0.3">
      <c r="A1982">
        <v>1981</v>
      </c>
      <c r="B1982" t="s">
        <v>31</v>
      </c>
      <c r="C1982" s="3">
        <v>45253</v>
      </c>
      <c r="D1982">
        <v>10</v>
      </c>
      <c r="E1982">
        <v>3</v>
      </c>
      <c r="F1982">
        <v>0</v>
      </c>
      <c r="G1982">
        <v>4.8</v>
      </c>
      <c r="H1982">
        <v>365.89</v>
      </c>
      <c r="I1982" t="s">
        <v>14</v>
      </c>
      <c r="J1982" t="s">
        <v>23</v>
      </c>
      <c r="K1982">
        <v>1</v>
      </c>
      <c r="L1982" t="s">
        <v>20</v>
      </c>
      <c r="M1982" t="s">
        <v>17</v>
      </c>
      <c r="N1982">
        <f t="shared" si="30"/>
        <v>3658.8999999999996</v>
      </c>
    </row>
    <row r="1983" spans="1:14" x14ac:dyDescent="0.3">
      <c r="A1983">
        <v>1982</v>
      </c>
      <c r="B1983" t="s">
        <v>31</v>
      </c>
      <c r="C1983" s="3">
        <v>45023</v>
      </c>
      <c r="D1983">
        <v>13</v>
      </c>
      <c r="E1983">
        <v>1</v>
      </c>
      <c r="F1983">
        <v>0</v>
      </c>
      <c r="G1983">
        <v>2.8</v>
      </c>
      <c r="H1983">
        <v>276.62</v>
      </c>
      <c r="I1983" t="s">
        <v>24</v>
      </c>
      <c r="J1983" t="s">
        <v>25</v>
      </c>
      <c r="K1983">
        <v>1</v>
      </c>
      <c r="L1983" t="s">
        <v>33</v>
      </c>
      <c r="M1983" t="s">
        <v>21</v>
      </c>
      <c r="N1983">
        <f t="shared" si="30"/>
        <v>3596.06</v>
      </c>
    </row>
    <row r="1984" spans="1:14" x14ac:dyDescent="0.3">
      <c r="A1984">
        <v>1983</v>
      </c>
      <c r="B1984" t="s">
        <v>31</v>
      </c>
      <c r="C1984" s="3">
        <v>45439</v>
      </c>
      <c r="D1984">
        <v>13</v>
      </c>
      <c r="E1984">
        <v>4</v>
      </c>
      <c r="F1984">
        <v>0</v>
      </c>
      <c r="G1984">
        <v>3.3</v>
      </c>
      <c r="H1984">
        <v>115.22</v>
      </c>
      <c r="I1984" t="s">
        <v>14</v>
      </c>
      <c r="J1984" t="s">
        <v>28</v>
      </c>
      <c r="K1984">
        <v>0</v>
      </c>
      <c r="L1984" t="s">
        <v>16</v>
      </c>
      <c r="M1984" t="s">
        <v>26</v>
      </c>
      <c r="N1984">
        <f t="shared" si="30"/>
        <v>1497.86</v>
      </c>
    </row>
    <row r="1985" spans="1:14" x14ac:dyDescent="0.3">
      <c r="A1985">
        <v>1984</v>
      </c>
      <c r="B1985" t="s">
        <v>13</v>
      </c>
      <c r="C1985" s="3">
        <v>45142</v>
      </c>
      <c r="D1985">
        <v>3</v>
      </c>
      <c r="E1985">
        <v>4</v>
      </c>
      <c r="F1985">
        <v>0</v>
      </c>
      <c r="G1985">
        <v>4</v>
      </c>
      <c r="H1985">
        <v>430.02</v>
      </c>
      <c r="I1985" t="s">
        <v>24</v>
      </c>
      <c r="J1985" t="s">
        <v>28</v>
      </c>
      <c r="K1985">
        <v>1</v>
      </c>
      <c r="L1985" t="s">
        <v>20</v>
      </c>
      <c r="M1985" t="s">
        <v>26</v>
      </c>
      <c r="N1985">
        <f t="shared" si="30"/>
        <v>1290.06</v>
      </c>
    </row>
    <row r="1986" spans="1:14" x14ac:dyDescent="0.3">
      <c r="A1986">
        <v>1985</v>
      </c>
      <c r="B1986" t="s">
        <v>13</v>
      </c>
      <c r="C1986" s="3">
        <v>45058</v>
      </c>
      <c r="D1986">
        <v>13</v>
      </c>
      <c r="E1986">
        <v>2</v>
      </c>
      <c r="F1986">
        <v>0</v>
      </c>
      <c r="G1986">
        <v>1.3</v>
      </c>
      <c r="H1986">
        <v>340.37</v>
      </c>
      <c r="I1986" t="s">
        <v>27</v>
      </c>
      <c r="J1986" t="s">
        <v>15</v>
      </c>
      <c r="K1986">
        <v>1</v>
      </c>
      <c r="L1986" t="s">
        <v>33</v>
      </c>
      <c r="M1986" t="s">
        <v>17</v>
      </c>
      <c r="N1986">
        <f t="shared" si="30"/>
        <v>4424.8100000000004</v>
      </c>
    </row>
    <row r="1987" spans="1:14" x14ac:dyDescent="0.3">
      <c r="A1987">
        <v>1986</v>
      </c>
      <c r="B1987" t="s">
        <v>13</v>
      </c>
      <c r="C1987" s="3">
        <v>45186</v>
      </c>
      <c r="D1987">
        <v>6</v>
      </c>
      <c r="E1987">
        <v>3</v>
      </c>
      <c r="F1987">
        <v>1</v>
      </c>
      <c r="G1987">
        <v>4.4000000000000004</v>
      </c>
      <c r="H1987">
        <v>441.12</v>
      </c>
      <c r="I1987" t="s">
        <v>22</v>
      </c>
      <c r="J1987" t="s">
        <v>36</v>
      </c>
      <c r="K1987">
        <v>1</v>
      </c>
      <c r="L1987" t="s">
        <v>29</v>
      </c>
      <c r="M1987" t="s">
        <v>26</v>
      </c>
      <c r="N1987">
        <f t="shared" ref="N1987:N2050" si="31">H1987 *D1987</f>
        <v>2646.7200000000003</v>
      </c>
    </row>
    <row r="1988" spans="1:14" x14ac:dyDescent="0.3">
      <c r="A1988">
        <v>1987</v>
      </c>
      <c r="B1988" t="s">
        <v>18</v>
      </c>
      <c r="C1988" s="3">
        <v>45051</v>
      </c>
      <c r="D1988">
        <v>8</v>
      </c>
      <c r="E1988">
        <v>3</v>
      </c>
      <c r="F1988">
        <v>0</v>
      </c>
      <c r="G1988">
        <v>4.2</v>
      </c>
      <c r="H1988">
        <v>469.84</v>
      </c>
      <c r="I1988" t="s">
        <v>27</v>
      </c>
      <c r="J1988" t="s">
        <v>15</v>
      </c>
      <c r="K1988">
        <v>0</v>
      </c>
      <c r="L1988" t="s">
        <v>20</v>
      </c>
      <c r="M1988" t="s">
        <v>26</v>
      </c>
      <c r="N1988">
        <f t="shared" si="31"/>
        <v>3758.72</v>
      </c>
    </row>
    <row r="1989" spans="1:14" x14ac:dyDescent="0.3">
      <c r="A1989">
        <v>1988</v>
      </c>
      <c r="B1989" t="s">
        <v>31</v>
      </c>
      <c r="C1989" s="3">
        <v>45008</v>
      </c>
      <c r="D1989">
        <v>13</v>
      </c>
      <c r="E1989">
        <v>3</v>
      </c>
      <c r="F1989">
        <v>0</v>
      </c>
      <c r="G1989">
        <v>4.0999999999999996</v>
      </c>
      <c r="H1989">
        <v>412.56</v>
      </c>
      <c r="I1989" t="s">
        <v>27</v>
      </c>
      <c r="J1989" t="s">
        <v>30</v>
      </c>
      <c r="K1989">
        <v>0</v>
      </c>
      <c r="L1989" t="s">
        <v>29</v>
      </c>
      <c r="M1989" t="s">
        <v>26</v>
      </c>
      <c r="N1989">
        <f t="shared" si="31"/>
        <v>5363.28</v>
      </c>
    </row>
    <row r="1990" spans="1:14" x14ac:dyDescent="0.3">
      <c r="A1990">
        <v>1989</v>
      </c>
      <c r="B1990" t="s">
        <v>31</v>
      </c>
      <c r="C1990" s="3">
        <v>45209</v>
      </c>
      <c r="D1990">
        <v>9</v>
      </c>
      <c r="E1990">
        <v>1</v>
      </c>
      <c r="F1990">
        <v>0</v>
      </c>
      <c r="G1990">
        <v>1.1000000000000001</v>
      </c>
      <c r="H1990">
        <v>481.4</v>
      </c>
      <c r="I1990" t="s">
        <v>27</v>
      </c>
      <c r="J1990" t="s">
        <v>34</v>
      </c>
      <c r="K1990">
        <v>0</v>
      </c>
      <c r="L1990" t="s">
        <v>29</v>
      </c>
      <c r="M1990" t="s">
        <v>26</v>
      </c>
      <c r="N1990">
        <f t="shared" si="31"/>
        <v>4332.5999999999995</v>
      </c>
    </row>
    <row r="1991" spans="1:14" x14ac:dyDescent="0.3">
      <c r="A1991">
        <v>1990</v>
      </c>
      <c r="B1991" t="s">
        <v>13</v>
      </c>
      <c r="C1991" s="3">
        <v>45609</v>
      </c>
      <c r="D1991">
        <v>14</v>
      </c>
      <c r="E1991">
        <v>2</v>
      </c>
      <c r="F1991">
        <v>0</v>
      </c>
      <c r="G1991">
        <v>3.1</v>
      </c>
      <c r="H1991">
        <v>479.42</v>
      </c>
      <c r="I1991" t="s">
        <v>32</v>
      </c>
      <c r="J1991" t="s">
        <v>35</v>
      </c>
      <c r="K1991">
        <v>2</v>
      </c>
      <c r="L1991" t="s">
        <v>33</v>
      </c>
      <c r="M1991" t="s">
        <v>26</v>
      </c>
      <c r="N1991">
        <f t="shared" si="31"/>
        <v>6711.88</v>
      </c>
    </row>
    <row r="1992" spans="1:14" x14ac:dyDescent="0.3">
      <c r="A1992">
        <v>1991</v>
      </c>
      <c r="B1992" t="s">
        <v>31</v>
      </c>
      <c r="C1992" s="3">
        <v>44985</v>
      </c>
      <c r="D1992">
        <v>6</v>
      </c>
      <c r="E1992">
        <v>2</v>
      </c>
      <c r="F1992">
        <v>0</v>
      </c>
      <c r="G1992">
        <v>1.2</v>
      </c>
      <c r="H1992">
        <v>328.71</v>
      </c>
      <c r="I1992" t="s">
        <v>27</v>
      </c>
      <c r="J1992" t="s">
        <v>35</v>
      </c>
      <c r="K1992">
        <v>0</v>
      </c>
      <c r="L1992" t="s">
        <v>16</v>
      </c>
      <c r="M1992" t="s">
        <v>26</v>
      </c>
      <c r="N1992">
        <f t="shared" si="31"/>
        <v>1972.2599999999998</v>
      </c>
    </row>
    <row r="1993" spans="1:14" x14ac:dyDescent="0.3">
      <c r="A1993">
        <v>1992</v>
      </c>
      <c r="B1993" t="s">
        <v>31</v>
      </c>
      <c r="C1993" s="3">
        <v>45470</v>
      </c>
      <c r="D1993">
        <v>5</v>
      </c>
      <c r="E1993">
        <v>2</v>
      </c>
      <c r="F1993">
        <v>1</v>
      </c>
      <c r="G1993">
        <v>3.2</v>
      </c>
      <c r="H1993">
        <v>377.68</v>
      </c>
      <c r="I1993" t="s">
        <v>22</v>
      </c>
      <c r="J1993" t="s">
        <v>37</v>
      </c>
      <c r="K1993">
        <v>0</v>
      </c>
      <c r="L1993" t="s">
        <v>33</v>
      </c>
      <c r="M1993" t="s">
        <v>21</v>
      </c>
      <c r="N1993">
        <f t="shared" si="31"/>
        <v>1888.4</v>
      </c>
    </row>
    <row r="1994" spans="1:14" x14ac:dyDescent="0.3">
      <c r="A1994">
        <v>1993</v>
      </c>
      <c r="B1994" t="s">
        <v>13</v>
      </c>
      <c r="C1994" s="3">
        <v>45087</v>
      </c>
      <c r="D1994">
        <v>12</v>
      </c>
      <c r="E1994">
        <v>1</v>
      </c>
      <c r="F1994">
        <v>0</v>
      </c>
      <c r="G1994">
        <v>3.9</v>
      </c>
      <c r="H1994">
        <v>364.73</v>
      </c>
      <c r="I1994" t="s">
        <v>14</v>
      </c>
      <c r="J1994" t="s">
        <v>34</v>
      </c>
      <c r="K1994">
        <v>1</v>
      </c>
      <c r="L1994" t="s">
        <v>16</v>
      </c>
      <c r="M1994" t="s">
        <v>26</v>
      </c>
      <c r="N1994">
        <f t="shared" si="31"/>
        <v>4376.76</v>
      </c>
    </row>
    <row r="1995" spans="1:14" x14ac:dyDescent="0.3">
      <c r="A1995">
        <v>1994</v>
      </c>
      <c r="B1995" t="s">
        <v>18</v>
      </c>
      <c r="C1995" s="3">
        <v>45210</v>
      </c>
      <c r="D1995">
        <v>11</v>
      </c>
      <c r="E1995">
        <v>2</v>
      </c>
      <c r="F1995">
        <v>1</v>
      </c>
      <c r="G1995">
        <v>1.5</v>
      </c>
      <c r="H1995">
        <v>329.51</v>
      </c>
      <c r="I1995" t="s">
        <v>24</v>
      </c>
      <c r="J1995" t="s">
        <v>28</v>
      </c>
      <c r="K1995">
        <v>0</v>
      </c>
      <c r="L1995" t="s">
        <v>33</v>
      </c>
      <c r="M1995" t="s">
        <v>26</v>
      </c>
      <c r="N1995">
        <f t="shared" si="31"/>
        <v>3624.6099999999997</v>
      </c>
    </row>
    <row r="1996" spans="1:14" x14ac:dyDescent="0.3">
      <c r="A1996">
        <v>1995</v>
      </c>
      <c r="B1996" t="s">
        <v>18</v>
      </c>
      <c r="C1996" s="3">
        <v>45032</v>
      </c>
      <c r="D1996">
        <v>2</v>
      </c>
      <c r="E1996">
        <v>4</v>
      </c>
      <c r="F1996">
        <v>0</v>
      </c>
      <c r="G1996">
        <v>3.8</v>
      </c>
      <c r="H1996">
        <v>58.71</v>
      </c>
      <c r="I1996" t="s">
        <v>27</v>
      </c>
      <c r="J1996" t="s">
        <v>19</v>
      </c>
      <c r="K1996">
        <v>0</v>
      </c>
      <c r="L1996" t="s">
        <v>33</v>
      </c>
      <c r="M1996" t="s">
        <v>17</v>
      </c>
      <c r="N1996">
        <f t="shared" si="31"/>
        <v>117.42</v>
      </c>
    </row>
    <row r="1997" spans="1:14" x14ac:dyDescent="0.3">
      <c r="A1997">
        <v>1996</v>
      </c>
      <c r="B1997" t="s">
        <v>18</v>
      </c>
      <c r="C1997" s="3">
        <v>45031</v>
      </c>
      <c r="D1997">
        <v>2</v>
      </c>
      <c r="E1997">
        <v>2</v>
      </c>
      <c r="F1997">
        <v>1</v>
      </c>
      <c r="G1997">
        <v>2.8</v>
      </c>
      <c r="H1997">
        <v>210.16</v>
      </c>
      <c r="I1997" t="s">
        <v>24</v>
      </c>
      <c r="J1997" t="s">
        <v>36</v>
      </c>
      <c r="K1997">
        <v>1</v>
      </c>
      <c r="L1997" t="s">
        <v>20</v>
      </c>
      <c r="M1997" t="s">
        <v>26</v>
      </c>
      <c r="N1997">
        <f t="shared" si="31"/>
        <v>420.32</v>
      </c>
    </row>
    <row r="1998" spans="1:14" x14ac:dyDescent="0.3">
      <c r="A1998">
        <v>1997</v>
      </c>
      <c r="B1998" t="s">
        <v>13</v>
      </c>
      <c r="C1998" s="3">
        <v>45365</v>
      </c>
      <c r="D1998">
        <v>9</v>
      </c>
      <c r="E1998">
        <v>2</v>
      </c>
      <c r="F1998">
        <v>1</v>
      </c>
      <c r="G1998">
        <v>4.2</v>
      </c>
      <c r="H1998">
        <v>95.04</v>
      </c>
      <c r="I1998" t="s">
        <v>27</v>
      </c>
      <c r="J1998" t="s">
        <v>37</v>
      </c>
      <c r="K1998">
        <v>0</v>
      </c>
      <c r="L1998" t="s">
        <v>16</v>
      </c>
      <c r="M1998" t="s">
        <v>26</v>
      </c>
      <c r="N1998">
        <f t="shared" si="31"/>
        <v>855.36</v>
      </c>
    </row>
    <row r="1999" spans="1:14" x14ac:dyDescent="0.3">
      <c r="A1999">
        <v>1998</v>
      </c>
      <c r="B1999" t="s">
        <v>31</v>
      </c>
      <c r="C1999" s="3">
        <v>45154</v>
      </c>
      <c r="D1999">
        <v>2</v>
      </c>
      <c r="E1999">
        <v>2</v>
      </c>
      <c r="F1999">
        <v>0</v>
      </c>
      <c r="G1999">
        <v>3.1</v>
      </c>
      <c r="H1999">
        <v>185.12</v>
      </c>
      <c r="I1999" t="s">
        <v>32</v>
      </c>
      <c r="J1999" t="s">
        <v>23</v>
      </c>
      <c r="K1999">
        <v>0</v>
      </c>
      <c r="L1999" t="s">
        <v>29</v>
      </c>
      <c r="M1999" t="s">
        <v>17</v>
      </c>
      <c r="N1999">
        <f t="shared" si="31"/>
        <v>370.24</v>
      </c>
    </row>
    <row r="2000" spans="1:14" x14ac:dyDescent="0.3">
      <c r="A2000">
        <v>1999</v>
      </c>
      <c r="B2000" t="s">
        <v>13</v>
      </c>
      <c r="C2000" s="3">
        <v>45626</v>
      </c>
      <c r="D2000">
        <v>2</v>
      </c>
      <c r="E2000">
        <v>1</v>
      </c>
      <c r="F2000">
        <v>0</v>
      </c>
      <c r="G2000">
        <v>2.2999999999999998</v>
      </c>
      <c r="H2000">
        <v>80.849999999999994</v>
      </c>
      <c r="I2000" t="s">
        <v>24</v>
      </c>
      <c r="J2000" t="s">
        <v>28</v>
      </c>
      <c r="K2000">
        <v>1</v>
      </c>
      <c r="L2000" t="s">
        <v>16</v>
      </c>
      <c r="M2000" t="s">
        <v>21</v>
      </c>
      <c r="N2000">
        <f t="shared" si="31"/>
        <v>161.69999999999999</v>
      </c>
    </row>
    <row r="2001" spans="1:14" x14ac:dyDescent="0.3">
      <c r="A2001">
        <v>2000</v>
      </c>
      <c r="B2001" t="s">
        <v>13</v>
      </c>
      <c r="C2001" s="3">
        <v>45508</v>
      </c>
      <c r="D2001">
        <v>3</v>
      </c>
      <c r="E2001">
        <v>4</v>
      </c>
      <c r="F2001">
        <v>0</v>
      </c>
      <c r="G2001">
        <v>2.2999999999999998</v>
      </c>
      <c r="H2001">
        <v>464.01</v>
      </c>
      <c r="I2001" t="s">
        <v>27</v>
      </c>
      <c r="J2001" t="s">
        <v>23</v>
      </c>
      <c r="K2001">
        <v>0</v>
      </c>
      <c r="L2001" t="s">
        <v>16</v>
      </c>
      <c r="M2001" t="s">
        <v>21</v>
      </c>
      <c r="N2001">
        <f t="shared" si="31"/>
        <v>1392.03</v>
      </c>
    </row>
    <row r="2002" spans="1:14" x14ac:dyDescent="0.3">
      <c r="A2002">
        <v>2001</v>
      </c>
      <c r="B2002" t="s">
        <v>31</v>
      </c>
      <c r="C2002" s="3">
        <v>45244</v>
      </c>
      <c r="D2002">
        <v>3</v>
      </c>
      <c r="E2002">
        <v>4</v>
      </c>
      <c r="F2002">
        <v>0</v>
      </c>
      <c r="G2002">
        <v>4.5999999999999996</v>
      </c>
      <c r="H2002">
        <v>253.1</v>
      </c>
      <c r="I2002" t="s">
        <v>27</v>
      </c>
      <c r="J2002" t="s">
        <v>35</v>
      </c>
      <c r="K2002">
        <v>0</v>
      </c>
      <c r="L2002" t="s">
        <v>33</v>
      </c>
      <c r="M2002" t="s">
        <v>26</v>
      </c>
      <c r="N2002">
        <f t="shared" si="31"/>
        <v>759.3</v>
      </c>
    </row>
    <row r="2003" spans="1:14" x14ac:dyDescent="0.3">
      <c r="A2003">
        <v>2002</v>
      </c>
      <c r="B2003" t="s">
        <v>18</v>
      </c>
      <c r="C2003" s="3">
        <v>45390</v>
      </c>
      <c r="D2003">
        <v>4</v>
      </c>
      <c r="E2003">
        <v>3</v>
      </c>
      <c r="F2003">
        <v>1</v>
      </c>
      <c r="G2003">
        <v>2.8</v>
      </c>
      <c r="H2003">
        <v>135.21</v>
      </c>
      <c r="I2003" t="s">
        <v>22</v>
      </c>
      <c r="J2003" t="s">
        <v>37</v>
      </c>
      <c r="K2003">
        <v>0</v>
      </c>
      <c r="L2003" t="s">
        <v>29</v>
      </c>
      <c r="M2003" t="s">
        <v>21</v>
      </c>
      <c r="N2003">
        <f t="shared" si="31"/>
        <v>540.84</v>
      </c>
    </row>
    <row r="2004" spans="1:14" x14ac:dyDescent="0.3">
      <c r="A2004">
        <v>2003</v>
      </c>
      <c r="B2004" t="s">
        <v>18</v>
      </c>
      <c r="C2004" s="3">
        <v>45525</v>
      </c>
      <c r="D2004">
        <v>7</v>
      </c>
      <c r="E2004">
        <v>3</v>
      </c>
      <c r="F2004">
        <v>0</v>
      </c>
      <c r="G2004">
        <v>2.6</v>
      </c>
      <c r="H2004">
        <v>313.14999999999998</v>
      </c>
      <c r="I2004" t="s">
        <v>22</v>
      </c>
      <c r="J2004" t="s">
        <v>28</v>
      </c>
      <c r="K2004">
        <v>1</v>
      </c>
      <c r="L2004" t="s">
        <v>20</v>
      </c>
      <c r="M2004" t="s">
        <v>21</v>
      </c>
      <c r="N2004">
        <f t="shared" si="31"/>
        <v>2192.0499999999997</v>
      </c>
    </row>
    <row r="2005" spans="1:14" x14ac:dyDescent="0.3">
      <c r="A2005">
        <v>2004</v>
      </c>
      <c r="B2005" t="s">
        <v>13</v>
      </c>
      <c r="C2005" s="3">
        <v>45398</v>
      </c>
      <c r="D2005">
        <v>9</v>
      </c>
      <c r="E2005">
        <v>4</v>
      </c>
      <c r="F2005">
        <v>0</v>
      </c>
      <c r="G2005">
        <v>1.2</v>
      </c>
      <c r="H2005">
        <v>138.4</v>
      </c>
      <c r="I2005" t="s">
        <v>22</v>
      </c>
      <c r="J2005" t="s">
        <v>30</v>
      </c>
      <c r="K2005">
        <v>0</v>
      </c>
      <c r="L2005" t="s">
        <v>33</v>
      </c>
      <c r="M2005" t="s">
        <v>21</v>
      </c>
      <c r="N2005">
        <f t="shared" si="31"/>
        <v>1245.6000000000001</v>
      </c>
    </row>
    <row r="2006" spans="1:14" x14ac:dyDescent="0.3">
      <c r="A2006">
        <v>2005</v>
      </c>
      <c r="B2006" t="s">
        <v>18</v>
      </c>
      <c r="C2006" s="3">
        <v>44982</v>
      </c>
      <c r="D2006">
        <v>2</v>
      </c>
      <c r="E2006">
        <v>2</v>
      </c>
      <c r="F2006">
        <v>1</v>
      </c>
      <c r="G2006">
        <v>2.5</v>
      </c>
      <c r="H2006">
        <v>412</v>
      </c>
      <c r="I2006" t="s">
        <v>32</v>
      </c>
      <c r="J2006" t="s">
        <v>28</v>
      </c>
      <c r="K2006">
        <v>1</v>
      </c>
      <c r="L2006" t="s">
        <v>20</v>
      </c>
      <c r="M2006" t="s">
        <v>21</v>
      </c>
      <c r="N2006">
        <f t="shared" si="31"/>
        <v>824</v>
      </c>
    </row>
    <row r="2007" spans="1:14" x14ac:dyDescent="0.3">
      <c r="A2007">
        <v>2006</v>
      </c>
      <c r="B2007" t="s">
        <v>13</v>
      </c>
      <c r="C2007" s="3">
        <v>45551</v>
      </c>
      <c r="D2007">
        <v>4</v>
      </c>
      <c r="E2007">
        <v>2</v>
      </c>
      <c r="F2007">
        <v>1</v>
      </c>
      <c r="G2007">
        <v>4.4000000000000004</v>
      </c>
      <c r="H2007">
        <v>187.66</v>
      </c>
      <c r="I2007" t="s">
        <v>24</v>
      </c>
      <c r="J2007" t="s">
        <v>19</v>
      </c>
      <c r="K2007">
        <v>0</v>
      </c>
      <c r="L2007" t="s">
        <v>20</v>
      </c>
      <c r="M2007" t="s">
        <v>26</v>
      </c>
      <c r="N2007">
        <f t="shared" si="31"/>
        <v>750.64</v>
      </c>
    </row>
    <row r="2008" spans="1:14" x14ac:dyDescent="0.3">
      <c r="A2008">
        <v>2007</v>
      </c>
      <c r="B2008" t="s">
        <v>13</v>
      </c>
      <c r="C2008" s="3">
        <v>44939</v>
      </c>
      <c r="D2008">
        <v>9</v>
      </c>
      <c r="E2008">
        <v>2</v>
      </c>
      <c r="F2008">
        <v>0</v>
      </c>
      <c r="G2008">
        <v>4</v>
      </c>
      <c r="H2008">
        <v>191.71</v>
      </c>
      <c r="I2008" t="s">
        <v>32</v>
      </c>
      <c r="J2008" t="s">
        <v>19</v>
      </c>
      <c r="K2008">
        <v>0</v>
      </c>
      <c r="L2008" t="s">
        <v>16</v>
      </c>
      <c r="M2008" t="s">
        <v>26</v>
      </c>
      <c r="N2008">
        <f t="shared" si="31"/>
        <v>1725.39</v>
      </c>
    </row>
    <row r="2009" spans="1:14" x14ac:dyDescent="0.3">
      <c r="A2009">
        <v>2008</v>
      </c>
      <c r="B2009" t="s">
        <v>31</v>
      </c>
      <c r="C2009" s="3">
        <v>45366</v>
      </c>
      <c r="D2009">
        <v>14</v>
      </c>
      <c r="E2009">
        <v>1</v>
      </c>
      <c r="F2009">
        <v>1</v>
      </c>
      <c r="G2009">
        <v>1.9</v>
      </c>
      <c r="H2009">
        <v>441.48</v>
      </c>
      <c r="I2009" t="s">
        <v>14</v>
      </c>
      <c r="J2009" t="s">
        <v>37</v>
      </c>
      <c r="K2009">
        <v>1</v>
      </c>
      <c r="L2009" t="s">
        <v>29</v>
      </c>
      <c r="M2009" t="s">
        <v>17</v>
      </c>
      <c r="N2009">
        <f t="shared" si="31"/>
        <v>6180.72</v>
      </c>
    </row>
    <row r="2010" spans="1:14" x14ac:dyDescent="0.3">
      <c r="A2010">
        <v>2009</v>
      </c>
      <c r="B2010" t="s">
        <v>31</v>
      </c>
      <c r="C2010" s="3">
        <v>44944</v>
      </c>
      <c r="D2010">
        <v>2</v>
      </c>
      <c r="E2010">
        <v>2</v>
      </c>
      <c r="F2010">
        <v>0</v>
      </c>
      <c r="G2010">
        <v>2.7</v>
      </c>
      <c r="H2010">
        <v>301.64</v>
      </c>
      <c r="I2010" t="s">
        <v>27</v>
      </c>
      <c r="J2010" t="s">
        <v>15</v>
      </c>
      <c r="K2010">
        <v>1</v>
      </c>
      <c r="L2010" t="s">
        <v>16</v>
      </c>
      <c r="M2010" t="s">
        <v>26</v>
      </c>
      <c r="N2010">
        <f t="shared" si="31"/>
        <v>603.28</v>
      </c>
    </row>
    <row r="2011" spans="1:14" x14ac:dyDescent="0.3">
      <c r="A2011">
        <v>2010</v>
      </c>
      <c r="B2011" t="s">
        <v>31</v>
      </c>
      <c r="C2011" s="3">
        <v>45620</v>
      </c>
      <c r="D2011">
        <v>10</v>
      </c>
      <c r="E2011">
        <v>1</v>
      </c>
      <c r="F2011">
        <v>0</v>
      </c>
      <c r="G2011">
        <v>1.8</v>
      </c>
      <c r="H2011">
        <v>449.29</v>
      </c>
      <c r="I2011" t="s">
        <v>27</v>
      </c>
      <c r="J2011" t="s">
        <v>34</v>
      </c>
      <c r="K2011">
        <v>2</v>
      </c>
      <c r="L2011" t="s">
        <v>29</v>
      </c>
      <c r="M2011" t="s">
        <v>26</v>
      </c>
      <c r="N2011">
        <f t="shared" si="31"/>
        <v>4492.9000000000005</v>
      </c>
    </row>
    <row r="2012" spans="1:14" x14ac:dyDescent="0.3">
      <c r="A2012">
        <v>2011</v>
      </c>
      <c r="B2012" t="s">
        <v>13</v>
      </c>
      <c r="C2012" s="3">
        <v>45039</v>
      </c>
      <c r="D2012">
        <v>11</v>
      </c>
      <c r="E2012">
        <v>4</v>
      </c>
      <c r="F2012">
        <v>0</v>
      </c>
      <c r="G2012">
        <v>4.8</v>
      </c>
      <c r="H2012">
        <v>235.8</v>
      </c>
      <c r="I2012" t="s">
        <v>27</v>
      </c>
      <c r="J2012" t="s">
        <v>34</v>
      </c>
      <c r="K2012">
        <v>0</v>
      </c>
      <c r="L2012" t="s">
        <v>20</v>
      </c>
      <c r="M2012" t="s">
        <v>21</v>
      </c>
      <c r="N2012">
        <f t="shared" si="31"/>
        <v>2593.8000000000002</v>
      </c>
    </row>
    <row r="2013" spans="1:14" x14ac:dyDescent="0.3">
      <c r="A2013">
        <v>2012</v>
      </c>
      <c r="B2013" t="s">
        <v>31</v>
      </c>
      <c r="C2013" s="3">
        <v>45155</v>
      </c>
      <c r="D2013">
        <v>13</v>
      </c>
      <c r="E2013">
        <v>2</v>
      </c>
      <c r="F2013">
        <v>1</v>
      </c>
      <c r="G2013">
        <v>3.4</v>
      </c>
      <c r="H2013">
        <v>204.77</v>
      </c>
      <c r="I2013" t="s">
        <v>22</v>
      </c>
      <c r="J2013" t="s">
        <v>15</v>
      </c>
      <c r="K2013">
        <v>0</v>
      </c>
      <c r="L2013" t="s">
        <v>16</v>
      </c>
      <c r="M2013" t="s">
        <v>21</v>
      </c>
      <c r="N2013">
        <f t="shared" si="31"/>
        <v>2662.01</v>
      </c>
    </row>
    <row r="2014" spans="1:14" x14ac:dyDescent="0.3">
      <c r="A2014">
        <v>2013</v>
      </c>
      <c r="B2014" t="s">
        <v>18</v>
      </c>
      <c r="C2014" s="3">
        <v>45097</v>
      </c>
      <c r="D2014">
        <v>1</v>
      </c>
      <c r="E2014">
        <v>2</v>
      </c>
      <c r="F2014">
        <v>0</v>
      </c>
      <c r="G2014">
        <v>4</v>
      </c>
      <c r="H2014">
        <v>277.79000000000002</v>
      </c>
      <c r="I2014" t="s">
        <v>27</v>
      </c>
      <c r="J2014" t="s">
        <v>34</v>
      </c>
      <c r="K2014">
        <v>1</v>
      </c>
      <c r="L2014" t="s">
        <v>20</v>
      </c>
      <c r="M2014" t="s">
        <v>26</v>
      </c>
      <c r="N2014">
        <f t="shared" si="31"/>
        <v>277.79000000000002</v>
      </c>
    </row>
    <row r="2015" spans="1:14" x14ac:dyDescent="0.3">
      <c r="A2015">
        <v>2014</v>
      </c>
      <c r="B2015" t="s">
        <v>18</v>
      </c>
      <c r="C2015" s="3">
        <v>45221</v>
      </c>
      <c r="D2015">
        <v>10</v>
      </c>
      <c r="E2015">
        <v>3</v>
      </c>
      <c r="F2015">
        <v>0</v>
      </c>
      <c r="G2015">
        <v>3.9</v>
      </c>
      <c r="H2015">
        <v>77.67</v>
      </c>
      <c r="I2015" t="s">
        <v>22</v>
      </c>
      <c r="J2015" t="s">
        <v>28</v>
      </c>
      <c r="K2015">
        <v>0</v>
      </c>
      <c r="L2015" t="s">
        <v>33</v>
      </c>
      <c r="M2015" t="s">
        <v>26</v>
      </c>
      <c r="N2015">
        <f t="shared" si="31"/>
        <v>776.7</v>
      </c>
    </row>
    <row r="2016" spans="1:14" x14ac:dyDescent="0.3">
      <c r="A2016">
        <v>2015</v>
      </c>
      <c r="B2016" t="s">
        <v>13</v>
      </c>
      <c r="C2016" s="3">
        <v>45115</v>
      </c>
      <c r="D2016">
        <v>8</v>
      </c>
      <c r="E2016">
        <v>4</v>
      </c>
      <c r="F2016">
        <v>0</v>
      </c>
      <c r="G2016">
        <v>4.5</v>
      </c>
      <c r="H2016">
        <v>119.39</v>
      </c>
      <c r="I2016" t="s">
        <v>14</v>
      </c>
      <c r="J2016" t="s">
        <v>30</v>
      </c>
      <c r="K2016">
        <v>1</v>
      </c>
      <c r="L2016" t="s">
        <v>29</v>
      </c>
      <c r="M2016" t="s">
        <v>21</v>
      </c>
      <c r="N2016">
        <f t="shared" si="31"/>
        <v>955.12</v>
      </c>
    </row>
    <row r="2017" spans="1:14" x14ac:dyDescent="0.3">
      <c r="A2017">
        <v>2016</v>
      </c>
      <c r="B2017" t="s">
        <v>13</v>
      </c>
      <c r="C2017" s="3">
        <v>45352</v>
      </c>
      <c r="D2017">
        <v>9</v>
      </c>
      <c r="E2017">
        <v>2</v>
      </c>
      <c r="F2017">
        <v>0</v>
      </c>
      <c r="G2017">
        <v>4.8</v>
      </c>
      <c r="H2017">
        <v>148.78</v>
      </c>
      <c r="I2017" t="s">
        <v>32</v>
      </c>
      <c r="J2017" t="s">
        <v>34</v>
      </c>
      <c r="K2017">
        <v>0</v>
      </c>
      <c r="L2017" t="s">
        <v>20</v>
      </c>
      <c r="M2017" t="s">
        <v>26</v>
      </c>
      <c r="N2017">
        <f t="shared" si="31"/>
        <v>1339.02</v>
      </c>
    </row>
    <row r="2018" spans="1:14" x14ac:dyDescent="0.3">
      <c r="A2018">
        <v>2017</v>
      </c>
      <c r="B2018" t="s">
        <v>31</v>
      </c>
      <c r="C2018" s="3">
        <v>45005</v>
      </c>
      <c r="D2018">
        <v>7</v>
      </c>
      <c r="E2018">
        <v>1</v>
      </c>
      <c r="F2018">
        <v>0</v>
      </c>
      <c r="G2018">
        <v>1.1000000000000001</v>
      </c>
      <c r="H2018">
        <v>417.5</v>
      </c>
      <c r="I2018" t="s">
        <v>32</v>
      </c>
      <c r="J2018" t="s">
        <v>23</v>
      </c>
      <c r="K2018">
        <v>0</v>
      </c>
      <c r="L2018" t="s">
        <v>20</v>
      </c>
      <c r="M2018" t="s">
        <v>26</v>
      </c>
      <c r="N2018">
        <f t="shared" si="31"/>
        <v>2922.5</v>
      </c>
    </row>
    <row r="2019" spans="1:14" x14ac:dyDescent="0.3">
      <c r="A2019">
        <v>2018</v>
      </c>
      <c r="B2019" t="s">
        <v>13</v>
      </c>
      <c r="C2019" s="3">
        <v>45584</v>
      </c>
      <c r="D2019">
        <v>8</v>
      </c>
      <c r="E2019">
        <v>4</v>
      </c>
      <c r="F2019">
        <v>1</v>
      </c>
      <c r="G2019">
        <v>4.9000000000000004</v>
      </c>
      <c r="H2019">
        <v>380.21</v>
      </c>
      <c r="I2019" t="s">
        <v>32</v>
      </c>
      <c r="J2019" t="s">
        <v>30</v>
      </c>
      <c r="K2019">
        <v>0</v>
      </c>
      <c r="L2019" t="s">
        <v>29</v>
      </c>
      <c r="M2019" t="s">
        <v>21</v>
      </c>
      <c r="N2019">
        <f t="shared" si="31"/>
        <v>3041.68</v>
      </c>
    </row>
    <row r="2020" spans="1:14" x14ac:dyDescent="0.3">
      <c r="A2020">
        <v>2019</v>
      </c>
      <c r="B2020" t="s">
        <v>13</v>
      </c>
      <c r="C2020" s="3">
        <v>45108</v>
      </c>
      <c r="D2020">
        <v>4</v>
      </c>
      <c r="E2020">
        <v>3</v>
      </c>
      <c r="F2020">
        <v>0</v>
      </c>
      <c r="G2020">
        <v>4.5</v>
      </c>
      <c r="H2020">
        <v>136.99</v>
      </c>
      <c r="I2020" t="s">
        <v>22</v>
      </c>
      <c r="J2020" t="s">
        <v>23</v>
      </c>
      <c r="K2020">
        <v>1</v>
      </c>
      <c r="L2020" t="s">
        <v>20</v>
      </c>
      <c r="M2020" t="s">
        <v>21</v>
      </c>
      <c r="N2020">
        <f t="shared" si="31"/>
        <v>547.96</v>
      </c>
    </row>
    <row r="2021" spans="1:14" x14ac:dyDescent="0.3">
      <c r="A2021">
        <v>2020</v>
      </c>
      <c r="B2021" t="s">
        <v>18</v>
      </c>
      <c r="C2021" s="3">
        <v>45425</v>
      </c>
      <c r="D2021">
        <v>4</v>
      </c>
      <c r="E2021">
        <v>4</v>
      </c>
      <c r="F2021">
        <v>0</v>
      </c>
      <c r="G2021">
        <v>2.5</v>
      </c>
      <c r="H2021">
        <v>174.54</v>
      </c>
      <c r="I2021" t="s">
        <v>24</v>
      </c>
      <c r="J2021" t="s">
        <v>36</v>
      </c>
      <c r="K2021">
        <v>0</v>
      </c>
      <c r="L2021" t="s">
        <v>33</v>
      </c>
      <c r="M2021" t="s">
        <v>17</v>
      </c>
      <c r="N2021">
        <f t="shared" si="31"/>
        <v>698.16</v>
      </c>
    </row>
    <row r="2022" spans="1:14" x14ac:dyDescent="0.3">
      <c r="A2022">
        <v>2021</v>
      </c>
      <c r="B2022" t="s">
        <v>18</v>
      </c>
      <c r="C2022" s="3">
        <v>45634</v>
      </c>
      <c r="D2022">
        <v>13</v>
      </c>
      <c r="E2022">
        <v>1</v>
      </c>
      <c r="F2022">
        <v>1</v>
      </c>
      <c r="G2022">
        <v>4.3</v>
      </c>
      <c r="H2022">
        <v>474.92</v>
      </c>
      <c r="I2022" t="s">
        <v>24</v>
      </c>
      <c r="J2022" t="s">
        <v>15</v>
      </c>
      <c r="K2022">
        <v>2</v>
      </c>
      <c r="L2022" t="s">
        <v>20</v>
      </c>
      <c r="M2022" t="s">
        <v>26</v>
      </c>
      <c r="N2022">
        <f t="shared" si="31"/>
        <v>6173.96</v>
      </c>
    </row>
    <row r="2023" spans="1:14" x14ac:dyDescent="0.3">
      <c r="A2023">
        <v>2022</v>
      </c>
      <c r="B2023" t="s">
        <v>31</v>
      </c>
      <c r="C2023" s="3">
        <v>44997</v>
      </c>
      <c r="D2023">
        <v>2</v>
      </c>
      <c r="E2023">
        <v>3</v>
      </c>
      <c r="F2023">
        <v>1</v>
      </c>
      <c r="G2023">
        <v>3.9</v>
      </c>
      <c r="H2023">
        <v>88.61</v>
      </c>
      <c r="I2023" t="s">
        <v>14</v>
      </c>
      <c r="J2023" t="s">
        <v>34</v>
      </c>
      <c r="K2023">
        <v>0</v>
      </c>
      <c r="L2023" t="s">
        <v>20</v>
      </c>
      <c r="M2023" t="s">
        <v>21</v>
      </c>
      <c r="N2023">
        <f t="shared" si="31"/>
        <v>177.22</v>
      </c>
    </row>
    <row r="2024" spans="1:14" x14ac:dyDescent="0.3">
      <c r="A2024">
        <v>2023</v>
      </c>
      <c r="B2024" t="s">
        <v>13</v>
      </c>
      <c r="C2024" s="3">
        <v>45174</v>
      </c>
      <c r="D2024">
        <v>8</v>
      </c>
      <c r="E2024">
        <v>1</v>
      </c>
      <c r="F2024">
        <v>0</v>
      </c>
      <c r="G2024">
        <v>4.2</v>
      </c>
      <c r="H2024">
        <v>296.35000000000002</v>
      </c>
      <c r="I2024" t="s">
        <v>24</v>
      </c>
      <c r="J2024" t="s">
        <v>36</v>
      </c>
      <c r="K2024">
        <v>0</v>
      </c>
      <c r="L2024" t="s">
        <v>29</v>
      </c>
      <c r="M2024" t="s">
        <v>21</v>
      </c>
      <c r="N2024">
        <f t="shared" si="31"/>
        <v>2370.8000000000002</v>
      </c>
    </row>
    <row r="2025" spans="1:14" x14ac:dyDescent="0.3">
      <c r="A2025">
        <v>2024</v>
      </c>
      <c r="B2025" t="s">
        <v>13</v>
      </c>
      <c r="C2025" s="3">
        <v>45072</v>
      </c>
      <c r="D2025">
        <v>11</v>
      </c>
      <c r="E2025">
        <v>4</v>
      </c>
      <c r="F2025">
        <v>0</v>
      </c>
      <c r="G2025">
        <v>1.9</v>
      </c>
      <c r="H2025">
        <v>284.89999999999998</v>
      </c>
      <c r="I2025" t="s">
        <v>14</v>
      </c>
      <c r="J2025" t="s">
        <v>23</v>
      </c>
      <c r="K2025">
        <v>0</v>
      </c>
      <c r="L2025" t="s">
        <v>29</v>
      </c>
      <c r="M2025" t="s">
        <v>26</v>
      </c>
      <c r="N2025">
        <f t="shared" si="31"/>
        <v>3133.8999999999996</v>
      </c>
    </row>
    <row r="2026" spans="1:14" x14ac:dyDescent="0.3">
      <c r="A2026">
        <v>2025</v>
      </c>
      <c r="B2026" t="s">
        <v>18</v>
      </c>
      <c r="C2026" s="3">
        <v>45544</v>
      </c>
      <c r="D2026">
        <v>2</v>
      </c>
      <c r="E2026">
        <v>3</v>
      </c>
      <c r="F2026">
        <v>1</v>
      </c>
      <c r="G2026">
        <v>3.6</v>
      </c>
      <c r="H2026">
        <v>376.57</v>
      </c>
      <c r="I2026" t="s">
        <v>27</v>
      </c>
      <c r="J2026" t="s">
        <v>25</v>
      </c>
      <c r="K2026">
        <v>0</v>
      </c>
      <c r="L2026" t="s">
        <v>33</v>
      </c>
      <c r="M2026" t="s">
        <v>26</v>
      </c>
      <c r="N2026">
        <f t="shared" si="31"/>
        <v>753.14</v>
      </c>
    </row>
    <row r="2027" spans="1:14" x14ac:dyDescent="0.3">
      <c r="A2027">
        <v>2026</v>
      </c>
      <c r="B2027" t="s">
        <v>13</v>
      </c>
      <c r="C2027" s="3">
        <v>45222</v>
      </c>
      <c r="D2027">
        <v>9</v>
      </c>
      <c r="E2027">
        <v>1</v>
      </c>
      <c r="F2027">
        <v>1</v>
      </c>
      <c r="G2027">
        <v>1.1000000000000001</v>
      </c>
      <c r="H2027">
        <v>167.65</v>
      </c>
      <c r="I2027" t="s">
        <v>32</v>
      </c>
      <c r="J2027" t="s">
        <v>30</v>
      </c>
      <c r="K2027">
        <v>1</v>
      </c>
      <c r="L2027" t="s">
        <v>20</v>
      </c>
      <c r="M2027" t="s">
        <v>21</v>
      </c>
      <c r="N2027">
        <f t="shared" si="31"/>
        <v>1508.8500000000001</v>
      </c>
    </row>
    <row r="2028" spans="1:14" x14ac:dyDescent="0.3">
      <c r="A2028">
        <v>2027</v>
      </c>
      <c r="B2028" t="s">
        <v>18</v>
      </c>
      <c r="C2028" s="3">
        <v>45508</v>
      </c>
      <c r="D2028">
        <v>14</v>
      </c>
      <c r="E2028">
        <v>4</v>
      </c>
      <c r="F2028">
        <v>0</v>
      </c>
      <c r="G2028">
        <v>4.4000000000000004</v>
      </c>
      <c r="H2028">
        <v>470.65</v>
      </c>
      <c r="I2028" t="s">
        <v>22</v>
      </c>
      <c r="J2028" t="s">
        <v>25</v>
      </c>
      <c r="K2028">
        <v>0</v>
      </c>
      <c r="L2028" t="s">
        <v>16</v>
      </c>
      <c r="M2028" t="s">
        <v>26</v>
      </c>
      <c r="N2028">
        <f t="shared" si="31"/>
        <v>6589.0999999999995</v>
      </c>
    </row>
    <row r="2029" spans="1:14" x14ac:dyDescent="0.3">
      <c r="A2029">
        <v>2028</v>
      </c>
      <c r="B2029" t="s">
        <v>31</v>
      </c>
      <c r="C2029" s="3">
        <v>45396</v>
      </c>
      <c r="D2029">
        <v>4</v>
      </c>
      <c r="E2029">
        <v>1</v>
      </c>
      <c r="F2029">
        <v>0</v>
      </c>
      <c r="G2029">
        <v>4.8</v>
      </c>
      <c r="H2029">
        <v>234.76</v>
      </c>
      <c r="I2029" t="s">
        <v>14</v>
      </c>
      <c r="J2029" t="s">
        <v>28</v>
      </c>
      <c r="K2029">
        <v>0</v>
      </c>
      <c r="L2029" t="s">
        <v>33</v>
      </c>
      <c r="M2029" t="s">
        <v>17</v>
      </c>
      <c r="N2029">
        <f t="shared" si="31"/>
        <v>939.04</v>
      </c>
    </row>
    <row r="2030" spans="1:14" x14ac:dyDescent="0.3">
      <c r="A2030">
        <v>2029</v>
      </c>
      <c r="B2030" t="s">
        <v>18</v>
      </c>
      <c r="C2030" s="3">
        <v>45432</v>
      </c>
      <c r="D2030">
        <v>1</v>
      </c>
      <c r="E2030">
        <v>2</v>
      </c>
      <c r="F2030">
        <v>0</v>
      </c>
      <c r="G2030">
        <v>3.6</v>
      </c>
      <c r="H2030">
        <v>178.57</v>
      </c>
      <c r="I2030" t="s">
        <v>22</v>
      </c>
      <c r="J2030" t="s">
        <v>36</v>
      </c>
      <c r="K2030">
        <v>0</v>
      </c>
      <c r="L2030" t="s">
        <v>16</v>
      </c>
      <c r="M2030" t="s">
        <v>21</v>
      </c>
      <c r="N2030">
        <f t="shared" si="31"/>
        <v>178.57</v>
      </c>
    </row>
    <row r="2031" spans="1:14" x14ac:dyDescent="0.3">
      <c r="A2031">
        <v>2030</v>
      </c>
      <c r="B2031" t="s">
        <v>13</v>
      </c>
      <c r="C2031" s="3">
        <v>45119</v>
      </c>
      <c r="D2031">
        <v>13</v>
      </c>
      <c r="E2031">
        <v>4</v>
      </c>
      <c r="F2031">
        <v>0</v>
      </c>
      <c r="G2031">
        <v>3.1</v>
      </c>
      <c r="H2031">
        <v>201.59</v>
      </c>
      <c r="I2031" t="s">
        <v>22</v>
      </c>
      <c r="J2031" t="s">
        <v>34</v>
      </c>
      <c r="K2031">
        <v>1</v>
      </c>
      <c r="L2031" t="s">
        <v>20</v>
      </c>
      <c r="M2031" t="s">
        <v>21</v>
      </c>
      <c r="N2031">
        <f t="shared" si="31"/>
        <v>2620.67</v>
      </c>
    </row>
    <row r="2032" spans="1:14" x14ac:dyDescent="0.3">
      <c r="A2032">
        <v>2031</v>
      </c>
      <c r="B2032" t="s">
        <v>31</v>
      </c>
      <c r="C2032" s="3">
        <v>44994</v>
      </c>
      <c r="D2032">
        <v>4</v>
      </c>
      <c r="E2032">
        <v>3</v>
      </c>
      <c r="F2032">
        <v>0</v>
      </c>
      <c r="G2032">
        <v>3.9</v>
      </c>
      <c r="H2032">
        <v>206.93</v>
      </c>
      <c r="I2032" t="s">
        <v>32</v>
      </c>
      <c r="J2032" t="s">
        <v>30</v>
      </c>
      <c r="K2032">
        <v>1</v>
      </c>
      <c r="L2032" t="s">
        <v>20</v>
      </c>
      <c r="M2032" t="s">
        <v>26</v>
      </c>
      <c r="N2032">
        <f t="shared" si="31"/>
        <v>827.72</v>
      </c>
    </row>
    <row r="2033" spans="1:14" x14ac:dyDescent="0.3">
      <c r="A2033">
        <v>2032</v>
      </c>
      <c r="B2033" t="s">
        <v>18</v>
      </c>
      <c r="C2033" s="3">
        <v>45420</v>
      </c>
      <c r="D2033">
        <v>3</v>
      </c>
      <c r="E2033">
        <v>3</v>
      </c>
      <c r="F2033">
        <v>0</v>
      </c>
      <c r="G2033">
        <v>2.2999999999999998</v>
      </c>
      <c r="H2033">
        <v>139.52000000000001</v>
      </c>
      <c r="I2033" t="s">
        <v>27</v>
      </c>
      <c r="J2033" t="s">
        <v>30</v>
      </c>
      <c r="K2033">
        <v>0</v>
      </c>
      <c r="L2033" t="s">
        <v>29</v>
      </c>
      <c r="M2033" t="s">
        <v>21</v>
      </c>
      <c r="N2033">
        <f t="shared" si="31"/>
        <v>418.56000000000006</v>
      </c>
    </row>
    <row r="2034" spans="1:14" x14ac:dyDescent="0.3">
      <c r="A2034">
        <v>2033</v>
      </c>
      <c r="B2034" t="s">
        <v>18</v>
      </c>
      <c r="C2034" s="3">
        <v>44978</v>
      </c>
      <c r="D2034">
        <v>12</v>
      </c>
      <c r="E2034">
        <v>2</v>
      </c>
      <c r="F2034">
        <v>0</v>
      </c>
      <c r="G2034">
        <v>3.5</v>
      </c>
      <c r="H2034">
        <v>467.62</v>
      </c>
      <c r="I2034" t="s">
        <v>27</v>
      </c>
      <c r="J2034" t="s">
        <v>25</v>
      </c>
      <c r="K2034">
        <v>0</v>
      </c>
      <c r="L2034" t="s">
        <v>33</v>
      </c>
      <c r="M2034" t="s">
        <v>26</v>
      </c>
      <c r="N2034">
        <f t="shared" si="31"/>
        <v>5611.4400000000005</v>
      </c>
    </row>
    <row r="2035" spans="1:14" x14ac:dyDescent="0.3">
      <c r="A2035">
        <v>2034</v>
      </c>
      <c r="B2035" t="s">
        <v>31</v>
      </c>
      <c r="C2035" s="3">
        <v>45289</v>
      </c>
      <c r="D2035">
        <v>6</v>
      </c>
      <c r="E2035">
        <v>1</v>
      </c>
      <c r="F2035">
        <v>1</v>
      </c>
      <c r="G2035">
        <v>3.9</v>
      </c>
      <c r="H2035">
        <v>128.69</v>
      </c>
      <c r="I2035" t="s">
        <v>24</v>
      </c>
      <c r="J2035" t="s">
        <v>35</v>
      </c>
      <c r="K2035">
        <v>0</v>
      </c>
      <c r="L2035" t="s">
        <v>16</v>
      </c>
      <c r="M2035" t="s">
        <v>17</v>
      </c>
      <c r="N2035">
        <f t="shared" si="31"/>
        <v>772.14</v>
      </c>
    </row>
    <row r="2036" spans="1:14" x14ac:dyDescent="0.3">
      <c r="A2036">
        <v>2035</v>
      </c>
      <c r="B2036" t="s">
        <v>31</v>
      </c>
      <c r="C2036" s="3">
        <v>45400</v>
      </c>
      <c r="D2036">
        <v>7</v>
      </c>
      <c r="E2036">
        <v>1</v>
      </c>
      <c r="F2036">
        <v>0</v>
      </c>
      <c r="G2036">
        <v>1.6</v>
      </c>
      <c r="H2036">
        <v>447.27</v>
      </c>
      <c r="I2036" t="s">
        <v>27</v>
      </c>
      <c r="J2036" t="s">
        <v>25</v>
      </c>
      <c r="K2036">
        <v>0</v>
      </c>
      <c r="L2036" t="s">
        <v>20</v>
      </c>
      <c r="M2036" t="s">
        <v>17</v>
      </c>
      <c r="N2036">
        <f t="shared" si="31"/>
        <v>3130.89</v>
      </c>
    </row>
    <row r="2037" spans="1:14" x14ac:dyDescent="0.3">
      <c r="A2037">
        <v>2036</v>
      </c>
      <c r="B2037" t="s">
        <v>18</v>
      </c>
      <c r="C2037" s="3">
        <v>45447</v>
      </c>
      <c r="D2037">
        <v>8</v>
      </c>
      <c r="E2037">
        <v>3</v>
      </c>
      <c r="F2037">
        <v>0</v>
      </c>
      <c r="G2037">
        <v>1.6</v>
      </c>
      <c r="H2037">
        <v>232.22</v>
      </c>
      <c r="I2037" t="s">
        <v>32</v>
      </c>
      <c r="J2037" t="s">
        <v>23</v>
      </c>
      <c r="K2037">
        <v>2</v>
      </c>
      <c r="L2037" t="s">
        <v>20</v>
      </c>
      <c r="M2037" t="s">
        <v>17</v>
      </c>
      <c r="N2037">
        <f t="shared" si="31"/>
        <v>1857.76</v>
      </c>
    </row>
    <row r="2038" spans="1:14" x14ac:dyDescent="0.3">
      <c r="A2038">
        <v>2037</v>
      </c>
      <c r="B2038" t="s">
        <v>13</v>
      </c>
      <c r="C2038" s="3">
        <v>45357</v>
      </c>
      <c r="D2038">
        <v>2</v>
      </c>
      <c r="E2038">
        <v>1</v>
      </c>
      <c r="F2038">
        <v>1</v>
      </c>
      <c r="G2038">
        <v>3.9</v>
      </c>
      <c r="H2038">
        <v>171.17</v>
      </c>
      <c r="I2038" t="s">
        <v>22</v>
      </c>
      <c r="J2038" t="s">
        <v>36</v>
      </c>
      <c r="K2038">
        <v>0</v>
      </c>
      <c r="L2038" t="s">
        <v>29</v>
      </c>
      <c r="M2038" t="s">
        <v>21</v>
      </c>
      <c r="N2038">
        <f t="shared" si="31"/>
        <v>342.34</v>
      </c>
    </row>
    <row r="2039" spans="1:14" x14ac:dyDescent="0.3">
      <c r="A2039">
        <v>2038</v>
      </c>
      <c r="B2039" t="s">
        <v>18</v>
      </c>
      <c r="C2039" s="3">
        <v>45224</v>
      </c>
      <c r="D2039">
        <v>6</v>
      </c>
      <c r="E2039">
        <v>4</v>
      </c>
      <c r="F2039">
        <v>0</v>
      </c>
      <c r="G2039">
        <v>2.7</v>
      </c>
      <c r="H2039">
        <v>139.33000000000001</v>
      </c>
      <c r="I2039" t="s">
        <v>14</v>
      </c>
      <c r="J2039" t="s">
        <v>23</v>
      </c>
      <c r="K2039">
        <v>0</v>
      </c>
      <c r="L2039" t="s">
        <v>29</v>
      </c>
      <c r="M2039" t="s">
        <v>17</v>
      </c>
      <c r="N2039">
        <f t="shared" si="31"/>
        <v>835.98</v>
      </c>
    </row>
    <row r="2040" spans="1:14" x14ac:dyDescent="0.3">
      <c r="A2040">
        <v>2039</v>
      </c>
      <c r="B2040" t="s">
        <v>31</v>
      </c>
      <c r="C2040" s="3">
        <v>45361</v>
      </c>
      <c r="D2040">
        <v>6</v>
      </c>
      <c r="E2040">
        <v>4</v>
      </c>
      <c r="F2040">
        <v>0</v>
      </c>
      <c r="G2040">
        <v>4.5999999999999996</v>
      </c>
      <c r="H2040">
        <v>276.95</v>
      </c>
      <c r="I2040" t="s">
        <v>14</v>
      </c>
      <c r="J2040" t="s">
        <v>34</v>
      </c>
      <c r="K2040">
        <v>0</v>
      </c>
      <c r="L2040" t="s">
        <v>29</v>
      </c>
      <c r="M2040" t="s">
        <v>26</v>
      </c>
      <c r="N2040">
        <f t="shared" si="31"/>
        <v>1661.6999999999998</v>
      </c>
    </row>
    <row r="2041" spans="1:14" x14ac:dyDescent="0.3">
      <c r="A2041">
        <v>2040</v>
      </c>
      <c r="B2041" t="s">
        <v>18</v>
      </c>
      <c r="C2041" s="3">
        <v>45622</v>
      </c>
      <c r="D2041">
        <v>10</v>
      </c>
      <c r="E2041">
        <v>3</v>
      </c>
      <c r="F2041">
        <v>1</v>
      </c>
      <c r="G2041">
        <v>2.2000000000000002</v>
      </c>
      <c r="H2041">
        <v>351.17</v>
      </c>
      <c r="I2041" t="s">
        <v>27</v>
      </c>
      <c r="J2041" t="s">
        <v>30</v>
      </c>
      <c r="K2041">
        <v>0</v>
      </c>
      <c r="L2041" t="s">
        <v>33</v>
      </c>
      <c r="M2041" t="s">
        <v>26</v>
      </c>
      <c r="N2041">
        <f t="shared" si="31"/>
        <v>3511.7000000000003</v>
      </c>
    </row>
    <row r="2042" spans="1:14" x14ac:dyDescent="0.3">
      <c r="A2042">
        <v>2041</v>
      </c>
      <c r="B2042" t="s">
        <v>31</v>
      </c>
      <c r="C2042" s="3">
        <v>45617</v>
      </c>
      <c r="D2042">
        <v>12</v>
      </c>
      <c r="E2042">
        <v>4</v>
      </c>
      <c r="F2042">
        <v>0</v>
      </c>
      <c r="G2042">
        <v>1.2</v>
      </c>
      <c r="H2042">
        <v>454.2</v>
      </c>
      <c r="I2042" t="s">
        <v>24</v>
      </c>
      <c r="J2042" t="s">
        <v>34</v>
      </c>
      <c r="K2042">
        <v>0</v>
      </c>
      <c r="L2042" t="s">
        <v>33</v>
      </c>
      <c r="M2042" t="s">
        <v>17</v>
      </c>
      <c r="N2042">
        <f t="shared" si="31"/>
        <v>5450.4</v>
      </c>
    </row>
    <row r="2043" spans="1:14" x14ac:dyDescent="0.3">
      <c r="A2043">
        <v>2042</v>
      </c>
      <c r="B2043" t="s">
        <v>31</v>
      </c>
      <c r="C2043" s="3">
        <v>45124</v>
      </c>
      <c r="D2043">
        <v>5</v>
      </c>
      <c r="E2043">
        <v>3</v>
      </c>
      <c r="F2043">
        <v>1</v>
      </c>
      <c r="G2043">
        <v>3.6</v>
      </c>
      <c r="H2043">
        <v>343.6</v>
      </c>
      <c r="I2043" t="s">
        <v>14</v>
      </c>
      <c r="J2043" t="s">
        <v>28</v>
      </c>
      <c r="K2043">
        <v>2</v>
      </c>
      <c r="L2043" t="s">
        <v>20</v>
      </c>
      <c r="M2043" t="s">
        <v>17</v>
      </c>
      <c r="N2043">
        <f t="shared" si="31"/>
        <v>1718</v>
      </c>
    </row>
    <row r="2044" spans="1:14" x14ac:dyDescent="0.3">
      <c r="A2044">
        <v>2043</v>
      </c>
      <c r="B2044" t="s">
        <v>13</v>
      </c>
      <c r="C2044" s="3">
        <v>45054</v>
      </c>
      <c r="D2044">
        <v>10</v>
      </c>
      <c r="E2044">
        <v>1</v>
      </c>
      <c r="F2044">
        <v>0</v>
      </c>
      <c r="G2044">
        <v>3.7</v>
      </c>
      <c r="H2044">
        <v>267.64999999999998</v>
      </c>
      <c r="I2044" t="s">
        <v>24</v>
      </c>
      <c r="J2044" t="s">
        <v>19</v>
      </c>
      <c r="K2044">
        <v>0</v>
      </c>
      <c r="L2044" t="s">
        <v>16</v>
      </c>
      <c r="M2044" t="s">
        <v>26</v>
      </c>
      <c r="N2044">
        <f t="shared" si="31"/>
        <v>2676.5</v>
      </c>
    </row>
    <row r="2045" spans="1:14" x14ac:dyDescent="0.3">
      <c r="A2045">
        <v>2044</v>
      </c>
      <c r="B2045" t="s">
        <v>31</v>
      </c>
      <c r="C2045" s="3">
        <v>45458</v>
      </c>
      <c r="D2045">
        <v>10</v>
      </c>
      <c r="E2045">
        <v>1</v>
      </c>
      <c r="F2045">
        <v>0</v>
      </c>
      <c r="G2045">
        <v>3.2</v>
      </c>
      <c r="H2045">
        <v>65.06</v>
      </c>
      <c r="I2045" t="s">
        <v>14</v>
      </c>
      <c r="J2045" t="s">
        <v>34</v>
      </c>
      <c r="K2045">
        <v>0</v>
      </c>
      <c r="L2045" t="s">
        <v>33</v>
      </c>
      <c r="M2045" t="s">
        <v>17</v>
      </c>
      <c r="N2045">
        <f t="shared" si="31"/>
        <v>650.6</v>
      </c>
    </row>
    <row r="2046" spans="1:14" x14ac:dyDescent="0.3">
      <c r="A2046">
        <v>2045</v>
      </c>
      <c r="B2046" t="s">
        <v>31</v>
      </c>
      <c r="C2046" s="3">
        <v>45337</v>
      </c>
      <c r="D2046">
        <v>7</v>
      </c>
      <c r="E2046">
        <v>1</v>
      </c>
      <c r="F2046">
        <v>1</v>
      </c>
      <c r="G2046">
        <v>3.7</v>
      </c>
      <c r="H2046">
        <v>461.94</v>
      </c>
      <c r="I2046" t="s">
        <v>24</v>
      </c>
      <c r="J2046" t="s">
        <v>36</v>
      </c>
      <c r="K2046">
        <v>0</v>
      </c>
      <c r="L2046" t="s">
        <v>29</v>
      </c>
      <c r="M2046" t="s">
        <v>17</v>
      </c>
      <c r="N2046">
        <f t="shared" si="31"/>
        <v>3233.58</v>
      </c>
    </row>
    <row r="2047" spans="1:14" x14ac:dyDescent="0.3">
      <c r="A2047">
        <v>2046</v>
      </c>
      <c r="B2047" t="s">
        <v>13</v>
      </c>
      <c r="C2047" s="3">
        <v>44991</v>
      </c>
      <c r="D2047">
        <v>3</v>
      </c>
      <c r="E2047">
        <v>2</v>
      </c>
      <c r="F2047">
        <v>0</v>
      </c>
      <c r="G2047">
        <v>3.1</v>
      </c>
      <c r="H2047">
        <v>456.07</v>
      </c>
      <c r="I2047" t="s">
        <v>24</v>
      </c>
      <c r="J2047" t="s">
        <v>36</v>
      </c>
      <c r="K2047">
        <v>2</v>
      </c>
      <c r="L2047" t="s">
        <v>29</v>
      </c>
      <c r="M2047" t="s">
        <v>17</v>
      </c>
      <c r="N2047">
        <f t="shared" si="31"/>
        <v>1368.21</v>
      </c>
    </row>
    <row r="2048" spans="1:14" x14ac:dyDescent="0.3">
      <c r="A2048">
        <v>2047</v>
      </c>
      <c r="B2048" t="s">
        <v>31</v>
      </c>
      <c r="C2048" s="3">
        <v>45620</v>
      </c>
      <c r="D2048">
        <v>4</v>
      </c>
      <c r="E2048">
        <v>3</v>
      </c>
      <c r="F2048">
        <v>1</v>
      </c>
      <c r="G2048">
        <v>3.8</v>
      </c>
      <c r="H2048">
        <v>220.42</v>
      </c>
      <c r="I2048" t="s">
        <v>22</v>
      </c>
      <c r="J2048" t="s">
        <v>37</v>
      </c>
      <c r="K2048">
        <v>0</v>
      </c>
      <c r="L2048" t="s">
        <v>33</v>
      </c>
      <c r="M2048" t="s">
        <v>26</v>
      </c>
      <c r="N2048">
        <f t="shared" si="31"/>
        <v>881.68</v>
      </c>
    </row>
    <row r="2049" spans="1:14" x14ac:dyDescent="0.3">
      <c r="A2049">
        <v>2048</v>
      </c>
      <c r="B2049" t="s">
        <v>13</v>
      </c>
      <c r="C2049" s="3">
        <v>45167</v>
      </c>
      <c r="D2049">
        <v>10</v>
      </c>
      <c r="E2049">
        <v>4</v>
      </c>
      <c r="F2049">
        <v>0</v>
      </c>
      <c r="G2049">
        <v>1.2</v>
      </c>
      <c r="H2049">
        <v>63.07</v>
      </c>
      <c r="I2049" t="s">
        <v>32</v>
      </c>
      <c r="J2049" t="s">
        <v>37</v>
      </c>
      <c r="K2049">
        <v>0</v>
      </c>
      <c r="L2049" t="s">
        <v>20</v>
      </c>
      <c r="M2049" t="s">
        <v>26</v>
      </c>
      <c r="N2049">
        <f t="shared" si="31"/>
        <v>630.70000000000005</v>
      </c>
    </row>
    <row r="2050" spans="1:14" x14ac:dyDescent="0.3">
      <c r="A2050">
        <v>2049</v>
      </c>
      <c r="B2050" t="s">
        <v>13</v>
      </c>
      <c r="C2050" s="3">
        <v>45295</v>
      </c>
      <c r="D2050">
        <v>13</v>
      </c>
      <c r="E2050">
        <v>1</v>
      </c>
      <c r="F2050">
        <v>0</v>
      </c>
      <c r="G2050">
        <v>2.5</v>
      </c>
      <c r="H2050">
        <v>380.02</v>
      </c>
      <c r="I2050" t="s">
        <v>14</v>
      </c>
      <c r="J2050" t="s">
        <v>37</v>
      </c>
      <c r="K2050">
        <v>0</v>
      </c>
      <c r="L2050" t="s">
        <v>20</v>
      </c>
      <c r="M2050" t="s">
        <v>17</v>
      </c>
      <c r="N2050">
        <f t="shared" si="31"/>
        <v>4940.26</v>
      </c>
    </row>
    <row r="2051" spans="1:14" x14ac:dyDescent="0.3">
      <c r="A2051">
        <v>2050</v>
      </c>
      <c r="B2051" t="s">
        <v>31</v>
      </c>
      <c r="C2051" s="3">
        <v>45462</v>
      </c>
      <c r="D2051">
        <v>9</v>
      </c>
      <c r="E2051">
        <v>2</v>
      </c>
      <c r="F2051">
        <v>1</v>
      </c>
      <c r="G2051">
        <v>1.8</v>
      </c>
      <c r="H2051">
        <v>406.26</v>
      </c>
      <c r="I2051" t="s">
        <v>27</v>
      </c>
      <c r="J2051" t="s">
        <v>15</v>
      </c>
      <c r="K2051">
        <v>0</v>
      </c>
      <c r="L2051" t="s">
        <v>20</v>
      </c>
      <c r="M2051" t="s">
        <v>26</v>
      </c>
      <c r="N2051">
        <f t="shared" ref="N2051:N2114" si="32">H2051 *D2051</f>
        <v>3656.34</v>
      </c>
    </row>
    <row r="2052" spans="1:14" x14ac:dyDescent="0.3">
      <c r="A2052">
        <v>2051</v>
      </c>
      <c r="B2052" t="s">
        <v>31</v>
      </c>
      <c r="C2052" s="3">
        <v>45310</v>
      </c>
      <c r="D2052">
        <v>4</v>
      </c>
      <c r="E2052">
        <v>4</v>
      </c>
      <c r="F2052">
        <v>0</v>
      </c>
      <c r="G2052">
        <v>1.4</v>
      </c>
      <c r="H2052">
        <v>294.11</v>
      </c>
      <c r="I2052" t="s">
        <v>32</v>
      </c>
      <c r="J2052" t="s">
        <v>30</v>
      </c>
      <c r="K2052">
        <v>0</v>
      </c>
      <c r="L2052" t="s">
        <v>20</v>
      </c>
      <c r="M2052" t="s">
        <v>17</v>
      </c>
      <c r="N2052">
        <f t="shared" si="32"/>
        <v>1176.44</v>
      </c>
    </row>
    <row r="2053" spans="1:14" x14ac:dyDescent="0.3">
      <c r="A2053">
        <v>2052</v>
      </c>
      <c r="B2053" t="s">
        <v>18</v>
      </c>
      <c r="C2053" s="3">
        <v>45357</v>
      </c>
      <c r="D2053">
        <v>3</v>
      </c>
      <c r="E2053">
        <v>4</v>
      </c>
      <c r="F2053">
        <v>0</v>
      </c>
      <c r="G2053">
        <v>1.9</v>
      </c>
      <c r="H2053">
        <v>231.29</v>
      </c>
      <c r="I2053" t="s">
        <v>22</v>
      </c>
      <c r="J2053" t="s">
        <v>23</v>
      </c>
      <c r="K2053">
        <v>0</v>
      </c>
      <c r="L2053" t="s">
        <v>29</v>
      </c>
      <c r="M2053" t="s">
        <v>17</v>
      </c>
      <c r="N2053">
        <f t="shared" si="32"/>
        <v>693.87</v>
      </c>
    </row>
    <row r="2054" spans="1:14" x14ac:dyDescent="0.3">
      <c r="A2054">
        <v>2053</v>
      </c>
      <c r="B2054" t="s">
        <v>13</v>
      </c>
      <c r="C2054" s="3">
        <v>45009</v>
      </c>
      <c r="D2054">
        <v>14</v>
      </c>
      <c r="E2054">
        <v>4</v>
      </c>
      <c r="F2054">
        <v>0</v>
      </c>
      <c r="G2054">
        <v>1.8</v>
      </c>
      <c r="H2054">
        <v>433.01</v>
      </c>
      <c r="I2054" t="s">
        <v>22</v>
      </c>
      <c r="J2054" t="s">
        <v>25</v>
      </c>
      <c r="K2054">
        <v>0</v>
      </c>
      <c r="L2054" t="s">
        <v>33</v>
      </c>
      <c r="M2054" t="s">
        <v>17</v>
      </c>
      <c r="N2054">
        <f t="shared" si="32"/>
        <v>6062.1399999999994</v>
      </c>
    </row>
    <row r="2055" spans="1:14" x14ac:dyDescent="0.3">
      <c r="A2055">
        <v>2054</v>
      </c>
      <c r="B2055" t="s">
        <v>18</v>
      </c>
      <c r="C2055" s="3">
        <v>45623</v>
      </c>
      <c r="D2055">
        <v>2</v>
      </c>
      <c r="E2055">
        <v>1</v>
      </c>
      <c r="F2055">
        <v>0</v>
      </c>
      <c r="G2055">
        <v>4.9000000000000004</v>
      </c>
      <c r="H2055">
        <v>136.63</v>
      </c>
      <c r="I2055" t="s">
        <v>22</v>
      </c>
      <c r="J2055" t="s">
        <v>30</v>
      </c>
      <c r="K2055">
        <v>0</v>
      </c>
      <c r="L2055" t="s">
        <v>29</v>
      </c>
      <c r="M2055" t="s">
        <v>21</v>
      </c>
      <c r="N2055">
        <f t="shared" si="32"/>
        <v>273.26</v>
      </c>
    </row>
    <row r="2056" spans="1:14" x14ac:dyDescent="0.3">
      <c r="A2056">
        <v>2055</v>
      </c>
      <c r="B2056" t="s">
        <v>31</v>
      </c>
      <c r="C2056" s="3">
        <v>45537</v>
      </c>
      <c r="D2056">
        <v>5</v>
      </c>
      <c r="E2056">
        <v>4</v>
      </c>
      <c r="F2056">
        <v>1</v>
      </c>
      <c r="G2056">
        <v>2.1</v>
      </c>
      <c r="H2056">
        <v>247.8</v>
      </c>
      <c r="I2056" t="s">
        <v>27</v>
      </c>
      <c r="J2056" t="s">
        <v>37</v>
      </c>
      <c r="K2056">
        <v>0</v>
      </c>
      <c r="L2056" t="s">
        <v>16</v>
      </c>
      <c r="M2056" t="s">
        <v>21</v>
      </c>
      <c r="N2056">
        <f t="shared" si="32"/>
        <v>1239</v>
      </c>
    </row>
    <row r="2057" spans="1:14" x14ac:dyDescent="0.3">
      <c r="A2057">
        <v>2056</v>
      </c>
      <c r="B2057" t="s">
        <v>18</v>
      </c>
      <c r="C2057" s="3">
        <v>45500</v>
      </c>
      <c r="D2057">
        <v>4</v>
      </c>
      <c r="E2057">
        <v>3</v>
      </c>
      <c r="F2057">
        <v>1</v>
      </c>
      <c r="G2057">
        <v>1.9</v>
      </c>
      <c r="H2057">
        <v>61.02</v>
      </c>
      <c r="I2057" t="s">
        <v>14</v>
      </c>
      <c r="J2057" t="s">
        <v>25</v>
      </c>
      <c r="K2057">
        <v>0</v>
      </c>
      <c r="L2057" t="s">
        <v>20</v>
      </c>
      <c r="M2057" t="s">
        <v>17</v>
      </c>
      <c r="N2057">
        <f t="shared" si="32"/>
        <v>244.08</v>
      </c>
    </row>
    <row r="2058" spans="1:14" x14ac:dyDescent="0.3">
      <c r="A2058">
        <v>2057</v>
      </c>
      <c r="B2058" t="s">
        <v>13</v>
      </c>
      <c r="C2058" s="3">
        <v>45212</v>
      </c>
      <c r="D2058">
        <v>13</v>
      </c>
      <c r="E2058">
        <v>2</v>
      </c>
      <c r="F2058">
        <v>0</v>
      </c>
      <c r="G2058">
        <v>4.3</v>
      </c>
      <c r="H2058">
        <v>123.8</v>
      </c>
      <c r="I2058" t="s">
        <v>14</v>
      </c>
      <c r="J2058" t="s">
        <v>15</v>
      </c>
      <c r="K2058">
        <v>0</v>
      </c>
      <c r="L2058" t="s">
        <v>20</v>
      </c>
      <c r="M2058" t="s">
        <v>21</v>
      </c>
      <c r="N2058">
        <f t="shared" si="32"/>
        <v>1609.3999999999999</v>
      </c>
    </row>
    <row r="2059" spans="1:14" x14ac:dyDescent="0.3">
      <c r="A2059">
        <v>2058</v>
      </c>
      <c r="B2059" t="s">
        <v>18</v>
      </c>
      <c r="C2059" s="3">
        <v>45460</v>
      </c>
      <c r="D2059">
        <v>13</v>
      </c>
      <c r="E2059">
        <v>4</v>
      </c>
      <c r="F2059">
        <v>0</v>
      </c>
      <c r="G2059">
        <v>2.7</v>
      </c>
      <c r="H2059">
        <v>473.37</v>
      </c>
      <c r="I2059" t="s">
        <v>24</v>
      </c>
      <c r="J2059" t="s">
        <v>25</v>
      </c>
      <c r="K2059">
        <v>0</v>
      </c>
      <c r="L2059" t="s">
        <v>16</v>
      </c>
      <c r="M2059" t="s">
        <v>17</v>
      </c>
      <c r="N2059">
        <f t="shared" si="32"/>
        <v>6153.81</v>
      </c>
    </row>
    <row r="2060" spans="1:14" x14ac:dyDescent="0.3">
      <c r="A2060">
        <v>2059</v>
      </c>
      <c r="B2060" t="s">
        <v>13</v>
      </c>
      <c r="C2060" s="3">
        <v>45385</v>
      </c>
      <c r="D2060">
        <v>8</v>
      </c>
      <c r="E2060">
        <v>4</v>
      </c>
      <c r="F2060">
        <v>0</v>
      </c>
      <c r="G2060">
        <v>2.7</v>
      </c>
      <c r="H2060">
        <v>310.14</v>
      </c>
      <c r="I2060" t="s">
        <v>24</v>
      </c>
      <c r="J2060" t="s">
        <v>36</v>
      </c>
      <c r="K2060">
        <v>0</v>
      </c>
      <c r="L2060" t="s">
        <v>16</v>
      </c>
      <c r="M2060" t="s">
        <v>21</v>
      </c>
      <c r="N2060">
        <f t="shared" si="32"/>
        <v>2481.12</v>
      </c>
    </row>
    <row r="2061" spans="1:14" x14ac:dyDescent="0.3">
      <c r="A2061">
        <v>2060</v>
      </c>
      <c r="B2061" t="s">
        <v>31</v>
      </c>
      <c r="C2061" s="3">
        <v>45138</v>
      </c>
      <c r="D2061">
        <v>7</v>
      </c>
      <c r="E2061">
        <v>3</v>
      </c>
      <c r="F2061">
        <v>0</v>
      </c>
      <c r="G2061">
        <v>2.8</v>
      </c>
      <c r="H2061">
        <v>412.52</v>
      </c>
      <c r="I2061" t="s">
        <v>24</v>
      </c>
      <c r="J2061" t="s">
        <v>23</v>
      </c>
      <c r="K2061">
        <v>1</v>
      </c>
      <c r="L2061" t="s">
        <v>29</v>
      </c>
      <c r="M2061" t="s">
        <v>17</v>
      </c>
      <c r="N2061">
        <f t="shared" si="32"/>
        <v>2887.64</v>
      </c>
    </row>
    <row r="2062" spans="1:14" x14ac:dyDescent="0.3">
      <c r="A2062">
        <v>2061</v>
      </c>
      <c r="B2062" t="s">
        <v>31</v>
      </c>
      <c r="C2062" s="3">
        <v>45052</v>
      </c>
      <c r="D2062">
        <v>6</v>
      </c>
      <c r="E2062">
        <v>4</v>
      </c>
      <c r="F2062">
        <v>1</v>
      </c>
      <c r="G2062">
        <v>2.7</v>
      </c>
      <c r="H2062">
        <v>268.93</v>
      </c>
      <c r="I2062" t="s">
        <v>27</v>
      </c>
      <c r="J2062" t="s">
        <v>25</v>
      </c>
      <c r="K2062">
        <v>0</v>
      </c>
      <c r="L2062" t="s">
        <v>16</v>
      </c>
      <c r="M2062" t="s">
        <v>21</v>
      </c>
      <c r="N2062">
        <f t="shared" si="32"/>
        <v>1613.58</v>
      </c>
    </row>
    <row r="2063" spans="1:14" x14ac:dyDescent="0.3">
      <c r="A2063">
        <v>2062</v>
      </c>
      <c r="B2063" t="s">
        <v>13</v>
      </c>
      <c r="C2063" s="3">
        <v>45339</v>
      </c>
      <c r="D2063">
        <v>11</v>
      </c>
      <c r="E2063">
        <v>1</v>
      </c>
      <c r="F2063">
        <v>0</v>
      </c>
      <c r="G2063">
        <v>2.2999999999999998</v>
      </c>
      <c r="H2063">
        <v>425.67</v>
      </c>
      <c r="I2063" t="s">
        <v>32</v>
      </c>
      <c r="J2063" t="s">
        <v>15</v>
      </c>
      <c r="K2063">
        <v>0</v>
      </c>
      <c r="L2063" t="s">
        <v>20</v>
      </c>
      <c r="M2063" t="s">
        <v>26</v>
      </c>
      <c r="N2063">
        <f t="shared" si="32"/>
        <v>4682.37</v>
      </c>
    </row>
    <row r="2064" spans="1:14" x14ac:dyDescent="0.3">
      <c r="A2064">
        <v>2063</v>
      </c>
      <c r="B2064" t="s">
        <v>31</v>
      </c>
      <c r="C2064" s="3">
        <v>45425</v>
      </c>
      <c r="D2064">
        <v>12</v>
      </c>
      <c r="E2064">
        <v>1</v>
      </c>
      <c r="F2064">
        <v>0</v>
      </c>
      <c r="G2064">
        <v>2.1</v>
      </c>
      <c r="H2064">
        <v>292.52999999999997</v>
      </c>
      <c r="I2064" t="s">
        <v>14</v>
      </c>
      <c r="J2064" t="s">
        <v>37</v>
      </c>
      <c r="K2064">
        <v>0</v>
      </c>
      <c r="L2064" t="s">
        <v>16</v>
      </c>
      <c r="M2064" t="s">
        <v>26</v>
      </c>
      <c r="N2064">
        <f t="shared" si="32"/>
        <v>3510.3599999999997</v>
      </c>
    </row>
    <row r="2065" spans="1:14" x14ac:dyDescent="0.3">
      <c r="A2065">
        <v>2064</v>
      </c>
      <c r="B2065" t="s">
        <v>31</v>
      </c>
      <c r="C2065" s="3">
        <v>45351</v>
      </c>
      <c r="D2065">
        <v>2</v>
      </c>
      <c r="E2065">
        <v>1</v>
      </c>
      <c r="F2065">
        <v>1</v>
      </c>
      <c r="G2065">
        <v>4.5</v>
      </c>
      <c r="H2065">
        <v>52.04</v>
      </c>
      <c r="I2065" t="s">
        <v>24</v>
      </c>
      <c r="J2065" t="s">
        <v>37</v>
      </c>
      <c r="K2065">
        <v>0</v>
      </c>
      <c r="L2065" t="s">
        <v>29</v>
      </c>
      <c r="M2065" t="s">
        <v>21</v>
      </c>
      <c r="N2065">
        <f t="shared" si="32"/>
        <v>104.08</v>
      </c>
    </row>
    <row r="2066" spans="1:14" x14ac:dyDescent="0.3">
      <c r="A2066">
        <v>2065</v>
      </c>
      <c r="B2066" t="s">
        <v>31</v>
      </c>
      <c r="C2066" s="3">
        <v>45480</v>
      </c>
      <c r="D2066">
        <v>3</v>
      </c>
      <c r="E2066">
        <v>4</v>
      </c>
      <c r="F2066">
        <v>0</v>
      </c>
      <c r="G2066">
        <v>1.6</v>
      </c>
      <c r="H2066">
        <v>454.86</v>
      </c>
      <c r="I2066" t="s">
        <v>27</v>
      </c>
      <c r="J2066" t="s">
        <v>23</v>
      </c>
      <c r="K2066">
        <v>1</v>
      </c>
      <c r="L2066" t="s">
        <v>16</v>
      </c>
      <c r="M2066" t="s">
        <v>17</v>
      </c>
      <c r="N2066">
        <f t="shared" si="32"/>
        <v>1364.58</v>
      </c>
    </row>
    <row r="2067" spans="1:14" x14ac:dyDescent="0.3">
      <c r="A2067">
        <v>2066</v>
      </c>
      <c r="B2067" t="s">
        <v>31</v>
      </c>
      <c r="C2067" s="3">
        <v>45536</v>
      </c>
      <c r="D2067">
        <v>10</v>
      </c>
      <c r="E2067">
        <v>2</v>
      </c>
      <c r="F2067">
        <v>0</v>
      </c>
      <c r="G2067">
        <v>1.7</v>
      </c>
      <c r="H2067">
        <v>116.85</v>
      </c>
      <c r="I2067" t="s">
        <v>27</v>
      </c>
      <c r="J2067" t="s">
        <v>30</v>
      </c>
      <c r="K2067">
        <v>3</v>
      </c>
      <c r="L2067" t="s">
        <v>16</v>
      </c>
      <c r="M2067" t="s">
        <v>21</v>
      </c>
      <c r="N2067">
        <f t="shared" si="32"/>
        <v>1168.5</v>
      </c>
    </row>
    <row r="2068" spans="1:14" x14ac:dyDescent="0.3">
      <c r="A2068">
        <v>2067</v>
      </c>
      <c r="B2068" t="s">
        <v>13</v>
      </c>
      <c r="C2068" s="3">
        <v>45469</v>
      </c>
      <c r="D2068">
        <v>9</v>
      </c>
      <c r="E2068">
        <v>2</v>
      </c>
      <c r="F2068">
        <v>0</v>
      </c>
      <c r="G2068">
        <v>3.3</v>
      </c>
      <c r="H2068">
        <v>252.75</v>
      </c>
      <c r="I2068" t="s">
        <v>24</v>
      </c>
      <c r="J2068" t="s">
        <v>34</v>
      </c>
      <c r="K2068">
        <v>0</v>
      </c>
      <c r="L2068" t="s">
        <v>29</v>
      </c>
      <c r="M2068" t="s">
        <v>21</v>
      </c>
      <c r="N2068">
        <f t="shared" si="32"/>
        <v>2274.75</v>
      </c>
    </row>
    <row r="2069" spans="1:14" x14ac:dyDescent="0.3">
      <c r="A2069">
        <v>2068</v>
      </c>
      <c r="B2069" t="s">
        <v>18</v>
      </c>
      <c r="C2069" s="3">
        <v>45084</v>
      </c>
      <c r="D2069">
        <v>13</v>
      </c>
      <c r="E2069">
        <v>4</v>
      </c>
      <c r="F2069">
        <v>1</v>
      </c>
      <c r="G2069">
        <v>2.4</v>
      </c>
      <c r="H2069">
        <v>264.5</v>
      </c>
      <c r="I2069" t="s">
        <v>22</v>
      </c>
      <c r="J2069" t="s">
        <v>19</v>
      </c>
      <c r="K2069">
        <v>1</v>
      </c>
      <c r="L2069" t="s">
        <v>29</v>
      </c>
      <c r="M2069" t="s">
        <v>26</v>
      </c>
      <c r="N2069">
        <f t="shared" si="32"/>
        <v>3438.5</v>
      </c>
    </row>
    <row r="2070" spans="1:14" x14ac:dyDescent="0.3">
      <c r="A2070">
        <v>2069</v>
      </c>
      <c r="B2070" t="s">
        <v>18</v>
      </c>
      <c r="C2070" s="3">
        <v>45038</v>
      </c>
      <c r="D2070">
        <v>9</v>
      </c>
      <c r="E2070">
        <v>2</v>
      </c>
      <c r="F2070">
        <v>0</v>
      </c>
      <c r="G2070">
        <v>2.7</v>
      </c>
      <c r="H2070">
        <v>71.260000000000005</v>
      </c>
      <c r="I2070" t="s">
        <v>22</v>
      </c>
      <c r="J2070" t="s">
        <v>23</v>
      </c>
      <c r="K2070">
        <v>0</v>
      </c>
      <c r="L2070" t="s">
        <v>29</v>
      </c>
      <c r="M2070" t="s">
        <v>26</v>
      </c>
      <c r="N2070">
        <f t="shared" si="32"/>
        <v>641.34</v>
      </c>
    </row>
    <row r="2071" spans="1:14" x14ac:dyDescent="0.3">
      <c r="A2071">
        <v>2070</v>
      </c>
      <c r="B2071" t="s">
        <v>31</v>
      </c>
      <c r="C2071" s="3">
        <v>45328</v>
      </c>
      <c r="D2071">
        <v>5</v>
      </c>
      <c r="E2071">
        <v>2</v>
      </c>
      <c r="F2071">
        <v>0</v>
      </c>
      <c r="G2071">
        <v>4.2</v>
      </c>
      <c r="H2071">
        <v>73.88</v>
      </c>
      <c r="I2071" t="s">
        <v>22</v>
      </c>
      <c r="J2071" t="s">
        <v>30</v>
      </c>
      <c r="K2071">
        <v>2</v>
      </c>
      <c r="L2071" t="s">
        <v>20</v>
      </c>
      <c r="M2071" t="s">
        <v>26</v>
      </c>
      <c r="N2071">
        <f t="shared" si="32"/>
        <v>369.4</v>
      </c>
    </row>
    <row r="2072" spans="1:14" x14ac:dyDescent="0.3">
      <c r="A2072">
        <v>2071</v>
      </c>
      <c r="B2072" t="s">
        <v>18</v>
      </c>
      <c r="C2072" s="3">
        <v>45048</v>
      </c>
      <c r="D2072">
        <v>14</v>
      </c>
      <c r="E2072">
        <v>4</v>
      </c>
      <c r="F2072">
        <v>1</v>
      </c>
      <c r="G2072">
        <v>4.5999999999999996</v>
      </c>
      <c r="H2072">
        <v>393.15</v>
      </c>
      <c r="I2072" t="s">
        <v>24</v>
      </c>
      <c r="J2072" t="s">
        <v>23</v>
      </c>
      <c r="K2072">
        <v>0</v>
      </c>
      <c r="L2072" t="s">
        <v>20</v>
      </c>
      <c r="M2072" t="s">
        <v>21</v>
      </c>
      <c r="N2072">
        <f t="shared" si="32"/>
        <v>5504.0999999999995</v>
      </c>
    </row>
    <row r="2073" spans="1:14" x14ac:dyDescent="0.3">
      <c r="A2073">
        <v>2072</v>
      </c>
      <c r="B2073" t="s">
        <v>18</v>
      </c>
      <c r="C2073" s="3">
        <v>45199</v>
      </c>
      <c r="D2073">
        <v>3</v>
      </c>
      <c r="E2073">
        <v>1</v>
      </c>
      <c r="F2073">
        <v>1</v>
      </c>
      <c r="G2073">
        <v>4.2</v>
      </c>
      <c r="H2073">
        <v>185.2</v>
      </c>
      <c r="I2073" t="s">
        <v>27</v>
      </c>
      <c r="J2073" t="s">
        <v>28</v>
      </c>
      <c r="K2073">
        <v>0</v>
      </c>
      <c r="L2073" t="s">
        <v>16</v>
      </c>
      <c r="M2073" t="s">
        <v>26</v>
      </c>
      <c r="N2073">
        <f t="shared" si="32"/>
        <v>555.59999999999991</v>
      </c>
    </row>
    <row r="2074" spans="1:14" x14ac:dyDescent="0.3">
      <c r="A2074">
        <v>2073</v>
      </c>
      <c r="B2074" t="s">
        <v>31</v>
      </c>
      <c r="C2074" s="3">
        <v>45220</v>
      </c>
      <c r="D2074">
        <v>2</v>
      </c>
      <c r="E2074">
        <v>4</v>
      </c>
      <c r="F2074">
        <v>1</v>
      </c>
      <c r="G2074">
        <v>1.9</v>
      </c>
      <c r="H2074">
        <v>234.33</v>
      </c>
      <c r="I2074" t="s">
        <v>27</v>
      </c>
      <c r="J2074" t="s">
        <v>36</v>
      </c>
      <c r="K2074">
        <v>0</v>
      </c>
      <c r="L2074" t="s">
        <v>20</v>
      </c>
      <c r="M2074" t="s">
        <v>26</v>
      </c>
      <c r="N2074">
        <f t="shared" si="32"/>
        <v>468.66</v>
      </c>
    </row>
    <row r="2075" spans="1:14" x14ac:dyDescent="0.3">
      <c r="A2075">
        <v>2074</v>
      </c>
      <c r="B2075" t="s">
        <v>31</v>
      </c>
      <c r="C2075" s="3">
        <v>45324</v>
      </c>
      <c r="D2075">
        <v>8</v>
      </c>
      <c r="E2075">
        <v>1</v>
      </c>
      <c r="F2075">
        <v>0</v>
      </c>
      <c r="G2075">
        <v>4.9000000000000004</v>
      </c>
      <c r="H2075">
        <v>303.85000000000002</v>
      </c>
      <c r="I2075" t="s">
        <v>14</v>
      </c>
      <c r="J2075" t="s">
        <v>36</v>
      </c>
      <c r="K2075">
        <v>0</v>
      </c>
      <c r="L2075" t="s">
        <v>33</v>
      </c>
      <c r="M2075" t="s">
        <v>26</v>
      </c>
      <c r="N2075">
        <f t="shared" si="32"/>
        <v>2430.8000000000002</v>
      </c>
    </row>
    <row r="2076" spans="1:14" x14ac:dyDescent="0.3">
      <c r="A2076">
        <v>2075</v>
      </c>
      <c r="B2076" t="s">
        <v>18</v>
      </c>
      <c r="C2076" s="3">
        <v>45397</v>
      </c>
      <c r="D2076">
        <v>6</v>
      </c>
      <c r="E2076">
        <v>1</v>
      </c>
      <c r="F2076">
        <v>0</v>
      </c>
      <c r="G2076">
        <v>2.5</v>
      </c>
      <c r="H2076">
        <v>218.02</v>
      </c>
      <c r="I2076" t="s">
        <v>22</v>
      </c>
      <c r="J2076" t="s">
        <v>30</v>
      </c>
      <c r="K2076">
        <v>1</v>
      </c>
      <c r="L2076" t="s">
        <v>29</v>
      </c>
      <c r="M2076" t="s">
        <v>17</v>
      </c>
      <c r="N2076">
        <f t="shared" si="32"/>
        <v>1308.1200000000001</v>
      </c>
    </row>
    <row r="2077" spans="1:14" x14ac:dyDescent="0.3">
      <c r="A2077">
        <v>2076</v>
      </c>
      <c r="B2077" t="s">
        <v>13</v>
      </c>
      <c r="C2077" s="3">
        <v>45133</v>
      </c>
      <c r="D2077">
        <v>10</v>
      </c>
      <c r="E2077">
        <v>2</v>
      </c>
      <c r="F2077">
        <v>0</v>
      </c>
      <c r="G2077">
        <v>1.7</v>
      </c>
      <c r="H2077">
        <v>398.77</v>
      </c>
      <c r="I2077" t="s">
        <v>24</v>
      </c>
      <c r="J2077" t="s">
        <v>19</v>
      </c>
      <c r="K2077">
        <v>1</v>
      </c>
      <c r="L2077" t="s">
        <v>33</v>
      </c>
      <c r="M2077" t="s">
        <v>17</v>
      </c>
      <c r="N2077">
        <f t="shared" si="32"/>
        <v>3987.7</v>
      </c>
    </row>
    <row r="2078" spans="1:14" x14ac:dyDescent="0.3">
      <c r="A2078">
        <v>2077</v>
      </c>
      <c r="B2078" t="s">
        <v>31</v>
      </c>
      <c r="C2078" s="3">
        <v>45036</v>
      </c>
      <c r="D2078">
        <v>11</v>
      </c>
      <c r="E2078">
        <v>2</v>
      </c>
      <c r="F2078">
        <v>0</v>
      </c>
      <c r="G2078">
        <v>3</v>
      </c>
      <c r="H2078">
        <v>448.01</v>
      </c>
      <c r="I2078" t="s">
        <v>14</v>
      </c>
      <c r="J2078" t="s">
        <v>36</v>
      </c>
      <c r="K2078">
        <v>0</v>
      </c>
      <c r="L2078" t="s">
        <v>29</v>
      </c>
      <c r="M2078" t="s">
        <v>21</v>
      </c>
      <c r="N2078">
        <f t="shared" si="32"/>
        <v>4928.1099999999997</v>
      </c>
    </row>
    <row r="2079" spans="1:14" x14ac:dyDescent="0.3">
      <c r="A2079">
        <v>2078</v>
      </c>
      <c r="B2079" t="s">
        <v>13</v>
      </c>
      <c r="C2079" s="3">
        <v>45366</v>
      </c>
      <c r="D2079">
        <v>12</v>
      </c>
      <c r="E2079">
        <v>1</v>
      </c>
      <c r="F2079">
        <v>0</v>
      </c>
      <c r="G2079">
        <v>3.9</v>
      </c>
      <c r="H2079">
        <v>76.87</v>
      </c>
      <c r="I2079" t="s">
        <v>27</v>
      </c>
      <c r="J2079" t="s">
        <v>30</v>
      </c>
      <c r="K2079">
        <v>2</v>
      </c>
      <c r="L2079" t="s">
        <v>16</v>
      </c>
      <c r="M2079" t="s">
        <v>26</v>
      </c>
      <c r="N2079">
        <f t="shared" si="32"/>
        <v>922.44</v>
      </c>
    </row>
    <row r="2080" spans="1:14" x14ac:dyDescent="0.3">
      <c r="A2080">
        <v>2079</v>
      </c>
      <c r="B2080" t="s">
        <v>18</v>
      </c>
      <c r="C2080" s="3">
        <v>45204</v>
      </c>
      <c r="D2080">
        <v>7</v>
      </c>
      <c r="E2080">
        <v>1</v>
      </c>
      <c r="F2080">
        <v>0</v>
      </c>
      <c r="G2080">
        <v>1.3</v>
      </c>
      <c r="H2080">
        <v>335.93</v>
      </c>
      <c r="I2080" t="s">
        <v>14</v>
      </c>
      <c r="J2080" t="s">
        <v>23</v>
      </c>
      <c r="K2080">
        <v>0</v>
      </c>
      <c r="L2080" t="s">
        <v>29</v>
      </c>
      <c r="M2080" t="s">
        <v>21</v>
      </c>
      <c r="N2080">
        <f t="shared" si="32"/>
        <v>2351.5100000000002</v>
      </c>
    </row>
    <row r="2081" spans="1:14" x14ac:dyDescent="0.3">
      <c r="A2081">
        <v>2080</v>
      </c>
      <c r="B2081" t="s">
        <v>31</v>
      </c>
      <c r="C2081" s="3">
        <v>45494</v>
      </c>
      <c r="D2081">
        <v>1</v>
      </c>
      <c r="E2081">
        <v>2</v>
      </c>
      <c r="F2081">
        <v>0</v>
      </c>
      <c r="G2081">
        <v>3.5</v>
      </c>
      <c r="H2081">
        <v>192.95</v>
      </c>
      <c r="I2081" t="s">
        <v>22</v>
      </c>
      <c r="J2081" t="s">
        <v>35</v>
      </c>
      <c r="K2081">
        <v>1</v>
      </c>
      <c r="L2081" t="s">
        <v>20</v>
      </c>
      <c r="M2081" t="s">
        <v>21</v>
      </c>
      <c r="N2081">
        <f t="shared" si="32"/>
        <v>192.95</v>
      </c>
    </row>
    <row r="2082" spans="1:14" x14ac:dyDescent="0.3">
      <c r="A2082">
        <v>2081</v>
      </c>
      <c r="B2082" t="s">
        <v>13</v>
      </c>
      <c r="C2082" s="3">
        <v>45495</v>
      </c>
      <c r="D2082">
        <v>1</v>
      </c>
      <c r="E2082">
        <v>3</v>
      </c>
      <c r="F2082">
        <v>0</v>
      </c>
      <c r="G2082">
        <v>4.4000000000000004</v>
      </c>
      <c r="H2082">
        <v>312.47000000000003</v>
      </c>
      <c r="I2082" t="s">
        <v>32</v>
      </c>
      <c r="J2082" t="s">
        <v>25</v>
      </c>
      <c r="K2082">
        <v>2</v>
      </c>
      <c r="L2082" t="s">
        <v>16</v>
      </c>
      <c r="M2082" t="s">
        <v>26</v>
      </c>
      <c r="N2082">
        <f t="shared" si="32"/>
        <v>312.47000000000003</v>
      </c>
    </row>
    <row r="2083" spans="1:14" x14ac:dyDescent="0.3">
      <c r="A2083">
        <v>2082</v>
      </c>
      <c r="B2083" t="s">
        <v>31</v>
      </c>
      <c r="C2083" s="3">
        <v>45408</v>
      </c>
      <c r="D2083">
        <v>10</v>
      </c>
      <c r="E2083">
        <v>1</v>
      </c>
      <c r="F2083">
        <v>1</v>
      </c>
      <c r="G2083">
        <v>2</v>
      </c>
      <c r="H2083">
        <v>267.76</v>
      </c>
      <c r="I2083" t="s">
        <v>22</v>
      </c>
      <c r="J2083" t="s">
        <v>35</v>
      </c>
      <c r="K2083">
        <v>1</v>
      </c>
      <c r="L2083" t="s">
        <v>29</v>
      </c>
      <c r="M2083" t="s">
        <v>21</v>
      </c>
      <c r="N2083">
        <f t="shared" si="32"/>
        <v>2677.6</v>
      </c>
    </row>
    <row r="2084" spans="1:14" x14ac:dyDescent="0.3">
      <c r="A2084">
        <v>2083</v>
      </c>
      <c r="B2084" t="s">
        <v>18</v>
      </c>
      <c r="C2084" s="3">
        <v>45040</v>
      </c>
      <c r="D2084">
        <v>2</v>
      </c>
      <c r="E2084">
        <v>1</v>
      </c>
      <c r="F2084">
        <v>0</v>
      </c>
      <c r="G2084">
        <v>3.8</v>
      </c>
      <c r="H2084">
        <v>200.16</v>
      </c>
      <c r="I2084" t="s">
        <v>22</v>
      </c>
      <c r="J2084" t="s">
        <v>35</v>
      </c>
      <c r="K2084">
        <v>1</v>
      </c>
      <c r="L2084" t="s">
        <v>16</v>
      </c>
      <c r="M2084" t="s">
        <v>26</v>
      </c>
      <c r="N2084">
        <f t="shared" si="32"/>
        <v>400.32</v>
      </c>
    </row>
    <row r="2085" spans="1:14" x14ac:dyDescent="0.3">
      <c r="A2085">
        <v>2084</v>
      </c>
      <c r="B2085" t="s">
        <v>13</v>
      </c>
      <c r="C2085" s="3">
        <v>45403</v>
      </c>
      <c r="D2085">
        <v>10</v>
      </c>
      <c r="E2085">
        <v>1</v>
      </c>
      <c r="F2085">
        <v>0</v>
      </c>
      <c r="G2085">
        <v>2.6</v>
      </c>
      <c r="H2085">
        <v>92.67</v>
      </c>
      <c r="I2085" t="s">
        <v>24</v>
      </c>
      <c r="J2085" t="s">
        <v>25</v>
      </c>
      <c r="K2085">
        <v>1</v>
      </c>
      <c r="L2085" t="s">
        <v>16</v>
      </c>
      <c r="M2085" t="s">
        <v>26</v>
      </c>
      <c r="N2085">
        <f t="shared" si="32"/>
        <v>926.7</v>
      </c>
    </row>
    <row r="2086" spans="1:14" x14ac:dyDescent="0.3">
      <c r="A2086">
        <v>2085</v>
      </c>
      <c r="B2086" t="s">
        <v>18</v>
      </c>
      <c r="C2086" s="3">
        <v>45636</v>
      </c>
      <c r="D2086">
        <v>3</v>
      </c>
      <c r="E2086">
        <v>2</v>
      </c>
      <c r="F2086">
        <v>0</v>
      </c>
      <c r="G2086">
        <v>2.7</v>
      </c>
      <c r="H2086">
        <v>301.75</v>
      </c>
      <c r="I2086" t="s">
        <v>32</v>
      </c>
      <c r="J2086" t="s">
        <v>35</v>
      </c>
      <c r="K2086">
        <v>0</v>
      </c>
      <c r="L2086" t="s">
        <v>16</v>
      </c>
      <c r="M2086" t="s">
        <v>17</v>
      </c>
      <c r="N2086">
        <f t="shared" si="32"/>
        <v>905.25</v>
      </c>
    </row>
    <row r="2087" spans="1:14" x14ac:dyDescent="0.3">
      <c r="A2087">
        <v>2086</v>
      </c>
      <c r="B2087" t="s">
        <v>18</v>
      </c>
      <c r="C2087" s="3">
        <v>45247</v>
      </c>
      <c r="D2087">
        <v>12</v>
      </c>
      <c r="E2087">
        <v>4</v>
      </c>
      <c r="F2087">
        <v>0</v>
      </c>
      <c r="G2087">
        <v>2.1</v>
      </c>
      <c r="H2087">
        <v>100.76</v>
      </c>
      <c r="I2087" t="s">
        <v>32</v>
      </c>
      <c r="J2087" t="s">
        <v>19</v>
      </c>
      <c r="K2087">
        <v>1</v>
      </c>
      <c r="L2087" t="s">
        <v>33</v>
      </c>
      <c r="M2087" t="s">
        <v>21</v>
      </c>
      <c r="N2087">
        <f t="shared" si="32"/>
        <v>1209.1200000000001</v>
      </c>
    </row>
    <row r="2088" spans="1:14" x14ac:dyDescent="0.3">
      <c r="A2088">
        <v>2087</v>
      </c>
      <c r="B2088" t="s">
        <v>31</v>
      </c>
      <c r="C2088" s="3">
        <v>45105</v>
      </c>
      <c r="D2088">
        <v>1</v>
      </c>
      <c r="E2088">
        <v>1</v>
      </c>
      <c r="F2088">
        <v>0</v>
      </c>
      <c r="G2088">
        <v>3.5</v>
      </c>
      <c r="H2088">
        <v>120.25</v>
      </c>
      <c r="I2088" t="s">
        <v>32</v>
      </c>
      <c r="J2088" t="s">
        <v>25</v>
      </c>
      <c r="K2088">
        <v>1</v>
      </c>
      <c r="L2088" t="s">
        <v>20</v>
      </c>
      <c r="M2088" t="s">
        <v>21</v>
      </c>
      <c r="N2088">
        <f t="shared" si="32"/>
        <v>120.25</v>
      </c>
    </row>
    <row r="2089" spans="1:14" x14ac:dyDescent="0.3">
      <c r="A2089">
        <v>2088</v>
      </c>
      <c r="B2089" t="s">
        <v>13</v>
      </c>
      <c r="C2089" s="3">
        <v>45145</v>
      </c>
      <c r="D2089">
        <v>14</v>
      </c>
      <c r="E2089">
        <v>1</v>
      </c>
      <c r="F2089">
        <v>0</v>
      </c>
      <c r="G2089">
        <v>2.4</v>
      </c>
      <c r="H2089">
        <v>491.98</v>
      </c>
      <c r="I2089" t="s">
        <v>27</v>
      </c>
      <c r="J2089" t="s">
        <v>36</v>
      </c>
      <c r="K2089">
        <v>0</v>
      </c>
      <c r="L2089" t="s">
        <v>16</v>
      </c>
      <c r="M2089" t="s">
        <v>26</v>
      </c>
      <c r="N2089">
        <f t="shared" si="32"/>
        <v>6887.72</v>
      </c>
    </row>
    <row r="2090" spans="1:14" x14ac:dyDescent="0.3">
      <c r="A2090">
        <v>2089</v>
      </c>
      <c r="B2090" t="s">
        <v>18</v>
      </c>
      <c r="C2090" s="3">
        <v>45454</v>
      </c>
      <c r="D2090">
        <v>5</v>
      </c>
      <c r="E2090">
        <v>1</v>
      </c>
      <c r="F2090">
        <v>1</v>
      </c>
      <c r="G2090">
        <v>4.3</v>
      </c>
      <c r="H2090">
        <v>192.52</v>
      </c>
      <c r="I2090" t="s">
        <v>14</v>
      </c>
      <c r="J2090" t="s">
        <v>35</v>
      </c>
      <c r="K2090">
        <v>1</v>
      </c>
      <c r="L2090" t="s">
        <v>20</v>
      </c>
      <c r="M2090" t="s">
        <v>17</v>
      </c>
      <c r="N2090">
        <f t="shared" si="32"/>
        <v>962.6</v>
      </c>
    </row>
    <row r="2091" spans="1:14" x14ac:dyDescent="0.3">
      <c r="A2091">
        <v>2090</v>
      </c>
      <c r="B2091" t="s">
        <v>18</v>
      </c>
      <c r="C2091" s="3">
        <v>45418</v>
      </c>
      <c r="D2091">
        <v>3</v>
      </c>
      <c r="E2091">
        <v>4</v>
      </c>
      <c r="F2091">
        <v>1</v>
      </c>
      <c r="G2091">
        <v>4.9000000000000004</v>
      </c>
      <c r="H2091">
        <v>313</v>
      </c>
      <c r="I2091" t="s">
        <v>27</v>
      </c>
      <c r="J2091" t="s">
        <v>35</v>
      </c>
      <c r="K2091">
        <v>0</v>
      </c>
      <c r="L2091" t="s">
        <v>29</v>
      </c>
      <c r="M2091" t="s">
        <v>17</v>
      </c>
      <c r="N2091">
        <f t="shared" si="32"/>
        <v>939</v>
      </c>
    </row>
    <row r="2092" spans="1:14" x14ac:dyDescent="0.3">
      <c r="A2092">
        <v>2091</v>
      </c>
      <c r="B2092" t="s">
        <v>13</v>
      </c>
      <c r="C2092" s="3">
        <v>44987</v>
      </c>
      <c r="D2092">
        <v>1</v>
      </c>
      <c r="E2092">
        <v>4</v>
      </c>
      <c r="F2092">
        <v>0</v>
      </c>
      <c r="G2092">
        <v>4.7</v>
      </c>
      <c r="H2092">
        <v>172.5</v>
      </c>
      <c r="I2092" t="s">
        <v>32</v>
      </c>
      <c r="J2092" t="s">
        <v>28</v>
      </c>
      <c r="K2092">
        <v>1</v>
      </c>
      <c r="L2092" t="s">
        <v>16</v>
      </c>
      <c r="M2092" t="s">
        <v>21</v>
      </c>
      <c r="N2092">
        <f t="shared" si="32"/>
        <v>172.5</v>
      </c>
    </row>
    <row r="2093" spans="1:14" x14ac:dyDescent="0.3">
      <c r="A2093">
        <v>2092</v>
      </c>
      <c r="B2093" t="s">
        <v>18</v>
      </c>
      <c r="C2093" s="3">
        <v>44980</v>
      </c>
      <c r="D2093">
        <v>8</v>
      </c>
      <c r="E2093">
        <v>1</v>
      </c>
      <c r="F2093">
        <v>1</v>
      </c>
      <c r="G2093">
        <v>1.7</v>
      </c>
      <c r="H2093">
        <v>439.48</v>
      </c>
      <c r="I2093" t="s">
        <v>24</v>
      </c>
      <c r="J2093" t="s">
        <v>15</v>
      </c>
      <c r="K2093">
        <v>1</v>
      </c>
      <c r="L2093" t="s">
        <v>20</v>
      </c>
      <c r="M2093" t="s">
        <v>17</v>
      </c>
      <c r="N2093">
        <f t="shared" si="32"/>
        <v>3515.84</v>
      </c>
    </row>
    <row r="2094" spans="1:14" x14ac:dyDescent="0.3">
      <c r="A2094">
        <v>2093</v>
      </c>
      <c r="B2094" t="s">
        <v>18</v>
      </c>
      <c r="C2094" s="3">
        <v>45606</v>
      </c>
      <c r="D2094">
        <v>12</v>
      </c>
      <c r="E2094">
        <v>1</v>
      </c>
      <c r="F2094">
        <v>0</v>
      </c>
      <c r="G2094">
        <v>1.1000000000000001</v>
      </c>
      <c r="H2094">
        <v>177.5</v>
      </c>
      <c r="I2094" t="s">
        <v>22</v>
      </c>
      <c r="J2094" t="s">
        <v>34</v>
      </c>
      <c r="K2094">
        <v>2</v>
      </c>
      <c r="L2094" t="s">
        <v>16</v>
      </c>
      <c r="M2094" t="s">
        <v>21</v>
      </c>
      <c r="N2094">
        <f t="shared" si="32"/>
        <v>2130</v>
      </c>
    </row>
    <row r="2095" spans="1:14" x14ac:dyDescent="0.3">
      <c r="A2095">
        <v>2094</v>
      </c>
      <c r="B2095" t="s">
        <v>13</v>
      </c>
      <c r="C2095" s="3">
        <v>45464</v>
      </c>
      <c r="D2095">
        <v>11</v>
      </c>
      <c r="E2095">
        <v>3</v>
      </c>
      <c r="F2095">
        <v>1</v>
      </c>
      <c r="G2095">
        <v>2.8</v>
      </c>
      <c r="H2095">
        <v>215.1</v>
      </c>
      <c r="I2095" t="s">
        <v>22</v>
      </c>
      <c r="J2095" t="s">
        <v>28</v>
      </c>
      <c r="K2095">
        <v>1</v>
      </c>
      <c r="L2095" t="s">
        <v>33</v>
      </c>
      <c r="M2095" t="s">
        <v>21</v>
      </c>
      <c r="N2095">
        <f t="shared" si="32"/>
        <v>2366.1</v>
      </c>
    </row>
    <row r="2096" spans="1:14" x14ac:dyDescent="0.3">
      <c r="A2096">
        <v>2095</v>
      </c>
      <c r="B2096" t="s">
        <v>13</v>
      </c>
      <c r="C2096" s="3">
        <v>44991</v>
      </c>
      <c r="D2096">
        <v>6</v>
      </c>
      <c r="E2096">
        <v>4</v>
      </c>
      <c r="F2096">
        <v>0</v>
      </c>
      <c r="G2096">
        <v>3.9</v>
      </c>
      <c r="H2096">
        <v>323.77</v>
      </c>
      <c r="I2096" t="s">
        <v>27</v>
      </c>
      <c r="J2096" t="s">
        <v>30</v>
      </c>
      <c r="K2096">
        <v>1</v>
      </c>
      <c r="L2096" t="s">
        <v>29</v>
      </c>
      <c r="M2096" t="s">
        <v>17</v>
      </c>
      <c r="N2096">
        <f t="shared" si="32"/>
        <v>1942.62</v>
      </c>
    </row>
    <row r="2097" spans="1:14" x14ac:dyDescent="0.3">
      <c r="A2097">
        <v>2096</v>
      </c>
      <c r="B2097" t="s">
        <v>13</v>
      </c>
      <c r="C2097" s="3">
        <v>45538</v>
      </c>
      <c r="D2097">
        <v>9</v>
      </c>
      <c r="E2097">
        <v>3</v>
      </c>
      <c r="F2097">
        <v>0</v>
      </c>
      <c r="G2097">
        <v>4.9000000000000004</v>
      </c>
      <c r="H2097">
        <v>441.49</v>
      </c>
      <c r="I2097" t="s">
        <v>27</v>
      </c>
      <c r="J2097" t="s">
        <v>37</v>
      </c>
      <c r="K2097">
        <v>0</v>
      </c>
      <c r="L2097" t="s">
        <v>33</v>
      </c>
      <c r="M2097" t="s">
        <v>26</v>
      </c>
      <c r="N2097">
        <f t="shared" si="32"/>
        <v>3973.41</v>
      </c>
    </row>
    <row r="2098" spans="1:14" x14ac:dyDescent="0.3">
      <c r="A2098">
        <v>2097</v>
      </c>
      <c r="B2098" t="s">
        <v>13</v>
      </c>
      <c r="C2098" s="3">
        <v>45512</v>
      </c>
      <c r="D2098">
        <v>3</v>
      </c>
      <c r="E2098">
        <v>1</v>
      </c>
      <c r="F2098">
        <v>1</v>
      </c>
      <c r="G2098">
        <v>4.0999999999999996</v>
      </c>
      <c r="H2098">
        <v>417.3</v>
      </c>
      <c r="I2098" t="s">
        <v>24</v>
      </c>
      <c r="J2098" t="s">
        <v>28</v>
      </c>
      <c r="K2098">
        <v>0</v>
      </c>
      <c r="L2098" t="s">
        <v>16</v>
      </c>
      <c r="M2098" t="s">
        <v>21</v>
      </c>
      <c r="N2098">
        <f t="shared" si="32"/>
        <v>1251.9000000000001</v>
      </c>
    </row>
    <row r="2099" spans="1:14" x14ac:dyDescent="0.3">
      <c r="A2099">
        <v>2098</v>
      </c>
      <c r="B2099" t="s">
        <v>31</v>
      </c>
      <c r="C2099" s="3">
        <v>45630</v>
      </c>
      <c r="D2099">
        <v>9</v>
      </c>
      <c r="E2099">
        <v>1</v>
      </c>
      <c r="F2099">
        <v>0</v>
      </c>
      <c r="G2099">
        <v>3.3</v>
      </c>
      <c r="H2099">
        <v>168.74</v>
      </c>
      <c r="I2099" t="s">
        <v>22</v>
      </c>
      <c r="J2099" t="s">
        <v>25</v>
      </c>
      <c r="K2099">
        <v>0</v>
      </c>
      <c r="L2099" t="s">
        <v>20</v>
      </c>
      <c r="M2099" t="s">
        <v>21</v>
      </c>
      <c r="N2099">
        <f t="shared" si="32"/>
        <v>1518.66</v>
      </c>
    </row>
    <row r="2100" spans="1:14" x14ac:dyDescent="0.3">
      <c r="A2100">
        <v>2099</v>
      </c>
      <c r="B2100" t="s">
        <v>13</v>
      </c>
      <c r="C2100" s="3">
        <v>45097</v>
      </c>
      <c r="D2100">
        <v>9</v>
      </c>
      <c r="E2100">
        <v>1</v>
      </c>
      <c r="F2100">
        <v>0</v>
      </c>
      <c r="G2100">
        <v>1.1000000000000001</v>
      </c>
      <c r="H2100">
        <v>423.3</v>
      </c>
      <c r="I2100" t="s">
        <v>27</v>
      </c>
      <c r="J2100" t="s">
        <v>28</v>
      </c>
      <c r="K2100">
        <v>0</v>
      </c>
      <c r="L2100" t="s">
        <v>16</v>
      </c>
      <c r="M2100" t="s">
        <v>21</v>
      </c>
      <c r="N2100">
        <f t="shared" si="32"/>
        <v>3809.7000000000003</v>
      </c>
    </row>
    <row r="2101" spans="1:14" x14ac:dyDescent="0.3">
      <c r="A2101">
        <v>2100</v>
      </c>
      <c r="B2101" t="s">
        <v>31</v>
      </c>
      <c r="C2101" s="3">
        <v>45199</v>
      </c>
      <c r="D2101">
        <v>12</v>
      </c>
      <c r="E2101">
        <v>1</v>
      </c>
      <c r="F2101">
        <v>1</v>
      </c>
      <c r="G2101">
        <v>4.3</v>
      </c>
      <c r="H2101">
        <v>365.54</v>
      </c>
      <c r="I2101" t="s">
        <v>14</v>
      </c>
      <c r="J2101" t="s">
        <v>25</v>
      </c>
      <c r="K2101">
        <v>0</v>
      </c>
      <c r="L2101" t="s">
        <v>16</v>
      </c>
      <c r="M2101" t="s">
        <v>21</v>
      </c>
      <c r="N2101">
        <f t="shared" si="32"/>
        <v>4386.4800000000005</v>
      </c>
    </row>
    <row r="2102" spans="1:14" x14ac:dyDescent="0.3">
      <c r="A2102">
        <v>2101</v>
      </c>
      <c r="B2102" t="s">
        <v>31</v>
      </c>
      <c r="C2102" s="3">
        <v>45625</v>
      </c>
      <c r="D2102">
        <v>13</v>
      </c>
      <c r="E2102">
        <v>2</v>
      </c>
      <c r="F2102">
        <v>1</v>
      </c>
      <c r="G2102">
        <v>1.7</v>
      </c>
      <c r="H2102">
        <v>495.42</v>
      </c>
      <c r="I2102" t="s">
        <v>27</v>
      </c>
      <c r="J2102" t="s">
        <v>35</v>
      </c>
      <c r="K2102">
        <v>0</v>
      </c>
      <c r="L2102" t="s">
        <v>16</v>
      </c>
      <c r="M2102" t="s">
        <v>17</v>
      </c>
      <c r="N2102">
        <f t="shared" si="32"/>
        <v>6440.46</v>
      </c>
    </row>
    <row r="2103" spans="1:14" x14ac:dyDescent="0.3">
      <c r="A2103">
        <v>2102</v>
      </c>
      <c r="B2103" t="s">
        <v>31</v>
      </c>
      <c r="C2103" s="3">
        <v>45461</v>
      </c>
      <c r="D2103">
        <v>12</v>
      </c>
      <c r="E2103">
        <v>2</v>
      </c>
      <c r="F2103">
        <v>0</v>
      </c>
      <c r="G2103">
        <v>1.2</v>
      </c>
      <c r="H2103">
        <v>470.95</v>
      </c>
      <c r="I2103" t="s">
        <v>27</v>
      </c>
      <c r="J2103" t="s">
        <v>15</v>
      </c>
      <c r="K2103">
        <v>1</v>
      </c>
      <c r="L2103" t="s">
        <v>33</v>
      </c>
      <c r="M2103" t="s">
        <v>17</v>
      </c>
      <c r="N2103">
        <f t="shared" si="32"/>
        <v>5651.4</v>
      </c>
    </row>
    <row r="2104" spans="1:14" x14ac:dyDescent="0.3">
      <c r="A2104">
        <v>2103</v>
      </c>
      <c r="B2104" t="s">
        <v>18</v>
      </c>
      <c r="C2104" s="3">
        <v>45317</v>
      </c>
      <c r="D2104">
        <v>1</v>
      </c>
      <c r="E2104">
        <v>2</v>
      </c>
      <c r="F2104">
        <v>0</v>
      </c>
      <c r="G2104">
        <v>4.4000000000000004</v>
      </c>
      <c r="H2104">
        <v>289.91000000000003</v>
      </c>
      <c r="I2104" t="s">
        <v>32</v>
      </c>
      <c r="J2104" t="s">
        <v>34</v>
      </c>
      <c r="K2104">
        <v>1</v>
      </c>
      <c r="L2104" t="s">
        <v>33</v>
      </c>
      <c r="M2104" t="s">
        <v>17</v>
      </c>
      <c r="N2104">
        <f t="shared" si="32"/>
        <v>289.91000000000003</v>
      </c>
    </row>
    <row r="2105" spans="1:14" x14ac:dyDescent="0.3">
      <c r="A2105">
        <v>2104</v>
      </c>
      <c r="B2105" t="s">
        <v>31</v>
      </c>
      <c r="C2105" s="3">
        <v>45619</v>
      </c>
      <c r="D2105">
        <v>3</v>
      </c>
      <c r="E2105">
        <v>3</v>
      </c>
      <c r="F2105">
        <v>1</v>
      </c>
      <c r="G2105">
        <v>3.3</v>
      </c>
      <c r="H2105">
        <v>387.47</v>
      </c>
      <c r="I2105" t="s">
        <v>14</v>
      </c>
      <c r="J2105" t="s">
        <v>15</v>
      </c>
      <c r="K2105">
        <v>0</v>
      </c>
      <c r="L2105" t="s">
        <v>20</v>
      </c>
      <c r="M2105" t="s">
        <v>17</v>
      </c>
      <c r="N2105">
        <f t="shared" si="32"/>
        <v>1162.4100000000001</v>
      </c>
    </row>
    <row r="2106" spans="1:14" x14ac:dyDescent="0.3">
      <c r="A2106">
        <v>2105</v>
      </c>
      <c r="B2106" t="s">
        <v>31</v>
      </c>
      <c r="C2106" s="3">
        <v>45253</v>
      </c>
      <c r="D2106">
        <v>6</v>
      </c>
      <c r="E2106">
        <v>4</v>
      </c>
      <c r="F2106">
        <v>1</v>
      </c>
      <c r="G2106">
        <v>1.5</v>
      </c>
      <c r="H2106">
        <v>306.58</v>
      </c>
      <c r="I2106" t="s">
        <v>14</v>
      </c>
      <c r="J2106" t="s">
        <v>25</v>
      </c>
      <c r="K2106">
        <v>0</v>
      </c>
      <c r="L2106" t="s">
        <v>29</v>
      </c>
      <c r="M2106" t="s">
        <v>21</v>
      </c>
      <c r="N2106">
        <f t="shared" si="32"/>
        <v>1839.48</v>
      </c>
    </row>
    <row r="2107" spans="1:14" x14ac:dyDescent="0.3">
      <c r="A2107">
        <v>2106</v>
      </c>
      <c r="B2107" t="s">
        <v>18</v>
      </c>
      <c r="C2107" s="3">
        <v>45034</v>
      </c>
      <c r="D2107">
        <v>8</v>
      </c>
      <c r="E2107">
        <v>1</v>
      </c>
      <c r="F2107">
        <v>0</v>
      </c>
      <c r="G2107">
        <v>2.5</v>
      </c>
      <c r="H2107">
        <v>317.75</v>
      </c>
      <c r="I2107" t="s">
        <v>24</v>
      </c>
      <c r="J2107" t="s">
        <v>34</v>
      </c>
      <c r="K2107">
        <v>1</v>
      </c>
      <c r="L2107" t="s">
        <v>29</v>
      </c>
      <c r="M2107" t="s">
        <v>26</v>
      </c>
      <c r="N2107">
        <f t="shared" si="32"/>
        <v>2542</v>
      </c>
    </row>
    <row r="2108" spans="1:14" x14ac:dyDescent="0.3">
      <c r="A2108">
        <v>2107</v>
      </c>
      <c r="B2108" t="s">
        <v>18</v>
      </c>
      <c r="C2108" s="3">
        <v>45088</v>
      </c>
      <c r="D2108">
        <v>4</v>
      </c>
      <c r="E2108">
        <v>4</v>
      </c>
      <c r="F2108">
        <v>1</v>
      </c>
      <c r="G2108">
        <v>1.3</v>
      </c>
      <c r="H2108">
        <v>95.68</v>
      </c>
      <c r="I2108" t="s">
        <v>32</v>
      </c>
      <c r="J2108" t="s">
        <v>23</v>
      </c>
      <c r="K2108">
        <v>0</v>
      </c>
      <c r="L2108" t="s">
        <v>20</v>
      </c>
      <c r="M2108" t="s">
        <v>26</v>
      </c>
      <c r="N2108">
        <f t="shared" si="32"/>
        <v>382.72</v>
      </c>
    </row>
    <row r="2109" spans="1:14" x14ac:dyDescent="0.3">
      <c r="A2109">
        <v>2108</v>
      </c>
      <c r="B2109" t="s">
        <v>18</v>
      </c>
      <c r="C2109" s="3">
        <v>45378</v>
      </c>
      <c r="D2109">
        <v>5</v>
      </c>
      <c r="E2109">
        <v>2</v>
      </c>
      <c r="F2109">
        <v>1</v>
      </c>
      <c r="G2109">
        <v>3.6</v>
      </c>
      <c r="H2109">
        <v>51.01</v>
      </c>
      <c r="I2109" t="s">
        <v>14</v>
      </c>
      <c r="J2109" t="s">
        <v>37</v>
      </c>
      <c r="K2109">
        <v>0</v>
      </c>
      <c r="L2109" t="s">
        <v>16</v>
      </c>
      <c r="M2109" t="s">
        <v>17</v>
      </c>
      <c r="N2109">
        <f t="shared" si="32"/>
        <v>255.04999999999998</v>
      </c>
    </row>
    <row r="2110" spans="1:14" x14ac:dyDescent="0.3">
      <c r="A2110">
        <v>2109</v>
      </c>
      <c r="B2110" t="s">
        <v>13</v>
      </c>
      <c r="C2110" s="3">
        <v>45132</v>
      </c>
      <c r="D2110">
        <v>9</v>
      </c>
      <c r="E2110">
        <v>1</v>
      </c>
      <c r="F2110">
        <v>0</v>
      </c>
      <c r="G2110">
        <v>2.1</v>
      </c>
      <c r="H2110">
        <v>71.680000000000007</v>
      </c>
      <c r="I2110" t="s">
        <v>32</v>
      </c>
      <c r="J2110" t="s">
        <v>28</v>
      </c>
      <c r="K2110">
        <v>0</v>
      </c>
      <c r="L2110" t="s">
        <v>29</v>
      </c>
      <c r="M2110" t="s">
        <v>21</v>
      </c>
      <c r="N2110">
        <f t="shared" si="32"/>
        <v>645.12000000000012</v>
      </c>
    </row>
    <row r="2111" spans="1:14" x14ac:dyDescent="0.3">
      <c r="A2111">
        <v>2110</v>
      </c>
      <c r="B2111" t="s">
        <v>18</v>
      </c>
      <c r="C2111" s="3">
        <v>45516</v>
      </c>
      <c r="D2111">
        <v>6</v>
      </c>
      <c r="E2111">
        <v>1</v>
      </c>
      <c r="F2111">
        <v>1</v>
      </c>
      <c r="G2111">
        <v>4.5</v>
      </c>
      <c r="H2111">
        <v>484.98</v>
      </c>
      <c r="I2111" t="s">
        <v>32</v>
      </c>
      <c r="J2111" t="s">
        <v>28</v>
      </c>
      <c r="K2111">
        <v>2</v>
      </c>
      <c r="L2111" t="s">
        <v>33</v>
      </c>
      <c r="M2111" t="s">
        <v>17</v>
      </c>
      <c r="N2111">
        <f t="shared" si="32"/>
        <v>2909.88</v>
      </c>
    </row>
    <row r="2112" spans="1:14" x14ac:dyDescent="0.3">
      <c r="A2112">
        <v>2111</v>
      </c>
      <c r="B2112" t="s">
        <v>18</v>
      </c>
      <c r="C2112" s="3">
        <v>44942</v>
      </c>
      <c r="D2112">
        <v>12</v>
      </c>
      <c r="E2112">
        <v>3</v>
      </c>
      <c r="F2112">
        <v>0</v>
      </c>
      <c r="G2112">
        <v>2.4</v>
      </c>
      <c r="H2112">
        <v>106.82</v>
      </c>
      <c r="I2112" t="s">
        <v>22</v>
      </c>
      <c r="J2112" t="s">
        <v>28</v>
      </c>
      <c r="K2112">
        <v>0</v>
      </c>
      <c r="L2112" t="s">
        <v>20</v>
      </c>
      <c r="M2112" t="s">
        <v>26</v>
      </c>
      <c r="N2112">
        <f t="shared" si="32"/>
        <v>1281.8399999999999</v>
      </c>
    </row>
    <row r="2113" spans="1:14" x14ac:dyDescent="0.3">
      <c r="A2113">
        <v>2112</v>
      </c>
      <c r="B2113" t="s">
        <v>31</v>
      </c>
      <c r="C2113" s="3">
        <v>45253</v>
      </c>
      <c r="D2113">
        <v>7</v>
      </c>
      <c r="E2113">
        <v>4</v>
      </c>
      <c r="F2113">
        <v>0</v>
      </c>
      <c r="G2113">
        <v>3</v>
      </c>
      <c r="H2113">
        <v>69.98</v>
      </c>
      <c r="I2113" t="s">
        <v>14</v>
      </c>
      <c r="J2113" t="s">
        <v>19</v>
      </c>
      <c r="K2113">
        <v>0</v>
      </c>
      <c r="L2113" t="s">
        <v>20</v>
      </c>
      <c r="M2113" t="s">
        <v>17</v>
      </c>
      <c r="N2113">
        <f t="shared" si="32"/>
        <v>489.86</v>
      </c>
    </row>
    <row r="2114" spans="1:14" x14ac:dyDescent="0.3">
      <c r="A2114">
        <v>2113</v>
      </c>
      <c r="B2114" t="s">
        <v>18</v>
      </c>
      <c r="C2114" s="3">
        <v>45534</v>
      </c>
      <c r="D2114">
        <v>7</v>
      </c>
      <c r="E2114">
        <v>3</v>
      </c>
      <c r="F2114">
        <v>0</v>
      </c>
      <c r="G2114">
        <v>1.3</v>
      </c>
      <c r="H2114">
        <v>189.34</v>
      </c>
      <c r="I2114" t="s">
        <v>22</v>
      </c>
      <c r="J2114" t="s">
        <v>37</v>
      </c>
      <c r="K2114">
        <v>1</v>
      </c>
      <c r="L2114" t="s">
        <v>16</v>
      </c>
      <c r="M2114" t="s">
        <v>21</v>
      </c>
      <c r="N2114">
        <f t="shared" si="32"/>
        <v>1325.38</v>
      </c>
    </row>
    <row r="2115" spans="1:14" x14ac:dyDescent="0.3">
      <c r="A2115">
        <v>2114</v>
      </c>
      <c r="B2115" t="s">
        <v>13</v>
      </c>
      <c r="C2115" s="3">
        <v>45585</v>
      </c>
      <c r="D2115">
        <v>4</v>
      </c>
      <c r="E2115">
        <v>2</v>
      </c>
      <c r="F2115">
        <v>0</v>
      </c>
      <c r="G2115">
        <v>2.1</v>
      </c>
      <c r="H2115">
        <v>314.68</v>
      </c>
      <c r="I2115" t="s">
        <v>27</v>
      </c>
      <c r="J2115" t="s">
        <v>36</v>
      </c>
      <c r="K2115">
        <v>1</v>
      </c>
      <c r="L2115" t="s">
        <v>29</v>
      </c>
      <c r="M2115" t="s">
        <v>21</v>
      </c>
      <c r="N2115">
        <f t="shared" ref="N2115:N2178" si="33">H2115 *D2115</f>
        <v>1258.72</v>
      </c>
    </row>
    <row r="2116" spans="1:14" x14ac:dyDescent="0.3">
      <c r="A2116">
        <v>2115</v>
      </c>
      <c r="B2116" t="s">
        <v>18</v>
      </c>
      <c r="C2116" s="3">
        <v>44928</v>
      </c>
      <c r="D2116">
        <v>4</v>
      </c>
      <c r="E2116">
        <v>4</v>
      </c>
      <c r="F2116">
        <v>1</v>
      </c>
      <c r="G2116">
        <v>3.7</v>
      </c>
      <c r="H2116">
        <v>476.81</v>
      </c>
      <c r="I2116" t="s">
        <v>27</v>
      </c>
      <c r="J2116" t="s">
        <v>30</v>
      </c>
      <c r="K2116">
        <v>0</v>
      </c>
      <c r="L2116" t="s">
        <v>29</v>
      </c>
      <c r="M2116" t="s">
        <v>21</v>
      </c>
      <c r="N2116">
        <f t="shared" si="33"/>
        <v>1907.24</v>
      </c>
    </row>
    <row r="2117" spans="1:14" x14ac:dyDescent="0.3">
      <c r="A2117">
        <v>2116</v>
      </c>
      <c r="B2117" t="s">
        <v>13</v>
      </c>
      <c r="C2117" s="3">
        <v>44936</v>
      </c>
      <c r="D2117">
        <v>4</v>
      </c>
      <c r="E2117">
        <v>2</v>
      </c>
      <c r="F2117">
        <v>0</v>
      </c>
      <c r="G2117">
        <v>3.9</v>
      </c>
      <c r="H2117">
        <v>364.95</v>
      </c>
      <c r="I2117" t="s">
        <v>22</v>
      </c>
      <c r="J2117" t="s">
        <v>15</v>
      </c>
      <c r="K2117">
        <v>1</v>
      </c>
      <c r="L2117" t="s">
        <v>16</v>
      </c>
      <c r="M2117" t="s">
        <v>17</v>
      </c>
      <c r="N2117">
        <f t="shared" si="33"/>
        <v>1459.8</v>
      </c>
    </row>
    <row r="2118" spans="1:14" x14ac:dyDescent="0.3">
      <c r="A2118">
        <v>2117</v>
      </c>
      <c r="B2118" t="s">
        <v>18</v>
      </c>
      <c r="C2118" s="3">
        <v>45360</v>
      </c>
      <c r="D2118">
        <v>14</v>
      </c>
      <c r="E2118">
        <v>3</v>
      </c>
      <c r="F2118">
        <v>1</v>
      </c>
      <c r="G2118">
        <v>2</v>
      </c>
      <c r="H2118">
        <v>174.36</v>
      </c>
      <c r="I2118" t="s">
        <v>27</v>
      </c>
      <c r="J2118" t="s">
        <v>35</v>
      </c>
      <c r="K2118">
        <v>0</v>
      </c>
      <c r="L2118" t="s">
        <v>20</v>
      </c>
      <c r="M2118" t="s">
        <v>26</v>
      </c>
      <c r="N2118">
        <f t="shared" si="33"/>
        <v>2441.04</v>
      </c>
    </row>
    <row r="2119" spans="1:14" x14ac:dyDescent="0.3">
      <c r="A2119">
        <v>2118</v>
      </c>
      <c r="B2119" t="s">
        <v>18</v>
      </c>
      <c r="C2119" s="3">
        <v>45051</v>
      </c>
      <c r="D2119">
        <v>11</v>
      </c>
      <c r="E2119">
        <v>3</v>
      </c>
      <c r="F2119">
        <v>1</v>
      </c>
      <c r="G2119">
        <v>3</v>
      </c>
      <c r="H2119">
        <v>472.58</v>
      </c>
      <c r="I2119" t="s">
        <v>22</v>
      </c>
      <c r="J2119" t="s">
        <v>36</v>
      </c>
      <c r="K2119">
        <v>0</v>
      </c>
      <c r="L2119" t="s">
        <v>20</v>
      </c>
      <c r="M2119" t="s">
        <v>21</v>
      </c>
      <c r="N2119">
        <f t="shared" si="33"/>
        <v>5198.38</v>
      </c>
    </row>
    <row r="2120" spans="1:14" x14ac:dyDescent="0.3">
      <c r="A2120">
        <v>2119</v>
      </c>
      <c r="B2120" t="s">
        <v>18</v>
      </c>
      <c r="C2120" s="3">
        <v>45007</v>
      </c>
      <c r="D2120">
        <v>5</v>
      </c>
      <c r="E2120">
        <v>1</v>
      </c>
      <c r="F2120">
        <v>1</v>
      </c>
      <c r="G2120">
        <v>4.3</v>
      </c>
      <c r="H2120">
        <v>66.22</v>
      </c>
      <c r="I2120" t="s">
        <v>24</v>
      </c>
      <c r="J2120" t="s">
        <v>35</v>
      </c>
      <c r="K2120">
        <v>0</v>
      </c>
      <c r="L2120" t="s">
        <v>20</v>
      </c>
      <c r="M2120" t="s">
        <v>26</v>
      </c>
      <c r="N2120">
        <f t="shared" si="33"/>
        <v>331.1</v>
      </c>
    </row>
    <row r="2121" spans="1:14" x14ac:dyDescent="0.3">
      <c r="A2121">
        <v>2120</v>
      </c>
      <c r="B2121" t="s">
        <v>18</v>
      </c>
      <c r="C2121" s="3">
        <v>45411</v>
      </c>
      <c r="D2121">
        <v>5</v>
      </c>
      <c r="E2121">
        <v>4</v>
      </c>
      <c r="F2121">
        <v>0</v>
      </c>
      <c r="G2121">
        <v>2.5</v>
      </c>
      <c r="H2121">
        <v>490.57</v>
      </c>
      <c r="I2121" t="s">
        <v>32</v>
      </c>
      <c r="J2121" t="s">
        <v>34</v>
      </c>
      <c r="K2121">
        <v>2</v>
      </c>
      <c r="L2121" t="s">
        <v>20</v>
      </c>
      <c r="M2121" t="s">
        <v>26</v>
      </c>
      <c r="N2121">
        <f t="shared" si="33"/>
        <v>2452.85</v>
      </c>
    </row>
    <row r="2122" spans="1:14" x14ac:dyDescent="0.3">
      <c r="A2122">
        <v>2121</v>
      </c>
      <c r="B2122" t="s">
        <v>13</v>
      </c>
      <c r="C2122" s="3">
        <v>45578</v>
      </c>
      <c r="D2122">
        <v>8</v>
      </c>
      <c r="E2122">
        <v>4</v>
      </c>
      <c r="F2122">
        <v>0</v>
      </c>
      <c r="G2122">
        <v>1.5</v>
      </c>
      <c r="H2122">
        <v>76.39</v>
      </c>
      <c r="I2122" t="s">
        <v>24</v>
      </c>
      <c r="J2122" t="s">
        <v>35</v>
      </c>
      <c r="K2122">
        <v>0</v>
      </c>
      <c r="L2122" t="s">
        <v>33</v>
      </c>
      <c r="M2122" t="s">
        <v>17</v>
      </c>
      <c r="N2122">
        <f t="shared" si="33"/>
        <v>611.12</v>
      </c>
    </row>
    <row r="2123" spans="1:14" x14ac:dyDescent="0.3">
      <c r="A2123">
        <v>2122</v>
      </c>
      <c r="B2123" t="s">
        <v>13</v>
      </c>
      <c r="C2123" s="3">
        <v>45076</v>
      </c>
      <c r="D2123">
        <v>9</v>
      </c>
      <c r="E2123">
        <v>1</v>
      </c>
      <c r="F2123">
        <v>0</v>
      </c>
      <c r="G2123">
        <v>2.7</v>
      </c>
      <c r="H2123">
        <v>389.23</v>
      </c>
      <c r="I2123" t="s">
        <v>14</v>
      </c>
      <c r="J2123" t="s">
        <v>19</v>
      </c>
      <c r="K2123">
        <v>0</v>
      </c>
      <c r="L2123" t="s">
        <v>33</v>
      </c>
      <c r="M2123" t="s">
        <v>17</v>
      </c>
      <c r="N2123">
        <f t="shared" si="33"/>
        <v>3503.07</v>
      </c>
    </row>
    <row r="2124" spans="1:14" x14ac:dyDescent="0.3">
      <c r="A2124">
        <v>2123</v>
      </c>
      <c r="B2124" t="s">
        <v>31</v>
      </c>
      <c r="C2124" s="3">
        <v>45266</v>
      </c>
      <c r="D2124">
        <v>2</v>
      </c>
      <c r="E2124">
        <v>4</v>
      </c>
      <c r="F2124">
        <v>1</v>
      </c>
      <c r="G2124">
        <v>3.4</v>
      </c>
      <c r="H2124">
        <v>70.38</v>
      </c>
      <c r="I2124" t="s">
        <v>24</v>
      </c>
      <c r="J2124" t="s">
        <v>34</v>
      </c>
      <c r="K2124">
        <v>0</v>
      </c>
      <c r="L2124" t="s">
        <v>20</v>
      </c>
      <c r="M2124" t="s">
        <v>26</v>
      </c>
      <c r="N2124">
        <f t="shared" si="33"/>
        <v>140.76</v>
      </c>
    </row>
    <row r="2125" spans="1:14" x14ac:dyDescent="0.3">
      <c r="A2125">
        <v>2124</v>
      </c>
      <c r="B2125" t="s">
        <v>13</v>
      </c>
      <c r="C2125" s="3">
        <v>45055</v>
      </c>
      <c r="D2125">
        <v>11</v>
      </c>
      <c r="E2125">
        <v>2</v>
      </c>
      <c r="F2125">
        <v>0</v>
      </c>
      <c r="G2125">
        <v>1</v>
      </c>
      <c r="H2125">
        <v>469.2</v>
      </c>
      <c r="I2125" t="s">
        <v>24</v>
      </c>
      <c r="J2125" t="s">
        <v>37</v>
      </c>
      <c r="K2125">
        <v>1</v>
      </c>
      <c r="L2125" t="s">
        <v>20</v>
      </c>
      <c r="M2125" t="s">
        <v>21</v>
      </c>
      <c r="N2125">
        <f t="shared" si="33"/>
        <v>5161.2</v>
      </c>
    </row>
    <row r="2126" spans="1:14" x14ac:dyDescent="0.3">
      <c r="A2126">
        <v>2125</v>
      </c>
      <c r="B2126" t="s">
        <v>18</v>
      </c>
      <c r="C2126" s="3">
        <v>45364</v>
      </c>
      <c r="D2126">
        <v>7</v>
      </c>
      <c r="E2126">
        <v>2</v>
      </c>
      <c r="F2126">
        <v>1</v>
      </c>
      <c r="G2126">
        <v>2.4</v>
      </c>
      <c r="H2126">
        <v>98.9</v>
      </c>
      <c r="I2126" t="s">
        <v>27</v>
      </c>
      <c r="J2126" t="s">
        <v>25</v>
      </c>
      <c r="K2126">
        <v>0</v>
      </c>
      <c r="L2126" t="s">
        <v>20</v>
      </c>
      <c r="M2126" t="s">
        <v>21</v>
      </c>
      <c r="N2126">
        <f t="shared" si="33"/>
        <v>692.30000000000007</v>
      </c>
    </row>
    <row r="2127" spans="1:14" x14ac:dyDescent="0.3">
      <c r="A2127">
        <v>2126</v>
      </c>
      <c r="B2127" t="s">
        <v>31</v>
      </c>
      <c r="C2127" s="3">
        <v>45427</v>
      </c>
      <c r="D2127">
        <v>1</v>
      </c>
      <c r="E2127">
        <v>3</v>
      </c>
      <c r="F2127">
        <v>1</v>
      </c>
      <c r="G2127">
        <v>3.4</v>
      </c>
      <c r="H2127">
        <v>72.72</v>
      </c>
      <c r="I2127" t="s">
        <v>22</v>
      </c>
      <c r="J2127" t="s">
        <v>34</v>
      </c>
      <c r="K2127">
        <v>0</v>
      </c>
      <c r="L2127" t="s">
        <v>33</v>
      </c>
      <c r="M2127" t="s">
        <v>17</v>
      </c>
      <c r="N2127">
        <f t="shared" si="33"/>
        <v>72.72</v>
      </c>
    </row>
    <row r="2128" spans="1:14" x14ac:dyDescent="0.3">
      <c r="A2128">
        <v>2127</v>
      </c>
      <c r="B2128" t="s">
        <v>31</v>
      </c>
      <c r="C2128" s="3">
        <v>44984</v>
      </c>
      <c r="D2128">
        <v>1</v>
      </c>
      <c r="E2128">
        <v>2</v>
      </c>
      <c r="F2128">
        <v>1</v>
      </c>
      <c r="G2128">
        <v>4.8</v>
      </c>
      <c r="H2128">
        <v>450.17</v>
      </c>
      <c r="I2128" t="s">
        <v>14</v>
      </c>
      <c r="J2128" t="s">
        <v>34</v>
      </c>
      <c r="K2128">
        <v>0</v>
      </c>
      <c r="L2128" t="s">
        <v>16</v>
      </c>
      <c r="M2128" t="s">
        <v>21</v>
      </c>
      <c r="N2128">
        <f t="shared" si="33"/>
        <v>450.17</v>
      </c>
    </row>
    <row r="2129" spans="1:14" x14ac:dyDescent="0.3">
      <c r="A2129">
        <v>2128</v>
      </c>
      <c r="B2129" t="s">
        <v>31</v>
      </c>
      <c r="C2129" s="3">
        <v>45124</v>
      </c>
      <c r="D2129">
        <v>4</v>
      </c>
      <c r="E2129">
        <v>4</v>
      </c>
      <c r="F2129">
        <v>0</v>
      </c>
      <c r="G2129">
        <v>2.6</v>
      </c>
      <c r="H2129">
        <v>93.11</v>
      </c>
      <c r="I2129" t="s">
        <v>27</v>
      </c>
      <c r="J2129" t="s">
        <v>36</v>
      </c>
      <c r="K2129">
        <v>0</v>
      </c>
      <c r="L2129" t="s">
        <v>29</v>
      </c>
      <c r="M2129" t="s">
        <v>26</v>
      </c>
      <c r="N2129">
        <f t="shared" si="33"/>
        <v>372.44</v>
      </c>
    </row>
    <row r="2130" spans="1:14" x14ac:dyDescent="0.3">
      <c r="A2130">
        <v>2129</v>
      </c>
      <c r="B2130" t="s">
        <v>18</v>
      </c>
      <c r="C2130" s="3">
        <v>45137</v>
      </c>
      <c r="D2130">
        <v>10</v>
      </c>
      <c r="E2130">
        <v>1</v>
      </c>
      <c r="F2130">
        <v>0</v>
      </c>
      <c r="G2130">
        <v>1.7</v>
      </c>
      <c r="H2130">
        <v>409.07</v>
      </c>
      <c r="I2130" t="s">
        <v>14</v>
      </c>
      <c r="J2130" t="s">
        <v>23</v>
      </c>
      <c r="K2130">
        <v>0</v>
      </c>
      <c r="L2130" t="s">
        <v>33</v>
      </c>
      <c r="M2130" t="s">
        <v>21</v>
      </c>
      <c r="N2130">
        <f t="shared" si="33"/>
        <v>4090.7</v>
      </c>
    </row>
    <row r="2131" spans="1:14" x14ac:dyDescent="0.3">
      <c r="A2131">
        <v>2130</v>
      </c>
      <c r="B2131" t="s">
        <v>13</v>
      </c>
      <c r="C2131" s="3">
        <v>44971</v>
      </c>
      <c r="D2131">
        <v>7</v>
      </c>
      <c r="E2131">
        <v>3</v>
      </c>
      <c r="F2131">
        <v>1</v>
      </c>
      <c r="G2131">
        <v>3.1</v>
      </c>
      <c r="H2131">
        <v>386.17</v>
      </c>
      <c r="I2131" t="s">
        <v>32</v>
      </c>
      <c r="J2131" t="s">
        <v>35</v>
      </c>
      <c r="K2131">
        <v>0</v>
      </c>
      <c r="L2131" t="s">
        <v>20</v>
      </c>
      <c r="M2131" t="s">
        <v>17</v>
      </c>
      <c r="N2131">
        <f t="shared" si="33"/>
        <v>2703.19</v>
      </c>
    </row>
    <row r="2132" spans="1:14" x14ac:dyDescent="0.3">
      <c r="A2132">
        <v>2131</v>
      </c>
      <c r="B2132" t="s">
        <v>18</v>
      </c>
      <c r="C2132" s="3">
        <v>45023</v>
      </c>
      <c r="D2132">
        <v>2</v>
      </c>
      <c r="E2132">
        <v>1</v>
      </c>
      <c r="F2132">
        <v>0</v>
      </c>
      <c r="G2132">
        <v>2.1</v>
      </c>
      <c r="H2132">
        <v>319.5</v>
      </c>
      <c r="I2132" t="s">
        <v>22</v>
      </c>
      <c r="J2132" t="s">
        <v>25</v>
      </c>
      <c r="K2132">
        <v>0</v>
      </c>
      <c r="L2132" t="s">
        <v>20</v>
      </c>
      <c r="M2132" t="s">
        <v>26</v>
      </c>
      <c r="N2132">
        <f t="shared" si="33"/>
        <v>639</v>
      </c>
    </row>
    <row r="2133" spans="1:14" x14ac:dyDescent="0.3">
      <c r="A2133">
        <v>2132</v>
      </c>
      <c r="B2133" t="s">
        <v>31</v>
      </c>
      <c r="C2133" s="3">
        <v>45205</v>
      </c>
      <c r="D2133">
        <v>11</v>
      </c>
      <c r="E2133">
        <v>3</v>
      </c>
      <c r="F2133">
        <v>1</v>
      </c>
      <c r="G2133">
        <v>1.9</v>
      </c>
      <c r="H2133">
        <v>220.08</v>
      </c>
      <c r="I2133" t="s">
        <v>27</v>
      </c>
      <c r="J2133" t="s">
        <v>37</v>
      </c>
      <c r="K2133">
        <v>0</v>
      </c>
      <c r="L2133" t="s">
        <v>20</v>
      </c>
      <c r="M2133" t="s">
        <v>26</v>
      </c>
      <c r="N2133">
        <f t="shared" si="33"/>
        <v>2420.88</v>
      </c>
    </row>
    <row r="2134" spans="1:14" x14ac:dyDescent="0.3">
      <c r="A2134">
        <v>2133</v>
      </c>
      <c r="B2134" t="s">
        <v>18</v>
      </c>
      <c r="C2134" s="3">
        <v>45461</v>
      </c>
      <c r="D2134">
        <v>2</v>
      </c>
      <c r="E2134">
        <v>3</v>
      </c>
      <c r="F2134">
        <v>0</v>
      </c>
      <c r="G2134">
        <v>3.4</v>
      </c>
      <c r="H2134">
        <v>462.01</v>
      </c>
      <c r="I2134" t="s">
        <v>24</v>
      </c>
      <c r="J2134" t="s">
        <v>37</v>
      </c>
      <c r="K2134">
        <v>1</v>
      </c>
      <c r="L2134" t="s">
        <v>20</v>
      </c>
      <c r="M2134" t="s">
        <v>21</v>
      </c>
      <c r="N2134">
        <f t="shared" si="33"/>
        <v>924.02</v>
      </c>
    </row>
    <row r="2135" spans="1:14" x14ac:dyDescent="0.3">
      <c r="A2135">
        <v>2134</v>
      </c>
      <c r="B2135" t="s">
        <v>18</v>
      </c>
      <c r="C2135" s="3">
        <v>45336</v>
      </c>
      <c r="D2135">
        <v>1</v>
      </c>
      <c r="E2135">
        <v>1</v>
      </c>
      <c r="F2135">
        <v>1</v>
      </c>
      <c r="G2135">
        <v>4.7</v>
      </c>
      <c r="H2135">
        <v>441.99</v>
      </c>
      <c r="I2135" t="s">
        <v>32</v>
      </c>
      <c r="J2135" t="s">
        <v>30</v>
      </c>
      <c r="K2135">
        <v>0</v>
      </c>
      <c r="L2135" t="s">
        <v>16</v>
      </c>
      <c r="M2135" t="s">
        <v>21</v>
      </c>
      <c r="N2135">
        <f t="shared" si="33"/>
        <v>441.99</v>
      </c>
    </row>
    <row r="2136" spans="1:14" x14ac:dyDescent="0.3">
      <c r="A2136">
        <v>2135</v>
      </c>
      <c r="B2136" t="s">
        <v>13</v>
      </c>
      <c r="C2136" s="3">
        <v>45387</v>
      </c>
      <c r="D2136">
        <v>10</v>
      </c>
      <c r="E2136">
        <v>2</v>
      </c>
      <c r="F2136">
        <v>1</v>
      </c>
      <c r="G2136">
        <v>4.3</v>
      </c>
      <c r="H2136">
        <v>241.81</v>
      </c>
      <c r="I2136" t="s">
        <v>24</v>
      </c>
      <c r="J2136" t="s">
        <v>36</v>
      </c>
      <c r="K2136">
        <v>1</v>
      </c>
      <c r="L2136" t="s">
        <v>33</v>
      </c>
      <c r="M2136" t="s">
        <v>26</v>
      </c>
      <c r="N2136">
        <f t="shared" si="33"/>
        <v>2418.1</v>
      </c>
    </row>
    <row r="2137" spans="1:14" x14ac:dyDescent="0.3">
      <c r="A2137">
        <v>2136</v>
      </c>
      <c r="B2137" t="s">
        <v>13</v>
      </c>
      <c r="C2137" s="3">
        <v>45317</v>
      </c>
      <c r="D2137">
        <v>2</v>
      </c>
      <c r="E2137">
        <v>2</v>
      </c>
      <c r="F2137">
        <v>0</v>
      </c>
      <c r="G2137">
        <v>1.7</v>
      </c>
      <c r="H2137">
        <v>154.28</v>
      </c>
      <c r="I2137" t="s">
        <v>14</v>
      </c>
      <c r="J2137" t="s">
        <v>37</v>
      </c>
      <c r="K2137">
        <v>1</v>
      </c>
      <c r="L2137" t="s">
        <v>29</v>
      </c>
      <c r="M2137" t="s">
        <v>17</v>
      </c>
      <c r="N2137">
        <f t="shared" si="33"/>
        <v>308.56</v>
      </c>
    </row>
    <row r="2138" spans="1:14" x14ac:dyDescent="0.3">
      <c r="A2138">
        <v>2137</v>
      </c>
      <c r="B2138" t="s">
        <v>31</v>
      </c>
      <c r="C2138" s="3">
        <v>44970</v>
      </c>
      <c r="D2138">
        <v>13</v>
      </c>
      <c r="E2138">
        <v>2</v>
      </c>
      <c r="F2138">
        <v>0</v>
      </c>
      <c r="G2138">
        <v>4.0999999999999996</v>
      </c>
      <c r="H2138">
        <v>172.66</v>
      </c>
      <c r="I2138" t="s">
        <v>32</v>
      </c>
      <c r="J2138" t="s">
        <v>23</v>
      </c>
      <c r="K2138">
        <v>0</v>
      </c>
      <c r="L2138" t="s">
        <v>20</v>
      </c>
      <c r="M2138" t="s">
        <v>17</v>
      </c>
      <c r="N2138">
        <f t="shared" si="33"/>
        <v>2244.58</v>
      </c>
    </row>
    <row r="2139" spans="1:14" x14ac:dyDescent="0.3">
      <c r="A2139">
        <v>2138</v>
      </c>
      <c r="B2139" t="s">
        <v>18</v>
      </c>
      <c r="C2139" s="3">
        <v>44953</v>
      </c>
      <c r="D2139">
        <v>7</v>
      </c>
      <c r="E2139">
        <v>2</v>
      </c>
      <c r="F2139">
        <v>1</v>
      </c>
      <c r="G2139">
        <v>1.9</v>
      </c>
      <c r="H2139">
        <v>149.15</v>
      </c>
      <c r="I2139" t="s">
        <v>27</v>
      </c>
      <c r="J2139" t="s">
        <v>25</v>
      </c>
      <c r="K2139">
        <v>0</v>
      </c>
      <c r="L2139" t="s">
        <v>16</v>
      </c>
      <c r="M2139" t="s">
        <v>21</v>
      </c>
      <c r="N2139">
        <f t="shared" si="33"/>
        <v>1044.05</v>
      </c>
    </row>
    <row r="2140" spans="1:14" x14ac:dyDescent="0.3">
      <c r="A2140">
        <v>2139</v>
      </c>
      <c r="B2140" t="s">
        <v>18</v>
      </c>
      <c r="C2140" s="3">
        <v>45023</v>
      </c>
      <c r="D2140">
        <v>9</v>
      </c>
      <c r="E2140">
        <v>1</v>
      </c>
      <c r="F2140">
        <v>0</v>
      </c>
      <c r="G2140">
        <v>2.2000000000000002</v>
      </c>
      <c r="H2140">
        <v>293.56</v>
      </c>
      <c r="I2140" t="s">
        <v>24</v>
      </c>
      <c r="J2140" t="s">
        <v>19</v>
      </c>
      <c r="K2140">
        <v>1</v>
      </c>
      <c r="L2140" t="s">
        <v>16</v>
      </c>
      <c r="M2140" t="s">
        <v>17</v>
      </c>
      <c r="N2140">
        <f t="shared" si="33"/>
        <v>2642.04</v>
      </c>
    </row>
    <row r="2141" spans="1:14" x14ac:dyDescent="0.3">
      <c r="A2141">
        <v>2140</v>
      </c>
      <c r="B2141" t="s">
        <v>13</v>
      </c>
      <c r="C2141" s="3">
        <v>45474</v>
      </c>
      <c r="D2141">
        <v>6</v>
      </c>
      <c r="E2141">
        <v>4</v>
      </c>
      <c r="F2141">
        <v>0</v>
      </c>
      <c r="G2141">
        <v>4.7</v>
      </c>
      <c r="H2141">
        <v>440.84</v>
      </c>
      <c r="I2141" t="s">
        <v>24</v>
      </c>
      <c r="J2141" t="s">
        <v>36</v>
      </c>
      <c r="K2141">
        <v>0</v>
      </c>
      <c r="L2141" t="s">
        <v>20</v>
      </c>
      <c r="M2141" t="s">
        <v>26</v>
      </c>
      <c r="N2141">
        <f t="shared" si="33"/>
        <v>2645.04</v>
      </c>
    </row>
    <row r="2142" spans="1:14" x14ac:dyDescent="0.3">
      <c r="A2142">
        <v>2141</v>
      </c>
      <c r="B2142" t="s">
        <v>18</v>
      </c>
      <c r="C2142" s="3">
        <v>45547</v>
      </c>
      <c r="D2142">
        <v>10</v>
      </c>
      <c r="E2142">
        <v>3</v>
      </c>
      <c r="F2142">
        <v>0</v>
      </c>
      <c r="G2142">
        <v>4.5999999999999996</v>
      </c>
      <c r="H2142">
        <v>398.13</v>
      </c>
      <c r="I2142" t="s">
        <v>14</v>
      </c>
      <c r="J2142" t="s">
        <v>30</v>
      </c>
      <c r="K2142">
        <v>0</v>
      </c>
      <c r="L2142" t="s">
        <v>20</v>
      </c>
      <c r="M2142" t="s">
        <v>17</v>
      </c>
      <c r="N2142">
        <f t="shared" si="33"/>
        <v>3981.3</v>
      </c>
    </row>
    <row r="2143" spans="1:14" x14ac:dyDescent="0.3">
      <c r="A2143">
        <v>2142</v>
      </c>
      <c r="B2143" t="s">
        <v>18</v>
      </c>
      <c r="C2143" s="3">
        <v>45493</v>
      </c>
      <c r="D2143">
        <v>2</v>
      </c>
      <c r="E2143">
        <v>1</v>
      </c>
      <c r="F2143">
        <v>0</v>
      </c>
      <c r="G2143">
        <v>1.7</v>
      </c>
      <c r="H2143">
        <v>407.98</v>
      </c>
      <c r="I2143" t="s">
        <v>14</v>
      </c>
      <c r="J2143" t="s">
        <v>15</v>
      </c>
      <c r="K2143">
        <v>0</v>
      </c>
      <c r="L2143" t="s">
        <v>29</v>
      </c>
      <c r="M2143" t="s">
        <v>26</v>
      </c>
      <c r="N2143">
        <f t="shared" si="33"/>
        <v>815.96</v>
      </c>
    </row>
    <row r="2144" spans="1:14" x14ac:dyDescent="0.3">
      <c r="A2144">
        <v>2143</v>
      </c>
      <c r="B2144" t="s">
        <v>18</v>
      </c>
      <c r="C2144" s="3">
        <v>45630</v>
      </c>
      <c r="D2144">
        <v>12</v>
      </c>
      <c r="E2144">
        <v>2</v>
      </c>
      <c r="F2144">
        <v>0</v>
      </c>
      <c r="G2144">
        <v>1.3</v>
      </c>
      <c r="H2144">
        <v>251.73</v>
      </c>
      <c r="I2144" t="s">
        <v>22</v>
      </c>
      <c r="J2144" t="s">
        <v>25</v>
      </c>
      <c r="K2144">
        <v>0</v>
      </c>
      <c r="L2144" t="s">
        <v>33</v>
      </c>
      <c r="M2144" t="s">
        <v>21</v>
      </c>
      <c r="N2144">
        <f t="shared" si="33"/>
        <v>3020.7599999999998</v>
      </c>
    </row>
    <row r="2145" spans="1:14" x14ac:dyDescent="0.3">
      <c r="A2145">
        <v>2144</v>
      </c>
      <c r="B2145" t="s">
        <v>13</v>
      </c>
      <c r="C2145" s="3">
        <v>45145</v>
      </c>
      <c r="D2145">
        <v>10</v>
      </c>
      <c r="E2145">
        <v>2</v>
      </c>
      <c r="F2145">
        <v>1</v>
      </c>
      <c r="G2145">
        <v>2.2000000000000002</v>
      </c>
      <c r="H2145">
        <v>195.1</v>
      </c>
      <c r="I2145" t="s">
        <v>22</v>
      </c>
      <c r="J2145" t="s">
        <v>34</v>
      </c>
      <c r="K2145">
        <v>0</v>
      </c>
      <c r="L2145" t="s">
        <v>29</v>
      </c>
      <c r="M2145" t="s">
        <v>17</v>
      </c>
      <c r="N2145">
        <f t="shared" si="33"/>
        <v>1951</v>
      </c>
    </row>
    <row r="2146" spans="1:14" x14ac:dyDescent="0.3">
      <c r="A2146">
        <v>2145</v>
      </c>
      <c r="B2146" t="s">
        <v>31</v>
      </c>
      <c r="C2146" s="3">
        <v>45111</v>
      </c>
      <c r="D2146">
        <v>10</v>
      </c>
      <c r="E2146">
        <v>1</v>
      </c>
      <c r="F2146">
        <v>0</v>
      </c>
      <c r="G2146">
        <v>3.3</v>
      </c>
      <c r="H2146">
        <v>390.81</v>
      </c>
      <c r="I2146" t="s">
        <v>14</v>
      </c>
      <c r="J2146" t="s">
        <v>34</v>
      </c>
      <c r="K2146">
        <v>1</v>
      </c>
      <c r="L2146" t="s">
        <v>33</v>
      </c>
      <c r="M2146" t="s">
        <v>26</v>
      </c>
      <c r="N2146">
        <f t="shared" si="33"/>
        <v>3908.1</v>
      </c>
    </row>
    <row r="2147" spans="1:14" x14ac:dyDescent="0.3">
      <c r="A2147">
        <v>2146</v>
      </c>
      <c r="B2147" t="s">
        <v>31</v>
      </c>
      <c r="C2147" s="3">
        <v>44995</v>
      </c>
      <c r="D2147">
        <v>13</v>
      </c>
      <c r="E2147">
        <v>3</v>
      </c>
      <c r="F2147">
        <v>0</v>
      </c>
      <c r="G2147">
        <v>4.5</v>
      </c>
      <c r="H2147">
        <v>406.98</v>
      </c>
      <c r="I2147" t="s">
        <v>22</v>
      </c>
      <c r="J2147" t="s">
        <v>37</v>
      </c>
      <c r="K2147">
        <v>1</v>
      </c>
      <c r="L2147" t="s">
        <v>16</v>
      </c>
      <c r="M2147" t="s">
        <v>21</v>
      </c>
      <c r="N2147">
        <f t="shared" si="33"/>
        <v>5290.74</v>
      </c>
    </row>
    <row r="2148" spans="1:14" x14ac:dyDescent="0.3">
      <c r="A2148">
        <v>2147</v>
      </c>
      <c r="B2148" t="s">
        <v>18</v>
      </c>
      <c r="C2148" s="3">
        <v>45056</v>
      </c>
      <c r="D2148">
        <v>9</v>
      </c>
      <c r="E2148">
        <v>1</v>
      </c>
      <c r="F2148">
        <v>1</v>
      </c>
      <c r="G2148">
        <v>1.5</v>
      </c>
      <c r="H2148">
        <v>362.91</v>
      </c>
      <c r="I2148" t="s">
        <v>24</v>
      </c>
      <c r="J2148" t="s">
        <v>28</v>
      </c>
      <c r="K2148">
        <v>0</v>
      </c>
      <c r="L2148" t="s">
        <v>16</v>
      </c>
      <c r="M2148" t="s">
        <v>26</v>
      </c>
      <c r="N2148">
        <f t="shared" si="33"/>
        <v>3266.19</v>
      </c>
    </row>
    <row r="2149" spans="1:14" x14ac:dyDescent="0.3">
      <c r="A2149">
        <v>2148</v>
      </c>
      <c r="B2149" t="s">
        <v>31</v>
      </c>
      <c r="C2149" s="3">
        <v>45493</v>
      </c>
      <c r="D2149">
        <v>7</v>
      </c>
      <c r="E2149">
        <v>1</v>
      </c>
      <c r="F2149">
        <v>0</v>
      </c>
      <c r="G2149">
        <v>2.7</v>
      </c>
      <c r="H2149">
        <v>64.45</v>
      </c>
      <c r="I2149" t="s">
        <v>14</v>
      </c>
      <c r="J2149" t="s">
        <v>28</v>
      </c>
      <c r="K2149">
        <v>2</v>
      </c>
      <c r="L2149" t="s">
        <v>20</v>
      </c>
      <c r="M2149" t="s">
        <v>17</v>
      </c>
      <c r="N2149">
        <f t="shared" si="33"/>
        <v>451.15000000000003</v>
      </c>
    </row>
    <row r="2150" spans="1:14" x14ac:dyDescent="0.3">
      <c r="A2150">
        <v>2149</v>
      </c>
      <c r="B2150" t="s">
        <v>13</v>
      </c>
      <c r="C2150" s="3">
        <v>45535</v>
      </c>
      <c r="D2150">
        <v>11</v>
      </c>
      <c r="E2150">
        <v>4</v>
      </c>
      <c r="F2150">
        <v>0</v>
      </c>
      <c r="G2150">
        <v>2.1</v>
      </c>
      <c r="H2150">
        <v>315.36</v>
      </c>
      <c r="I2150" t="s">
        <v>32</v>
      </c>
      <c r="J2150" t="s">
        <v>34</v>
      </c>
      <c r="K2150">
        <v>0</v>
      </c>
      <c r="L2150" t="s">
        <v>29</v>
      </c>
      <c r="M2150" t="s">
        <v>26</v>
      </c>
      <c r="N2150">
        <f t="shared" si="33"/>
        <v>3468.96</v>
      </c>
    </row>
    <row r="2151" spans="1:14" x14ac:dyDescent="0.3">
      <c r="A2151">
        <v>2150</v>
      </c>
      <c r="B2151" t="s">
        <v>13</v>
      </c>
      <c r="C2151" s="3">
        <v>45525</v>
      </c>
      <c r="D2151">
        <v>1</v>
      </c>
      <c r="E2151">
        <v>1</v>
      </c>
      <c r="F2151">
        <v>1</v>
      </c>
      <c r="G2151">
        <v>1.1000000000000001</v>
      </c>
      <c r="H2151">
        <v>206.17</v>
      </c>
      <c r="I2151" t="s">
        <v>14</v>
      </c>
      <c r="J2151" t="s">
        <v>36</v>
      </c>
      <c r="K2151">
        <v>3</v>
      </c>
      <c r="L2151" t="s">
        <v>29</v>
      </c>
      <c r="M2151" t="s">
        <v>21</v>
      </c>
      <c r="N2151">
        <f t="shared" si="33"/>
        <v>206.17</v>
      </c>
    </row>
    <row r="2152" spans="1:14" x14ac:dyDescent="0.3">
      <c r="A2152">
        <v>2151</v>
      </c>
      <c r="B2152" t="s">
        <v>31</v>
      </c>
      <c r="C2152" s="3">
        <v>45557</v>
      </c>
      <c r="D2152">
        <v>12</v>
      </c>
      <c r="E2152">
        <v>4</v>
      </c>
      <c r="F2152">
        <v>1</v>
      </c>
      <c r="G2152">
        <v>4.2</v>
      </c>
      <c r="H2152">
        <v>138.29</v>
      </c>
      <c r="I2152" t="s">
        <v>27</v>
      </c>
      <c r="J2152" t="s">
        <v>23</v>
      </c>
      <c r="K2152">
        <v>0</v>
      </c>
      <c r="L2152" t="s">
        <v>20</v>
      </c>
      <c r="M2152" t="s">
        <v>21</v>
      </c>
      <c r="N2152">
        <f t="shared" si="33"/>
        <v>1659.48</v>
      </c>
    </row>
    <row r="2153" spans="1:14" x14ac:dyDescent="0.3">
      <c r="A2153">
        <v>2152</v>
      </c>
      <c r="B2153" t="s">
        <v>31</v>
      </c>
      <c r="C2153" s="3">
        <v>45646</v>
      </c>
      <c r="D2153">
        <v>9</v>
      </c>
      <c r="E2153">
        <v>3</v>
      </c>
      <c r="F2153">
        <v>0</v>
      </c>
      <c r="G2153">
        <v>4.3</v>
      </c>
      <c r="H2153">
        <v>362.48</v>
      </c>
      <c r="I2153" t="s">
        <v>27</v>
      </c>
      <c r="J2153" t="s">
        <v>34</v>
      </c>
      <c r="K2153">
        <v>1</v>
      </c>
      <c r="L2153" t="s">
        <v>29</v>
      </c>
      <c r="M2153" t="s">
        <v>17</v>
      </c>
      <c r="N2153">
        <f t="shared" si="33"/>
        <v>3262.32</v>
      </c>
    </row>
    <row r="2154" spans="1:14" x14ac:dyDescent="0.3">
      <c r="A2154">
        <v>2153</v>
      </c>
      <c r="B2154" t="s">
        <v>18</v>
      </c>
      <c r="C2154" s="3">
        <v>45260</v>
      </c>
      <c r="D2154">
        <v>2</v>
      </c>
      <c r="E2154">
        <v>1</v>
      </c>
      <c r="F2154">
        <v>1</v>
      </c>
      <c r="G2154">
        <v>1.9</v>
      </c>
      <c r="H2154">
        <v>170.84</v>
      </c>
      <c r="I2154" t="s">
        <v>14</v>
      </c>
      <c r="J2154" t="s">
        <v>35</v>
      </c>
      <c r="K2154">
        <v>0</v>
      </c>
      <c r="L2154" t="s">
        <v>16</v>
      </c>
      <c r="M2154" t="s">
        <v>21</v>
      </c>
      <c r="N2154">
        <f t="shared" si="33"/>
        <v>341.68</v>
      </c>
    </row>
    <row r="2155" spans="1:14" x14ac:dyDescent="0.3">
      <c r="A2155">
        <v>2154</v>
      </c>
      <c r="B2155" t="s">
        <v>31</v>
      </c>
      <c r="C2155" s="3">
        <v>45080</v>
      </c>
      <c r="D2155">
        <v>4</v>
      </c>
      <c r="E2155">
        <v>1</v>
      </c>
      <c r="F2155">
        <v>1</v>
      </c>
      <c r="G2155">
        <v>1.6</v>
      </c>
      <c r="H2155">
        <v>460.78</v>
      </c>
      <c r="I2155" t="s">
        <v>32</v>
      </c>
      <c r="J2155" t="s">
        <v>37</v>
      </c>
      <c r="K2155">
        <v>1</v>
      </c>
      <c r="L2155" t="s">
        <v>16</v>
      </c>
      <c r="M2155" t="s">
        <v>17</v>
      </c>
      <c r="N2155">
        <f t="shared" si="33"/>
        <v>1843.12</v>
      </c>
    </row>
    <row r="2156" spans="1:14" x14ac:dyDescent="0.3">
      <c r="A2156">
        <v>2155</v>
      </c>
      <c r="B2156" t="s">
        <v>18</v>
      </c>
      <c r="C2156" s="3">
        <v>45473</v>
      </c>
      <c r="D2156">
        <v>9</v>
      </c>
      <c r="E2156">
        <v>2</v>
      </c>
      <c r="F2156">
        <v>0</v>
      </c>
      <c r="G2156">
        <v>1.6</v>
      </c>
      <c r="H2156">
        <v>184.14</v>
      </c>
      <c r="I2156" t="s">
        <v>14</v>
      </c>
      <c r="J2156" t="s">
        <v>36</v>
      </c>
      <c r="K2156">
        <v>0</v>
      </c>
      <c r="L2156" t="s">
        <v>20</v>
      </c>
      <c r="M2156" t="s">
        <v>21</v>
      </c>
      <c r="N2156">
        <f t="shared" si="33"/>
        <v>1657.2599999999998</v>
      </c>
    </row>
    <row r="2157" spans="1:14" x14ac:dyDescent="0.3">
      <c r="A2157">
        <v>2156</v>
      </c>
      <c r="B2157" t="s">
        <v>18</v>
      </c>
      <c r="C2157" s="3">
        <v>45005</v>
      </c>
      <c r="D2157">
        <v>4</v>
      </c>
      <c r="E2157">
        <v>1</v>
      </c>
      <c r="F2157">
        <v>0</v>
      </c>
      <c r="G2157">
        <v>2.9</v>
      </c>
      <c r="H2157">
        <v>299.83</v>
      </c>
      <c r="I2157" t="s">
        <v>32</v>
      </c>
      <c r="J2157" t="s">
        <v>15</v>
      </c>
      <c r="K2157">
        <v>0</v>
      </c>
      <c r="L2157" t="s">
        <v>20</v>
      </c>
      <c r="M2157" t="s">
        <v>17</v>
      </c>
      <c r="N2157">
        <f t="shared" si="33"/>
        <v>1199.32</v>
      </c>
    </row>
    <row r="2158" spans="1:14" x14ac:dyDescent="0.3">
      <c r="A2158">
        <v>2157</v>
      </c>
      <c r="B2158" t="s">
        <v>13</v>
      </c>
      <c r="C2158" s="3">
        <v>45505</v>
      </c>
      <c r="D2158">
        <v>3</v>
      </c>
      <c r="E2158">
        <v>2</v>
      </c>
      <c r="F2158">
        <v>1</v>
      </c>
      <c r="G2158">
        <v>2</v>
      </c>
      <c r="H2158">
        <v>422.49</v>
      </c>
      <c r="I2158" t="s">
        <v>24</v>
      </c>
      <c r="J2158" t="s">
        <v>36</v>
      </c>
      <c r="K2158">
        <v>1</v>
      </c>
      <c r="L2158" t="s">
        <v>33</v>
      </c>
      <c r="M2158" t="s">
        <v>21</v>
      </c>
      <c r="N2158">
        <f t="shared" si="33"/>
        <v>1267.47</v>
      </c>
    </row>
    <row r="2159" spans="1:14" x14ac:dyDescent="0.3">
      <c r="A2159">
        <v>2158</v>
      </c>
      <c r="B2159" t="s">
        <v>13</v>
      </c>
      <c r="C2159" s="3">
        <v>45339</v>
      </c>
      <c r="D2159">
        <v>1</v>
      </c>
      <c r="E2159">
        <v>2</v>
      </c>
      <c r="F2159">
        <v>0</v>
      </c>
      <c r="G2159">
        <v>3</v>
      </c>
      <c r="H2159">
        <v>230.95</v>
      </c>
      <c r="I2159" t="s">
        <v>24</v>
      </c>
      <c r="J2159" t="s">
        <v>36</v>
      </c>
      <c r="K2159">
        <v>0</v>
      </c>
      <c r="L2159" t="s">
        <v>16</v>
      </c>
      <c r="M2159" t="s">
        <v>17</v>
      </c>
      <c r="N2159">
        <f t="shared" si="33"/>
        <v>230.95</v>
      </c>
    </row>
    <row r="2160" spans="1:14" x14ac:dyDescent="0.3">
      <c r="A2160">
        <v>2159</v>
      </c>
      <c r="B2160" t="s">
        <v>13</v>
      </c>
      <c r="C2160" s="3">
        <v>45472</v>
      </c>
      <c r="D2160">
        <v>7</v>
      </c>
      <c r="E2160">
        <v>2</v>
      </c>
      <c r="F2160">
        <v>0</v>
      </c>
      <c r="G2160">
        <v>2.5</v>
      </c>
      <c r="H2160">
        <v>422.9</v>
      </c>
      <c r="I2160" t="s">
        <v>32</v>
      </c>
      <c r="J2160" t="s">
        <v>30</v>
      </c>
      <c r="K2160">
        <v>0</v>
      </c>
      <c r="L2160" t="s">
        <v>16</v>
      </c>
      <c r="M2160" t="s">
        <v>26</v>
      </c>
      <c r="N2160">
        <f t="shared" si="33"/>
        <v>2960.2999999999997</v>
      </c>
    </row>
    <row r="2161" spans="1:14" x14ac:dyDescent="0.3">
      <c r="A2161">
        <v>2160</v>
      </c>
      <c r="B2161" t="s">
        <v>13</v>
      </c>
      <c r="C2161" s="3">
        <v>45535</v>
      </c>
      <c r="D2161">
        <v>6</v>
      </c>
      <c r="E2161">
        <v>3</v>
      </c>
      <c r="F2161">
        <v>1</v>
      </c>
      <c r="G2161">
        <v>1.8</v>
      </c>
      <c r="H2161">
        <v>375.66</v>
      </c>
      <c r="I2161" t="s">
        <v>22</v>
      </c>
      <c r="J2161" t="s">
        <v>34</v>
      </c>
      <c r="K2161">
        <v>0</v>
      </c>
      <c r="L2161" t="s">
        <v>16</v>
      </c>
      <c r="M2161" t="s">
        <v>26</v>
      </c>
      <c r="N2161">
        <f t="shared" si="33"/>
        <v>2253.96</v>
      </c>
    </row>
    <row r="2162" spans="1:14" x14ac:dyDescent="0.3">
      <c r="A2162">
        <v>2161</v>
      </c>
      <c r="B2162" t="s">
        <v>31</v>
      </c>
      <c r="C2162" s="3">
        <v>45095</v>
      </c>
      <c r="D2162">
        <v>10</v>
      </c>
      <c r="E2162">
        <v>4</v>
      </c>
      <c r="F2162">
        <v>0</v>
      </c>
      <c r="G2162">
        <v>4</v>
      </c>
      <c r="H2162">
        <v>464.39</v>
      </c>
      <c r="I2162" t="s">
        <v>24</v>
      </c>
      <c r="J2162" t="s">
        <v>19</v>
      </c>
      <c r="K2162">
        <v>1</v>
      </c>
      <c r="L2162" t="s">
        <v>16</v>
      </c>
      <c r="M2162" t="s">
        <v>17</v>
      </c>
      <c r="N2162">
        <f t="shared" si="33"/>
        <v>4643.8999999999996</v>
      </c>
    </row>
    <row r="2163" spans="1:14" x14ac:dyDescent="0.3">
      <c r="A2163">
        <v>2162</v>
      </c>
      <c r="B2163" t="s">
        <v>13</v>
      </c>
      <c r="C2163" s="3">
        <v>45607</v>
      </c>
      <c r="D2163">
        <v>4</v>
      </c>
      <c r="E2163">
        <v>2</v>
      </c>
      <c r="F2163">
        <v>0</v>
      </c>
      <c r="G2163">
        <v>1.6</v>
      </c>
      <c r="H2163">
        <v>196.63</v>
      </c>
      <c r="I2163" t="s">
        <v>27</v>
      </c>
      <c r="J2163" t="s">
        <v>15</v>
      </c>
      <c r="K2163">
        <v>0</v>
      </c>
      <c r="L2163" t="s">
        <v>16</v>
      </c>
      <c r="M2163" t="s">
        <v>21</v>
      </c>
      <c r="N2163">
        <f t="shared" si="33"/>
        <v>786.52</v>
      </c>
    </row>
    <row r="2164" spans="1:14" x14ac:dyDescent="0.3">
      <c r="A2164">
        <v>2163</v>
      </c>
      <c r="B2164" t="s">
        <v>31</v>
      </c>
      <c r="C2164" s="3">
        <v>45589</v>
      </c>
      <c r="D2164">
        <v>6</v>
      </c>
      <c r="E2164">
        <v>1</v>
      </c>
      <c r="F2164">
        <v>0</v>
      </c>
      <c r="G2164">
        <v>4.2</v>
      </c>
      <c r="H2164">
        <v>97.26</v>
      </c>
      <c r="I2164" t="s">
        <v>14</v>
      </c>
      <c r="J2164" t="s">
        <v>28</v>
      </c>
      <c r="K2164">
        <v>0</v>
      </c>
      <c r="L2164" t="s">
        <v>33</v>
      </c>
      <c r="M2164" t="s">
        <v>21</v>
      </c>
      <c r="N2164">
        <f t="shared" si="33"/>
        <v>583.56000000000006</v>
      </c>
    </row>
    <row r="2165" spans="1:14" x14ac:dyDescent="0.3">
      <c r="A2165">
        <v>2164</v>
      </c>
      <c r="B2165" t="s">
        <v>13</v>
      </c>
      <c r="C2165" s="3">
        <v>45509</v>
      </c>
      <c r="D2165">
        <v>6</v>
      </c>
      <c r="E2165">
        <v>1</v>
      </c>
      <c r="F2165">
        <v>0</v>
      </c>
      <c r="G2165">
        <v>3.2</v>
      </c>
      <c r="H2165">
        <v>243.66</v>
      </c>
      <c r="I2165" t="s">
        <v>22</v>
      </c>
      <c r="J2165" t="s">
        <v>19</v>
      </c>
      <c r="K2165">
        <v>0</v>
      </c>
      <c r="L2165" t="s">
        <v>20</v>
      </c>
      <c r="M2165" t="s">
        <v>17</v>
      </c>
      <c r="N2165">
        <f t="shared" si="33"/>
        <v>1461.96</v>
      </c>
    </row>
    <row r="2166" spans="1:14" x14ac:dyDescent="0.3">
      <c r="A2166">
        <v>2165</v>
      </c>
      <c r="B2166" t="s">
        <v>31</v>
      </c>
      <c r="C2166" s="3">
        <v>45441</v>
      </c>
      <c r="D2166">
        <v>13</v>
      </c>
      <c r="E2166">
        <v>2</v>
      </c>
      <c r="F2166">
        <v>0</v>
      </c>
      <c r="G2166">
        <v>4.3</v>
      </c>
      <c r="H2166">
        <v>403.62</v>
      </c>
      <c r="I2166" t="s">
        <v>27</v>
      </c>
      <c r="J2166" t="s">
        <v>19</v>
      </c>
      <c r="K2166">
        <v>0</v>
      </c>
      <c r="L2166" t="s">
        <v>20</v>
      </c>
      <c r="M2166" t="s">
        <v>21</v>
      </c>
      <c r="N2166">
        <f t="shared" si="33"/>
        <v>5247.06</v>
      </c>
    </row>
    <row r="2167" spans="1:14" x14ac:dyDescent="0.3">
      <c r="A2167">
        <v>2166</v>
      </c>
      <c r="B2167" t="s">
        <v>18</v>
      </c>
      <c r="C2167" s="3">
        <v>45240</v>
      </c>
      <c r="D2167">
        <v>4</v>
      </c>
      <c r="E2167">
        <v>2</v>
      </c>
      <c r="F2167">
        <v>0</v>
      </c>
      <c r="G2167">
        <v>1</v>
      </c>
      <c r="H2167">
        <v>252.7</v>
      </c>
      <c r="I2167" t="s">
        <v>14</v>
      </c>
      <c r="J2167" t="s">
        <v>19</v>
      </c>
      <c r="K2167">
        <v>0</v>
      </c>
      <c r="L2167" t="s">
        <v>29</v>
      </c>
      <c r="M2167" t="s">
        <v>17</v>
      </c>
      <c r="N2167">
        <f t="shared" si="33"/>
        <v>1010.8</v>
      </c>
    </row>
    <row r="2168" spans="1:14" x14ac:dyDescent="0.3">
      <c r="A2168">
        <v>2167</v>
      </c>
      <c r="B2168" t="s">
        <v>31</v>
      </c>
      <c r="C2168" s="3">
        <v>44958</v>
      </c>
      <c r="D2168">
        <v>14</v>
      </c>
      <c r="E2168">
        <v>1</v>
      </c>
      <c r="F2168">
        <v>0</v>
      </c>
      <c r="G2168">
        <v>4</v>
      </c>
      <c r="H2168">
        <v>167.89</v>
      </c>
      <c r="I2168" t="s">
        <v>27</v>
      </c>
      <c r="J2168" t="s">
        <v>37</v>
      </c>
      <c r="K2168">
        <v>0</v>
      </c>
      <c r="L2168" t="s">
        <v>16</v>
      </c>
      <c r="M2168" t="s">
        <v>26</v>
      </c>
      <c r="N2168">
        <f t="shared" si="33"/>
        <v>2350.46</v>
      </c>
    </row>
    <row r="2169" spans="1:14" x14ac:dyDescent="0.3">
      <c r="A2169">
        <v>2168</v>
      </c>
      <c r="B2169" t="s">
        <v>31</v>
      </c>
      <c r="C2169" s="3">
        <v>45213</v>
      </c>
      <c r="D2169">
        <v>13</v>
      </c>
      <c r="E2169">
        <v>2</v>
      </c>
      <c r="F2169">
        <v>0</v>
      </c>
      <c r="G2169">
        <v>1.2</v>
      </c>
      <c r="H2169">
        <v>62.42</v>
      </c>
      <c r="I2169" t="s">
        <v>22</v>
      </c>
      <c r="J2169" t="s">
        <v>19</v>
      </c>
      <c r="K2169">
        <v>0</v>
      </c>
      <c r="L2169" t="s">
        <v>16</v>
      </c>
      <c r="M2169" t="s">
        <v>17</v>
      </c>
      <c r="N2169">
        <f t="shared" si="33"/>
        <v>811.46</v>
      </c>
    </row>
    <row r="2170" spans="1:14" x14ac:dyDescent="0.3">
      <c r="A2170">
        <v>2169</v>
      </c>
      <c r="B2170" t="s">
        <v>13</v>
      </c>
      <c r="C2170" s="3">
        <v>45520</v>
      </c>
      <c r="D2170">
        <v>6</v>
      </c>
      <c r="E2170">
        <v>4</v>
      </c>
      <c r="F2170">
        <v>1</v>
      </c>
      <c r="G2170">
        <v>4.8</v>
      </c>
      <c r="H2170">
        <v>190.86</v>
      </c>
      <c r="I2170" t="s">
        <v>32</v>
      </c>
      <c r="J2170" t="s">
        <v>19</v>
      </c>
      <c r="K2170">
        <v>1</v>
      </c>
      <c r="L2170" t="s">
        <v>20</v>
      </c>
      <c r="M2170" t="s">
        <v>21</v>
      </c>
      <c r="N2170">
        <f t="shared" si="33"/>
        <v>1145.1600000000001</v>
      </c>
    </row>
    <row r="2171" spans="1:14" x14ac:dyDescent="0.3">
      <c r="A2171">
        <v>2170</v>
      </c>
      <c r="B2171" t="s">
        <v>31</v>
      </c>
      <c r="C2171" s="3">
        <v>44969</v>
      </c>
      <c r="D2171">
        <v>10</v>
      </c>
      <c r="E2171">
        <v>4</v>
      </c>
      <c r="F2171">
        <v>1</v>
      </c>
      <c r="G2171">
        <v>3.8</v>
      </c>
      <c r="H2171">
        <v>371.02</v>
      </c>
      <c r="I2171" t="s">
        <v>14</v>
      </c>
      <c r="J2171" t="s">
        <v>15</v>
      </c>
      <c r="K2171">
        <v>0</v>
      </c>
      <c r="L2171" t="s">
        <v>16</v>
      </c>
      <c r="M2171" t="s">
        <v>21</v>
      </c>
      <c r="N2171">
        <f t="shared" si="33"/>
        <v>3710.2</v>
      </c>
    </row>
    <row r="2172" spans="1:14" x14ac:dyDescent="0.3">
      <c r="A2172">
        <v>2171</v>
      </c>
      <c r="B2172" t="s">
        <v>18</v>
      </c>
      <c r="C2172" s="3">
        <v>45543</v>
      </c>
      <c r="D2172">
        <v>11</v>
      </c>
      <c r="E2172">
        <v>3</v>
      </c>
      <c r="F2172">
        <v>0</v>
      </c>
      <c r="G2172">
        <v>2.2999999999999998</v>
      </c>
      <c r="H2172">
        <v>116.43</v>
      </c>
      <c r="I2172" t="s">
        <v>27</v>
      </c>
      <c r="J2172" t="s">
        <v>35</v>
      </c>
      <c r="K2172">
        <v>0</v>
      </c>
      <c r="L2172" t="s">
        <v>16</v>
      </c>
      <c r="M2172" t="s">
        <v>17</v>
      </c>
      <c r="N2172">
        <f t="shared" si="33"/>
        <v>1280.73</v>
      </c>
    </row>
    <row r="2173" spans="1:14" x14ac:dyDescent="0.3">
      <c r="A2173">
        <v>2172</v>
      </c>
      <c r="B2173" t="s">
        <v>18</v>
      </c>
      <c r="C2173" s="3">
        <v>44927</v>
      </c>
      <c r="D2173">
        <v>8</v>
      </c>
      <c r="E2173">
        <v>2</v>
      </c>
      <c r="F2173">
        <v>1</v>
      </c>
      <c r="G2173">
        <v>2.2999999999999998</v>
      </c>
      <c r="H2173">
        <v>203.4</v>
      </c>
      <c r="I2173" t="s">
        <v>27</v>
      </c>
      <c r="J2173" t="s">
        <v>23</v>
      </c>
      <c r="K2173">
        <v>0</v>
      </c>
      <c r="L2173" t="s">
        <v>16</v>
      </c>
      <c r="M2173" t="s">
        <v>17</v>
      </c>
      <c r="N2173">
        <f t="shared" si="33"/>
        <v>1627.2</v>
      </c>
    </row>
    <row r="2174" spans="1:14" x14ac:dyDescent="0.3">
      <c r="A2174">
        <v>2173</v>
      </c>
      <c r="B2174" t="s">
        <v>13</v>
      </c>
      <c r="C2174" s="3">
        <v>45499</v>
      </c>
      <c r="D2174">
        <v>13</v>
      </c>
      <c r="E2174">
        <v>3</v>
      </c>
      <c r="F2174">
        <v>1</v>
      </c>
      <c r="G2174">
        <v>4.4000000000000004</v>
      </c>
      <c r="H2174">
        <v>59.1</v>
      </c>
      <c r="I2174" t="s">
        <v>22</v>
      </c>
      <c r="J2174" t="s">
        <v>15</v>
      </c>
      <c r="K2174">
        <v>1</v>
      </c>
      <c r="L2174" t="s">
        <v>20</v>
      </c>
      <c r="M2174" t="s">
        <v>17</v>
      </c>
      <c r="N2174">
        <f t="shared" si="33"/>
        <v>768.30000000000007</v>
      </c>
    </row>
    <row r="2175" spans="1:14" x14ac:dyDescent="0.3">
      <c r="A2175">
        <v>2174</v>
      </c>
      <c r="B2175" t="s">
        <v>18</v>
      </c>
      <c r="C2175" s="3">
        <v>45196</v>
      </c>
      <c r="D2175">
        <v>3</v>
      </c>
      <c r="E2175">
        <v>3</v>
      </c>
      <c r="F2175">
        <v>1</v>
      </c>
      <c r="G2175">
        <v>4.5999999999999996</v>
      </c>
      <c r="H2175">
        <v>374.79</v>
      </c>
      <c r="I2175" t="s">
        <v>22</v>
      </c>
      <c r="J2175" t="s">
        <v>15</v>
      </c>
      <c r="K2175">
        <v>0</v>
      </c>
      <c r="L2175" t="s">
        <v>29</v>
      </c>
      <c r="M2175" t="s">
        <v>17</v>
      </c>
      <c r="N2175">
        <f t="shared" si="33"/>
        <v>1124.3700000000001</v>
      </c>
    </row>
    <row r="2176" spans="1:14" x14ac:dyDescent="0.3">
      <c r="A2176">
        <v>2175</v>
      </c>
      <c r="B2176" t="s">
        <v>31</v>
      </c>
      <c r="C2176" s="3">
        <v>45106</v>
      </c>
      <c r="D2176">
        <v>4</v>
      </c>
      <c r="E2176">
        <v>3</v>
      </c>
      <c r="F2176">
        <v>0</v>
      </c>
      <c r="G2176">
        <v>4.5999999999999996</v>
      </c>
      <c r="H2176">
        <v>446.31</v>
      </c>
      <c r="I2176" t="s">
        <v>22</v>
      </c>
      <c r="J2176" t="s">
        <v>34</v>
      </c>
      <c r="K2176">
        <v>1</v>
      </c>
      <c r="L2176" t="s">
        <v>20</v>
      </c>
      <c r="M2176" t="s">
        <v>26</v>
      </c>
      <c r="N2176">
        <f t="shared" si="33"/>
        <v>1785.24</v>
      </c>
    </row>
    <row r="2177" spans="1:14" x14ac:dyDescent="0.3">
      <c r="A2177">
        <v>2176</v>
      </c>
      <c r="B2177" t="s">
        <v>18</v>
      </c>
      <c r="C2177" s="3">
        <v>45444</v>
      </c>
      <c r="D2177">
        <v>10</v>
      </c>
      <c r="E2177">
        <v>2</v>
      </c>
      <c r="F2177">
        <v>0</v>
      </c>
      <c r="G2177">
        <v>4.2</v>
      </c>
      <c r="H2177">
        <v>305.83999999999997</v>
      </c>
      <c r="I2177" t="s">
        <v>32</v>
      </c>
      <c r="J2177" t="s">
        <v>34</v>
      </c>
      <c r="K2177">
        <v>0</v>
      </c>
      <c r="L2177" t="s">
        <v>16</v>
      </c>
      <c r="M2177" t="s">
        <v>21</v>
      </c>
      <c r="N2177">
        <f t="shared" si="33"/>
        <v>3058.3999999999996</v>
      </c>
    </row>
    <row r="2178" spans="1:14" x14ac:dyDescent="0.3">
      <c r="A2178">
        <v>2177</v>
      </c>
      <c r="B2178" t="s">
        <v>13</v>
      </c>
      <c r="C2178" s="3">
        <v>45029</v>
      </c>
      <c r="D2178">
        <v>13</v>
      </c>
      <c r="E2178">
        <v>3</v>
      </c>
      <c r="F2178">
        <v>1</v>
      </c>
      <c r="G2178">
        <v>4.3</v>
      </c>
      <c r="H2178">
        <v>61.64</v>
      </c>
      <c r="I2178" t="s">
        <v>24</v>
      </c>
      <c r="J2178" t="s">
        <v>37</v>
      </c>
      <c r="K2178">
        <v>0</v>
      </c>
      <c r="L2178" t="s">
        <v>20</v>
      </c>
      <c r="M2178" t="s">
        <v>21</v>
      </c>
      <c r="N2178">
        <f t="shared" si="33"/>
        <v>801.32</v>
      </c>
    </row>
    <row r="2179" spans="1:14" x14ac:dyDescent="0.3">
      <c r="A2179">
        <v>2178</v>
      </c>
      <c r="B2179" t="s">
        <v>31</v>
      </c>
      <c r="C2179" s="3">
        <v>44936</v>
      </c>
      <c r="D2179">
        <v>12</v>
      </c>
      <c r="E2179">
        <v>4</v>
      </c>
      <c r="F2179">
        <v>0</v>
      </c>
      <c r="G2179">
        <v>3.3</v>
      </c>
      <c r="H2179">
        <v>147.93</v>
      </c>
      <c r="I2179" t="s">
        <v>27</v>
      </c>
      <c r="J2179" t="s">
        <v>25</v>
      </c>
      <c r="K2179">
        <v>0</v>
      </c>
      <c r="L2179" t="s">
        <v>33</v>
      </c>
      <c r="M2179" t="s">
        <v>17</v>
      </c>
      <c r="N2179">
        <f t="shared" ref="N2179:N2242" si="34">H2179 *D2179</f>
        <v>1775.16</v>
      </c>
    </row>
    <row r="2180" spans="1:14" x14ac:dyDescent="0.3">
      <c r="A2180">
        <v>2179</v>
      </c>
      <c r="B2180" t="s">
        <v>13</v>
      </c>
      <c r="C2180" s="3">
        <v>45509</v>
      </c>
      <c r="D2180">
        <v>14</v>
      </c>
      <c r="E2180">
        <v>3</v>
      </c>
      <c r="F2180">
        <v>0</v>
      </c>
      <c r="G2180">
        <v>1.1000000000000001</v>
      </c>
      <c r="H2180">
        <v>247.31</v>
      </c>
      <c r="I2180" t="s">
        <v>32</v>
      </c>
      <c r="J2180" t="s">
        <v>37</v>
      </c>
      <c r="K2180">
        <v>0</v>
      </c>
      <c r="L2180" t="s">
        <v>16</v>
      </c>
      <c r="M2180" t="s">
        <v>17</v>
      </c>
      <c r="N2180">
        <f t="shared" si="34"/>
        <v>3462.34</v>
      </c>
    </row>
    <row r="2181" spans="1:14" x14ac:dyDescent="0.3">
      <c r="A2181">
        <v>2180</v>
      </c>
      <c r="B2181" t="s">
        <v>31</v>
      </c>
      <c r="C2181" s="3">
        <v>45016</v>
      </c>
      <c r="D2181">
        <v>1</v>
      </c>
      <c r="E2181">
        <v>4</v>
      </c>
      <c r="F2181">
        <v>0</v>
      </c>
      <c r="G2181">
        <v>1.3</v>
      </c>
      <c r="H2181">
        <v>314.41000000000003</v>
      </c>
      <c r="I2181" t="s">
        <v>27</v>
      </c>
      <c r="J2181" t="s">
        <v>35</v>
      </c>
      <c r="K2181">
        <v>1</v>
      </c>
      <c r="L2181" t="s">
        <v>20</v>
      </c>
      <c r="M2181" t="s">
        <v>17</v>
      </c>
      <c r="N2181">
        <f t="shared" si="34"/>
        <v>314.41000000000003</v>
      </c>
    </row>
    <row r="2182" spans="1:14" x14ac:dyDescent="0.3">
      <c r="A2182">
        <v>2181</v>
      </c>
      <c r="B2182" t="s">
        <v>18</v>
      </c>
      <c r="C2182" s="3">
        <v>45152</v>
      </c>
      <c r="D2182">
        <v>4</v>
      </c>
      <c r="E2182">
        <v>4</v>
      </c>
      <c r="F2182">
        <v>1</v>
      </c>
      <c r="G2182">
        <v>3.6</v>
      </c>
      <c r="H2182">
        <v>273.32</v>
      </c>
      <c r="I2182" t="s">
        <v>32</v>
      </c>
      <c r="J2182" t="s">
        <v>19</v>
      </c>
      <c r="K2182">
        <v>2</v>
      </c>
      <c r="L2182" t="s">
        <v>20</v>
      </c>
      <c r="M2182" t="s">
        <v>26</v>
      </c>
      <c r="N2182">
        <f t="shared" si="34"/>
        <v>1093.28</v>
      </c>
    </row>
    <row r="2183" spans="1:14" x14ac:dyDescent="0.3">
      <c r="A2183">
        <v>2182</v>
      </c>
      <c r="B2183" t="s">
        <v>13</v>
      </c>
      <c r="C2183" s="3">
        <v>45596</v>
      </c>
      <c r="D2183">
        <v>11</v>
      </c>
      <c r="E2183">
        <v>2</v>
      </c>
      <c r="F2183">
        <v>0</v>
      </c>
      <c r="G2183">
        <v>2.6</v>
      </c>
      <c r="H2183">
        <v>462.14</v>
      </c>
      <c r="I2183" t="s">
        <v>14</v>
      </c>
      <c r="J2183" t="s">
        <v>35</v>
      </c>
      <c r="K2183">
        <v>2</v>
      </c>
      <c r="L2183" t="s">
        <v>29</v>
      </c>
      <c r="M2183" t="s">
        <v>26</v>
      </c>
      <c r="N2183">
        <f t="shared" si="34"/>
        <v>5083.54</v>
      </c>
    </row>
    <row r="2184" spans="1:14" x14ac:dyDescent="0.3">
      <c r="A2184">
        <v>2183</v>
      </c>
      <c r="B2184" t="s">
        <v>13</v>
      </c>
      <c r="C2184" s="3">
        <v>45052</v>
      </c>
      <c r="D2184">
        <v>10</v>
      </c>
      <c r="E2184">
        <v>3</v>
      </c>
      <c r="F2184">
        <v>0</v>
      </c>
      <c r="G2184">
        <v>3.3</v>
      </c>
      <c r="H2184">
        <v>472.39</v>
      </c>
      <c r="I2184" t="s">
        <v>24</v>
      </c>
      <c r="J2184" t="s">
        <v>25</v>
      </c>
      <c r="K2184">
        <v>0</v>
      </c>
      <c r="L2184" t="s">
        <v>16</v>
      </c>
      <c r="M2184" t="s">
        <v>17</v>
      </c>
      <c r="N2184">
        <f t="shared" si="34"/>
        <v>4723.8999999999996</v>
      </c>
    </row>
    <row r="2185" spans="1:14" x14ac:dyDescent="0.3">
      <c r="A2185">
        <v>2184</v>
      </c>
      <c r="B2185" t="s">
        <v>31</v>
      </c>
      <c r="C2185" s="3">
        <v>45135</v>
      </c>
      <c r="D2185">
        <v>10</v>
      </c>
      <c r="E2185">
        <v>2</v>
      </c>
      <c r="F2185">
        <v>0</v>
      </c>
      <c r="G2185">
        <v>1.9</v>
      </c>
      <c r="H2185">
        <v>98.22</v>
      </c>
      <c r="I2185" t="s">
        <v>27</v>
      </c>
      <c r="J2185" t="s">
        <v>35</v>
      </c>
      <c r="K2185">
        <v>1</v>
      </c>
      <c r="L2185" t="s">
        <v>33</v>
      </c>
      <c r="M2185" t="s">
        <v>21</v>
      </c>
      <c r="N2185">
        <f t="shared" si="34"/>
        <v>982.2</v>
      </c>
    </row>
    <row r="2186" spans="1:14" x14ac:dyDescent="0.3">
      <c r="A2186">
        <v>2185</v>
      </c>
      <c r="B2186" t="s">
        <v>13</v>
      </c>
      <c r="C2186" s="3">
        <v>45023</v>
      </c>
      <c r="D2186">
        <v>12</v>
      </c>
      <c r="E2186">
        <v>4</v>
      </c>
      <c r="F2186">
        <v>1</v>
      </c>
      <c r="G2186">
        <v>3.6</v>
      </c>
      <c r="H2186">
        <v>112.28</v>
      </c>
      <c r="I2186" t="s">
        <v>22</v>
      </c>
      <c r="J2186" t="s">
        <v>15</v>
      </c>
      <c r="K2186">
        <v>0</v>
      </c>
      <c r="L2186" t="s">
        <v>33</v>
      </c>
      <c r="M2186" t="s">
        <v>26</v>
      </c>
      <c r="N2186">
        <f t="shared" si="34"/>
        <v>1347.3600000000001</v>
      </c>
    </row>
    <row r="2187" spans="1:14" x14ac:dyDescent="0.3">
      <c r="A2187">
        <v>2186</v>
      </c>
      <c r="B2187" t="s">
        <v>31</v>
      </c>
      <c r="C2187" s="3">
        <v>45000</v>
      </c>
      <c r="D2187">
        <v>14</v>
      </c>
      <c r="E2187">
        <v>1</v>
      </c>
      <c r="F2187">
        <v>0</v>
      </c>
      <c r="G2187">
        <v>2</v>
      </c>
      <c r="H2187">
        <v>211.12</v>
      </c>
      <c r="I2187" t="s">
        <v>24</v>
      </c>
      <c r="J2187" t="s">
        <v>35</v>
      </c>
      <c r="K2187">
        <v>0</v>
      </c>
      <c r="L2187" t="s">
        <v>16</v>
      </c>
      <c r="M2187" t="s">
        <v>21</v>
      </c>
      <c r="N2187">
        <f t="shared" si="34"/>
        <v>2955.6800000000003</v>
      </c>
    </row>
    <row r="2188" spans="1:14" x14ac:dyDescent="0.3">
      <c r="A2188">
        <v>2187</v>
      </c>
      <c r="B2188" t="s">
        <v>31</v>
      </c>
      <c r="C2188" s="3">
        <v>45553</v>
      </c>
      <c r="D2188">
        <v>9</v>
      </c>
      <c r="E2188">
        <v>3</v>
      </c>
      <c r="F2188">
        <v>0</v>
      </c>
      <c r="G2188">
        <v>2.8</v>
      </c>
      <c r="H2188">
        <v>239.56</v>
      </c>
      <c r="I2188" t="s">
        <v>27</v>
      </c>
      <c r="J2188" t="s">
        <v>19</v>
      </c>
      <c r="K2188">
        <v>2</v>
      </c>
      <c r="L2188" t="s">
        <v>20</v>
      </c>
      <c r="M2188" t="s">
        <v>26</v>
      </c>
      <c r="N2188">
        <f t="shared" si="34"/>
        <v>2156.04</v>
      </c>
    </row>
    <row r="2189" spans="1:14" x14ac:dyDescent="0.3">
      <c r="A2189">
        <v>2188</v>
      </c>
      <c r="B2189" t="s">
        <v>31</v>
      </c>
      <c r="C2189" s="3">
        <v>45117</v>
      </c>
      <c r="D2189">
        <v>8</v>
      </c>
      <c r="E2189">
        <v>2</v>
      </c>
      <c r="F2189">
        <v>0</v>
      </c>
      <c r="G2189">
        <v>2.9</v>
      </c>
      <c r="H2189">
        <v>313.73</v>
      </c>
      <c r="I2189" t="s">
        <v>14</v>
      </c>
      <c r="J2189" t="s">
        <v>28</v>
      </c>
      <c r="K2189">
        <v>0</v>
      </c>
      <c r="L2189" t="s">
        <v>33</v>
      </c>
      <c r="M2189" t="s">
        <v>17</v>
      </c>
      <c r="N2189">
        <f t="shared" si="34"/>
        <v>2509.84</v>
      </c>
    </row>
    <row r="2190" spans="1:14" x14ac:dyDescent="0.3">
      <c r="A2190">
        <v>2189</v>
      </c>
      <c r="B2190" t="s">
        <v>31</v>
      </c>
      <c r="C2190" s="3">
        <v>45608</v>
      </c>
      <c r="D2190">
        <v>11</v>
      </c>
      <c r="E2190">
        <v>1</v>
      </c>
      <c r="F2190">
        <v>0</v>
      </c>
      <c r="G2190">
        <v>1.7</v>
      </c>
      <c r="H2190">
        <v>397.92</v>
      </c>
      <c r="I2190" t="s">
        <v>27</v>
      </c>
      <c r="J2190" t="s">
        <v>28</v>
      </c>
      <c r="K2190">
        <v>0</v>
      </c>
      <c r="L2190" t="s">
        <v>16</v>
      </c>
      <c r="M2190" t="s">
        <v>17</v>
      </c>
      <c r="N2190">
        <f t="shared" si="34"/>
        <v>4377.12</v>
      </c>
    </row>
    <row r="2191" spans="1:14" x14ac:dyDescent="0.3">
      <c r="A2191">
        <v>2190</v>
      </c>
      <c r="B2191" t="s">
        <v>18</v>
      </c>
      <c r="C2191" s="3">
        <v>45642</v>
      </c>
      <c r="D2191">
        <v>4</v>
      </c>
      <c r="E2191">
        <v>3</v>
      </c>
      <c r="F2191">
        <v>0</v>
      </c>
      <c r="G2191">
        <v>4.5</v>
      </c>
      <c r="H2191">
        <v>111.1</v>
      </c>
      <c r="I2191" t="s">
        <v>27</v>
      </c>
      <c r="J2191" t="s">
        <v>25</v>
      </c>
      <c r="K2191">
        <v>1</v>
      </c>
      <c r="L2191" t="s">
        <v>33</v>
      </c>
      <c r="M2191" t="s">
        <v>21</v>
      </c>
      <c r="N2191">
        <f t="shared" si="34"/>
        <v>444.4</v>
      </c>
    </row>
    <row r="2192" spans="1:14" x14ac:dyDescent="0.3">
      <c r="A2192">
        <v>2191</v>
      </c>
      <c r="B2192" t="s">
        <v>31</v>
      </c>
      <c r="C2192" s="3">
        <v>44982</v>
      </c>
      <c r="D2192">
        <v>12</v>
      </c>
      <c r="E2192">
        <v>3</v>
      </c>
      <c r="F2192">
        <v>0</v>
      </c>
      <c r="G2192">
        <v>3.1</v>
      </c>
      <c r="H2192">
        <v>411.19</v>
      </c>
      <c r="I2192" t="s">
        <v>27</v>
      </c>
      <c r="J2192" t="s">
        <v>36</v>
      </c>
      <c r="K2192">
        <v>0</v>
      </c>
      <c r="L2192" t="s">
        <v>16</v>
      </c>
      <c r="M2192" t="s">
        <v>17</v>
      </c>
      <c r="N2192">
        <f t="shared" si="34"/>
        <v>4934.28</v>
      </c>
    </row>
    <row r="2193" spans="1:14" x14ac:dyDescent="0.3">
      <c r="A2193">
        <v>2192</v>
      </c>
      <c r="B2193" t="s">
        <v>13</v>
      </c>
      <c r="C2193" s="3">
        <v>45646</v>
      </c>
      <c r="D2193">
        <v>7</v>
      </c>
      <c r="E2193">
        <v>2</v>
      </c>
      <c r="F2193">
        <v>0</v>
      </c>
      <c r="G2193">
        <v>4.5</v>
      </c>
      <c r="H2193">
        <v>324.51</v>
      </c>
      <c r="I2193" t="s">
        <v>24</v>
      </c>
      <c r="J2193" t="s">
        <v>15</v>
      </c>
      <c r="K2193">
        <v>0</v>
      </c>
      <c r="L2193" t="s">
        <v>33</v>
      </c>
      <c r="M2193" t="s">
        <v>21</v>
      </c>
      <c r="N2193">
        <f t="shared" si="34"/>
        <v>2271.5699999999997</v>
      </c>
    </row>
    <row r="2194" spans="1:14" x14ac:dyDescent="0.3">
      <c r="A2194">
        <v>2193</v>
      </c>
      <c r="B2194" t="s">
        <v>18</v>
      </c>
      <c r="C2194" s="3">
        <v>45479</v>
      </c>
      <c r="D2194">
        <v>10</v>
      </c>
      <c r="E2194">
        <v>1</v>
      </c>
      <c r="F2194">
        <v>0</v>
      </c>
      <c r="G2194">
        <v>2.1</v>
      </c>
      <c r="H2194">
        <v>491.4</v>
      </c>
      <c r="I2194" t="s">
        <v>27</v>
      </c>
      <c r="J2194" t="s">
        <v>35</v>
      </c>
      <c r="K2194">
        <v>1</v>
      </c>
      <c r="L2194" t="s">
        <v>29</v>
      </c>
      <c r="M2194" t="s">
        <v>17</v>
      </c>
      <c r="N2194">
        <f t="shared" si="34"/>
        <v>4914</v>
      </c>
    </row>
    <row r="2195" spans="1:14" x14ac:dyDescent="0.3">
      <c r="A2195">
        <v>2194</v>
      </c>
      <c r="B2195" t="s">
        <v>13</v>
      </c>
      <c r="C2195" s="3">
        <v>44958</v>
      </c>
      <c r="D2195">
        <v>3</v>
      </c>
      <c r="E2195">
        <v>2</v>
      </c>
      <c r="F2195">
        <v>1</v>
      </c>
      <c r="G2195">
        <v>1.7</v>
      </c>
      <c r="H2195">
        <v>343.03</v>
      </c>
      <c r="I2195" t="s">
        <v>22</v>
      </c>
      <c r="J2195" t="s">
        <v>35</v>
      </c>
      <c r="K2195">
        <v>0</v>
      </c>
      <c r="L2195" t="s">
        <v>16</v>
      </c>
      <c r="M2195" t="s">
        <v>17</v>
      </c>
      <c r="N2195">
        <f t="shared" si="34"/>
        <v>1029.0899999999999</v>
      </c>
    </row>
    <row r="2196" spans="1:14" x14ac:dyDescent="0.3">
      <c r="A2196">
        <v>2195</v>
      </c>
      <c r="B2196" t="s">
        <v>18</v>
      </c>
      <c r="C2196" s="3">
        <v>45453</v>
      </c>
      <c r="D2196">
        <v>9</v>
      </c>
      <c r="E2196">
        <v>3</v>
      </c>
      <c r="F2196">
        <v>0</v>
      </c>
      <c r="G2196">
        <v>1.1000000000000001</v>
      </c>
      <c r="H2196">
        <v>372.24</v>
      </c>
      <c r="I2196" t="s">
        <v>32</v>
      </c>
      <c r="J2196" t="s">
        <v>25</v>
      </c>
      <c r="K2196">
        <v>1</v>
      </c>
      <c r="L2196" t="s">
        <v>29</v>
      </c>
      <c r="M2196" t="s">
        <v>21</v>
      </c>
      <c r="N2196">
        <f t="shared" si="34"/>
        <v>3350.16</v>
      </c>
    </row>
    <row r="2197" spans="1:14" x14ac:dyDescent="0.3">
      <c r="A2197">
        <v>2196</v>
      </c>
      <c r="B2197" t="s">
        <v>31</v>
      </c>
      <c r="C2197" s="3">
        <v>45500</v>
      </c>
      <c r="D2197">
        <v>10</v>
      </c>
      <c r="E2197">
        <v>3</v>
      </c>
      <c r="F2197">
        <v>0</v>
      </c>
      <c r="G2197">
        <v>1.4</v>
      </c>
      <c r="H2197">
        <v>137.84</v>
      </c>
      <c r="I2197" t="s">
        <v>22</v>
      </c>
      <c r="J2197" t="s">
        <v>25</v>
      </c>
      <c r="K2197">
        <v>0</v>
      </c>
      <c r="L2197" t="s">
        <v>16</v>
      </c>
      <c r="M2197" t="s">
        <v>17</v>
      </c>
      <c r="N2197">
        <f t="shared" si="34"/>
        <v>1378.4</v>
      </c>
    </row>
    <row r="2198" spans="1:14" x14ac:dyDescent="0.3">
      <c r="A2198">
        <v>2197</v>
      </c>
      <c r="B2198" t="s">
        <v>18</v>
      </c>
      <c r="C2198" s="3">
        <v>45593</v>
      </c>
      <c r="D2198">
        <v>4</v>
      </c>
      <c r="E2198">
        <v>4</v>
      </c>
      <c r="F2198">
        <v>0</v>
      </c>
      <c r="G2198">
        <v>1.6</v>
      </c>
      <c r="H2198">
        <v>395.99</v>
      </c>
      <c r="I2198" t="s">
        <v>14</v>
      </c>
      <c r="J2198" t="s">
        <v>37</v>
      </c>
      <c r="K2198">
        <v>0</v>
      </c>
      <c r="L2198" t="s">
        <v>33</v>
      </c>
      <c r="M2198" t="s">
        <v>26</v>
      </c>
      <c r="N2198">
        <f t="shared" si="34"/>
        <v>1583.96</v>
      </c>
    </row>
    <row r="2199" spans="1:14" x14ac:dyDescent="0.3">
      <c r="A2199">
        <v>2198</v>
      </c>
      <c r="B2199" t="s">
        <v>18</v>
      </c>
      <c r="C2199" s="3">
        <v>45210</v>
      </c>
      <c r="D2199">
        <v>2</v>
      </c>
      <c r="E2199">
        <v>3</v>
      </c>
      <c r="F2199">
        <v>0</v>
      </c>
      <c r="G2199">
        <v>1.3</v>
      </c>
      <c r="H2199">
        <v>85.67</v>
      </c>
      <c r="I2199" t="s">
        <v>24</v>
      </c>
      <c r="J2199" t="s">
        <v>34</v>
      </c>
      <c r="K2199">
        <v>0</v>
      </c>
      <c r="L2199" t="s">
        <v>33</v>
      </c>
      <c r="M2199" t="s">
        <v>17</v>
      </c>
      <c r="N2199">
        <f t="shared" si="34"/>
        <v>171.34</v>
      </c>
    </row>
    <row r="2200" spans="1:14" x14ac:dyDescent="0.3">
      <c r="A2200">
        <v>2199</v>
      </c>
      <c r="B2200" t="s">
        <v>13</v>
      </c>
      <c r="C2200" s="3">
        <v>45647</v>
      </c>
      <c r="D2200">
        <v>10</v>
      </c>
      <c r="E2200">
        <v>3</v>
      </c>
      <c r="F2200">
        <v>0</v>
      </c>
      <c r="G2200">
        <v>4.5999999999999996</v>
      </c>
      <c r="H2200">
        <v>345.44</v>
      </c>
      <c r="I2200" t="s">
        <v>32</v>
      </c>
      <c r="J2200" t="s">
        <v>37</v>
      </c>
      <c r="K2200">
        <v>0</v>
      </c>
      <c r="L2200" t="s">
        <v>20</v>
      </c>
      <c r="M2200" t="s">
        <v>21</v>
      </c>
      <c r="N2200">
        <f t="shared" si="34"/>
        <v>3454.4</v>
      </c>
    </row>
    <row r="2201" spans="1:14" x14ac:dyDescent="0.3">
      <c r="A2201">
        <v>2200</v>
      </c>
      <c r="B2201" t="s">
        <v>13</v>
      </c>
      <c r="C2201" s="3">
        <v>45420</v>
      </c>
      <c r="D2201">
        <v>5</v>
      </c>
      <c r="E2201">
        <v>1</v>
      </c>
      <c r="F2201">
        <v>0</v>
      </c>
      <c r="G2201">
        <v>4.5999999999999996</v>
      </c>
      <c r="H2201">
        <v>75.010000000000005</v>
      </c>
      <c r="I2201" t="s">
        <v>24</v>
      </c>
      <c r="J2201" t="s">
        <v>35</v>
      </c>
      <c r="K2201">
        <v>0</v>
      </c>
      <c r="L2201" t="s">
        <v>33</v>
      </c>
      <c r="M2201" t="s">
        <v>17</v>
      </c>
      <c r="N2201">
        <f t="shared" si="34"/>
        <v>375.05</v>
      </c>
    </row>
    <row r="2202" spans="1:14" x14ac:dyDescent="0.3">
      <c r="A2202">
        <v>2201</v>
      </c>
      <c r="B2202" t="s">
        <v>31</v>
      </c>
      <c r="C2202" s="3">
        <v>45113</v>
      </c>
      <c r="D2202">
        <v>2</v>
      </c>
      <c r="E2202">
        <v>1</v>
      </c>
      <c r="F2202">
        <v>1</v>
      </c>
      <c r="G2202">
        <v>4.7</v>
      </c>
      <c r="H2202">
        <v>101.85</v>
      </c>
      <c r="I2202" t="s">
        <v>24</v>
      </c>
      <c r="J2202" t="s">
        <v>28</v>
      </c>
      <c r="K2202">
        <v>0</v>
      </c>
      <c r="L2202" t="s">
        <v>29</v>
      </c>
      <c r="M2202" t="s">
        <v>26</v>
      </c>
      <c r="N2202">
        <f t="shared" si="34"/>
        <v>203.7</v>
      </c>
    </row>
    <row r="2203" spans="1:14" x14ac:dyDescent="0.3">
      <c r="A2203">
        <v>2202</v>
      </c>
      <c r="B2203" t="s">
        <v>18</v>
      </c>
      <c r="C2203" s="3">
        <v>45424</v>
      </c>
      <c r="D2203">
        <v>14</v>
      </c>
      <c r="E2203">
        <v>4</v>
      </c>
      <c r="F2203">
        <v>0</v>
      </c>
      <c r="G2203">
        <v>4.8</v>
      </c>
      <c r="H2203">
        <v>98.54</v>
      </c>
      <c r="I2203" t="s">
        <v>27</v>
      </c>
      <c r="J2203" t="s">
        <v>37</v>
      </c>
      <c r="K2203">
        <v>0</v>
      </c>
      <c r="L2203" t="s">
        <v>20</v>
      </c>
      <c r="M2203" t="s">
        <v>17</v>
      </c>
      <c r="N2203">
        <f t="shared" si="34"/>
        <v>1379.5600000000002</v>
      </c>
    </row>
    <row r="2204" spans="1:14" x14ac:dyDescent="0.3">
      <c r="A2204">
        <v>2203</v>
      </c>
      <c r="B2204" t="s">
        <v>18</v>
      </c>
      <c r="C2204" s="3">
        <v>45368</v>
      </c>
      <c r="D2204">
        <v>10</v>
      </c>
      <c r="E2204">
        <v>4</v>
      </c>
      <c r="F2204">
        <v>0</v>
      </c>
      <c r="G2204">
        <v>3</v>
      </c>
      <c r="H2204">
        <v>73.62</v>
      </c>
      <c r="I2204" t="s">
        <v>22</v>
      </c>
      <c r="J2204" t="s">
        <v>25</v>
      </c>
      <c r="K2204">
        <v>0</v>
      </c>
      <c r="L2204" t="s">
        <v>29</v>
      </c>
      <c r="M2204" t="s">
        <v>17</v>
      </c>
      <c r="N2204">
        <f t="shared" si="34"/>
        <v>736.2</v>
      </c>
    </row>
    <row r="2205" spans="1:14" x14ac:dyDescent="0.3">
      <c r="A2205">
        <v>2204</v>
      </c>
      <c r="B2205" t="s">
        <v>18</v>
      </c>
      <c r="C2205" s="3">
        <v>45056</v>
      </c>
      <c r="D2205">
        <v>6</v>
      </c>
      <c r="E2205">
        <v>4</v>
      </c>
      <c r="F2205">
        <v>0</v>
      </c>
      <c r="G2205">
        <v>3.1</v>
      </c>
      <c r="H2205">
        <v>194.51</v>
      </c>
      <c r="I2205" t="s">
        <v>32</v>
      </c>
      <c r="J2205" t="s">
        <v>34</v>
      </c>
      <c r="K2205">
        <v>0</v>
      </c>
      <c r="L2205" t="s">
        <v>29</v>
      </c>
      <c r="M2205" t="s">
        <v>26</v>
      </c>
      <c r="N2205">
        <f t="shared" si="34"/>
        <v>1167.06</v>
      </c>
    </row>
    <row r="2206" spans="1:14" x14ac:dyDescent="0.3">
      <c r="A2206">
        <v>2205</v>
      </c>
      <c r="B2206" t="s">
        <v>31</v>
      </c>
      <c r="C2206" s="3">
        <v>45565</v>
      </c>
      <c r="D2206">
        <v>11</v>
      </c>
      <c r="E2206">
        <v>2</v>
      </c>
      <c r="F2206">
        <v>0</v>
      </c>
      <c r="G2206">
        <v>1.5</v>
      </c>
      <c r="H2206">
        <v>497.46</v>
      </c>
      <c r="I2206" t="s">
        <v>27</v>
      </c>
      <c r="J2206" t="s">
        <v>36</v>
      </c>
      <c r="K2206">
        <v>0</v>
      </c>
      <c r="L2206" t="s">
        <v>29</v>
      </c>
      <c r="M2206" t="s">
        <v>17</v>
      </c>
      <c r="N2206">
        <f t="shared" si="34"/>
        <v>5472.0599999999995</v>
      </c>
    </row>
    <row r="2207" spans="1:14" x14ac:dyDescent="0.3">
      <c r="A2207">
        <v>2206</v>
      </c>
      <c r="B2207" t="s">
        <v>31</v>
      </c>
      <c r="C2207" s="3">
        <v>45218</v>
      </c>
      <c r="D2207">
        <v>10</v>
      </c>
      <c r="E2207">
        <v>2</v>
      </c>
      <c r="F2207">
        <v>0</v>
      </c>
      <c r="G2207">
        <v>1.5</v>
      </c>
      <c r="H2207">
        <v>206.7</v>
      </c>
      <c r="I2207" t="s">
        <v>32</v>
      </c>
      <c r="J2207" t="s">
        <v>34</v>
      </c>
      <c r="K2207">
        <v>1</v>
      </c>
      <c r="L2207" t="s">
        <v>29</v>
      </c>
      <c r="M2207" t="s">
        <v>17</v>
      </c>
      <c r="N2207">
        <f t="shared" si="34"/>
        <v>2067</v>
      </c>
    </row>
    <row r="2208" spans="1:14" x14ac:dyDescent="0.3">
      <c r="A2208">
        <v>2207</v>
      </c>
      <c r="B2208" t="s">
        <v>31</v>
      </c>
      <c r="C2208" s="3">
        <v>45040</v>
      </c>
      <c r="D2208">
        <v>1</v>
      </c>
      <c r="E2208">
        <v>4</v>
      </c>
      <c r="F2208">
        <v>0</v>
      </c>
      <c r="G2208">
        <v>4.0999999999999996</v>
      </c>
      <c r="H2208">
        <v>392.35</v>
      </c>
      <c r="I2208" t="s">
        <v>22</v>
      </c>
      <c r="J2208" t="s">
        <v>30</v>
      </c>
      <c r="K2208">
        <v>1</v>
      </c>
      <c r="L2208" t="s">
        <v>29</v>
      </c>
      <c r="M2208" t="s">
        <v>21</v>
      </c>
      <c r="N2208">
        <f t="shared" si="34"/>
        <v>392.35</v>
      </c>
    </row>
    <row r="2209" spans="1:14" x14ac:dyDescent="0.3">
      <c r="A2209">
        <v>2208</v>
      </c>
      <c r="B2209" t="s">
        <v>31</v>
      </c>
      <c r="C2209" s="3">
        <v>45125</v>
      </c>
      <c r="D2209">
        <v>14</v>
      </c>
      <c r="E2209">
        <v>2</v>
      </c>
      <c r="F2209">
        <v>0</v>
      </c>
      <c r="G2209">
        <v>4.4000000000000004</v>
      </c>
      <c r="H2209">
        <v>109.54</v>
      </c>
      <c r="I2209" t="s">
        <v>27</v>
      </c>
      <c r="J2209" t="s">
        <v>34</v>
      </c>
      <c r="K2209">
        <v>1</v>
      </c>
      <c r="L2209" t="s">
        <v>16</v>
      </c>
      <c r="M2209" t="s">
        <v>21</v>
      </c>
      <c r="N2209">
        <f t="shared" si="34"/>
        <v>1533.5600000000002</v>
      </c>
    </row>
    <row r="2210" spans="1:14" x14ac:dyDescent="0.3">
      <c r="A2210">
        <v>2209</v>
      </c>
      <c r="B2210" t="s">
        <v>31</v>
      </c>
      <c r="C2210" s="3">
        <v>44939</v>
      </c>
      <c r="D2210">
        <v>6</v>
      </c>
      <c r="E2210">
        <v>3</v>
      </c>
      <c r="F2210">
        <v>0</v>
      </c>
      <c r="G2210">
        <v>4.0999999999999996</v>
      </c>
      <c r="H2210">
        <v>254.52</v>
      </c>
      <c r="I2210" t="s">
        <v>32</v>
      </c>
      <c r="J2210" t="s">
        <v>23</v>
      </c>
      <c r="K2210">
        <v>0</v>
      </c>
      <c r="L2210" t="s">
        <v>16</v>
      </c>
      <c r="M2210" t="s">
        <v>21</v>
      </c>
      <c r="N2210">
        <f t="shared" si="34"/>
        <v>1527.1200000000001</v>
      </c>
    </row>
    <row r="2211" spans="1:14" x14ac:dyDescent="0.3">
      <c r="A2211">
        <v>2210</v>
      </c>
      <c r="B2211" t="s">
        <v>13</v>
      </c>
      <c r="C2211" s="3">
        <v>45197</v>
      </c>
      <c r="D2211">
        <v>4</v>
      </c>
      <c r="E2211">
        <v>4</v>
      </c>
      <c r="F2211">
        <v>0</v>
      </c>
      <c r="G2211">
        <v>4.3</v>
      </c>
      <c r="H2211">
        <v>133.30000000000001</v>
      </c>
      <c r="I2211" t="s">
        <v>27</v>
      </c>
      <c r="J2211" t="s">
        <v>34</v>
      </c>
      <c r="K2211">
        <v>1</v>
      </c>
      <c r="L2211" t="s">
        <v>20</v>
      </c>
      <c r="M2211" t="s">
        <v>21</v>
      </c>
      <c r="N2211">
        <f t="shared" si="34"/>
        <v>533.20000000000005</v>
      </c>
    </row>
    <row r="2212" spans="1:14" x14ac:dyDescent="0.3">
      <c r="A2212">
        <v>2211</v>
      </c>
      <c r="B2212" t="s">
        <v>18</v>
      </c>
      <c r="C2212" s="3">
        <v>45527</v>
      </c>
      <c r="D2212">
        <v>3</v>
      </c>
      <c r="E2212">
        <v>4</v>
      </c>
      <c r="F2212">
        <v>0</v>
      </c>
      <c r="G2212">
        <v>2.1</v>
      </c>
      <c r="H2212">
        <v>136.44</v>
      </c>
      <c r="I2212" t="s">
        <v>24</v>
      </c>
      <c r="J2212" t="s">
        <v>36</v>
      </c>
      <c r="K2212">
        <v>0</v>
      </c>
      <c r="L2212" t="s">
        <v>29</v>
      </c>
      <c r="M2212" t="s">
        <v>26</v>
      </c>
      <c r="N2212">
        <f t="shared" si="34"/>
        <v>409.32</v>
      </c>
    </row>
    <row r="2213" spans="1:14" x14ac:dyDescent="0.3">
      <c r="A2213">
        <v>2212</v>
      </c>
      <c r="B2213" t="s">
        <v>18</v>
      </c>
      <c r="C2213" s="3">
        <v>45141</v>
      </c>
      <c r="D2213">
        <v>2</v>
      </c>
      <c r="E2213">
        <v>2</v>
      </c>
      <c r="F2213">
        <v>0</v>
      </c>
      <c r="G2213">
        <v>2.9</v>
      </c>
      <c r="H2213">
        <v>94.86</v>
      </c>
      <c r="I2213" t="s">
        <v>14</v>
      </c>
      <c r="J2213" t="s">
        <v>36</v>
      </c>
      <c r="K2213">
        <v>2</v>
      </c>
      <c r="L2213" t="s">
        <v>16</v>
      </c>
      <c r="M2213" t="s">
        <v>21</v>
      </c>
      <c r="N2213">
        <f t="shared" si="34"/>
        <v>189.72</v>
      </c>
    </row>
    <row r="2214" spans="1:14" x14ac:dyDescent="0.3">
      <c r="A2214">
        <v>2213</v>
      </c>
      <c r="B2214" t="s">
        <v>18</v>
      </c>
      <c r="C2214" s="3">
        <v>45370</v>
      </c>
      <c r="D2214">
        <v>7</v>
      </c>
      <c r="E2214">
        <v>1</v>
      </c>
      <c r="F2214">
        <v>0</v>
      </c>
      <c r="G2214">
        <v>2.8</v>
      </c>
      <c r="H2214">
        <v>244.42</v>
      </c>
      <c r="I2214" t="s">
        <v>32</v>
      </c>
      <c r="J2214" t="s">
        <v>34</v>
      </c>
      <c r="K2214">
        <v>0</v>
      </c>
      <c r="L2214" t="s">
        <v>33</v>
      </c>
      <c r="M2214" t="s">
        <v>21</v>
      </c>
      <c r="N2214">
        <f t="shared" si="34"/>
        <v>1710.9399999999998</v>
      </c>
    </row>
    <row r="2215" spans="1:14" x14ac:dyDescent="0.3">
      <c r="A2215">
        <v>2214</v>
      </c>
      <c r="B2215" t="s">
        <v>18</v>
      </c>
      <c r="C2215" s="3">
        <v>45438</v>
      </c>
      <c r="D2215">
        <v>9</v>
      </c>
      <c r="E2215">
        <v>4</v>
      </c>
      <c r="F2215">
        <v>0</v>
      </c>
      <c r="G2215">
        <v>5</v>
      </c>
      <c r="H2215">
        <v>83.99</v>
      </c>
      <c r="I2215" t="s">
        <v>22</v>
      </c>
      <c r="J2215" t="s">
        <v>28</v>
      </c>
      <c r="K2215">
        <v>1</v>
      </c>
      <c r="L2215" t="s">
        <v>20</v>
      </c>
      <c r="M2215" t="s">
        <v>17</v>
      </c>
      <c r="N2215">
        <f t="shared" si="34"/>
        <v>755.91</v>
      </c>
    </row>
    <row r="2216" spans="1:14" x14ac:dyDescent="0.3">
      <c r="A2216">
        <v>2215</v>
      </c>
      <c r="B2216" t="s">
        <v>18</v>
      </c>
      <c r="C2216" s="3">
        <v>45373</v>
      </c>
      <c r="D2216">
        <v>12</v>
      </c>
      <c r="E2216">
        <v>2</v>
      </c>
      <c r="F2216">
        <v>0</v>
      </c>
      <c r="G2216">
        <v>4.8</v>
      </c>
      <c r="H2216">
        <v>459.42</v>
      </c>
      <c r="I2216" t="s">
        <v>32</v>
      </c>
      <c r="J2216" t="s">
        <v>19</v>
      </c>
      <c r="K2216">
        <v>2</v>
      </c>
      <c r="L2216" t="s">
        <v>16</v>
      </c>
      <c r="M2216" t="s">
        <v>26</v>
      </c>
      <c r="N2216">
        <f t="shared" si="34"/>
        <v>5513.04</v>
      </c>
    </row>
    <row r="2217" spans="1:14" x14ac:dyDescent="0.3">
      <c r="A2217">
        <v>2216</v>
      </c>
      <c r="B2217" t="s">
        <v>18</v>
      </c>
      <c r="C2217" s="3">
        <v>45641</v>
      </c>
      <c r="D2217">
        <v>3</v>
      </c>
      <c r="E2217">
        <v>2</v>
      </c>
      <c r="F2217">
        <v>0</v>
      </c>
      <c r="G2217">
        <v>3.4</v>
      </c>
      <c r="H2217">
        <v>251.56</v>
      </c>
      <c r="I2217" t="s">
        <v>14</v>
      </c>
      <c r="J2217" t="s">
        <v>34</v>
      </c>
      <c r="K2217">
        <v>0</v>
      </c>
      <c r="L2217" t="s">
        <v>33</v>
      </c>
      <c r="M2217" t="s">
        <v>26</v>
      </c>
      <c r="N2217">
        <f t="shared" si="34"/>
        <v>754.68000000000006</v>
      </c>
    </row>
    <row r="2218" spans="1:14" x14ac:dyDescent="0.3">
      <c r="A2218">
        <v>2217</v>
      </c>
      <c r="B2218" t="s">
        <v>18</v>
      </c>
      <c r="C2218" s="3">
        <v>45000</v>
      </c>
      <c r="D2218">
        <v>6</v>
      </c>
      <c r="E2218">
        <v>1</v>
      </c>
      <c r="F2218">
        <v>0</v>
      </c>
      <c r="G2218">
        <v>1.6</v>
      </c>
      <c r="H2218">
        <v>427.35</v>
      </c>
      <c r="I2218" t="s">
        <v>32</v>
      </c>
      <c r="J2218" t="s">
        <v>36</v>
      </c>
      <c r="K2218">
        <v>2</v>
      </c>
      <c r="L2218" t="s">
        <v>20</v>
      </c>
      <c r="M2218" t="s">
        <v>21</v>
      </c>
      <c r="N2218">
        <f t="shared" si="34"/>
        <v>2564.1000000000004</v>
      </c>
    </row>
    <row r="2219" spans="1:14" x14ac:dyDescent="0.3">
      <c r="A2219">
        <v>2218</v>
      </c>
      <c r="B2219" t="s">
        <v>18</v>
      </c>
      <c r="C2219" s="3">
        <v>45463</v>
      </c>
      <c r="D2219">
        <v>9</v>
      </c>
      <c r="E2219">
        <v>4</v>
      </c>
      <c r="F2219">
        <v>0</v>
      </c>
      <c r="G2219">
        <v>2</v>
      </c>
      <c r="H2219">
        <v>490.76</v>
      </c>
      <c r="I2219" t="s">
        <v>32</v>
      </c>
      <c r="J2219" t="s">
        <v>36</v>
      </c>
      <c r="K2219">
        <v>1</v>
      </c>
      <c r="L2219" t="s">
        <v>33</v>
      </c>
      <c r="M2219" t="s">
        <v>17</v>
      </c>
      <c r="N2219">
        <f t="shared" si="34"/>
        <v>4416.84</v>
      </c>
    </row>
    <row r="2220" spans="1:14" x14ac:dyDescent="0.3">
      <c r="A2220">
        <v>2219</v>
      </c>
      <c r="B2220" t="s">
        <v>13</v>
      </c>
      <c r="C2220" s="3">
        <v>45027</v>
      </c>
      <c r="D2220">
        <v>2</v>
      </c>
      <c r="E2220">
        <v>1</v>
      </c>
      <c r="F2220">
        <v>0</v>
      </c>
      <c r="G2220">
        <v>2.5</v>
      </c>
      <c r="H2220">
        <v>355</v>
      </c>
      <c r="I2220" t="s">
        <v>32</v>
      </c>
      <c r="J2220" t="s">
        <v>35</v>
      </c>
      <c r="K2220">
        <v>0</v>
      </c>
      <c r="L2220" t="s">
        <v>29</v>
      </c>
      <c r="M2220" t="s">
        <v>26</v>
      </c>
      <c r="N2220">
        <f t="shared" si="34"/>
        <v>710</v>
      </c>
    </row>
    <row r="2221" spans="1:14" x14ac:dyDescent="0.3">
      <c r="A2221">
        <v>2220</v>
      </c>
      <c r="B2221" t="s">
        <v>18</v>
      </c>
      <c r="C2221" s="3">
        <v>45102</v>
      </c>
      <c r="D2221">
        <v>7</v>
      </c>
      <c r="E2221">
        <v>3</v>
      </c>
      <c r="F2221">
        <v>0</v>
      </c>
      <c r="G2221">
        <v>4.5</v>
      </c>
      <c r="H2221">
        <v>455.68</v>
      </c>
      <c r="I2221" t="s">
        <v>22</v>
      </c>
      <c r="J2221" t="s">
        <v>37</v>
      </c>
      <c r="K2221">
        <v>1</v>
      </c>
      <c r="L2221" t="s">
        <v>33</v>
      </c>
      <c r="M2221" t="s">
        <v>26</v>
      </c>
      <c r="N2221">
        <f t="shared" si="34"/>
        <v>3189.76</v>
      </c>
    </row>
    <row r="2222" spans="1:14" x14ac:dyDescent="0.3">
      <c r="A2222">
        <v>2221</v>
      </c>
      <c r="B2222" t="s">
        <v>13</v>
      </c>
      <c r="C2222" s="3">
        <v>45353</v>
      </c>
      <c r="D2222">
        <v>5</v>
      </c>
      <c r="E2222">
        <v>1</v>
      </c>
      <c r="F2222">
        <v>0</v>
      </c>
      <c r="G2222">
        <v>1.7</v>
      </c>
      <c r="H2222">
        <v>110.92</v>
      </c>
      <c r="I2222" t="s">
        <v>14</v>
      </c>
      <c r="J2222" t="s">
        <v>28</v>
      </c>
      <c r="K2222">
        <v>3</v>
      </c>
      <c r="L2222" t="s">
        <v>29</v>
      </c>
      <c r="M2222" t="s">
        <v>21</v>
      </c>
      <c r="N2222">
        <f t="shared" si="34"/>
        <v>554.6</v>
      </c>
    </row>
    <row r="2223" spans="1:14" x14ac:dyDescent="0.3">
      <c r="A2223">
        <v>2222</v>
      </c>
      <c r="B2223" t="s">
        <v>31</v>
      </c>
      <c r="C2223" s="3">
        <v>45043</v>
      </c>
      <c r="D2223">
        <v>5</v>
      </c>
      <c r="E2223">
        <v>1</v>
      </c>
      <c r="F2223">
        <v>0</v>
      </c>
      <c r="G2223">
        <v>1.9</v>
      </c>
      <c r="H2223">
        <v>423.5</v>
      </c>
      <c r="I2223" t="s">
        <v>14</v>
      </c>
      <c r="J2223" t="s">
        <v>23</v>
      </c>
      <c r="K2223">
        <v>0</v>
      </c>
      <c r="L2223" t="s">
        <v>20</v>
      </c>
      <c r="M2223" t="s">
        <v>21</v>
      </c>
      <c r="N2223">
        <f t="shared" si="34"/>
        <v>2117.5</v>
      </c>
    </row>
    <row r="2224" spans="1:14" x14ac:dyDescent="0.3">
      <c r="A2224">
        <v>2223</v>
      </c>
      <c r="B2224" t="s">
        <v>18</v>
      </c>
      <c r="C2224" s="3">
        <v>45092</v>
      </c>
      <c r="D2224">
        <v>11</v>
      </c>
      <c r="E2224">
        <v>2</v>
      </c>
      <c r="F2224">
        <v>1</v>
      </c>
      <c r="G2224">
        <v>2.4</v>
      </c>
      <c r="H2224">
        <v>172.05</v>
      </c>
      <c r="I2224" t="s">
        <v>22</v>
      </c>
      <c r="J2224" t="s">
        <v>19</v>
      </c>
      <c r="K2224">
        <v>0</v>
      </c>
      <c r="L2224" t="s">
        <v>29</v>
      </c>
      <c r="M2224" t="s">
        <v>21</v>
      </c>
      <c r="N2224">
        <f t="shared" si="34"/>
        <v>1892.5500000000002</v>
      </c>
    </row>
    <row r="2225" spans="1:14" x14ac:dyDescent="0.3">
      <c r="A2225">
        <v>2224</v>
      </c>
      <c r="B2225" t="s">
        <v>31</v>
      </c>
      <c r="C2225" s="3">
        <v>44967</v>
      </c>
      <c r="D2225">
        <v>7</v>
      </c>
      <c r="E2225">
        <v>1</v>
      </c>
      <c r="F2225">
        <v>1</v>
      </c>
      <c r="G2225">
        <v>4.7</v>
      </c>
      <c r="H2225">
        <v>262.67</v>
      </c>
      <c r="I2225" t="s">
        <v>32</v>
      </c>
      <c r="J2225" t="s">
        <v>30</v>
      </c>
      <c r="K2225">
        <v>0</v>
      </c>
      <c r="L2225" t="s">
        <v>33</v>
      </c>
      <c r="M2225" t="s">
        <v>17</v>
      </c>
      <c r="N2225">
        <f t="shared" si="34"/>
        <v>1838.69</v>
      </c>
    </row>
    <row r="2226" spans="1:14" x14ac:dyDescent="0.3">
      <c r="A2226">
        <v>2225</v>
      </c>
      <c r="B2226" t="s">
        <v>31</v>
      </c>
      <c r="C2226" s="3">
        <v>45355</v>
      </c>
      <c r="D2226">
        <v>9</v>
      </c>
      <c r="E2226">
        <v>3</v>
      </c>
      <c r="F2226">
        <v>0</v>
      </c>
      <c r="G2226">
        <v>3</v>
      </c>
      <c r="H2226">
        <v>340.96</v>
      </c>
      <c r="I2226" t="s">
        <v>32</v>
      </c>
      <c r="J2226" t="s">
        <v>28</v>
      </c>
      <c r="K2226">
        <v>1</v>
      </c>
      <c r="L2226" t="s">
        <v>29</v>
      </c>
      <c r="M2226" t="s">
        <v>21</v>
      </c>
      <c r="N2226">
        <f t="shared" si="34"/>
        <v>3068.64</v>
      </c>
    </row>
    <row r="2227" spans="1:14" x14ac:dyDescent="0.3">
      <c r="A2227">
        <v>2226</v>
      </c>
      <c r="B2227" t="s">
        <v>31</v>
      </c>
      <c r="C2227" s="3">
        <v>45270</v>
      </c>
      <c r="D2227">
        <v>4</v>
      </c>
      <c r="E2227">
        <v>2</v>
      </c>
      <c r="F2227">
        <v>1</v>
      </c>
      <c r="G2227">
        <v>3.6</v>
      </c>
      <c r="H2227">
        <v>456.59</v>
      </c>
      <c r="I2227" t="s">
        <v>14</v>
      </c>
      <c r="J2227" t="s">
        <v>35</v>
      </c>
      <c r="K2227">
        <v>1</v>
      </c>
      <c r="L2227" t="s">
        <v>29</v>
      </c>
      <c r="M2227" t="s">
        <v>26</v>
      </c>
      <c r="N2227">
        <f t="shared" si="34"/>
        <v>1826.36</v>
      </c>
    </row>
    <row r="2228" spans="1:14" x14ac:dyDescent="0.3">
      <c r="A2228">
        <v>2227</v>
      </c>
      <c r="B2228" t="s">
        <v>13</v>
      </c>
      <c r="C2228" s="3">
        <v>45350</v>
      </c>
      <c r="D2228">
        <v>9</v>
      </c>
      <c r="E2228">
        <v>3</v>
      </c>
      <c r="F2228">
        <v>0</v>
      </c>
      <c r="G2228">
        <v>2.5</v>
      </c>
      <c r="H2228">
        <v>459.95</v>
      </c>
      <c r="I2228" t="s">
        <v>32</v>
      </c>
      <c r="J2228" t="s">
        <v>30</v>
      </c>
      <c r="K2228">
        <v>1</v>
      </c>
      <c r="L2228" t="s">
        <v>20</v>
      </c>
      <c r="M2228" t="s">
        <v>26</v>
      </c>
      <c r="N2228">
        <f t="shared" si="34"/>
        <v>4139.55</v>
      </c>
    </row>
    <row r="2229" spans="1:14" x14ac:dyDescent="0.3">
      <c r="A2229">
        <v>2228</v>
      </c>
      <c r="B2229" t="s">
        <v>31</v>
      </c>
      <c r="C2229" s="3">
        <v>45292</v>
      </c>
      <c r="D2229">
        <v>14</v>
      </c>
      <c r="E2229">
        <v>1</v>
      </c>
      <c r="F2229">
        <v>0</v>
      </c>
      <c r="G2229">
        <v>1.8</v>
      </c>
      <c r="H2229">
        <v>91.45</v>
      </c>
      <c r="I2229" t="s">
        <v>24</v>
      </c>
      <c r="J2229" t="s">
        <v>34</v>
      </c>
      <c r="K2229">
        <v>1</v>
      </c>
      <c r="L2229" t="s">
        <v>29</v>
      </c>
      <c r="M2229" t="s">
        <v>21</v>
      </c>
      <c r="N2229">
        <f t="shared" si="34"/>
        <v>1280.3</v>
      </c>
    </row>
    <row r="2230" spans="1:14" x14ac:dyDescent="0.3">
      <c r="A2230">
        <v>2229</v>
      </c>
      <c r="B2230" t="s">
        <v>31</v>
      </c>
      <c r="C2230" s="3">
        <v>45046</v>
      </c>
      <c r="D2230">
        <v>13</v>
      </c>
      <c r="E2230">
        <v>3</v>
      </c>
      <c r="F2230">
        <v>1</v>
      </c>
      <c r="G2230">
        <v>1.9</v>
      </c>
      <c r="H2230">
        <v>214.05</v>
      </c>
      <c r="I2230" t="s">
        <v>32</v>
      </c>
      <c r="J2230" t="s">
        <v>34</v>
      </c>
      <c r="K2230">
        <v>0</v>
      </c>
      <c r="L2230" t="s">
        <v>16</v>
      </c>
      <c r="M2230" t="s">
        <v>26</v>
      </c>
      <c r="N2230">
        <f t="shared" si="34"/>
        <v>2782.65</v>
      </c>
    </row>
    <row r="2231" spans="1:14" x14ac:dyDescent="0.3">
      <c r="A2231">
        <v>2230</v>
      </c>
      <c r="B2231" t="s">
        <v>31</v>
      </c>
      <c r="C2231" s="3">
        <v>45535</v>
      </c>
      <c r="D2231">
        <v>11</v>
      </c>
      <c r="E2231">
        <v>3</v>
      </c>
      <c r="F2231">
        <v>1</v>
      </c>
      <c r="G2231">
        <v>4.2</v>
      </c>
      <c r="H2231">
        <v>406.93</v>
      </c>
      <c r="I2231" t="s">
        <v>32</v>
      </c>
      <c r="J2231" t="s">
        <v>35</v>
      </c>
      <c r="K2231">
        <v>1</v>
      </c>
      <c r="L2231" t="s">
        <v>20</v>
      </c>
      <c r="M2231" t="s">
        <v>17</v>
      </c>
      <c r="N2231">
        <f t="shared" si="34"/>
        <v>4476.2300000000005</v>
      </c>
    </row>
    <row r="2232" spans="1:14" x14ac:dyDescent="0.3">
      <c r="A2232">
        <v>2231</v>
      </c>
      <c r="B2232" t="s">
        <v>18</v>
      </c>
      <c r="C2232" s="3">
        <v>45583</v>
      </c>
      <c r="D2232">
        <v>10</v>
      </c>
      <c r="E2232">
        <v>1</v>
      </c>
      <c r="F2232">
        <v>1</v>
      </c>
      <c r="G2232">
        <v>4.5999999999999996</v>
      </c>
      <c r="H2232">
        <v>366.42</v>
      </c>
      <c r="I2232" t="s">
        <v>27</v>
      </c>
      <c r="J2232" t="s">
        <v>36</v>
      </c>
      <c r="K2232">
        <v>0</v>
      </c>
      <c r="L2232" t="s">
        <v>33</v>
      </c>
      <c r="M2232" t="s">
        <v>21</v>
      </c>
      <c r="N2232">
        <f t="shared" si="34"/>
        <v>3664.2000000000003</v>
      </c>
    </row>
    <row r="2233" spans="1:14" x14ac:dyDescent="0.3">
      <c r="A2233">
        <v>2232</v>
      </c>
      <c r="B2233" t="s">
        <v>18</v>
      </c>
      <c r="C2233" s="3">
        <v>45654</v>
      </c>
      <c r="D2233">
        <v>9</v>
      </c>
      <c r="E2233">
        <v>1</v>
      </c>
      <c r="F2233">
        <v>0</v>
      </c>
      <c r="G2233">
        <v>3</v>
      </c>
      <c r="H2233">
        <v>61.86</v>
      </c>
      <c r="I2233" t="s">
        <v>14</v>
      </c>
      <c r="J2233" t="s">
        <v>28</v>
      </c>
      <c r="K2233">
        <v>1</v>
      </c>
      <c r="L2233" t="s">
        <v>20</v>
      </c>
      <c r="M2233" t="s">
        <v>26</v>
      </c>
      <c r="N2233">
        <f t="shared" si="34"/>
        <v>556.74</v>
      </c>
    </row>
    <row r="2234" spans="1:14" x14ac:dyDescent="0.3">
      <c r="A2234">
        <v>2233</v>
      </c>
      <c r="B2234" t="s">
        <v>13</v>
      </c>
      <c r="C2234" s="3">
        <v>45155</v>
      </c>
      <c r="D2234">
        <v>13</v>
      </c>
      <c r="E2234">
        <v>2</v>
      </c>
      <c r="F2234">
        <v>0</v>
      </c>
      <c r="G2234">
        <v>2.4</v>
      </c>
      <c r="H2234">
        <v>252.45</v>
      </c>
      <c r="I2234" t="s">
        <v>14</v>
      </c>
      <c r="J2234" t="s">
        <v>19</v>
      </c>
      <c r="K2234">
        <v>0</v>
      </c>
      <c r="L2234" t="s">
        <v>33</v>
      </c>
      <c r="M2234" t="s">
        <v>26</v>
      </c>
      <c r="N2234">
        <f t="shared" si="34"/>
        <v>3281.85</v>
      </c>
    </row>
    <row r="2235" spans="1:14" x14ac:dyDescent="0.3">
      <c r="A2235">
        <v>2234</v>
      </c>
      <c r="B2235" t="s">
        <v>13</v>
      </c>
      <c r="C2235" s="3">
        <v>45056</v>
      </c>
      <c r="D2235">
        <v>4</v>
      </c>
      <c r="E2235">
        <v>2</v>
      </c>
      <c r="F2235">
        <v>0</v>
      </c>
      <c r="G2235">
        <v>4.2</v>
      </c>
      <c r="H2235">
        <v>423.16</v>
      </c>
      <c r="I2235" t="s">
        <v>24</v>
      </c>
      <c r="J2235" t="s">
        <v>25</v>
      </c>
      <c r="K2235">
        <v>0</v>
      </c>
      <c r="L2235" t="s">
        <v>33</v>
      </c>
      <c r="M2235" t="s">
        <v>21</v>
      </c>
      <c r="N2235">
        <f t="shared" si="34"/>
        <v>1692.64</v>
      </c>
    </row>
    <row r="2236" spans="1:14" x14ac:dyDescent="0.3">
      <c r="A2236">
        <v>2235</v>
      </c>
      <c r="B2236" t="s">
        <v>18</v>
      </c>
      <c r="C2236" s="3">
        <v>45278</v>
      </c>
      <c r="D2236">
        <v>3</v>
      </c>
      <c r="E2236">
        <v>4</v>
      </c>
      <c r="F2236">
        <v>0</v>
      </c>
      <c r="G2236">
        <v>3.7</v>
      </c>
      <c r="H2236">
        <v>381.96</v>
      </c>
      <c r="I2236" t="s">
        <v>24</v>
      </c>
      <c r="J2236" t="s">
        <v>37</v>
      </c>
      <c r="K2236">
        <v>0</v>
      </c>
      <c r="L2236" t="s">
        <v>29</v>
      </c>
      <c r="M2236" t="s">
        <v>26</v>
      </c>
      <c r="N2236">
        <f t="shared" si="34"/>
        <v>1145.8799999999999</v>
      </c>
    </row>
    <row r="2237" spans="1:14" x14ac:dyDescent="0.3">
      <c r="A2237">
        <v>2236</v>
      </c>
      <c r="B2237" t="s">
        <v>13</v>
      </c>
      <c r="C2237" s="3">
        <v>45244</v>
      </c>
      <c r="D2237">
        <v>2</v>
      </c>
      <c r="E2237">
        <v>2</v>
      </c>
      <c r="F2237">
        <v>0</v>
      </c>
      <c r="G2237">
        <v>1.2</v>
      </c>
      <c r="H2237">
        <v>235.33</v>
      </c>
      <c r="I2237" t="s">
        <v>24</v>
      </c>
      <c r="J2237" t="s">
        <v>35</v>
      </c>
      <c r="K2237">
        <v>1</v>
      </c>
      <c r="L2237" t="s">
        <v>20</v>
      </c>
      <c r="M2237" t="s">
        <v>26</v>
      </c>
      <c r="N2237">
        <f t="shared" si="34"/>
        <v>470.66</v>
      </c>
    </row>
    <row r="2238" spans="1:14" x14ac:dyDescent="0.3">
      <c r="A2238">
        <v>2237</v>
      </c>
      <c r="B2238" t="s">
        <v>18</v>
      </c>
      <c r="C2238" s="3">
        <v>45575</v>
      </c>
      <c r="D2238">
        <v>9</v>
      </c>
      <c r="E2238">
        <v>1</v>
      </c>
      <c r="F2238">
        <v>1</v>
      </c>
      <c r="G2238">
        <v>2.4</v>
      </c>
      <c r="H2238">
        <v>380.82</v>
      </c>
      <c r="I2238" t="s">
        <v>14</v>
      </c>
      <c r="J2238" t="s">
        <v>30</v>
      </c>
      <c r="K2238">
        <v>1</v>
      </c>
      <c r="L2238" t="s">
        <v>33</v>
      </c>
      <c r="M2238" t="s">
        <v>21</v>
      </c>
      <c r="N2238">
        <f t="shared" si="34"/>
        <v>3427.38</v>
      </c>
    </row>
    <row r="2239" spans="1:14" x14ac:dyDescent="0.3">
      <c r="A2239">
        <v>2238</v>
      </c>
      <c r="B2239" t="s">
        <v>31</v>
      </c>
      <c r="C2239" s="3">
        <v>45263</v>
      </c>
      <c r="D2239">
        <v>12</v>
      </c>
      <c r="E2239">
        <v>3</v>
      </c>
      <c r="F2239">
        <v>0</v>
      </c>
      <c r="G2239">
        <v>3.7</v>
      </c>
      <c r="H2239">
        <v>298.04000000000002</v>
      </c>
      <c r="I2239" t="s">
        <v>27</v>
      </c>
      <c r="J2239" t="s">
        <v>19</v>
      </c>
      <c r="K2239">
        <v>1</v>
      </c>
      <c r="L2239" t="s">
        <v>16</v>
      </c>
      <c r="M2239" t="s">
        <v>17</v>
      </c>
      <c r="N2239">
        <f t="shared" si="34"/>
        <v>3576.4800000000005</v>
      </c>
    </row>
    <row r="2240" spans="1:14" x14ac:dyDescent="0.3">
      <c r="A2240">
        <v>2239</v>
      </c>
      <c r="B2240" t="s">
        <v>31</v>
      </c>
      <c r="C2240" s="3">
        <v>45199</v>
      </c>
      <c r="D2240">
        <v>2</v>
      </c>
      <c r="E2240">
        <v>3</v>
      </c>
      <c r="F2240">
        <v>0</v>
      </c>
      <c r="G2240">
        <v>3.3</v>
      </c>
      <c r="H2240">
        <v>460.68</v>
      </c>
      <c r="I2240" t="s">
        <v>27</v>
      </c>
      <c r="J2240" t="s">
        <v>25</v>
      </c>
      <c r="K2240">
        <v>2</v>
      </c>
      <c r="L2240" t="s">
        <v>29</v>
      </c>
      <c r="M2240" t="s">
        <v>26</v>
      </c>
      <c r="N2240">
        <f t="shared" si="34"/>
        <v>921.36</v>
      </c>
    </row>
    <row r="2241" spans="1:14" x14ac:dyDescent="0.3">
      <c r="A2241">
        <v>2240</v>
      </c>
      <c r="B2241" t="s">
        <v>13</v>
      </c>
      <c r="C2241" s="3">
        <v>45043</v>
      </c>
      <c r="D2241">
        <v>6</v>
      </c>
      <c r="E2241">
        <v>2</v>
      </c>
      <c r="F2241">
        <v>0</v>
      </c>
      <c r="G2241">
        <v>4.9000000000000004</v>
      </c>
      <c r="H2241">
        <v>314.20999999999998</v>
      </c>
      <c r="I2241" t="s">
        <v>22</v>
      </c>
      <c r="J2241" t="s">
        <v>35</v>
      </c>
      <c r="K2241">
        <v>0</v>
      </c>
      <c r="L2241" t="s">
        <v>29</v>
      </c>
      <c r="M2241" t="s">
        <v>17</v>
      </c>
      <c r="N2241">
        <f t="shared" si="34"/>
        <v>1885.2599999999998</v>
      </c>
    </row>
    <row r="2242" spans="1:14" x14ac:dyDescent="0.3">
      <c r="A2242">
        <v>2241</v>
      </c>
      <c r="B2242" t="s">
        <v>18</v>
      </c>
      <c r="C2242" s="3">
        <v>45294</v>
      </c>
      <c r="D2242">
        <v>5</v>
      </c>
      <c r="E2242">
        <v>2</v>
      </c>
      <c r="F2242">
        <v>0</v>
      </c>
      <c r="G2242">
        <v>4.5</v>
      </c>
      <c r="H2242">
        <v>230.33</v>
      </c>
      <c r="I2242" t="s">
        <v>14</v>
      </c>
      <c r="J2242" t="s">
        <v>28</v>
      </c>
      <c r="K2242">
        <v>0</v>
      </c>
      <c r="L2242" t="s">
        <v>33</v>
      </c>
      <c r="M2242" t="s">
        <v>17</v>
      </c>
      <c r="N2242">
        <f t="shared" si="34"/>
        <v>1151.6500000000001</v>
      </c>
    </row>
    <row r="2243" spans="1:14" x14ac:dyDescent="0.3">
      <c r="A2243">
        <v>2242</v>
      </c>
      <c r="B2243" t="s">
        <v>18</v>
      </c>
      <c r="C2243" s="3">
        <v>45020</v>
      </c>
      <c r="D2243">
        <v>14</v>
      </c>
      <c r="E2243">
        <v>1</v>
      </c>
      <c r="F2243">
        <v>0</v>
      </c>
      <c r="G2243">
        <v>1.2</v>
      </c>
      <c r="H2243">
        <v>438.31</v>
      </c>
      <c r="I2243" t="s">
        <v>22</v>
      </c>
      <c r="J2243" t="s">
        <v>19</v>
      </c>
      <c r="K2243">
        <v>0</v>
      </c>
      <c r="L2243" t="s">
        <v>16</v>
      </c>
      <c r="M2243" t="s">
        <v>17</v>
      </c>
      <c r="N2243">
        <f t="shared" ref="N2243:N2306" si="35">H2243 *D2243</f>
        <v>6136.34</v>
      </c>
    </row>
    <row r="2244" spans="1:14" x14ac:dyDescent="0.3">
      <c r="A2244">
        <v>2243</v>
      </c>
      <c r="B2244" t="s">
        <v>13</v>
      </c>
      <c r="C2244" s="3">
        <v>45094</v>
      </c>
      <c r="D2244">
        <v>5</v>
      </c>
      <c r="E2244">
        <v>3</v>
      </c>
      <c r="F2244">
        <v>1</v>
      </c>
      <c r="G2244">
        <v>3.9</v>
      </c>
      <c r="H2244">
        <v>72.44</v>
      </c>
      <c r="I2244" t="s">
        <v>32</v>
      </c>
      <c r="J2244" t="s">
        <v>37</v>
      </c>
      <c r="K2244">
        <v>1</v>
      </c>
      <c r="L2244" t="s">
        <v>29</v>
      </c>
      <c r="M2244" t="s">
        <v>17</v>
      </c>
      <c r="N2244">
        <f t="shared" si="35"/>
        <v>362.2</v>
      </c>
    </row>
    <row r="2245" spans="1:14" x14ac:dyDescent="0.3">
      <c r="A2245">
        <v>2244</v>
      </c>
      <c r="B2245" t="s">
        <v>18</v>
      </c>
      <c r="C2245" s="3">
        <v>45641</v>
      </c>
      <c r="D2245">
        <v>4</v>
      </c>
      <c r="E2245">
        <v>4</v>
      </c>
      <c r="F2245">
        <v>0</v>
      </c>
      <c r="G2245">
        <v>2.2999999999999998</v>
      </c>
      <c r="H2245">
        <v>455.23</v>
      </c>
      <c r="I2245" t="s">
        <v>24</v>
      </c>
      <c r="J2245" t="s">
        <v>28</v>
      </c>
      <c r="K2245">
        <v>2</v>
      </c>
      <c r="L2245" t="s">
        <v>20</v>
      </c>
      <c r="M2245" t="s">
        <v>17</v>
      </c>
      <c r="N2245">
        <f t="shared" si="35"/>
        <v>1820.92</v>
      </c>
    </row>
    <row r="2246" spans="1:14" x14ac:dyDescent="0.3">
      <c r="A2246">
        <v>2245</v>
      </c>
      <c r="B2246" t="s">
        <v>31</v>
      </c>
      <c r="C2246" s="3">
        <v>45267</v>
      </c>
      <c r="D2246">
        <v>6</v>
      </c>
      <c r="E2246">
        <v>4</v>
      </c>
      <c r="F2246">
        <v>0</v>
      </c>
      <c r="G2246">
        <v>3.7</v>
      </c>
      <c r="H2246">
        <v>363.36</v>
      </c>
      <c r="I2246" t="s">
        <v>22</v>
      </c>
      <c r="J2246" t="s">
        <v>23</v>
      </c>
      <c r="K2246">
        <v>0</v>
      </c>
      <c r="L2246" t="s">
        <v>33</v>
      </c>
      <c r="M2246" t="s">
        <v>26</v>
      </c>
      <c r="N2246">
        <f t="shared" si="35"/>
        <v>2180.16</v>
      </c>
    </row>
    <row r="2247" spans="1:14" x14ac:dyDescent="0.3">
      <c r="A2247">
        <v>2246</v>
      </c>
      <c r="B2247" t="s">
        <v>13</v>
      </c>
      <c r="C2247" s="3">
        <v>45587</v>
      </c>
      <c r="D2247">
        <v>5</v>
      </c>
      <c r="E2247">
        <v>2</v>
      </c>
      <c r="F2247">
        <v>1</v>
      </c>
      <c r="G2247">
        <v>3.5</v>
      </c>
      <c r="H2247">
        <v>473.27</v>
      </c>
      <c r="I2247" t="s">
        <v>22</v>
      </c>
      <c r="J2247" t="s">
        <v>30</v>
      </c>
      <c r="K2247">
        <v>1</v>
      </c>
      <c r="L2247" t="s">
        <v>16</v>
      </c>
      <c r="M2247" t="s">
        <v>26</v>
      </c>
      <c r="N2247">
        <f t="shared" si="35"/>
        <v>2366.35</v>
      </c>
    </row>
    <row r="2248" spans="1:14" x14ac:dyDescent="0.3">
      <c r="A2248">
        <v>2247</v>
      </c>
      <c r="B2248" t="s">
        <v>13</v>
      </c>
      <c r="C2248" s="3">
        <v>45621</v>
      </c>
      <c r="D2248">
        <v>11</v>
      </c>
      <c r="E2248">
        <v>4</v>
      </c>
      <c r="F2248">
        <v>1</v>
      </c>
      <c r="G2248">
        <v>3</v>
      </c>
      <c r="H2248">
        <v>162.72999999999999</v>
      </c>
      <c r="I2248" t="s">
        <v>14</v>
      </c>
      <c r="J2248" t="s">
        <v>25</v>
      </c>
      <c r="K2248">
        <v>0</v>
      </c>
      <c r="L2248" t="s">
        <v>33</v>
      </c>
      <c r="M2248" t="s">
        <v>17</v>
      </c>
      <c r="N2248">
        <f t="shared" si="35"/>
        <v>1790.03</v>
      </c>
    </row>
    <row r="2249" spans="1:14" x14ac:dyDescent="0.3">
      <c r="A2249">
        <v>2248</v>
      </c>
      <c r="B2249" t="s">
        <v>18</v>
      </c>
      <c r="C2249" s="3">
        <v>45078</v>
      </c>
      <c r="D2249">
        <v>4</v>
      </c>
      <c r="E2249">
        <v>1</v>
      </c>
      <c r="F2249">
        <v>1</v>
      </c>
      <c r="G2249">
        <v>4.4000000000000004</v>
      </c>
      <c r="H2249">
        <v>362.71</v>
      </c>
      <c r="I2249" t="s">
        <v>24</v>
      </c>
      <c r="J2249" t="s">
        <v>37</v>
      </c>
      <c r="K2249">
        <v>1</v>
      </c>
      <c r="L2249" t="s">
        <v>29</v>
      </c>
      <c r="M2249" t="s">
        <v>21</v>
      </c>
      <c r="N2249">
        <f t="shared" si="35"/>
        <v>1450.84</v>
      </c>
    </row>
    <row r="2250" spans="1:14" x14ac:dyDescent="0.3">
      <c r="A2250">
        <v>2249</v>
      </c>
      <c r="B2250" t="s">
        <v>13</v>
      </c>
      <c r="C2250" s="3">
        <v>45512</v>
      </c>
      <c r="D2250">
        <v>13</v>
      </c>
      <c r="E2250">
        <v>4</v>
      </c>
      <c r="F2250">
        <v>1</v>
      </c>
      <c r="G2250">
        <v>3.8</v>
      </c>
      <c r="H2250">
        <v>414.26</v>
      </c>
      <c r="I2250" t="s">
        <v>24</v>
      </c>
      <c r="J2250" t="s">
        <v>37</v>
      </c>
      <c r="K2250">
        <v>2</v>
      </c>
      <c r="L2250" t="s">
        <v>16</v>
      </c>
      <c r="M2250" t="s">
        <v>17</v>
      </c>
      <c r="N2250">
        <f t="shared" si="35"/>
        <v>5385.38</v>
      </c>
    </row>
    <row r="2251" spans="1:14" x14ac:dyDescent="0.3">
      <c r="A2251">
        <v>2250</v>
      </c>
      <c r="B2251" t="s">
        <v>18</v>
      </c>
      <c r="C2251" s="3">
        <v>45200</v>
      </c>
      <c r="D2251">
        <v>9</v>
      </c>
      <c r="E2251">
        <v>2</v>
      </c>
      <c r="F2251">
        <v>0</v>
      </c>
      <c r="G2251">
        <v>4.5999999999999996</v>
      </c>
      <c r="H2251">
        <v>365.95</v>
      </c>
      <c r="I2251" t="s">
        <v>27</v>
      </c>
      <c r="J2251" t="s">
        <v>28</v>
      </c>
      <c r="K2251">
        <v>0</v>
      </c>
      <c r="L2251" t="s">
        <v>33</v>
      </c>
      <c r="M2251" t="s">
        <v>21</v>
      </c>
      <c r="N2251">
        <f t="shared" si="35"/>
        <v>3293.5499999999997</v>
      </c>
    </row>
    <row r="2252" spans="1:14" x14ac:dyDescent="0.3">
      <c r="A2252">
        <v>2251</v>
      </c>
      <c r="B2252" t="s">
        <v>18</v>
      </c>
      <c r="C2252" s="3">
        <v>45480</v>
      </c>
      <c r="D2252">
        <v>13</v>
      </c>
      <c r="E2252">
        <v>1</v>
      </c>
      <c r="F2252">
        <v>1</v>
      </c>
      <c r="G2252">
        <v>2.1</v>
      </c>
      <c r="H2252">
        <v>144.65</v>
      </c>
      <c r="I2252" t="s">
        <v>22</v>
      </c>
      <c r="J2252" t="s">
        <v>35</v>
      </c>
      <c r="K2252">
        <v>2</v>
      </c>
      <c r="L2252" t="s">
        <v>33</v>
      </c>
      <c r="M2252" t="s">
        <v>26</v>
      </c>
      <c r="N2252">
        <f t="shared" si="35"/>
        <v>1880.45</v>
      </c>
    </row>
    <row r="2253" spans="1:14" x14ac:dyDescent="0.3">
      <c r="A2253">
        <v>2252</v>
      </c>
      <c r="B2253" t="s">
        <v>18</v>
      </c>
      <c r="C2253" s="3">
        <v>45422</v>
      </c>
      <c r="D2253">
        <v>6</v>
      </c>
      <c r="E2253">
        <v>3</v>
      </c>
      <c r="F2253">
        <v>0</v>
      </c>
      <c r="G2253">
        <v>2.4</v>
      </c>
      <c r="H2253">
        <v>174.02</v>
      </c>
      <c r="I2253" t="s">
        <v>27</v>
      </c>
      <c r="J2253" t="s">
        <v>35</v>
      </c>
      <c r="K2253">
        <v>0</v>
      </c>
      <c r="L2253" t="s">
        <v>33</v>
      </c>
      <c r="M2253" t="s">
        <v>21</v>
      </c>
      <c r="N2253">
        <f t="shared" si="35"/>
        <v>1044.1200000000001</v>
      </c>
    </row>
    <row r="2254" spans="1:14" x14ac:dyDescent="0.3">
      <c r="A2254">
        <v>2253</v>
      </c>
      <c r="B2254" t="s">
        <v>18</v>
      </c>
      <c r="C2254" s="3">
        <v>45650</v>
      </c>
      <c r="D2254">
        <v>11</v>
      </c>
      <c r="E2254">
        <v>1</v>
      </c>
      <c r="F2254">
        <v>1</v>
      </c>
      <c r="G2254">
        <v>3.5</v>
      </c>
      <c r="H2254">
        <v>305.02999999999997</v>
      </c>
      <c r="I2254" t="s">
        <v>22</v>
      </c>
      <c r="J2254" t="s">
        <v>37</v>
      </c>
      <c r="K2254">
        <v>0</v>
      </c>
      <c r="L2254" t="s">
        <v>20</v>
      </c>
      <c r="M2254" t="s">
        <v>26</v>
      </c>
      <c r="N2254">
        <f t="shared" si="35"/>
        <v>3355.33</v>
      </c>
    </row>
    <row r="2255" spans="1:14" x14ac:dyDescent="0.3">
      <c r="A2255">
        <v>2254</v>
      </c>
      <c r="B2255" t="s">
        <v>18</v>
      </c>
      <c r="C2255" s="3">
        <v>45027</v>
      </c>
      <c r="D2255">
        <v>10</v>
      </c>
      <c r="E2255">
        <v>2</v>
      </c>
      <c r="F2255">
        <v>0</v>
      </c>
      <c r="G2255">
        <v>4.9000000000000004</v>
      </c>
      <c r="H2255">
        <v>251.04</v>
      </c>
      <c r="I2255" t="s">
        <v>14</v>
      </c>
      <c r="J2255" t="s">
        <v>19</v>
      </c>
      <c r="K2255">
        <v>1</v>
      </c>
      <c r="L2255" t="s">
        <v>20</v>
      </c>
      <c r="M2255" t="s">
        <v>21</v>
      </c>
      <c r="N2255">
        <f t="shared" si="35"/>
        <v>2510.4</v>
      </c>
    </row>
    <row r="2256" spans="1:14" x14ac:dyDescent="0.3">
      <c r="A2256">
        <v>2255</v>
      </c>
      <c r="B2256" t="s">
        <v>13</v>
      </c>
      <c r="C2256" s="3">
        <v>45483</v>
      </c>
      <c r="D2256">
        <v>10</v>
      </c>
      <c r="E2256">
        <v>2</v>
      </c>
      <c r="F2256">
        <v>0</v>
      </c>
      <c r="G2256">
        <v>2.5</v>
      </c>
      <c r="H2256">
        <v>380.8</v>
      </c>
      <c r="I2256" t="s">
        <v>14</v>
      </c>
      <c r="J2256" t="s">
        <v>25</v>
      </c>
      <c r="K2256">
        <v>0</v>
      </c>
      <c r="L2256" t="s">
        <v>20</v>
      </c>
      <c r="M2256" t="s">
        <v>17</v>
      </c>
      <c r="N2256">
        <f t="shared" si="35"/>
        <v>3808</v>
      </c>
    </row>
    <row r="2257" spans="1:14" x14ac:dyDescent="0.3">
      <c r="A2257">
        <v>2256</v>
      </c>
      <c r="B2257" t="s">
        <v>31</v>
      </c>
      <c r="C2257" s="3">
        <v>45008</v>
      </c>
      <c r="D2257">
        <v>13</v>
      </c>
      <c r="E2257">
        <v>4</v>
      </c>
      <c r="F2257">
        <v>0</v>
      </c>
      <c r="G2257">
        <v>1.1000000000000001</v>
      </c>
      <c r="H2257">
        <v>220.4</v>
      </c>
      <c r="I2257" t="s">
        <v>32</v>
      </c>
      <c r="J2257" t="s">
        <v>36</v>
      </c>
      <c r="K2257">
        <v>1</v>
      </c>
      <c r="L2257" t="s">
        <v>20</v>
      </c>
      <c r="M2257" t="s">
        <v>26</v>
      </c>
      <c r="N2257">
        <f t="shared" si="35"/>
        <v>2865.2000000000003</v>
      </c>
    </row>
    <row r="2258" spans="1:14" x14ac:dyDescent="0.3">
      <c r="A2258">
        <v>2257</v>
      </c>
      <c r="B2258" t="s">
        <v>31</v>
      </c>
      <c r="C2258" s="3">
        <v>45455</v>
      </c>
      <c r="D2258">
        <v>10</v>
      </c>
      <c r="E2258">
        <v>4</v>
      </c>
      <c r="F2258">
        <v>0</v>
      </c>
      <c r="G2258">
        <v>2.8</v>
      </c>
      <c r="H2258">
        <v>436.77</v>
      </c>
      <c r="I2258" t="s">
        <v>22</v>
      </c>
      <c r="J2258" t="s">
        <v>19</v>
      </c>
      <c r="K2258">
        <v>0</v>
      </c>
      <c r="L2258" t="s">
        <v>29</v>
      </c>
      <c r="M2258" t="s">
        <v>21</v>
      </c>
      <c r="N2258">
        <f t="shared" si="35"/>
        <v>4367.7</v>
      </c>
    </row>
    <row r="2259" spans="1:14" x14ac:dyDescent="0.3">
      <c r="A2259">
        <v>2258</v>
      </c>
      <c r="B2259" t="s">
        <v>13</v>
      </c>
      <c r="C2259" s="3">
        <v>44999</v>
      </c>
      <c r="D2259">
        <v>13</v>
      </c>
      <c r="E2259">
        <v>3</v>
      </c>
      <c r="F2259">
        <v>0</v>
      </c>
      <c r="G2259">
        <v>3.2</v>
      </c>
      <c r="H2259">
        <v>244.36</v>
      </c>
      <c r="I2259" t="s">
        <v>22</v>
      </c>
      <c r="J2259" t="s">
        <v>34</v>
      </c>
      <c r="K2259">
        <v>1</v>
      </c>
      <c r="L2259" t="s">
        <v>33</v>
      </c>
      <c r="M2259" t="s">
        <v>17</v>
      </c>
      <c r="N2259">
        <f t="shared" si="35"/>
        <v>3176.6800000000003</v>
      </c>
    </row>
    <row r="2260" spans="1:14" x14ac:dyDescent="0.3">
      <c r="A2260">
        <v>2259</v>
      </c>
      <c r="B2260" t="s">
        <v>13</v>
      </c>
      <c r="C2260" s="3">
        <v>44940</v>
      </c>
      <c r="D2260">
        <v>3</v>
      </c>
      <c r="E2260">
        <v>3</v>
      </c>
      <c r="F2260">
        <v>0</v>
      </c>
      <c r="G2260">
        <v>4.2</v>
      </c>
      <c r="H2260">
        <v>68.02</v>
      </c>
      <c r="I2260" t="s">
        <v>24</v>
      </c>
      <c r="J2260" t="s">
        <v>34</v>
      </c>
      <c r="K2260">
        <v>1</v>
      </c>
      <c r="L2260" t="s">
        <v>20</v>
      </c>
      <c r="M2260" t="s">
        <v>21</v>
      </c>
      <c r="N2260">
        <f t="shared" si="35"/>
        <v>204.06</v>
      </c>
    </row>
    <row r="2261" spans="1:14" x14ac:dyDescent="0.3">
      <c r="A2261">
        <v>2260</v>
      </c>
      <c r="B2261" t="s">
        <v>31</v>
      </c>
      <c r="C2261" s="3">
        <v>45359</v>
      </c>
      <c r="D2261">
        <v>10</v>
      </c>
      <c r="E2261">
        <v>2</v>
      </c>
      <c r="F2261">
        <v>1</v>
      </c>
      <c r="G2261">
        <v>3.9</v>
      </c>
      <c r="H2261">
        <v>57.81</v>
      </c>
      <c r="I2261" t="s">
        <v>24</v>
      </c>
      <c r="J2261" t="s">
        <v>30</v>
      </c>
      <c r="K2261">
        <v>0</v>
      </c>
      <c r="L2261" t="s">
        <v>29</v>
      </c>
      <c r="M2261" t="s">
        <v>21</v>
      </c>
      <c r="N2261">
        <f t="shared" si="35"/>
        <v>578.1</v>
      </c>
    </row>
    <row r="2262" spans="1:14" x14ac:dyDescent="0.3">
      <c r="A2262">
        <v>2261</v>
      </c>
      <c r="B2262" t="s">
        <v>31</v>
      </c>
      <c r="C2262" s="3">
        <v>45083</v>
      </c>
      <c r="D2262">
        <v>6</v>
      </c>
      <c r="E2262">
        <v>2</v>
      </c>
      <c r="F2262">
        <v>0</v>
      </c>
      <c r="G2262">
        <v>4.9000000000000004</v>
      </c>
      <c r="H2262">
        <v>341.03</v>
      </c>
      <c r="I2262" t="s">
        <v>27</v>
      </c>
      <c r="J2262" t="s">
        <v>34</v>
      </c>
      <c r="K2262">
        <v>0</v>
      </c>
      <c r="L2262" t="s">
        <v>20</v>
      </c>
      <c r="M2262" t="s">
        <v>21</v>
      </c>
      <c r="N2262">
        <f t="shared" si="35"/>
        <v>2046.1799999999998</v>
      </c>
    </row>
    <row r="2263" spans="1:14" x14ac:dyDescent="0.3">
      <c r="A2263">
        <v>2262</v>
      </c>
      <c r="B2263" t="s">
        <v>31</v>
      </c>
      <c r="C2263" s="3">
        <v>45058</v>
      </c>
      <c r="D2263">
        <v>14</v>
      </c>
      <c r="E2263">
        <v>2</v>
      </c>
      <c r="F2263">
        <v>0</v>
      </c>
      <c r="G2263">
        <v>4.0999999999999996</v>
      </c>
      <c r="H2263">
        <v>293.25</v>
      </c>
      <c r="I2263" t="s">
        <v>32</v>
      </c>
      <c r="J2263" t="s">
        <v>15</v>
      </c>
      <c r="K2263">
        <v>1</v>
      </c>
      <c r="L2263" t="s">
        <v>29</v>
      </c>
      <c r="M2263" t="s">
        <v>26</v>
      </c>
      <c r="N2263">
        <f t="shared" si="35"/>
        <v>4105.5</v>
      </c>
    </row>
    <row r="2264" spans="1:14" x14ac:dyDescent="0.3">
      <c r="A2264">
        <v>2263</v>
      </c>
      <c r="B2264" t="s">
        <v>31</v>
      </c>
      <c r="C2264" s="3">
        <v>45264</v>
      </c>
      <c r="D2264">
        <v>1</v>
      </c>
      <c r="E2264">
        <v>3</v>
      </c>
      <c r="F2264">
        <v>1</v>
      </c>
      <c r="G2264">
        <v>2.2000000000000002</v>
      </c>
      <c r="H2264">
        <v>294.24</v>
      </c>
      <c r="I2264" t="s">
        <v>14</v>
      </c>
      <c r="J2264" t="s">
        <v>36</v>
      </c>
      <c r="K2264">
        <v>0</v>
      </c>
      <c r="L2264" t="s">
        <v>16</v>
      </c>
      <c r="M2264" t="s">
        <v>26</v>
      </c>
      <c r="N2264">
        <f t="shared" si="35"/>
        <v>294.24</v>
      </c>
    </row>
    <row r="2265" spans="1:14" x14ac:dyDescent="0.3">
      <c r="A2265">
        <v>2264</v>
      </c>
      <c r="B2265" t="s">
        <v>31</v>
      </c>
      <c r="C2265" s="3">
        <v>45330</v>
      </c>
      <c r="D2265">
        <v>5</v>
      </c>
      <c r="E2265">
        <v>2</v>
      </c>
      <c r="F2265">
        <v>0</v>
      </c>
      <c r="G2265">
        <v>3.6</v>
      </c>
      <c r="H2265">
        <v>405.5</v>
      </c>
      <c r="I2265" t="s">
        <v>22</v>
      </c>
      <c r="J2265" t="s">
        <v>35</v>
      </c>
      <c r="K2265">
        <v>0</v>
      </c>
      <c r="L2265" t="s">
        <v>20</v>
      </c>
      <c r="M2265" t="s">
        <v>17</v>
      </c>
      <c r="N2265">
        <f t="shared" si="35"/>
        <v>2027.5</v>
      </c>
    </row>
    <row r="2266" spans="1:14" x14ac:dyDescent="0.3">
      <c r="A2266">
        <v>2265</v>
      </c>
      <c r="B2266" t="s">
        <v>18</v>
      </c>
      <c r="C2266" s="3">
        <v>45302</v>
      </c>
      <c r="D2266">
        <v>10</v>
      </c>
      <c r="E2266">
        <v>3</v>
      </c>
      <c r="F2266">
        <v>0</v>
      </c>
      <c r="G2266">
        <v>3.7</v>
      </c>
      <c r="H2266">
        <v>219.07</v>
      </c>
      <c r="I2266" t="s">
        <v>27</v>
      </c>
      <c r="J2266" t="s">
        <v>30</v>
      </c>
      <c r="K2266">
        <v>0</v>
      </c>
      <c r="L2266" t="s">
        <v>20</v>
      </c>
      <c r="M2266" t="s">
        <v>21</v>
      </c>
      <c r="N2266">
        <f t="shared" si="35"/>
        <v>2190.6999999999998</v>
      </c>
    </row>
    <row r="2267" spans="1:14" x14ac:dyDescent="0.3">
      <c r="A2267">
        <v>2266</v>
      </c>
      <c r="B2267" t="s">
        <v>13</v>
      </c>
      <c r="C2267" s="3">
        <v>45485</v>
      </c>
      <c r="D2267">
        <v>6</v>
      </c>
      <c r="E2267">
        <v>2</v>
      </c>
      <c r="F2267">
        <v>0</v>
      </c>
      <c r="G2267">
        <v>5</v>
      </c>
      <c r="H2267">
        <v>497.95</v>
      </c>
      <c r="I2267" t="s">
        <v>32</v>
      </c>
      <c r="J2267" t="s">
        <v>36</v>
      </c>
      <c r="K2267">
        <v>1</v>
      </c>
      <c r="L2267" t="s">
        <v>33</v>
      </c>
      <c r="M2267" t="s">
        <v>21</v>
      </c>
      <c r="N2267">
        <f t="shared" si="35"/>
        <v>2987.7</v>
      </c>
    </row>
    <row r="2268" spans="1:14" x14ac:dyDescent="0.3">
      <c r="A2268">
        <v>2267</v>
      </c>
      <c r="B2268" t="s">
        <v>18</v>
      </c>
      <c r="C2268" s="3">
        <v>45033</v>
      </c>
      <c r="D2268">
        <v>11</v>
      </c>
      <c r="E2268">
        <v>1</v>
      </c>
      <c r="F2268">
        <v>0</v>
      </c>
      <c r="G2268">
        <v>1.6</v>
      </c>
      <c r="H2268">
        <v>475.49</v>
      </c>
      <c r="I2268" t="s">
        <v>24</v>
      </c>
      <c r="J2268" t="s">
        <v>15</v>
      </c>
      <c r="K2268">
        <v>2</v>
      </c>
      <c r="L2268" t="s">
        <v>20</v>
      </c>
      <c r="M2268" t="s">
        <v>26</v>
      </c>
      <c r="N2268">
        <f t="shared" si="35"/>
        <v>5230.3900000000003</v>
      </c>
    </row>
    <row r="2269" spans="1:14" x14ac:dyDescent="0.3">
      <c r="A2269">
        <v>2268</v>
      </c>
      <c r="B2269" t="s">
        <v>31</v>
      </c>
      <c r="C2269" s="3">
        <v>45546</v>
      </c>
      <c r="D2269">
        <v>8</v>
      </c>
      <c r="E2269">
        <v>1</v>
      </c>
      <c r="F2269">
        <v>1</v>
      </c>
      <c r="G2269">
        <v>1.8</v>
      </c>
      <c r="H2269">
        <v>55.83</v>
      </c>
      <c r="I2269" t="s">
        <v>32</v>
      </c>
      <c r="J2269" t="s">
        <v>23</v>
      </c>
      <c r="K2269">
        <v>0</v>
      </c>
      <c r="L2269" t="s">
        <v>20</v>
      </c>
      <c r="M2269" t="s">
        <v>26</v>
      </c>
      <c r="N2269">
        <f t="shared" si="35"/>
        <v>446.64</v>
      </c>
    </row>
    <row r="2270" spans="1:14" x14ac:dyDescent="0.3">
      <c r="A2270">
        <v>2269</v>
      </c>
      <c r="B2270" t="s">
        <v>31</v>
      </c>
      <c r="C2270" s="3">
        <v>45191</v>
      </c>
      <c r="D2270">
        <v>11</v>
      </c>
      <c r="E2270">
        <v>2</v>
      </c>
      <c r="F2270">
        <v>1</v>
      </c>
      <c r="G2270">
        <v>1.6</v>
      </c>
      <c r="H2270">
        <v>453.08</v>
      </c>
      <c r="I2270" t="s">
        <v>27</v>
      </c>
      <c r="J2270" t="s">
        <v>30</v>
      </c>
      <c r="K2270">
        <v>0</v>
      </c>
      <c r="L2270" t="s">
        <v>29</v>
      </c>
      <c r="M2270" t="s">
        <v>21</v>
      </c>
      <c r="N2270">
        <f t="shared" si="35"/>
        <v>4983.88</v>
      </c>
    </row>
    <row r="2271" spans="1:14" x14ac:dyDescent="0.3">
      <c r="A2271">
        <v>2270</v>
      </c>
      <c r="B2271" t="s">
        <v>31</v>
      </c>
      <c r="C2271" s="3">
        <v>45131</v>
      </c>
      <c r="D2271">
        <v>9</v>
      </c>
      <c r="E2271">
        <v>1</v>
      </c>
      <c r="F2271">
        <v>1</v>
      </c>
      <c r="G2271">
        <v>3.4</v>
      </c>
      <c r="H2271">
        <v>356.25</v>
      </c>
      <c r="I2271" t="s">
        <v>14</v>
      </c>
      <c r="J2271" t="s">
        <v>36</v>
      </c>
      <c r="K2271">
        <v>1</v>
      </c>
      <c r="L2271" t="s">
        <v>33</v>
      </c>
      <c r="M2271" t="s">
        <v>21</v>
      </c>
      <c r="N2271">
        <f t="shared" si="35"/>
        <v>3206.25</v>
      </c>
    </row>
    <row r="2272" spans="1:14" x14ac:dyDescent="0.3">
      <c r="A2272">
        <v>2271</v>
      </c>
      <c r="B2272" t="s">
        <v>18</v>
      </c>
      <c r="C2272" s="3">
        <v>45005</v>
      </c>
      <c r="D2272">
        <v>11</v>
      </c>
      <c r="E2272">
        <v>3</v>
      </c>
      <c r="F2272">
        <v>0</v>
      </c>
      <c r="G2272">
        <v>1.5</v>
      </c>
      <c r="H2272">
        <v>275.94</v>
      </c>
      <c r="I2272" t="s">
        <v>24</v>
      </c>
      <c r="J2272" t="s">
        <v>23</v>
      </c>
      <c r="K2272">
        <v>0</v>
      </c>
      <c r="L2272" t="s">
        <v>33</v>
      </c>
      <c r="M2272" t="s">
        <v>21</v>
      </c>
      <c r="N2272">
        <f t="shared" si="35"/>
        <v>3035.34</v>
      </c>
    </row>
    <row r="2273" spans="1:14" x14ac:dyDescent="0.3">
      <c r="A2273">
        <v>2272</v>
      </c>
      <c r="B2273" t="s">
        <v>18</v>
      </c>
      <c r="C2273" s="3">
        <v>45081</v>
      </c>
      <c r="D2273">
        <v>3</v>
      </c>
      <c r="E2273">
        <v>4</v>
      </c>
      <c r="F2273">
        <v>0</v>
      </c>
      <c r="G2273">
        <v>3.6</v>
      </c>
      <c r="H2273">
        <v>312.24</v>
      </c>
      <c r="I2273" t="s">
        <v>24</v>
      </c>
      <c r="J2273" t="s">
        <v>23</v>
      </c>
      <c r="K2273">
        <v>2</v>
      </c>
      <c r="L2273" t="s">
        <v>16</v>
      </c>
      <c r="M2273" t="s">
        <v>26</v>
      </c>
      <c r="N2273">
        <f t="shared" si="35"/>
        <v>936.72</v>
      </c>
    </row>
    <row r="2274" spans="1:14" x14ac:dyDescent="0.3">
      <c r="A2274">
        <v>2273</v>
      </c>
      <c r="B2274" t="s">
        <v>31</v>
      </c>
      <c r="C2274" s="3">
        <v>45173</v>
      </c>
      <c r="D2274">
        <v>2</v>
      </c>
      <c r="E2274">
        <v>1</v>
      </c>
      <c r="F2274">
        <v>0</v>
      </c>
      <c r="G2274">
        <v>4.2</v>
      </c>
      <c r="H2274">
        <v>428.84</v>
      </c>
      <c r="I2274" t="s">
        <v>14</v>
      </c>
      <c r="J2274" t="s">
        <v>34</v>
      </c>
      <c r="K2274">
        <v>1</v>
      </c>
      <c r="L2274" t="s">
        <v>29</v>
      </c>
      <c r="M2274" t="s">
        <v>21</v>
      </c>
      <c r="N2274">
        <f t="shared" si="35"/>
        <v>857.68</v>
      </c>
    </row>
    <row r="2275" spans="1:14" x14ac:dyDescent="0.3">
      <c r="A2275">
        <v>2274</v>
      </c>
      <c r="B2275" t="s">
        <v>18</v>
      </c>
      <c r="C2275" s="3">
        <v>45457</v>
      </c>
      <c r="D2275">
        <v>13</v>
      </c>
      <c r="E2275">
        <v>4</v>
      </c>
      <c r="F2275">
        <v>0</v>
      </c>
      <c r="G2275">
        <v>2.7</v>
      </c>
      <c r="H2275">
        <v>477.97</v>
      </c>
      <c r="I2275" t="s">
        <v>24</v>
      </c>
      <c r="J2275" t="s">
        <v>23</v>
      </c>
      <c r="K2275">
        <v>0</v>
      </c>
      <c r="L2275" t="s">
        <v>20</v>
      </c>
      <c r="M2275" t="s">
        <v>21</v>
      </c>
      <c r="N2275">
        <f t="shared" si="35"/>
        <v>6213.6100000000006</v>
      </c>
    </row>
    <row r="2276" spans="1:14" x14ac:dyDescent="0.3">
      <c r="A2276">
        <v>2275</v>
      </c>
      <c r="B2276" t="s">
        <v>18</v>
      </c>
      <c r="C2276" s="3">
        <v>45464</v>
      </c>
      <c r="D2276">
        <v>4</v>
      </c>
      <c r="E2276">
        <v>1</v>
      </c>
      <c r="F2276">
        <v>0</v>
      </c>
      <c r="G2276">
        <v>3.2</v>
      </c>
      <c r="H2276">
        <v>302.14999999999998</v>
      </c>
      <c r="I2276" t="s">
        <v>27</v>
      </c>
      <c r="J2276" t="s">
        <v>36</v>
      </c>
      <c r="K2276">
        <v>0</v>
      </c>
      <c r="L2276" t="s">
        <v>29</v>
      </c>
      <c r="M2276" t="s">
        <v>26</v>
      </c>
      <c r="N2276">
        <f t="shared" si="35"/>
        <v>1208.5999999999999</v>
      </c>
    </row>
    <row r="2277" spans="1:14" x14ac:dyDescent="0.3">
      <c r="A2277">
        <v>2276</v>
      </c>
      <c r="B2277" t="s">
        <v>31</v>
      </c>
      <c r="C2277" s="3">
        <v>45655</v>
      </c>
      <c r="D2277">
        <v>8</v>
      </c>
      <c r="E2277">
        <v>3</v>
      </c>
      <c r="F2277">
        <v>0</v>
      </c>
      <c r="G2277">
        <v>4.7</v>
      </c>
      <c r="H2277">
        <v>131.58000000000001</v>
      </c>
      <c r="I2277" t="s">
        <v>24</v>
      </c>
      <c r="J2277" t="s">
        <v>34</v>
      </c>
      <c r="K2277">
        <v>1</v>
      </c>
      <c r="L2277" t="s">
        <v>20</v>
      </c>
      <c r="M2277" t="s">
        <v>26</v>
      </c>
      <c r="N2277">
        <f t="shared" si="35"/>
        <v>1052.6400000000001</v>
      </c>
    </row>
    <row r="2278" spans="1:14" x14ac:dyDescent="0.3">
      <c r="A2278">
        <v>2277</v>
      </c>
      <c r="B2278" t="s">
        <v>18</v>
      </c>
      <c r="C2278" s="3">
        <v>45080</v>
      </c>
      <c r="D2278">
        <v>11</v>
      </c>
      <c r="E2278">
        <v>1</v>
      </c>
      <c r="F2278">
        <v>0</v>
      </c>
      <c r="G2278">
        <v>3.3</v>
      </c>
      <c r="H2278">
        <v>337.89</v>
      </c>
      <c r="I2278" t="s">
        <v>22</v>
      </c>
      <c r="J2278" t="s">
        <v>15</v>
      </c>
      <c r="K2278">
        <v>0</v>
      </c>
      <c r="L2278" t="s">
        <v>16</v>
      </c>
      <c r="M2278" t="s">
        <v>26</v>
      </c>
      <c r="N2278">
        <f t="shared" si="35"/>
        <v>3716.79</v>
      </c>
    </row>
    <row r="2279" spans="1:14" x14ac:dyDescent="0.3">
      <c r="A2279">
        <v>2278</v>
      </c>
      <c r="B2279" t="s">
        <v>13</v>
      </c>
      <c r="C2279" s="3">
        <v>45080</v>
      </c>
      <c r="D2279">
        <v>8</v>
      </c>
      <c r="E2279">
        <v>1</v>
      </c>
      <c r="F2279">
        <v>0</v>
      </c>
      <c r="G2279">
        <v>1.8</v>
      </c>
      <c r="H2279">
        <v>84.3</v>
      </c>
      <c r="I2279" t="s">
        <v>32</v>
      </c>
      <c r="J2279" t="s">
        <v>19</v>
      </c>
      <c r="K2279">
        <v>0</v>
      </c>
      <c r="L2279" t="s">
        <v>20</v>
      </c>
      <c r="M2279" t="s">
        <v>26</v>
      </c>
      <c r="N2279">
        <f t="shared" si="35"/>
        <v>674.4</v>
      </c>
    </row>
    <row r="2280" spans="1:14" x14ac:dyDescent="0.3">
      <c r="A2280">
        <v>2279</v>
      </c>
      <c r="B2280" t="s">
        <v>13</v>
      </c>
      <c r="C2280" s="3">
        <v>45612</v>
      </c>
      <c r="D2280">
        <v>3</v>
      </c>
      <c r="E2280">
        <v>2</v>
      </c>
      <c r="F2280">
        <v>0</v>
      </c>
      <c r="G2280">
        <v>2.4</v>
      </c>
      <c r="H2280">
        <v>335.81</v>
      </c>
      <c r="I2280" t="s">
        <v>27</v>
      </c>
      <c r="J2280" t="s">
        <v>19</v>
      </c>
      <c r="K2280">
        <v>0</v>
      </c>
      <c r="L2280" t="s">
        <v>33</v>
      </c>
      <c r="M2280" t="s">
        <v>21</v>
      </c>
      <c r="N2280">
        <f t="shared" si="35"/>
        <v>1007.4300000000001</v>
      </c>
    </row>
    <row r="2281" spans="1:14" x14ac:dyDescent="0.3">
      <c r="A2281">
        <v>2280</v>
      </c>
      <c r="B2281" t="s">
        <v>13</v>
      </c>
      <c r="C2281" s="3">
        <v>45018</v>
      </c>
      <c r="D2281">
        <v>4</v>
      </c>
      <c r="E2281">
        <v>4</v>
      </c>
      <c r="F2281">
        <v>1</v>
      </c>
      <c r="G2281">
        <v>3.1</v>
      </c>
      <c r="H2281">
        <v>413.88</v>
      </c>
      <c r="I2281" t="s">
        <v>14</v>
      </c>
      <c r="J2281" t="s">
        <v>15</v>
      </c>
      <c r="K2281">
        <v>0</v>
      </c>
      <c r="L2281" t="s">
        <v>16</v>
      </c>
      <c r="M2281" t="s">
        <v>26</v>
      </c>
      <c r="N2281">
        <f t="shared" si="35"/>
        <v>1655.52</v>
      </c>
    </row>
    <row r="2282" spans="1:14" x14ac:dyDescent="0.3">
      <c r="A2282">
        <v>2281</v>
      </c>
      <c r="B2282" t="s">
        <v>13</v>
      </c>
      <c r="C2282" s="3">
        <v>45359</v>
      </c>
      <c r="D2282">
        <v>3</v>
      </c>
      <c r="E2282">
        <v>4</v>
      </c>
      <c r="F2282">
        <v>0</v>
      </c>
      <c r="G2282">
        <v>1.6</v>
      </c>
      <c r="H2282">
        <v>209</v>
      </c>
      <c r="I2282" t="s">
        <v>27</v>
      </c>
      <c r="J2282" t="s">
        <v>35</v>
      </c>
      <c r="K2282">
        <v>0</v>
      </c>
      <c r="L2282" t="s">
        <v>20</v>
      </c>
      <c r="M2282" t="s">
        <v>26</v>
      </c>
      <c r="N2282">
        <f t="shared" si="35"/>
        <v>627</v>
      </c>
    </row>
    <row r="2283" spans="1:14" x14ac:dyDescent="0.3">
      <c r="A2283">
        <v>2282</v>
      </c>
      <c r="B2283" t="s">
        <v>31</v>
      </c>
      <c r="C2283" s="3">
        <v>45264</v>
      </c>
      <c r="D2283">
        <v>10</v>
      </c>
      <c r="E2283">
        <v>3</v>
      </c>
      <c r="F2283">
        <v>1</v>
      </c>
      <c r="G2283">
        <v>3.5</v>
      </c>
      <c r="H2283">
        <v>82.03</v>
      </c>
      <c r="I2283" t="s">
        <v>22</v>
      </c>
      <c r="J2283" t="s">
        <v>23</v>
      </c>
      <c r="K2283">
        <v>0</v>
      </c>
      <c r="L2283" t="s">
        <v>16</v>
      </c>
      <c r="M2283" t="s">
        <v>21</v>
      </c>
      <c r="N2283">
        <f t="shared" si="35"/>
        <v>820.3</v>
      </c>
    </row>
    <row r="2284" spans="1:14" x14ac:dyDescent="0.3">
      <c r="A2284">
        <v>2283</v>
      </c>
      <c r="B2284" t="s">
        <v>31</v>
      </c>
      <c r="C2284" s="3">
        <v>45406</v>
      </c>
      <c r="D2284">
        <v>2</v>
      </c>
      <c r="E2284">
        <v>3</v>
      </c>
      <c r="F2284">
        <v>1</v>
      </c>
      <c r="G2284">
        <v>5</v>
      </c>
      <c r="H2284">
        <v>361.5</v>
      </c>
      <c r="I2284" t="s">
        <v>24</v>
      </c>
      <c r="J2284" t="s">
        <v>15</v>
      </c>
      <c r="K2284">
        <v>0</v>
      </c>
      <c r="L2284" t="s">
        <v>33</v>
      </c>
      <c r="M2284" t="s">
        <v>17</v>
      </c>
      <c r="N2284">
        <f t="shared" si="35"/>
        <v>723</v>
      </c>
    </row>
    <row r="2285" spans="1:14" x14ac:dyDescent="0.3">
      <c r="A2285">
        <v>2284</v>
      </c>
      <c r="B2285" t="s">
        <v>31</v>
      </c>
      <c r="C2285" s="3">
        <v>45619</v>
      </c>
      <c r="D2285">
        <v>4</v>
      </c>
      <c r="E2285">
        <v>4</v>
      </c>
      <c r="F2285">
        <v>0</v>
      </c>
      <c r="G2285">
        <v>3.6</v>
      </c>
      <c r="H2285">
        <v>202.7</v>
      </c>
      <c r="I2285" t="s">
        <v>24</v>
      </c>
      <c r="J2285" t="s">
        <v>15</v>
      </c>
      <c r="K2285">
        <v>0</v>
      </c>
      <c r="L2285" t="s">
        <v>33</v>
      </c>
      <c r="M2285" t="s">
        <v>21</v>
      </c>
      <c r="N2285">
        <f t="shared" si="35"/>
        <v>810.8</v>
      </c>
    </row>
    <row r="2286" spans="1:14" x14ac:dyDescent="0.3">
      <c r="A2286">
        <v>2285</v>
      </c>
      <c r="B2286" t="s">
        <v>13</v>
      </c>
      <c r="C2286" s="3">
        <v>45057</v>
      </c>
      <c r="D2286">
        <v>6</v>
      </c>
      <c r="E2286">
        <v>2</v>
      </c>
      <c r="F2286">
        <v>0</v>
      </c>
      <c r="G2286">
        <v>2.5</v>
      </c>
      <c r="H2286">
        <v>162.09</v>
      </c>
      <c r="I2286" t="s">
        <v>27</v>
      </c>
      <c r="J2286" t="s">
        <v>37</v>
      </c>
      <c r="K2286">
        <v>0</v>
      </c>
      <c r="L2286" t="s">
        <v>29</v>
      </c>
      <c r="M2286" t="s">
        <v>21</v>
      </c>
      <c r="N2286">
        <f t="shared" si="35"/>
        <v>972.54</v>
      </c>
    </row>
    <row r="2287" spans="1:14" x14ac:dyDescent="0.3">
      <c r="A2287">
        <v>2286</v>
      </c>
      <c r="B2287" t="s">
        <v>13</v>
      </c>
      <c r="C2287" s="3">
        <v>45376</v>
      </c>
      <c r="D2287">
        <v>11</v>
      </c>
      <c r="E2287">
        <v>2</v>
      </c>
      <c r="F2287">
        <v>0</v>
      </c>
      <c r="G2287">
        <v>2.2999999999999998</v>
      </c>
      <c r="H2287">
        <v>360.13</v>
      </c>
      <c r="I2287" t="s">
        <v>24</v>
      </c>
      <c r="J2287" t="s">
        <v>30</v>
      </c>
      <c r="K2287">
        <v>0</v>
      </c>
      <c r="L2287" t="s">
        <v>20</v>
      </c>
      <c r="M2287" t="s">
        <v>21</v>
      </c>
      <c r="N2287">
        <f t="shared" si="35"/>
        <v>3961.43</v>
      </c>
    </row>
    <row r="2288" spans="1:14" x14ac:dyDescent="0.3">
      <c r="A2288">
        <v>2287</v>
      </c>
      <c r="B2288" t="s">
        <v>18</v>
      </c>
      <c r="C2288" s="3">
        <v>45199</v>
      </c>
      <c r="D2288">
        <v>14</v>
      </c>
      <c r="E2288">
        <v>4</v>
      </c>
      <c r="F2288">
        <v>0</v>
      </c>
      <c r="G2288">
        <v>4.7</v>
      </c>
      <c r="H2288">
        <v>486.31</v>
      </c>
      <c r="I2288" t="s">
        <v>24</v>
      </c>
      <c r="J2288" t="s">
        <v>37</v>
      </c>
      <c r="K2288">
        <v>0</v>
      </c>
      <c r="L2288" t="s">
        <v>16</v>
      </c>
      <c r="M2288" t="s">
        <v>21</v>
      </c>
      <c r="N2288">
        <f t="shared" si="35"/>
        <v>6808.34</v>
      </c>
    </row>
    <row r="2289" spans="1:14" x14ac:dyDescent="0.3">
      <c r="A2289">
        <v>2288</v>
      </c>
      <c r="B2289" t="s">
        <v>18</v>
      </c>
      <c r="C2289" s="3">
        <v>45514</v>
      </c>
      <c r="D2289">
        <v>11</v>
      </c>
      <c r="E2289">
        <v>1</v>
      </c>
      <c r="F2289">
        <v>0</v>
      </c>
      <c r="G2289">
        <v>4.5</v>
      </c>
      <c r="H2289">
        <v>385.4</v>
      </c>
      <c r="I2289" t="s">
        <v>22</v>
      </c>
      <c r="J2289" t="s">
        <v>35</v>
      </c>
      <c r="K2289">
        <v>0</v>
      </c>
      <c r="L2289" t="s">
        <v>29</v>
      </c>
      <c r="M2289" t="s">
        <v>21</v>
      </c>
      <c r="N2289">
        <f t="shared" si="35"/>
        <v>4239.3999999999996</v>
      </c>
    </row>
    <row r="2290" spans="1:14" x14ac:dyDescent="0.3">
      <c r="A2290">
        <v>2289</v>
      </c>
      <c r="B2290" t="s">
        <v>13</v>
      </c>
      <c r="C2290" s="3">
        <v>45103</v>
      </c>
      <c r="D2290">
        <v>5</v>
      </c>
      <c r="E2290">
        <v>4</v>
      </c>
      <c r="F2290">
        <v>1</v>
      </c>
      <c r="G2290">
        <v>2.9</v>
      </c>
      <c r="H2290">
        <v>271.11</v>
      </c>
      <c r="I2290" t="s">
        <v>14</v>
      </c>
      <c r="J2290" t="s">
        <v>23</v>
      </c>
      <c r="K2290">
        <v>1</v>
      </c>
      <c r="L2290" t="s">
        <v>16</v>
      </c>
      <c r="M2290" t="s">
        <v>21</v>
      </c>
      <c r="N2290">
        <f t="shared" si="35"/>
        <v>1355.5500000000002</v>
      </c>
    </row>
    <row r="2291" spans="1:14" x14ac:dyDescent="0.3">
      <c r="A2291">
        <v>2290</v>
      </c>
      <c r="B2291" t="s">
        <v>13</v>
      </c>
      <c r="C2291" s="3">
        <v>45622</v>
      </c>
      <c r="D2291">
        <v>3</v>
      </c>
      <c r="E2291">
        <v>1</v>
      </c>
      <c r="F2291">
        <v>1</v>
      </c>
      <c r="G2291">
        <v>2.4</v>
      </c>
      <c r="H2291">
        <v>320.23</v>
      </c>
      <c r="I2291" t="s">
        <v>32</v>
      </c>
      <c r="J2291" t="s">
        <v>19</v>
      </c>
      <c r="K2291">
        <v>0</v>
      </c>
      <c r="L2291" t="s">
        <v>29</v>
      </c>
      <c r="M2291" t="s">
        <v>21</v>
      </c>
      <c r="N2291">
        <f t="shared" si="35"/>
        <v>960.69</v>
      </c>
    </row>
    <row r="2292" spans="1:14" x14ac:dyDescent="0.3">
      <c r="A2292">
        <v>2291</v>
      </c>
      <c r="B2292" t="s">
        <v>13</v>
      </c>
      <c r="C2292" s="3">
        <v>45569</v>
      </c>
      <c r="D2292">
        <v>2</v>
      </c>
      <c r="E2292">
        <v>4</v>
      </c>
      <c r="F2292">
        <v>0</v>
      </c>
      <c r="G2292">
        <v>3.8</v>
      </c>
      <c r="H2292">
        <v>114.03</v>
      </c>
      <c r="I2292" t="s">
        <v>27</v>
      </c>
      <c r="J2292" t="s">
        <v>36</v>
      </c>
      <c r="K2292">
        <v>1</v>
      </c>
      <c r="L2292" t="s">
        <v>29</v>
      </c>
      <c r="M2292" t="s">
        <v>17</v>
      </c>
      <c r="N2292">
        <f t="shared" si="35"/>
        <v>228.06</v>
      </c>
    </row>
    <row r="2293" spans="1:14" x14ac:dyDescent="0.3">
      <c r="A2293">
        <v>2292</v>
      </c>
      <c r="B2293" t="s">
        <v>13</v>
      </c>
      <c r="C2293" s="3">
        <v>44975</v>
      </c>
      <c r="D2293">
        <v>9</v>
      </c>
      <c r="E2293">
        <v>1</v>
      </c>
      <c r="F2293">
        <v>1</v>
      </c>
      <c r="G2293">
        <v>2.2999999999999998</v>
      </c>
      <c r="H2293">
        <v>415.95</v>
      </c>
      <c r="I2293" t="s">
        <v>14</v>
      </c>
      <c r="J2293" t="s">
        <v>35</v>
      </c>
      <c r="K2293">
        <v>1</v>
      </c>
      <c r="L2293" t="s">
        <v>29</v>
      </c>
      <c r="M2293" t="s">
        <v>21</v>
      </c>
      <c r="N2293">
        <f t="shared" si="35"/>
        <v>3743.5499999999997</v>
      </c>
    </row>
    <row r="2294" spans="1:14" x14ac:dyDescent="0.3">
      <c r="A2294">
        <v>2293</v>
      </c>
      <c r="B2294" t="s">
        <v>18</v>
      </c>
      <c r="C2294" s="3">
        <v>45493</v>
      </c>
      <c r="D2294">
        <v>1</v>
      </c>
      <c r="E2294">
        <v>2</v>
      </c>
      <c r="F2294">
        <v>0</v>
      </c>
      <c r="G2294">
        <v>1.5</v>
      </c>
      <c r="H2294">
        <v>321.93</v>
      </c>
      <c r="I2294" t="s">
        <v>32</v>
      </c>
      <c r="J2294" t="s">
        <v>15</v>
      </c>
      <c r="K2294">
        <v>0</v>
      </c>
      <c r="L2294" t="s">
        <v>33</v>
      </c>
      <c r="M2294" t="s">
        <v>21</v>
      </c>
      <c r="N2294">
        <f t="shared" si="35"/>
        <v>321.93</v>
      </c>
    </row>
    <row r="2295" spans="1:14" x14ac:dyDescent="0.3">
      <c r="A2295">
        <v>2294</v>
      </c>
      <c r="B2295" t="s">
        <v>13</v>
      </c>
      <c r="C2295" s="3">
        <v>45592</v>
      </c>
      <c r="D2295">
        <v>9</v>
      </c>
      <c r="E2295">
        <v>4</v>
      </c>
      <c r="F2295">
        <v>1</v>
      </c>
      <c r="G2295">
        <v>2.2000000000000002</v>
      </c>
      <c r="H2295">
        <v>484.62</v>
      </c>
      <c r="I2295" t="s">
        <v>14</v>
      </c>
      <c r="J2295" t="s">
        <v>23</v>
      </c>
      <c r="K2295">
        <v>0</v>
      </c>
      <c r="L2295" t="s">
        <v>33</v>
      </c>
      <c r="M2295" t="s">
        <v>21</v>
      </c>
      <c r="N2295">
        <f t="shared" si="35"/>
        <v>4361.58</v>
      </c>
    </row>
    <row r="2296" spans="1:14" x14ac:dyDescent="0.3">
      <c r="A2296">
        <v>2295</v>
      </c>
      <c r="B2296" t="s">
        <v>18</v>
      </c>
      <c r="C2296" s="3">
        <v>45281</v>
      </c>
      <c r="D2296">
        <v>1</v>
      </c>
      <c r="E2296">
        <v>3</v>
      </c>
      <c r="F2296">
        <v>0</v>
      </c>
      <c r="G2296">
        <v>2.7</v>
      </c>
      <c r="H2296">
        <v>490.77</v>
      </c>
      <c r="I2296" t="s">
        <v>27</v>
      </c>
      <c r="J2296" t="s">
        <v>28</v>
      </c>
      <c r="K2296">
        <v>1</v>
      </c>
      <c r="L2296" t="s">
        <v>33</v>
      </c>
      <c r="M2296" t="s">
        <v>21</v>
      </c>
      <c r="N2296">
        <f t="shared" si="35"/>
        <v>490.77</v>
      </c>
    </row>
    <row r="2297" spans="1:14" x14ac:dyDescent="0.3">
      <c r="A2297">
        <v>2296</v>
      </c>
      <c r="B2297" t="s">
        <v>13</v>
      </c>
      <c r="C2297" s="3">
        <v>45638</v>
      </c>
      <c r="D2297">
        <v>14</v>
      </c>
      <c r="E2297">
        <v>1</v>
      </c>
      <c r="F2297">
        <v>0</v>
      </c>
      <c r="G2297">
        <v>2</v>
      </c>
      <c r="H2297">
        <v>209.56</v>
      </c>
      <c r="I2297" t="s">
        <v>22</v>
      </c>
      <c r="J2297" t="s">
        <v>36</v>
      </c>
      <c r="K2297">
        <v>1</v>
      </c>
      <c r="L2297" t="s">
        <v>33</v>
      </c>
      <c r="M2297" t="s">
        <v>21</v>
      </c>
      <c r="N2297">
        <f t="shared" si="35"/>
        <v>2933.84</v>
      </c>
    </row>
    <row r="2298" spans="1:14" x14ac:dyDescent="0.3">
      <c r="A2298">
        <v>2297</v>
      </c>
      <c r="B2298" t="s">
        <v>13</v>
      </c>
      <c r="C2298" s="3">
        <v>45234</v>
      </c>
      <c r="D2298">
        <v>7</v>
      </c>
      <c r="E2298">
        <v>2</v>
      </c>
      <c r="F2298">
        <v>0</v>
      </c>
      <c r="G2298">
        <v>1.9</v>
      </c>
      <c r="H2298">
        <v>494.85</v>
      </c>
      <c r="I2298" t="s">
        <v>22</v>
      </c>
      <c r="J2298" t="s">
        <v>15</v>
      </c>
      <c r="K2298">
        <v>1</v>
      </c>
      <c r="L2298" t="s">
        <v>16</v>
      </c>
      <c r="M2298" t="s">
        <v>17</v>
      </c>
      <c r="N2298">
        <f t="shared" si="35"/>
        <v>3463.9500000000003</v>
      </c>
    </row>
    <row r="2299" spans="1:14" x14ac:dyDescent="0.3">
      <c r="A2299">
        <v>2298</v>
      </c>
      <c r="B2299" t="s">
        <v>13</v>
      </c>
      <c r="C2299" s="3">
        <v>45556</v>
      </c>
      <c r="D2299">
        <v>6</v>
      </c>
      <c r="E2299">
        <v>3</v>
      </c>
      <c r="F2299">
        <v>1</v>
      </c>
      <c r="G2299">
        <v>1</v>
      </c>
      <c r="H2299">
        <v>480.58</v>
      </c>
      <c r="I2299" t="s">
        <v>22</v>
      </c>
      <c r="J2299" t="s">
        <v>23</v>
      </c>
      <c r="K2299">
        <v>1</v>
      </c>
      <c r="L2299" t="s">
        <v>20</v>
      </c>
      <c r="M2299" t="s">
        <v>26</v>
      </c>
      <c r="N2299">
        <f t="shared" si="35"/>
        <v>2883.48</v>
      </c>
    </row>
    <row r="2300" spans="1:14" x14ac:dyDescent="0.3">
      <c r="A2300">
        <v>2299</v>
      </c>
      <c r="B2300" t="s">
        <v>18</v>
      </c>
      <c r="C2300" s="3">
        <v>44972</v>
      </c>
      <c r="D2300">
        <v>7</v>
      </c>
      <c r="E2300">
        <v>2</v>
      </c>
      <c r="F2300">
        <v>0</v>
      </c>
      <c r="G2300">
        <v>3.5</v>
      </c>
      <c r="H2300">
        <v>337.92</v>
      </c>
      <c r="I2300" t="s">
        <v>14</v>
      </c>
      <c r="J2300" t="s">
        <v>15</v>
      </c>
      <c r="K2300">
        <v>1</v>
      </c>
      <c r="L2300" t="s">
        <v>33</v>
      </c>
      <c r="M2300" t="s">
        <v>26</v>
      </c>
      <c r="N2300">
        <f t="shared" si="35"/>
        <v>2365.44</v>
      </c>
    </row>
    <row r="2301" spans="1:14" x14ac:dyDescent="0.3">
      <c r="A2301">
        <v>2300</v>
      </c>
      <c r="B2301" t="s">
        <v>18</v>
      </c>
      <c r="C2301" s="3">
        <v>45228</v>
      </c>
      <c r="D2301">
        <v>3</v>
      </c>
      <c r="E2301">
        <v>1</v>
      </c>
      <c r="F2301">
        <v>0</v>
      </c>
      <c r="G2301">
        <v>3.5</v>
      </c>
      <c r="H2301">
        <v>200.06</v>
      </c>
      <c r="I2301" t="s">
        <v>27</v>
      </c>
      <c r="J2301" t="s">
        <v>35</v>
      </c>
      <c r="K2301">
        <v>1</v>
      </c>
      <c r="L2301" t="s">
        <v>20</v>
      </c>
      <c r="M2301" t="s">
        <v>21</v>
      </c>
      <c r="N2301">
        <f t="shared" si="35"/>
        <v>600.18000000000006</v>
      </c>
    </row>
    <row r="2302" spans="1:14" x14ac:dyDescent="0.3">
      <c r="A2302">
        <v>2301</v>
      </c>
      <c r="B2302" t="s">
        <v>31</v>
      </c>
      <c r="C2302" s="3">
        <v>45334</v>
      </c>
      <c r="D2302">
        <v>14</v>
      </c>
      <c r="E2302">
        <v>4</v>
      </c>
      <c r="F2302">
        <v>1</v>
      </c>
      <c r="G2302">
        <v>1.8</v>
      </c>
      <c r="H2302">
        <v>389</v>
      </c>
      <c r="I2302" t="s">
        <v>24</v>
      </c>
      <c r="J2302" t="s">
        <v>30</v>
      </c>
      <c r="K2302">
        <v>0</v>
      </c>
      <c r="L2302" t="s">
        <v>29</v>
      </c>
      <c r="M2302" t="s">
        <v>17</v>
      </c>
      <c r="N2302">
        <f t="shared" si="35"/>
        <v>5446</v>
      </c>
    </row>
    <row r="2303" spans="1:14" x14ac:dyDescent="0.3">
      <c r="A2303">
        <v>2302</v>
      </c>
      <c r="B2303" t="s">
        <v>13</v>
      </c>
      <c r="C2303" s="3">
        <v>45115</v>
      </c>
      <c r="D2303">
        <v>3</v>
      </c>
      <c r="E2303">
        <v>2</v>
      </c>
      <c r="F2303">
        <v>1</v>
      </c>
      <c r="G2303">
        <v>4.8</v>
      </c>
      <c r="H2303">
        <v>172.06</v>
      </c>
      <c r="I2303" t="s">
        <v>24</v>
      </c>
      <c r="J2303" t="s">
        <v>35</v>
      </c>
      <c r="K2303">
        <v>1</v>
      </c>
      <c r="L2303" t="s">
        <v>20</v>
      </c>
      <c r="M2303" t="s">
        <v>17</v>
      </c>
      <c r="N2303">
        <f t="shared" si="35"/>
        <v>516.18000000000006</v>
      </c>
    </row>
    <row r="2304" spans="1:14" x14ac:dyDescent="0.3">
      <c r="A2304">
        <v>2303</v>
      </c>
      <c r="B2304" t="s">
        <v>31</v>
      </c>
      <c r="C2304" s="3">
        <v>45055</v>
      </c>
      <c r="D2304">
        <v>13</v>
      </c>
      <c r="E2304">
        <v>4</v>
      </c>
      <c r="F2304">
        <v>0</v>
      </c>
      <c r="G2304">
        <v>2.6</v>
      </c>
      <c r="H2304">
        <v>333.43</v>
      </c>
      <c r="I2304" t="s">
        <v>22</v>
      </c>
      <c r="J2304" t="s">
        <v>30</v>
      </c>
      <c r="K2304">
        <v>0</v>
      </c>
      <c r="L2304" t="s">
        <v>33</v>
      </c>
      <c r="M2304" t="s">
        <v>17</v>
      </c>
      <c r="N2304">
        <f t="shared" si="35"/>
        <v>4334.59</v>
      </c>
    </row>
    <row r="2305" spans="1:14" x14ac:dyDescent="0.3">
      <c r="A2305">
        <v>2304</v>
      </c>
      <c r="B2305" t="s">
        <v>31</v>
      </c>
      <c r="C2305" s="3">
        <v>45487</v>
      </c>
      <c r="D2305">
        <v>11</v>
      </c>
      <c r="E2305">
        <v>4</v>
      </c>
      <c r="F2305">
        <v>1</v>
      </c>
      <c r="G2305">
        <v>1.1000000000000001</v>
      </c>
      <c r="H2305">
        <v>61.06</v>
      </c>
      <c r="I2305" t="s">
        <v>14</v>
      </c>
      <c r="J2305" t="s">
        <v>36</v>
      </c>
      <c r="K2305">
        <v>1</v>
      </c>
      <c r="L2305" t="s">
        <v>16</v>
      </c>
      <c r="M2305" t="s">
        <v>26</v>
      </c>
      <c r="N2305">
        <f t="shared" si="35"/>
        <v>671.66000000000008</v>
      </c>
    </row>
    <row r="2306" spans="1:14" x14ac:dyDescent="0.3">
      <c r="A2306">
        <v>2305</v>
      </c>
      <c r="B2306" t="s">
        <v>18</v>
      </c>
      <c r="C2306" s="3">
        <v>45463</v>
      </c>
      <c r="D2306">
        <v>1</v>
      </c>
      <c r="E2306">
        <v>2</v>
      </c>
      <c r="F2306">
        <v>0</v>
      </c>
      <c r="G2306">
        <v>1.9</v>
      </c>
      <c r="H2306">
        <v>332.86</v>
      </c>
      <c r="I2306" t="s">
        <v>24</v>
      </c>
      <c r="J2306" t="s">
        <v>37</v>
      </c>
      <c r="K2306">
        <v>0</v>
      </c>
      <c r="L2306" t="s">
        <v>33</v>
      </c>
      <c r="M2306" t="s">
        <v>26</v>
      </c>
      <c r="N2306">
        <f t="shared" si="35"/>
        <v>332.86</v>
      </c>
    </row>
    <row r="2307" spans="1:14" x14ac:dyDescent="0.3">
      <c r="A2307">
        <v>2306</v>
      </c>
      <c r="B2307" t="s">
        <v>18</v>
      </c>
      <c r="C2307" s="3">
        <v>45192</v>
      </c>
      <c r="D2307">
        <v>4</v>
      </c>
      <c r="E2307">
        <v>2</v>
      </c>
      <c r="F2307">
        <v>0</v>
      </c>
      <c r="G2307">
        <v>3.8</v>
      </c>
      <c r="H2307">
        <v>478.22</v>
      </c>
      <c r="I2307" t="s">
        <v>14</v>
      </c>
      <c r="J2307" t="s">
        <v>35</v>
      </c>
      <c r="K2307">
        <v>1</v>
      </c>
      <c r="L2307" t="s">
        <v>16</v>
      </c>
      <c r="M2307" t="s">
        <v>17</v>
      </c>
      <c r="N2307">
        <f t="shared" ref="N2307:N2370" si="36">H2307 *D2307</f>
        <v>1912.88</v>
      </c>
    </row>
    <row r="2308" spans="1:14" x14ac:dyDescent="0.3">
      <c r="A2308">
        <v>2307</v>
      </c>
      <c r="B2308" t="s">
        <v>31</v>
      </c>
      <c r="C2308" s="3">
        <v>45044</v>
      </c>
      <c r="D2308">
        <v>12</v>
      </c>
      <c r="E2308">
        <v>2</v>
      </c>
      <c r="F2308">
        <v>0</v>
      </c>
      <c r="G2308">
        <v>1.8</v>
      </c>
      <c r="H2308">
        <v>155.81</v>
      </c>
      <c r="I2308" t="s">
        <v>27</v>
      </c>
      <c r="J2308" t="s">
        <v>23</v>
      </c>
      <c r="K2308">
        <v>0</v>
      </c>
      <c r="L2308" t="s">
        <v>33</v>
      </c>
      <c r="M2308" t="s">
        <v>26</v>
      </c>
      <c r="N2308">
        <f t="shared" si="36"/>
        <v>1869.72</v>
      </c>
    </row>
    <row r="2309" spans="1:14" x14ac:dyDescent="0.3">
      <c r="A2309">
        <v>2308</v>
      </c>
      <c r="B2309" t="s">
        <v>13</v>
      </c>
      <c r="C2309" s="3">
        <v>45390</v>
      </c>
      <c r="D2309">
        <v>2</v>
      </c>
      <c r="E2309">
        <v>4</v>
      </c>
      <c r="F2309">
        <v>0</v>
      </c>
      <c r="G2309">
        <v>1.2</v>
      </c>
      <c r="H2309">
        <v>400.18</v>
      </c>
      <c r="I2309" t="s">
        <v>22</v>
      </c>
      <c r="J2309" t="s">
        <v>34</v>
      </c>
      <c r="K2309">
        <v>0</v>
      </c>
      <c r="L2309" t="s">
        <v>29</v>
      </c>
      <c r="M2309" t="s">
        <v>26</v>
      </c>
      <c r="N2309">
        <f t="shared" si="36"/>
        <v>800.36</v>
      </c>
    </row>
    <row r="2310" spans="1:14" x14ac:dyDescent="0.3">
      <c r="A2310">
        <v>2309</v>
      </c>
      <c r="B2310" t="s">
        <v>18</v>
      </c>
      <c r="C2310" s="3">
        <v>45070</v>
      </c>
      <c r="D2310">
        <v>10</v>
      </c>
      <c r="E2310">
        <v>3</v>
      </c>
      <c r="F2310">
        <v>0</v>
      </c>
      <c r="G2310">
        <v>3.5</v>
      </c>
      <c r="H2310">
        <v>182.04</v>
      </c>
      <c r="I2310" t="s">
        <v>32</v>
      </c>
      <c r="J2310" t="s">
        <v>28</v>
      </c>
      <c r="K2310">
        <v>1</v>
      </c>
      <c r="L2310" t="s">
        <v>16</v>
      </c>
      <c r="M2310" t="s">
        <v>21</v>
      </c>
      <c r="N2310">
        <f t="shared" si="36"/>
        <v>1820.3999999999999</v>
      </c>
    </row>
    <row r="2311" spans="1:14" x14ac:dyDescent="0.3">
      <c r="A2311">
        <v>2310</v>
      </c>
      <c r="B2311" t="s">
        <v>13</v>
      </c>
      <c r="C2311" s="3">
        <v>45368</v>
      </c>
      <c r="D2311">
        <v>8</v>
      </c>
      <c r="E2311">
        <v>1</v>
      </c>
      <c r="F2311">
        <v>0</v>
      </c>
      <c r="G2311">
        <v>3.1</v>
      </c>
      <c r="H2311">
        <v>368.53</v>
      </c>
      <c r="I2311" t="s">
        <v>22</v>
      </c>
      <c r="J2311" t="s">
        <v>15</v>
      </c>
      <c r="K2311">
        <v>0</v>
      </c>
      <c r="L2311" t="s">
        <v>29</v>
      </c>
      <c r="M2311" t="s">
        <v>21</v>
      </c>
      <c r="N2311">
        <f t="shared" si="36"/>
        <v>2948.24</v>
      </c>
    </row>
    <row r="2312" spans="1:14" x14ac:dyDescent="0.3">
      <c r="A2312">
        <v>2311</v>
      </c>
      <c r="B2312" t="s">
        <v>13</v>
      </c>
      <c r="C2312" s="3">
        <v>45126</v>
      </c>
      <c r="D2312">
        <v>3</v>
      </c>
      <c r="E2312">
        <v>3</v>
      </c>
      <c r="F2312">
        <v>0</v>
      </c>
      <c r="G2312">
        <v>4</v>
      </c>
      <c r="H2312">
        <v>364.99</v>
      </c>
      <c r="I2312" t="s">
        <v>32</v>
      </c>
      <c r="J2312" t="s">
        <v>23</v>
      </c>
      <c r="K2312">
        <v>0</v>
      </c>
      <c r="L2312" t="s">
        <v>33</v>
      </c>
      <c r="M2312" t="s">
        <v>21</v>
      </c>
      <c r="N2312">
        <f t="shared" si="36"/>
        <v>1094.97</v>
      </c>
    </row>
    <row r="2313" spans="1:14" x14ac:dyDescent="0.3">
      <c r="A2313">
        <v>2312</v>
      </c>
      <c r="B2313" t="s">
        <v>31</v>
      </c>
      <c r="C2313" s="3">
        <v>45083</v>
      </c>
      <c r="D2313">
        <v>7</v>
      </c>
      <c r="E2313">
        <v>4</v>
      </c>
      <c r="F2313">
        <v>1</v>
      </c>
      <c r="G2313">
        <v>4.0999999999999996</v>
      </c>
      <c r="H2313">
        <v>133.13</v>
      </c>
      <c r="I2313" t="s">
        <v>24</v>
      </c>
      <c r="J2313" t="s">
        <v>19</v>
      </c>
      <c r="K2313">
        <v>2</v>
      </c>
      <c r="L2313" t="s">
        <v>29</v>
      </c>
      <c r="M2313" t="s">
        <v>17</v>
      </c>
      <c r="N2313">
        <f t="shared" si="36"/>
        <v>931.91</v>
      </c>
    </row>
    <row r="2314" spans="1:14" x14ac:dyDescent="0.3">
      <c r="A2314">
        <v>2313</v>
      </c>
      <c r="B2314" t="s">
        <v>31</v>
      </c>
      <c r="C2314" s="3">
        <v>45413</v>
      </c>
      <c r="D2314">
        <v>7</v>
      </c>
      <c r="E2314">
        <v>2</v>
      </c>
      <c r="F2314">
        <v>1</v>
      </c>
      <c r="G2314">
        <v>4.8</v>
      </c>
      <c r="H2314">
        <v>318.70999999999998</v>
      </c>
      <c r="I2314" t="s">
        <v>32</v>
      </c>
      <c r="J2314" t="s">
        <v>35</v>
      </c>
      <c r="K2314">
        <v>0</v>
      </c>
      <c r="L2314" t="s">
        <v>20</v>
      </c>
      <c r="M2314" t="s">
        <v>21</v>
      </c>
      <c r="N2314">
        <f t="shared" si="36"/>
        <v>2230.9699999999998</v>
      </c>
    </row>
    <row r="2315" spans="1:14" x14ac:dyDescent="0.3">
      <c r="A2315">
        <v>2314</v>
      </c>
      <c r="B2315" t="s">
        <v>31</v>
      </c>
      <c r="C2315" s="3">
        <v>45060</v>
      </c>
      <c r="D2315">
        <v>12</v>
      </c>
      <c r="E2315">
        <v>2</v>
      </c>
      <c r="F2315">
        <v>0</v>
      </c>
      <c r="G2315">
        <v>1.2</v>
      </c>
      <c r="H2315">
        <v>436.63</v>
      </c>
      <c r="I2315" t="s">
        <v>14</v>
      </c>
      <c r="J2315" t="s">
        <v>36</v>
      </c>
      <c r="K2315">
        <v>1</v>
      </c>
      <c r="L2315" t="s">
        <v>20</v>
      </c>
      <c r="M2315" t="s">
        <v>17</v>
      </c>
      <c r="N2315">
        <f t="shared" si="36"/>
        <v>5239.5599999999995</v>
      </c>
    </row>
    <row r="2316" spans="1:14" x14ac:dyDescent="0.3">
      <c r="A2316">
        <v>2315</v>
      </c>
      <c r="B2316" t="s">
        <v>31</v>
      </c>
      <c r="C2316" s="3">
        <v>45074</v>
      </c>
      <c r="D2316">
        <v>9</v>
      </c>
      <c r="E2316">
        <v>1</v>
      </c>
      <c r="F2316">
        <v>0</v>
      </c>
      <c r="G2316">
        <v>1.2</v>
      </c>
      <c r="H2316">
        <v>222.14</v>
      </c>
      <c r="I2316" t="s">
        <v>32</v>
      </c>
      <c r="J2316" t="s">
        <v>19</v>
      </c>
      <c r="K2316">
        <v>1</v>
      </c>
      <c r="L2316" t="s">
        <v>16</v>
      </c>
      <c r="M2316" t="s">
        <v>21</v>
      </c>
      <c r="N2316">
        <f t="shared" si="36"/>
        <v>1999.2599999999998</v>
      </c>
    </row>
    <row r="2317" spans="1:14" x14ac:dyDescent="0.3">
      <c r="A2317">
        <v>2316</v>
      </c>
      <c r="B2317" t="s">
        <v>18</v>
      </c>
      <c r="C2317" s="3">
        <v>45262</v>
      </c>
      <c r="D2317">
        <v>6</v>
      </c>
      <c r="E2317">
        <v>1</v>
      </c>
      <c r="F2317">
        <v>0</v>
      </c>
      <c r="G2317">
        <v>4.9000000000000004</v>
      </c>
      <c r="H2317">
        <v>369.62</v>
      </c>
      <c r="I2317" t="s">
        <v>24</v>
      </c>
      <c r="J2317" t="s">
        <v>37</v>
      </c>
      <c r="K2317">
        <v>0</v>
      </c>
      <c r="L2317" t="s">
        <v>20</v>
      </c>
      <c r="M2317" t="s">
        <v>17</v>
      </c>
      <c r="N2317">
        <f t="shared" si="36"/>
        <v>2217.7200000000003</v>
      </c>
    </row>
    <row r="2318" spans="1:14" x14ac:dyDescent="0.3">
      <c r="A2318">
        <v>2317</v>
      </c>
      <c r="B2318" t="s">
        <v>18</v>
      </c>
      <c r="C2318" s="3">
        <v>44997</v>
      </c>
      <c r="D2318">
        <v>1</v>
      </c>
      <c r="E2318">
        <v>3</v>
      </c>
      <c r="F2318">
        <v>1</v>
      </c>
      <c r="G2318">
        <v>3.6</v>
      </c>
      <c r="H2318">
        <v>353.49</v>
      </c>
      <c r="I2318" t="s">
        <v>24</v>
      </c>
      <c r="J2318" t="s">
        <v>34</v>
      </c>
      <c r="K2318">
        <v>0</v>
      </c>
      <c r="L2318" t="s">
        <v>20</v>
      </c>
      <c r="M2318" t="s">
        <v>26</v>
      </c>
      <c r="N2318">
        <f t="shared" si="36"/>
        <v>353.49</v>
      </c>
    </row>
    <row r="2319" spans="1:14" x14ac:dyDescent="0.3">
      <c r="A2319">
        <v>2318</v>
      </c>
      <c r="B2319" t="s">
        <v>31</v>
      </c>
      <c r="C2319" s="3">
        <v>45159</v>
      </c>
      <c r="D2319">
        <v>8</v>
      </c>
      <c r="E2319">
        <v>3</v>
      </c>
      <c r="F2319">
        <v>0</v>
      </c>
      <c r="G2319">
        <v>3.9</v>
      </c>
      <c r="H2319">
        <v>165.88</v>
      </c>
      <c r="I2319" t="s">
        <v>22</v>
      </c>
      <c r="J2319" t="s">
        <v>19</v>
      </c>
      <c r="K2319">
        <v>0</v>
      </c>
      <c r="L2319" t="s">
        <v>33</v>
      </c>
      <c r="M2319" t="s">
        <v>17</v>
      </c>
      <c r="N2319">
        <f t="shared" si="36"/>
        <v>1327.04</v>
      </c>
    </row>
    <row r="2320" spans="1:14" x14ac:dyDescent="0.3">
      <c r="A2320">
        <v>2319</v>
      </c>
      <c r="B2320" t="s">
        <v>18</v>
      </c>
      <c r="C2320" s="3">
        <v>45260</v>
      </c>
      <c r="D2320">
        <v>1</v>
      </c>
      <c r="E2320">
        <v>1</v>
      </c>
      <c r="F2320">
        <v>0</v>
      </c>
      <c r="G2320">
        <v>1.4</v>
      </c>
      <c r="H2320">
        <v>463.39</v>
      </c>
      <c r="I2320" t="s">
        <v>24</v>
      </c>
      <c r="J2320" t="s">
        <v>30</v>
      </c>
      <c r="K2320">
        <v>0</v>
      </c>
      <c r="L2320" t="s">
        <v>33</v>
      </c>
      <c r="M2320" t="s">
        <v>26</v>
      </c>
      <c r="N2320">
        <f t="shared" si="36"/>
        <v>463.39</v>
      </c>
    </row>
    <row r="2321" spans="1:14" x14ac:dyDescent="0.3">
      <c r="A2321">
        <v>2320</v>
      </c>
      <c r="B2321" t="s">
        <v>31</v>
      </c>
      <c r="C2321" s="3">
        <v>45592</v>
      </c>
      <c r="D2321">
        <v>3</v>
      </c>
      <c r="E2321">
        <v>4</v>
      </c>
      <c r="F2321">
        <v>0</v>
      </c>
      <c r="G2321">
        <v>1.3</v>
      </c>
      <c r="H2321">
        <v>303.58</v>
      </c>
      <c r="I2321" t="s">
        <v>14</v>
      </c>
      <c r="J2321" t="s">
        <v>37</v>
      </c>
      <c r="K2321">
        <v>1</v>
      </c>
      <c r="L2321" t="s">
        <v>20</v>
      </c>
      <c r="M2321" t="s">
        <v>21</v>
      </c>
      <c r="N2321">
        <f t="shared" si="36"/>
        <v>910.74</v>
      </c>
    </row>
    <row r="2322" spans="1:14" x14ac:dyDescent="0.3">
      <c r="A2322">
        <v>2321</v>
      </c>
      <c r="B2322" t="s">
        <v>13</v>
      </c>
      <c r="C2322" s="3">
        <v>45016</v>
      </c>
      <c r="D2322">
        <v>11</v>
      </c>
      <c r="E2322">
        <v>3</v>
      </c>
      <c r="F2322">
        <v>0</v>
      </c>
      <c r="G2322">
        <v>1.6</v>
      </c>
      <c r="H2322">
        <v>209.88</v>
      </c>
      <c r="I2322" t="s">
        <v>32</v>
      </c>
      <c r="J2322" t="s">
        <v>36</v>
      </c>
      <c r="K2322">
        <v>1</v>
      </c>
      <c r="L2322" t="s">
        <v>16</v>
      </c>
      <c r="M2322" t="s">
        <v>26</v>
      </c>
      <c r="N2322">
        <f t="shared" si="36"/>
        <v>2308.6799999999998</v>
      </c>
    </row>
    <row r="2323" spans="1:14" x14ac:dyDescent="0.3">
      <c r="A2323">
        <v>2322</v>
      </c>
      <c r="B2323" t="s">
        <v>13</v>
      </c>
      <c r="C2323" s="3">
        <v>45260</v>
      </c>
      <c r="D2323">
        <v>5</v>
      </c>
      <c r="E2323">
        <v>2</v>
      </c>
      <c r="F2323">
        <v>0</v>
      </c>
      <c r="G2323">
        <v>2.7</v>
      </c>
      <c r="H2323">
        <v>123.96</v>
      </c>
      <c r="I2323" t="s">
        <v>27</v>
      </c>
      <c r="J2323" t="s">
        <v>19</v>
      </c>
      <c r="K2323">
        <v>0</v>
      </c>
      <c r="L2323" t="s">
        <v>20</v>
      </c>
      <c r="M2323" t="s">
        <v>26</v>
      </c>
      <c r="N2323">
        <f t="shared" si="36"/>
        <v>619.79999999999995</v>
      </c>
    </row>
    <row r="2324" spans="1:14" x14ac:dyDescent="0.3">
      <c r="A2324">
        <v>2323</v>
      </c>
      <c r="B2324" t="s">
        <v>13</v>
      </c>
      <c r="C2324" s="3">
        <v>45125</v>
      </c>
      <c r="D2324">
        <v>8</v>
      </c>
      <c r="E2324">
        <v>2</v>
      </c>
      <c r="F2324">
        <v>1</v>
      </c>
      <c r="G2324">
        <v>1.4</v>
      </c>
      <c r="H2324">
        <v>263.06</v>
      </c>
      <c r="I2324" t="s">
        <v>24</v>
      </c>
      <c r="J2324" t="s">
        <v>36</v>
      </c>
      <c r="K2324">
        <v>1</v>
      </c>
      <c r="L2324" t="s">
        <v>33</v>
      </c>
      <c r="M2324" t="s">
        <v>21</v>
      </c>
      <c r="N2324">
        <f t="shared" si="36"/>
        <v>2104.48</v>
      </c>
    </row>
    <row r="2325" spans="1:14" x14ac:dyDescent="0.3">
      <c r="A2325">
        <v>2324</v>
      </c>
      <c r="B2325" t="s">
        <v>31</v>
      </c>
      <c r="C2325" s="3">
        <v>45087</v>
      </c>
      <c r="D2325">
        <v>9</v>
      </c>
      <c r="E2325">
        <v>4</v>
      </c>
      <c r="F2325">
        <v>0</v>
      </c>
      <c r="G2325">
        <v>2.8</v>
      </c>
      <c r="H2325">
        <v>378.55</v>
      </c>
      <c r="I2325" t="s">
        <v>32</v>
      </c>
      <c r="J2325" t="s">
        <v>37</v>
      </c>
      <c r="K2325">
        <v>0</v>
      </c>
      <c r="L2325" t="s">
        <v>29</v>
      </c>
      <c r="M2325" t="s">
        <v>17</v>
      </c>
      <c r="N2325">
        <f t="shared" si="36"/>
        <v>3406.9500000000003</v>
      </c>
    </row>
    <row r="2326" spans="1:14" x14ac:dyDescent="0.3">
      <c r="A2326">
        <v>2325</v>
      </c>
      <c r="B2326" t="s">
        <v>13</v>
      </c>
      <c r="C2326" s="3">
        <v>45464</v>
      </c>
      <c r="D2326">
        <v>7</v>
      </c>
      <c r="E2326">
        <v>1</v>
      </c>
      <c r="F2326">
        <v>0</v>
      </c>
      <c r="G2326">
        <v>3.2</v>
      </c>
      <c r="H2326">
        <v>330.64</v>
      </c>
      <c r="I2326" t="s">
        <v>22</v>
      </c>
      <c r="J2326" t="s">
        <v>23</v>
      </c>
      <c r="K2326">
        <v>0</v>
      </c>
      <c r="L2326" t="s">
        <v>16</v>
      </c>
      <c r="M2326" t="s">
        <v>17</v>
      </c>
      <c r="N2326">
        <f t="shared" si="36"/>
        <v>2314.48</v>
      </c>
    </row>
    <row r="2327" spans="1:14" x14ac:dyDescent="0.3">
      <c r="A2327">
        <v>2326</v>
      </c>
      <c r="B2327" t="s">
        <v>18</v>
      </c>
      <c r="C2327" s="3">
        <v>45047</v>
      </c>
      <c r="D2327">
        <v>9</v>
      </c>
      <c r="E2327">
        <v>3</v>
      </c>
      <c r="F2327">
        <v>0</v>
      </c>
      <c r="G2327">
        <v>1</v>
      </c>
      <c r="H2327">
        <v>377.17</v>
      </c>
      <c r="I2327" t="s">
        <v>27</v>
      </c>
      <c r="J2327" t="s">
        <v>37</v>
      </c>
      <c r="K2327">
        <v>2</v>
      </c>
      <c r="L2327" t="s">
        <v>16</v>
      </c>
      <c r="M2327" t="s">
        <v>17</v>
      </c>
      <c r="N2327">
        <f t="shared" si="36"/>
        <v>3394.53</v>
      </c>
    </row>
    <row r="2328" spans="1:14" x14ac:dyDescent="0.3">
      <c r="A2328">
        <v>2327</v>
      </c>
      <c r="B2328" t="s">
        <v>13</v>
      </c>
      <c r="C2328" s="3">
        <v>45227</v>
      </c>
      <c r="D2328">
        <v>11</v>
      </c>
      <c r="E2328">
        <v>2</v>
      </c>
      <c r="F2328">
        <v>1</v>
      </c>
      <c r="G2328">
        <v>1.5</v>
      </c>
      <c r="H2328">
        <v>406.29</v>
      </c>
      <c r="I2328" t="s">
        <v>22</v>
      </c>
      <c r="J2328" t="s">
        <v>15</v>
      </c>
      <c r="K2328">
        <v>1</v>
      </c>
      <c r="L2328" t="s">
        <v>20</v>
      </c>
      <c r="M2328" t="s">
        <v>21</v>
      </c>
      <c r="N2328">
        <f t="shared" si="36"/>
        <v>4469.1900000000005</v>
      </c>
    </row>
    <row r="2329" spans="1:14" x14ac:dyDescent="0.3">
      <c r="A2329">
        <v>2328</v>
      </c>
      <c r="B2329" t="s">
        <v>13</v>
      </c>
      <c r="C2329" s="3">
        <v>45650</v>
      </c>
      <c r="D2329">
        <v>3</v>
      </c>
      <c r="E2329">
        <v>1</v>
      </c>
      <c r="F2329">
        <v>0</v>
      </c>
      <c r="G2329">
        <v>2.5</v>
      </c>
      <c r="H2329">
        <v>248.45</v>
      </c>
      <c r="I2329" t="s">
        <v>14</v>
      </c>
      <c r="J2329" t="s">
        <v>36</v>
      </c>
      <c r="K2329">
        <v>2</v>
      </c>
      <c r="L2329" t="s">
        <v>29</v>
      </c>
      <c r="M2329" t="s">
        <v>17</v>
      </c>
      <c r="N2329">
        <f t="shared" si="36"/>
        <v>745.34999999999991</v>
      </c>
    </row>
    <row r="2330" spans="1:14" x14ac:dyDescent="0.3">
      <c r="A2330">
        <v>2329</v>
      </c>
      <c r="B2330" t="s">
        <v>13</v>
      </c>
      <c r="C2330" s="3">
        <v>45501</v>
      </c>
      <c r="D2330">
        <v>13</v>
      </c>
      <c r="E2330">
        <v>3</v>
      </c>
      <c r="F2330">
        <v>0</v>
      </c>
      <c r="G2330">
        <v>1.2</v>
      </c>
      <c r="H2330">
        <v>284.07</v>
      </c>
      <c r="I2330" t="s">
        <v>22</v>
      </c>
      <c r="J2330" t="s">
        <v>28</v>
      </c>
      <c r="K2330">
        <v>1</v>
      </c>
      <c r="L2330" t="s">
        <v>16</v>
      </c>
      <c r="M2330" t="s">
        <v>26</v>
      </c>
      <c r="N2330">
        <f t="shared" si="36"/>
        <v>3692.91</v>
      </c>
    </row>
    <row r="2331" spans="1:14" x14ac:dyDescent="0.3">
      <c r="A2331">
        <v>2330</v>
      </c>
      <c r="B2331" t="s">
        <v>18</v>
      </c>
      <c r="C2331" s="3">
        <v>45362</v>
      </c>
      <c r="D2331">
        <v>5</v>
      </c>
      <c r="E2331">
        <v>4</v>
      </c>
      <c r="F2331">
        <v>0</v>
      </c>
      <c r="G2331">
        <v>1.5</v>
      </c>
      <c r="H2331">
        <v>493.89</v>
      </c>
      <c r="I2331" t="s">
        <v>32</v>
      </c>
      <c r="J2331" t="s">
        <v>30</v>
      </c>
      <c r="K2331">
        <v>1</v>
      </c>
      <c r="L2331" t="s">
        <v>16</v>
      </c>
      <c r="M2331" t="s">
        <v>21</v>
      </c>
      <c r="N2331">
        <f t="shared" si="36"/>
        <v>2469.4499999999998</v>
      </c>
    </row>
    <row r="2332" spans="1:14" x14ac:dyDescent="0.3">
      <c r="A2332">
        <v>2331</v>
      </c>
      <c r="B2332" t="s">
        <v>31</v>
      </c>
      <c r="C2332" s="3">
        <v>44994</v>
      </c>
      <c r="D2332">
        <v>10</v>
      </c>
      <c r="E2332">
        <v>2</v>
      </c>
      <c r="F2332">
        <v>1</v>
      </c>
      <c r="G2332">
        <v>1.9</v>
      </c>
      <c r="H2332">
        <v>485.62</v>
      </c>
      <c r="I2332" t="s">
        <v>27</v>
      </c>
      <c r="J2332" t="s">
        <v>28</v>
      </c>
      <c r="K2332">
        <v>1</v>
      </c>
      <c r="L2332" t="s">
        <v>33</v>
      </c>
      <c r="M2332" t="s">
        <v>17</v>
      </c>
      <c r="N2332">
        <f t="shared" si="36"/>
        <v>4856.2</v>
      </c>
    </row>
    <row r="2333" spans="1:14" x14ac:dyDescent="0.3">
      <c r="A2333">
        <v>2332</v>
      </c>
      <c r="B2333" t="s">
        <v>18</v>
      </c>
      <c r="C2333" s="3">
        <v>45385</v>
      </c>
      <c r="D2333">
        <v>8</v>
      </c>
      <c r="E2333">
        <v>4</v>
      </c>
      <c r="F2333">
        <v>0</v>
      </c>
      <c r="G2333">
        <v>2.7</v>
      </c>
      <c r="H2333">
        <v>236.67</v>
      </c>
      <c r="I2333" t="s">
        <v>22</v>
      </c>
      <c r="J2333" t="s">
        <v>15</v>
      </c>
      <c r="K2333">
        <v>0</v>
      </c>
      <c r="L2333" t="s">
        <v>20</v>
      </c>
      <c r="M2333" t="s">
        <v>26</v>
      </c>
      <c r="N2333">
        <f t="shared" si="36"/>
        <v>1893.36</v>
      </c>
    </row>
    <row r="2334" spans="1:14" x14ac:dyDescent="0.3">
      <c r="A2334">
        <v>2333</v>
      </c>
      <c r="B2334" t="s">
        <v>31</v>
      </c>
      <c r="C2334" s="3">
        <v>45440</v>
      </c>
      <c r="D2334">
        <v>12</v>
      </c>
      <c r="E2334">
        <v>4</v>
      </c>
      <c r="F2334">
        <v>0</v>
      </c>
      <c r="G2334">
        <v>3.9</v>
      </c>
      <c r="H2334">
        <v>358.33</v>
      </c>
      <c r="I2334" t="s">
        <v>22</v>
      </c>
      <c r="J2334" t="s">
        <v>34</v>
      </c>
      <c r="K2334">
        <v>1</v>
      </c>
      <c r="L2334" t="s">
        <v>20</v>
      </c>
      <c r="M2334" t="s">
        <v>26</v>
      </c>
      <c r="N2334">
        <f t="shared" si="36"/>
        <v>4299.96</v>
      </c>
    </row>
    <row r="2335" spans="1:14" x14ac:dyDescent="0.3">
      <c r="A2335">
        <v>2334</v>
      </c>
      <c r="B2335" t="s">
        <v>31</v>
      </c>
      <c r="C2335" s="3">
        <v>45324</v>
      </c>
      <c r="D2335">
        <v>1</v>
      </c>
      <c r="E2335">
        <v>4</v>
      </c>
      <c r="F2335">
        <v>1</v>
      </c>
      <c r="G2335">
        <v>1.5</v>
      </c>
      <c r="H2335">
        <v>170.42</v>
      </c>
      <c r="I2335" t="s">
        <v>14</v>
      </c>
      <c r="J2335" t="s">
        <v>23</v>
      </c>
      <c r="K2335">
        <v>0</v>
      </c>
      <c r="L2335" t="s">
        <v>16</v>
      </c>
      <c r="M2335" t="s">
        <v>17</v>
      </c>
      <c r="N2335">
        <f t="shared" si="36"/>
        <v>170.42</v>
      </c>
    </row>
    <row r="2336" spans="1:14" x14ac:dyDescent="0.3">
      <c r="A2336">
        <v>2335</v>
      </c>
      <c r="B2336" t="s">
        <v>13</v>
      </c>
      <c r="C2336" s="3">
        <v>45546</v>
      </c>
      <c r="D2336">
        <v>8</v>
      </c>
      <c r="E2336">
        <v>3</v>
      </c>
      <c r="F2336">
        <v>1</v>
      </c>
      <c r="G2336">
        <v>4</v>
      </c>
      <c r="H2336">
        <v>118.71</v>
      </c>
      <c r="I2336" t="s">
        <v>32</v>
      </c>
      <c r="J2336" t="s">
        <v>15</v>
      </c>
      <c r="K2336">
        <v>0</v>
      </c>
      <c r="L2336" t="s">
        <v>29</v>
      </c>
      <c r="M2336" t="s">
        <v>21</v>
      </c>
      <c r="N2336">
        <f t="shared" si="36"/>
        <v>949.68</v>
      </c>
    </row>
    <row r="2337" spans="1:14" x14ac:dyDescent="0.3">
      <c r="A2337">
        <v>2336</v>
      </c>
      <c r="B2337" t="s">
        <v>31</v>
      </c>
      <c r="C2337" s="3">
        <v>45212</v>
      </c>
      <c r="D2337">
        <v>7</v>
      </c>
      <c r="E2337">
        <v>4</v>
      </c>
      <c r="F2337">
        <v>0</v>
      </c>
      <c r="G2337">
        <v>4.4000000000000004</v>
      </c>
      <c r="H2337">
        <v>395.78</v>
      </c>
      <c r="I2337" t="s">
        <v>22</v>
      </c>
      <c r="J2337" t="s">
        <v>36</v>
      </c>
      <c r="K2337">
        <v>0</v>
      </c>
      <c r="L2337" t="s">
        <v>29</v>
      </c>
      <c r="M2337" t="s">
        <v>26</v>
      </c>
      <c r="N2337">
        <f t="shared" si="36"/>
        <v>2770.46</v>
      </c>
    </row>
    <row r="2338" spans="1:14" x14ac:dyDescent="0.3">
      <c r="A2338">
        <v>2337</v>
      </c>
      <c r="B2338" t="s">
        <v>18</v>
      </c>
      <c r="C2338" s="3">
        <v>45487</v>
      </c>
      <c r="D2338">
        <v>1</v>
      </c>
      <c r="E2338">
        <v>3</v>
      </c>
      <c r="F2338">
        <v>1</v>
      </c>
      <c r="G2338">
        <v>3.6</v>
      </c>
      <c r="H2338">
        <v>246.28</v>
      </c>
      <c r="I2338" t="s">
        <v>32</v>
      </c>
      <c r="J2338" t="s">
        <v>35</v>
      </c>
      <c r="K2338">
        <v>1</v>
      </c>
      <c r="L2338" t="s">
        <v>29</v>
      </c>
      <c r="M2338" t="s">
        <v>26</v>
      </c>
      <c r="N2338">
        <f t="shared" si="36"/>
        <v>246.28</v>
      </c>
    </row>
    <row r="2339" spans="1:14" x14ac:dyDescent="0.3">
      <c r="A2339">
        <v>2338</v>
      </c>
      <c r="B2339" t="s">
        <v>18</v>
      </c>
      <c r="C2339" s="3">
        <v>45066</v>
      </c>
      <c r="D2339">
        <v>13</v>
      </c>
      <c r="E2339">
        <v>3</v>
      </c>
      <c r="F2339">
        <v>0</v>
      </c>
      <c r="G2339">
        <v>1.2</v>
      </c>
      <c r="H2339">
        <v>129.66999999999999</v>
      </c>
      <c r="I2339" t="s">
        <v>24</v>
      </c>
      <c r="J2339" t="s">
        <v>36</v>
      </c>
      <c r="K2339">
        <v>0</v>
      </c>
      <c r="L2339" t="s">
        <v>29</v>
      </c>
      <c r="M2339" t="s">
        <v>26</v>
      </c>
      <c r="N2339">
        <f t="shared" si="36"/>
        <v>1685.7099999999998</v>
      </c>
    </row>
    <row r="2340" spans="1:14" x14ac:dyDescent="0.3">
      <c r="A2340">
        <v>2339</v>
      </c>
      <c r="B2340" t="s">
        <v>31</v>
      </c>
      <c r="C2340" s="3">
        <v>45656</v>
      </c>
      <c r="D2340">
        <v>13</v>
      </c>
      <c r="E2340">
        <v>4</v>
      </c>
      <c r="F2340">
        <v>0</v>
      </c>
      <c r="G2340">
        <v>2.8</v>
      </c>
      <c r="H2340">
        <v>391.48</v>
      </c>
      <c r="I2340" t="s">
        <v>14</v>
      </c>
      <c r="J2340" t="s">
        <v>15</v>
      </c>
      <c r="K2340">
        <v>1</v>
      </c>
      <c r="L2340" t="s">
        <v>20</v>
      </c>
      <c r="M2340" t="s">
        <v>26</v>
      </c>
      <c r="N2340">
        <f t="shared" si="36"/>
        <v>5089.24</v>
      </c>
    </row>
    <row r="2341" spans="1:14" x14ac:dyDescent="0.3">
      <c r="A2341">
        <v>2340</v>
      </c>
      <c r="B2341" t="s">
        <v>13</v>
      </c>
      <c r="C2341" s="3">
        <v>45482</v>
      </c>
      <c r="D2341">
        <v>10</v>
      </c>
      <c r="E2341">
        <v>4</v>
      </c>
      <c r="F2341">
        <v>0</v>
      </c>
      <c r="G2341">
        <v>3.6</v>
      </c>
      <c r="H2341">
        <v>461.83</v>
      </c>
      <c r="I2341" t="s">
        <v>14</v>
      </c>
      <c r="J2341" t="s">
        <v>35</v>
      </c>
      <c r="K2341">
        <v>0</v>
      </c>
      <c r="L2341" t="s">
        <v>33</v>
      </c>
      <c r="M2341" t="s">
        <v>17</v>
      </c>
      <c r="N2341">
        <f t="shared" si="36"/>
        <v>4618.3</v>
      </c>
    </row>
    <row r="2342" spans="1:14" x14ac:dyDescent="0.3">
      <c r="A2342">
        <v>2341</v>
      </c>
      <c r="B2342" t="s">
        <v>13</v>
      </c>
      <c r="C2342" s="3">
        <v>45516</v>
      </c>
      <c r="D2342">
        <v>12</v>
      </c>
      <c r="E2342">
        <v>1</v>
      </c>
      <c r="F2342">
        <v>0</v>
      </c>
      <c r="G2342">
        <v>4.9000000000000004</v>
      </c>
      <c r="H2342">
        <v>469.97</v>
      </c>
      <c r="I2342" t="s">
        <v>14</v>
      </c>
      <c r="J2342" t="s">
        <v>35</v>
      </c>
      <c r="K2342">
        <v>0</v>
      </c>
      <c r="L2342" t="s">
        <v>29</v>
      </c>
      <c r="M2342" t="s">
        <v>21</v>
      </c>
      <c r="N2342">
        <f t="shared" si="36"/>
        <v>5639.64</v>
      </c>
    </row>
    <row r="2343" spans="1:14" x14ac:dyDescent="0.3">
      <c r="A2343">
        <v>2342</v>
      </c>
      <c r="B2343" t="s">
        <v>18</v>
      </c>
      <c r="C2343" s="3">
        <v>45654</v>
      </c>
      <c r="D2343">
        <v>10</v>
      </c>
      <c r="E2343">
        <v>2</v>
      </c>
      <c r="F2343">
        <v>0</v>
      </c>
      <c r="G2343">
        <v>4.8</v>
      </c>
      <c r="H2343">
        <v>318.35000000000002</v>
      </c>
      <c r="I2343" t="s">
        <v>32</v>
      </c>
      <c r="J2343" t="s">
        <v>36</v>
      </c>
      <c r="K2343">
        <v>1</v>
      </c>
      <c r="L2343" t="s">
        <v>29</v>
      </c>
      <c r="M2343" t="s">
        <v>26</v>
      </c>
      <c r="N2343">
        <f t="shared" si="36"/>
        <v>3183.5</v>
      </c>
    </row>
    <row r="2344" spans="1:14" x14ac:dyDescent="0.3">
      <c r="A2344">
        <v>2343</v>
      </c>
      <c r="B2344" t="s">
        <v>13</v>
      </c>
      <c r="C2344" s="3">
        <v>45536</v>
      </c>
      <c r="D2344">
        <v>12</v>
      </c>
      <c r="E2344">
        <v>1</v>
      </c>
      <c r="F2344">
        <v>0</v>
      </c>
      <c r="G2344">
        <v>2.6</v>
      </c>
      <c r="H2344">
        <v>265.83999999999997</v>
      </c>
      <c r="I2344" t="s">
        <v>22</v>
      </c>
      <c r="J2344" t="s">
        <v>35</v>
      </c>
      <c r="K2344">
        <v>0</v>
      </c>
      <c r="L2344" t="s">
        <v>33</v>
      </c>
      <c r="M2344" t="s">
        <v>26</v>
      </c>
      <c r="N2344">
        <f t="shared" si="36"/>
        <v>3190.08</v>
      </c>
    </row>
    <row r="2345" spans="1:14" x14ac:dyDescent="0.3">
      <c r="A2345">
        <v>2344</v>
      </c>
      <c r="B2345" t="s">
        <v>31</v>
      </c>
      <c r="C2345" s="3">
        <v>45208</v>
      </c>
      <c r="D2345">
        <v>6</v>
      </c>
      <c r="E2345">
        <v>2</v>
      </c>
      <c r="F2345">
        <v>1</v>
      </c>
      <c r="G2345">
        <v>3.5</v>
      </c>
      <c r="H2345">
        <v>113.84</v>
      </c>
      <c r="I2345" t="s">
        <v>22</v>
      </c>
      <c r="J2345" t="s">
        <v>25</v>
      </c>
      <c r="K2345">
        <v>1</v>
      </c>
      <c r="L2345" t="s">
        <v>20</v>
      </c>
      <c r="M2345" t="s">
        <v>26</v>
      </c>
      <c r="N2345">
        <f t="shared" si="36"/>
        <v>683.04</v>
      </c>
    </row>
    <row r="2346" spans="1:14" x14ac:dyDescent="0.3">
      <c r="A2346">
        <v>2345</v>
      </c>
      <c r="B2346" t="s">
        <v>31</v>
      </c>
      <c r="C2346" s="3">
        <v>45587</v>
      </c>
      <c r="D2346">
        <v>1</v>
      </c>
      <c r="E2346">
        <v>2</v>
      </c>
      <c r="F2346">
        <v>1</v>
      </c>
      <c r="G2346">
        <v>4.5999999999999996</v>
      </c>
      <c r="H2346">
        <v>406.76</v>
      </c>
      <c r="I2346" t="s">
        <v>32</v>
      </c>
      <c r="J2346" t="s">
        <v>34</v>
      </c>
      <c r="K2346">
        <v>2</v>
      </c>
      <c r="L2346" t="s">
        <v>33</v>
      </c>
      <c r="M2346" t="s">
        <v>21</v>
      </c>
      <c r="N2346">
        <f t="shared" si="36"/>
        <v>406.76</v>
      </c>
    </row>
    <row r="2347" spans="1:14" x14ac:dyDescent="0.3">
      <c r="A2347">
        <v>2346</v>
      </c>
      <c r="B2347" t="s">
        <v>18</v>
      </c>
      <c r="C2347" s="3">
        <v>45504</v>
      </c>
      <c r="D2347">
        <v>2</v>
      </c>
      <c r="E2347">
        <v>1</v>
      </c>
      <c r="F2347">
        <v>0</v>
      </c>
      <c r="G2347">
        <v>4.3</v>
      </c>
      <c r="H2347">
        <v>475.4</v>
      </c>
      <c r="I2347" t="s">
        <v>32</v>
      </c>
      <c r="J2347" t="s">
        <v>25</v>
      </c>
      <c r="K2347">
        <v>2</v>
      </c>
      <c r="L2347" t="s">
        <v>33</v>
      </c>
      <c r="M2347" t="s">
        <v>26</v>
      </c>
      <c r="N2347">
        <f t="shared" si="36"/>
        <v>950.8</v>
      </c>
    </row>
    <row r="2348" spans="1:14" x14ac:dyDescent="0.3">
      <c r="A2348">
        <v>2347</v>
      </c>
      <c r="B2348" t="s">
        <v>31</v>
      </c>
      <c r="C2348" s="3">
        <v>45383</v>
      </c>
      <c r="D2348">
        <v>5</v>
      </c>
      <c r="E2348">
        <v>1</v>
      </c>
      <c r="F2348">
        <v>0</v>
      </c>
      <c r="G2348">
        <v>2.9</v>
      </c>
      <c r="H2348">
        <v>450.26</v>
      </c>
      <c r="I2348" t="s">
        <v>24</v>
      </c>
      <c r="J2348" t="s">
        <v>23</v>
      </c>
      <c r="K2348">
        <v>1</v>
      </c>
      <c r="L2348" t="s">
        <v>29</v>
      </c>
      <c r="M2348" t="s">
        <v>21</v>
      </c>
      <c r="N2348">
        <f t="shared" si="36"/>
        <v>2251.3000000000002</v>
      </c>
    </row>
    <row r="2349" spans="1:14" x14ac:dyDescent="0.3">
      <c r="A2349">
        <v>2348</v>
      </c>
      <c r="B2349" t="s">
        <v>18</v>
      </c>
      <c r="C2349" s="3">
        <v>45013</v>
      </c>
      <c r="D2349">
        <v>2</v>
      </c>
      <c r="E2349">
        <v>2</v>
      </c>
      <c r="F2349">
        <v>0</v>
      </c>
      <c r="G2349">
        <v>2</v>
      </c>
      <c r="H2349">
        <v>388.3</v>
      </c>
      <c r="I2349" t="s">
        <v>27</v>
      </c>
      <c r="J2349" t="s">
        <v>25</v>
      </c>
      <c r="K2349">
        <v>0</v>
      </c>
      <c r="L2349" t="s">
        <v>33</v>
      </c>
      <c r="M2349" t="s">
        <v>21</v>
      </c>
      <c r="N2349">
        <f t="shared" si="36"/>
        <v>776.6</v>
      </c>
    </row>
    <row r="2350" spans="1:14" x14ac:dyDescent="0.3">
      <c r="A2350">
        <v>2349</v>
      </c>
      <c r="B2350" t="s">
        <v>31</v>
      </c>
      <c r="C2350" s="3">
        <v>45005</v>
      </c>
      <c r="D2350">
        <v>14</v>
      </c>
      <c r="E2350">
        <v>2</v>
      </c>
      <c r="F2350">
        <v>0</v>
      </c>
      <c r="G2350">
        <v>1.5</v>
      </c>
      <c r="H2350">
        <v>52.06</v>
      </c>
      <c r="I2350" t="s">
        <v>27</v>
      </c>
      <c r="J2350" t="s">
        <v>37</v>
      </c>
      <c r="K2350">
        <v>2</v>
      </c>
      <c r="L2350" t="s">
        <v>33</v>
      </c>
      <c r="M2350" t="s">
        <v>21</v>
      </c>
      <c r="N2350">
        <f t="shared" si="36"/>
        <v>728.84</v>
      </c>
    </row>
    <row r="2351" spans="1:14" x14ac:dyDescent="0.3">
      <c r="A2351">
        <v>2350</v>
      </c>
      <c r="B2351" t="s">
        <v>18</v>
      </c>
      <c r="C2351" s="3">
        <v>45131</v>
      </c>
      <c r="D2351">
        <v>10</v>
      </c>
      <c r="E2351">
        <v>2</v>
      </c>
      <c r="F2351">
        <v>0</v>
      </c>
      <c r="G2351">
        <v>3</v>
      </c>
      <c r="H2351">
        <v>233.49</v>
      </c>
      <c r="I2351" t="s">
        <v>14</v>
      </c>
      <c r="J2351" t="s">
        <v>35</v>
      </c>
      <c r="K2351">
        <v>0</v>
      </c>
      <c r="L2351" t="s">
        <v>20</v>
      </c>
      <c r="M2351" t="s">
        <v>21</v>
      </c>
      <c r="N2351">
        <f t="shared" si="36"/>
        <v>2334.9</v>
      </c>
    </row>
    <row r="2352" spans="1:14" x14ac:dyDescent="0.3">
      <c r="A2352">
        <v>2351</v>
      </c>
      <c r="B2352" t="s">
        <v>13</v>
      </c>
      <c r="C2352" s="3">
        <v>45263</v>
      </c>
      <c r="D2352">
        <v>1</v>
      </c>
      <c r="E2352">
        <v>3</v>
      </c>
      <c r="F2352">
        <v>0</v>
      </c>
      <c r="G2352">
        <v>3.9</v>
      </c>
      <c r="H2352">
        <v>234.82</v>
      </c>
      <c r="I2352" t="s">
        <v>22</v>
      </c>
      <c r="J2352" t="s">
        <v>15</v>
      </c>
      <c r="K2352">
        <v>1</v>
      </c>
      <c r="L2352" t="s">
        <v>29</v>
      </c>
      <c r="M2352" t="s">
        <v>17</v>
      </c>
      <c r="N2352">
        <f t="shared" si="36"/>
        <v>234.82</v>
      </c>
    </row>
    <row r="2353" spans="1:14" x14ac:dyDescent="0.3">
      <c r="A2353">
        <v>2352</v>
      </c>
      <c r="B2353" t="s">
        <v>31</v>
      </c>
      <c r="C2353" s="3">
        <v>45180</v>
      </c>
      <c r="D2353">
        <v>6</v>
      </c>
      <c r="E2353">
        <v>2</v>
      </c>
      <c r="F2353">
        <v>0</v>
      </c>
      <c r="G2353">
        <v>4.9000000000000004</v>
      </c>
      <c r="H2353">
        <v>452.47</v>
      </c>
      <c r="I2353" t="s">
        <v>14</v>
      </c>
      <c r="J2353" t="s">
        <v>37</v>
      </c>
      <c r="K2353">
        <v>1</v>
      </c>
      <c r="L2353" t="s">
        <v>29</v>
      </c>
      <c r="M2353" t="s">
        <v>17</v>
      </c>
      <c r="N2353">
        <f t="shared" si="36"/>
        <v>2714.82</v>
      </c>
    </row>
    <row r="2354" spans="1:14" x14ac:dyDescent="0.3">
      <c r="A2354">
        <v>2353</v>
      </c>
      <c r="B2354" t="s">
        <v>31</v>
      </c>
      <c r="C2354" s="3">
        <v>45230</v>
      </c>
      <c r="D2354">
        <v>8</v>
      </c>
      <c r="E2354">
        <v>4</v>
      </c>
      <c r="F2354">
        <v>0</v>
      </c>
      <c r="G2354">
        <v>4.4000000000000004</v>
      </c>
      <c r="H2354">
        <v>79.540000000000006</v>
      </c>
      <c r="I2354" t="s">
        <v>22</v>
      </c>
      <c r="J2354" t="s">
        <v>37</v>
      </c>
      <c r="K2354">
        <v>0</v>
      </c>
      <c r="L2354" t="s">
        <v>16</v>
      </c>
      <c r="M2354" t="s">
        <v>17</v>
      </c>
      <c r="N2354">
        <f t="shared" si="36"/>
        <v>636.32000000000005</v>
      </c>
    </row>
    <row r="2355" spans="1:14" x14ac:dyDescent="0.3">
      <c r="A2355">
        <v>2354</v>
      </c>
      <c r="B2355" t="s">
        <v>18</v>
      </c>
      <c r="C2355" s="3">
        <v>45306</v>
      </c>
      <c r="D2355">
        <v>8</v>
      </c>
      <c r="E2355">
        <v>4</v>
      </c>
      <c r="F2355">
        <v>1</v>
      </c>
      <c r="G2355">
        <v>1.8</v>
      </c>
      <c r="H2355">
        <v>289.05</v>
      </c>
      <c r="I2355" t="s">
        <v>22</v>
      </c>
      <c r="J2355" t="s">
        <v>34</v>
      </c>
      <c r="K2355">
        <v>0</v>
      </c>
      <c r="L2355" t="s">
        <v>29</v>
      </c>
      <c r="M2355" t="s">
        <v>26</v>
      </c>
      <c r="N2355">
        <f t="shared" si="36"/>
        <v>2312.4</v>
      </c>
    </row>
    <row r="2356" spans="1:14" x14ac:dyDescent="0.3">
      <c r="A2356">
        <v>2355</v>
      </c>
      <c r="B2356" t="s">
        <v>18</v>
      </c>
      <c r="C2356" s="3">
        <v>45056</v>
      </c>
      <c r="D2356">
        <v>13</v>
      </c>
      <c r="E2356">
        <v>4</v>
      </c>
      <c r="F2356">
        <v>1</v>
      </c>
      <c r="G2356">
        <v>3.9</v>
      </c>
      <c r="H2356">
        <v>111.26</v>
      </c>
      <c r="I2356" t="s">
        <v>24</v>
      </c>
      <c r="J2356" t="s">
        <v>23</v>
      </c>
      <c r="K2356">
        <v>0</v>
      </c>
      <c r="L2356" t="s">
        <v>20</v>
      </c>
      <c r="M2356" t="s">
        <v>21</v>
      </c>
      <c r="N2356">
        <f t="shared" si="36"/>
        <v>1446.38</v>
      </c>
    </row>
    <row r="2357" spans="1:14" x14ac:dyDescent="0.3">
      <c r="A2357">
        <v>2356</v>
      </c>
      <c r="B2357" t="s">
        <v>31</v>
      </c>
      <c r="C2357" s="3">
        <v>45522</v>
      </c>
      <c r="D2357">
        <v>13</v>
      </c>
      <c r="E2357">
        <v>1</v>
      </c>
      <c r="F2357">
        <v>0</v>
      </c>
      <c r="G2357">
        <v>2.2000000000000002</v>
      </c>
      <c r="H2357">
        <v>348.03</v>
      </c>
      <c r="I2357" t="s">
        <v>32</v>
      </c>
      <c r="J2357" t="s">
        <v>36</v>
      </c>
      <c r="K2357">
        <v>0</v>
      </c>
      <c r="L2357" t="s">
        <v>20</v>
      </c>
      <c r="M2357" t="s">
        <v>21</v>
      </c>
      <c r="N2357">
        <f t="shared" si="36"/>
        <v>4524.3899999999994</v>
      </c>
    </row>
    <row r="2358" spans="1:14" x14ac:dyDescent="0.3">
      <c r="A2358">
        <v>2357</v>
      </c>
      <c r="B2358" t="s">
        <v>18</v>
      </c>
      <c r="C2358" s="3">
        <v>45202</v>
      </c>
      <c r="D2358">
        <v>8</v>
      </c>
      <c r="E2358">
        <v>1</v>
      </c>
      <c r="F2358">
        <v>0</v>
      </c>
      <c r="G2358">
        <v>3.7</v>
      </c>
      <c r="H2358">
        <v>406.51</v>
      </c>
      <c r="I2358" t="s">
        <v>32</v>
      </c>
      <c r="J2358" t="s">
        <v>15</v>
      </c>
      <c r="K2358">
        <v>0</v>
      </c>
      <c r="L2358" t="s">
        <v>20</v>
      </c>
      <c r="M2358" t="s">
        <v>17</v>
      </c>
      <c r="N2358">
        <f t="shared" si="36"/>
        <v>3252.08</v>
      </c>
    </row>
    <row r="2359" spans="1:14" x14ac:dyDescent="0.3">
      <c r="A2359">
        <v>2358</v>
      </c>
      <c r="B2359" t="s">
        <v>31</v>
      </c>
      <c r="C2359" s="3">
        <v>45625</v>
      </c>
      <c r="D2359">
        <v>11</v>
      </c>
      <c r="E2359">
        <v>1</v>
      </c>
      <c r="F2359">
        <v>0</v>
      </c>
      <c r="G2359">
        <v>3.7</v>
      </c>
      <c r="H2359">
        <v>338.88</v>
      </c>
      <c r="I2359" t="s">
        <v>32</v>
      </c>
      <c r="J2359" t="s">
        <v>30</v>
      </c>
      <c r="K2359">
        <v>0</v>
      </c>
      <c r="L2359" t="s">
        <v>16</v>
      </c>
      <c r="M2359" t="s">
        <v>17</v>
      </c>
      <c r="N2359">
        <f t="shared" si="36"/>
        <v>3727.68</v>
      </c>
    </row>
    <row r="2360" spans="1:14" x14ac:dyDescent="0.3">
      <c r="A2360">
        <v>2359</v>
      </c>
      <c r="B2360" t="s">
        <v>13</v>
      </c>
      <c r="C2360" s="3">
        <v>45484</v>
      </c>
      <c r="D2360">
        <v>6</v>
      </c>
      <c r="E2360">
        <v>2</v>
      </c>
      <c r="F2360">
        <v>0</v>
      </c>
      <c r="G2360">
        <v>2.1</v>
      </c>
      <c r="H2360">
        <v>407.56</v>
      </c>
      <c r="I2360" t="s">
        <v>27</v>
      </c>
      <c r="J2360" t="s">
        <v>30</v>
      </c>
      <c r="K2360">
        <v>0</v>
      </c>
      <c r="L2360" t="s">
        <v>16</v>
      </c>
      <c r="M2360" t="s">
        <v>21</v>
      </c>
      <c r="N2360">
        <f t="shared" si="36"/>
        <v>2445.36</v>
      </c>
    </row>
    <row r="2361" spans="1:14" x14ac:dyDescent="0.3">
      <c r="A2361">
        <v>2360</v>
      </c>
      <c r="B2361" t="s">
        <v>18</v>
      </c>
      <c r="C2361" s="3">
        <v>45109</v>
      </c>
      <c r="D2361">
        <v>11</v>
      </c>
      <c r="E2361">
        <v>4</v>
      </c>
      <c r="F2361">
        <v>0</v>
      </c>
      <c r="G2361">
        <v>1.9</v>
      </c>
      <c r="H2361">
        <v>323.37</v>
      </c>
      <c r="I2361" t="s">
        <v>32</v>
      </c>
      <c r="J2361" t="s">
        <v>23</v>
      </c>
      <c r="K2361">
        <v>0</v>
      </c>
      <c r="L2361" t="s">
        <v>20</v>
      </c>
      <c r="M2361" t="s">
        <v>17</v>
      </c>
      <c r="N2361">
        <f t="shared" si="36"/>
        <v>3557.07</v>
      </c>
    </row>
    <row r="2362" spans="1:14" x14ac:dyDescent="0.3">
      <c r="A2362">
        <v>2361</v>
      </c>
      <c r="B2362" t="s">
        <v>31</v>
      </c>
      <c r="C2362" s="3">
        <v>45194</v>
      </c>
      <c r="D2362">
        <v>3</v>
      </c>
      <c r="E2362">
        <v>2</v>
      </c>
      <c r="F2362">
        <v>0</v>
      </c>
      <c r="G2362">
        <v>1.4</v>
      </c>
      <c r="H2362">
        <v>135.43</v>
      </c>
      <c r="I2362" t="s">
        <v>27</v>
      </c>
      <c r="J2362" t="s">
        <v>15</v>
      </c>
      <c r="K2362">
        <v>1</v>
      </c>
      <c r="L2362" t="s">
        <v>29</v>
      </c>
      <c r="M2362" t="s">
        <v>26</v>
      </c>
      <c r="N2362">
        <f t="shared" si="36"/>
        <v>406.29</v>
      </c>
    </row>
    <row r="2363" spans="1:14" x14ac:dyDescent="0.3">
      <c r="A2363">
        <v>2362</v>
      </c>
      <c r="B2363" t="s">
        <v>13</v>
      </c>
      <c r="C2363" s="3">
        <v>45248</v>
      </c>
      <c r="D2363">
        <v>1</v>
      </c>
      <c r="E2363">
        <v>3</v>
      </c>
      <c r="F2363">
        <v>0</v>
      </c>
      <c r="G2363">
        <v>1.2</v>
      </c>
      <c r="H2363">
        <v>222.2</v>
      </c>
      <c r="I2363" t="s">
        <v>14</v>
      </c>
      <c r="J2363" t="s">
        <v>25</v>
      </c>
      <c r="K2363">
        <v>0</v>
      </c>
      <c r="L2363" t="s">
        <v>16</v>
      </c>
      <c r="M2363" t="s">
        <v>26</v>
      </c>
      <c r="N2363">
        <f t="shared" si="36"/>
        <v>222.2</v>
      </c>
    </row>
    <row r="2364" spans="1:14" x14ac:dyDescent="0.3">
      <c r="A2364">
        <v>2363</v>
      </c>
      <c r="B2364" t="s">
        <v>13</v>
      </c>
      <c r="C2364" s="3">
        <v>45438</v>
      </c>
      <c r="D2364">
        <v>2</v>
      </c>
      <c r="E2364">
        <v>3</v>
      </c>
      <c r="F2364">
        <v>0</v>
      </c>
      <c r="G2364">
        <v>4.4000000000000004</v>
      </c>
      <c r="H2364">
        <v>480.59</v>
      </c>
      <c r="I2364" t="s">
        <v>27</v>
      </c>
      <c r="J2364" t="s">
        <v>30</v>
      </c>
      <c r="K2364">
        <v>0</v>
      </c>
      <c r="L2364" t="s">
        <v>29</v>
      </c>
      <c r="M2364" t="s">
        <v>26</v>
      </c>
      <c r="N2364">
        <f t="shared" si="36"/>
        <v>961.18</v>
      </c>
    </row>
    <row r="2365" spans="1:14" x14ac:dyDescent="0.3">
      <c r="A2365">
        <v>2364</v>
      </c>
      <c r="B2365" t="s">
        <v>31</v>
      </c>
      <c r="C2365" s="3">
        <v>45538</v>
      </c>
      <c r="D2365">
        <v>5</v>
      </c>
      <c r="E2365">
        <v>1</v>
      </c>
      <c r="F2365">
        <v>0</v>
      </c>
      <c r="G2365">
        <v>1.2</v>
      </c>
      <c r="H2365">
        <v>179.68</v>
      </c>
      <c r="I2365" t="s">
        <v>22</v>
      </c>
      <c r="J2365" t="s">
        <v>25</v>
      </c>
      <c r="K2365">
        <v>0</v>
      </c>
      <c r="L2365" t="s">
        <v>16</v>
      </c>
      <c r="M2365" t="s">
        <v>21</v>
      </c>
      <c r="N2365">
        <f t="shared" si="36"/>
        <v>898.40000000000009</v>
      </c>
    </row>
    <row r="2366" spans="1:14" x14ac:dyDescent="0.3">
      <c r="A2366">
        <v>2365</v>
      </c>
      <c r="B2366" t="s">
        <v>18</v>
      </c>
      <c r="C2366" s="3">
        <v>45004</v>
      </c>
      <c r="D2366">
        <v>13</v>
      </c>
      <c r="E2366">
        <v>3</v>
      </c>
      <c r="F2366">
        <v>0</v>
      </c>
      <c r="G2366">
        <v>1.4</v>
      </c>
      <c r="H2366">
        <v>78.290000000000006</v>
      </c>
      <c r="I2366" t="s">
        <v>24</v>
      </c>
      <c r="J2366" t="s">
        <v>30</v>
      </c>
      <c r="K2366">
        <v>1</v>
      </c>
      <c r="L2366" t="s">
        <v>33</v>
      </c>
      <c r="M2366" t="s">
        <v>17</v>
      </c>
      <c r="N2366">
        <f t="shared" si="36"/>
        <v>1017.7700000000001</v>
      </c>
    </row>
    <row r="2367" spans="1:14" x14ac:dyDescent="0.3">
      <c r="A2367">
        <v>2366</v>
      </c>
      <c r="B2367" t="s">
        <v>31</v>
      </c>
      <c r="C2367" s="3">
        <v>45265</v>
      </c>
      <c r="D2367">
        <v>10</v>
      </c>
      <c r="E2367">
        <v>4</v>
      </c>
      <c r="F2367">
        <v>0</v>
      </c>
      <c r="G2367">
        <v>2</v>
      </c>
      <c r="H2367">
        <v>223.17</v>
      </c>
      <c r="I2367" t="s">
        <v>24</v>
      </c>
      <c r="J2367" t="s">
        <v>23</v>
      </c>
      <c r="K2367">
        <v>1</v>
      </c>
      <c r="L2367" t="s">
        <v>20</v>
      </c>
      <c r="M2367" t="s">
        <v>26</v>
      </c>
      <c r="N2367">
        <f t="shared" si="36"/>
        <v>2231.6999999999998</v>
      </c>
    </row>
    <row r="2368" spans="1:14" x14ac:dyDescent="0.3">
      <c r="A2368">
        <v>2367</v>
      </c>
      <c r="B2368" t="s">
        <v>13</v>
      </c>
      <c r="C2368" s="3">
        <v>45600</v>
      </c>
      <c r="D2368">
        <v>5</v>
      </c>
      <c r="E2368">
        <v>3</v>
      </c>
      <c r="F2368">
        <v>1</v>
      </c>
      <c r="G2368">
        <v>4.5999999999999996</v>
      </c>
      <c r="H2368">
        <v>214.84</v>
      </c>
      <c r="I2368" t="s">
        <v>22</v>
      </c>
      <c r="J2368" t="s">
        <v>15</v>
      </c>
      <c r="K2368">
        <v>0</v>
      </c>
      <c r="L2368" t="s">
        <v>33</v>
      </c>
      <c r="M2368" t="s">
        <v>26</v>
      </c>
      <c r="N2368">
        <f t="shared" si="36"/>
        <v>1074.2</v>
      </c>
    </row>
    <row r="2369" spans="1:14" x14ac:dyDescent="0.3">
      <c r="A2369">
        <v>2368</v>
      </c>
      <c r="B2369" t="s">
        <v>31</v>
      </c>
      <c r="C2369" s="3">
        <v>45482</v>
      </c>
      <c r="D2369">
        <v>10</v>
      </c>
      <c r="E2369">
        <v>1</v>
      </c>
      <c r="F2369">
        <v>1</v>
      </c>
      <c r="G2369">
        <v>2.2999999999999998</v>
      </c>
      <c r="H2369">
        <v>261.64</v>
      </c>
      <c r="I2369" t="s">
        <v>14</v>
      </c>
      <c r="J2369" t="s">
        <v>25</v>
      </c>
      <c r="K2369">
        <v>0</v>
      </c>
      <c r="L2369" t="s">
        <v>20</v>
      </c>
      <c r="M2369" t="s">
        <v>26</v>
      </c>
      <c r="N2369">
        <f t="shared" si="36"/>
        <v>2616.3999999999996</v>
      </c>
    </row>
    <row r="2370" spans="1:14" x14ac:dyDescent="0.3">
      <c r="A2370">
        <v>2369</v>
      </c>
      <c r="B2370" t="s">
        <v>18</v>
      </c>
      <c r="C2370" s="3">
        <v>45435</v>
      </c>
      <c r="D2370">
        <v>14</v>
      </c>
      <c r="E2370">
        <v>2</v>
      </c>
      <c r="F2370">
        <v>0</v>
      </c>
      <c r="G2370">
        <v>1.8</v>
      </c>
      <c r="H2370">
        <v>302.14</v>
      </c>
      <c r="I2370" t="s">
        <v>24</v>
      </c>
      <c r="J2370" t="s">
        <v>36</v>
      </c>
      <c r="K2370">
        <v>1</v>
      </c>
      <c r="L2370" t="s">
        <v>33</v>
      </c>
      <c r="M2370" t="s">
        <v>26</v>
      </c>
      <c r="N2370">
        <f t="shared" si="36"/>
        <v>4229.96</v>
      </c>
    </row>
    <row r="2371" spans="1:14" x14ac:dyDescent="0.3">
      <c r="A2371">
        <v>2370</v>
      </c>
      <c r="B2371" t="s">
        <v>13</v>
      </c>
      <c r="C2371" s="3">
        <v>45164</v>
      </c>
      <c r="D2371">
        <v>1</v>
      </c>
      <c r="E2371">
        <v>3</v>
      </c>
      <c r="F2371">
        <v>0</v>
      </c>
      <c r="G2371">
        <v>3.9</v>
      </c>
      <c r="H2371">
        <v>496.59</v>
      </c>
      <c r="I2371" t="s">
        <v>22</v>
      </c>
      <c r="J2371" t="s">
        <v>34</v>
      </c>
      <c r="K2371">
        <v>1</v>
      </c>
      <c r="L2371" t="s">
        <v>29</v>
      </c>
      <c r="M2371" t="s">
        <v>26</v>
      </c>
      <c r="N2371">
        <f t="shared" ref="N2371:N2434" si="37">H2371 *D2371</f>
        <v>496.59</v>
      </c>
    </row>
    <row r="2372" spans="1:14" x14ac:dyDescent="0.3">
      <c r="A2372">
        <v>2371</v>
      </c>
      <c r="B2372" t="s">
        <v>31</v>
      </c>
      <c r="C2372" s="3">
        <v>45060</v>
      </c>
      <c r="D2372">
        <v>1</v>
      </c>
      <c r="E2372">
        <v>4</v>
      </c>
      <c r="F2372">
        <v>1</v>
      </c>
      <c r="G2372">
        <v>2.2999999999999998</v>
      </c>
      <c r="H2372">
        <v>390.31</v>
      </c>
      <c r="I2372" t="s">
        <v>24</v>
      </c>
      <c r="J2372" t="s">
        <v>28</v>
      </c>
      <c r="K2372">
        <v>0</v>
      </c>
      <c r="L2372" t="s">
        <v>29</v>
      </c>
      <c r="M2372" t="s">
        <v>17</v>
      </c>
      <c r="N2372">
        <f t="shared" si="37"/>
        <v>390.31</v>
      </c>
    </row>
    <row r="2373" spans="1:14" x14ac:dyDescent="0.3">
      <c r="A2373">
        <v>2372</v>
      </c>
      <c r="B2373" t="s">
        <v>18</v>
      </c>
      <c r="C2373" s="3">
        <v>45118</v>
      </c>
      <c r="D2373">
        <v>9</v>
      </c>
      <c r="E2373">
        <v>4</v>
      </c>
      <c r="F2373">
        <v>0</v>
      </c>
      <c r="G2373">
        <v>2.2999999999999998</v>
      </c>
      <c r="H2373">
        <v>66.150000000000006</v>
      </c>
      <c r="I2373" t="s">
        <v>27</v>
      </c>
      <c r="J2373" t="s">
        <v>35</v>
      </c>
      <c r="K2373">
        <v>1</v>
      </c>
      <c r="L2373" t="s">
        <v>20</v>
      </c>
      <c r="M2373" t="s">
        <v>26</v>
      </c>
      <c r="N2373">
        <f t="shared" si="37"/>
        <v>595.35</v>
      </c>
    </row>
    <row r="2374" spans="1:14" x14ac:dyDescent="0.3">
      <c r="A2374">
        <v>2373</v>
      </c>
      <c r="B2374" t="s">
        <v>13</v>
      </c>
      <c r="C2374" s="3">
        <v>45282</v>
      </c>
      <c r="D2374">
        <v>2</v>
      </c>
      <c r="E2374">
        <v>4</v>
      </c>
      <c r="F2374">
        <v>1</v>
      </c>
      <c r="G2374">
        <v>4</v>
      </c>
      <c r="H2374">
        <v>370.72</v>
      </c>
      <c r="I2374" t="s">
        <v>24</v>
      </c>
      <c r="J2374" t="s">
        <v>23</v>
      </c>
      <c r="K2374">
        <v>1</v>
      </c>
      <c r="L2374" t="s">
        <v>29</v>
      </c>
      <c r="M2374" t="s">
        <v>26</v>
      </c>
      <c r="N2374">
        <f t="shared" si="37"/>
        <v>741.44</v>
      </c>
    </row>
    <row r="2375" spans="1:14" x14ac:dyDescent="0.3">
      <c r="A2375">
        <v>2374</v>
      </c>
      <c r="B2375" t="s">
        <v>18</v>
      </c>
      <c r="C2375" s="3">
        <v>45204</v>
      </c>
      <c r="D2375">
        <v>7</v>
      </c>
      <c r="E2375">
        <v>2</v>
      </c>
      <c r="F2375">
        <v>0</v>
      </c>
      <c r="G2375">
        <v>2</v>
      </c>
      <c r="H2375">
        <v>420.9</v>
      </c>
      <c r="I2375" t="s">
        <v>27</v>
      </c>
      <c r="J2375" t="s">
        <v>34</v>
      </c>
      <c r="K2375">
        <v>2</v>
      </c>
      <c r="L2375" t="s">
        <v>20</v>
      </c>
      <c r="M2375" t="s">
        <v>26</v>
      </c>
      <c r="N2375">
        <f t="shared" si="37"/>
        <v>2946.2999999999997</v>
      </c>
    </row>
    <row r="2376" spans="1:14" x14ac:dyDescent="0.3">
      <c r="A2376">
        <v>2375</v>
      </c>
      <c r="B2376" t="s">
        <v>13</v>
      </c>
      <c r="C2376" s="3">
        <v>44944</v>
      </c>
      <c r="D2376">
        <v>10</v>
      </c>
      <c r="E2376">
        <v>4</v>
      </c>
      <c r="F2376">
        <v>1</v>
      </c>
      <c r="G2376">
        <v>4.5999999999999996</v>
      </c>
      <c r="H2376">
        <v>453.03</v>
      </c>
      <c r="I2376" t="s">
        <v>27</v>
      </c>
      <c r="J2376" t="s">
        <v>28</v>
      </c>
      <c r="K2376">
        <v>0</v>
      </c>
      <c r="L2376" t="s">
        <v>33</v>
      </c>
      <c r="M2376" t="s">
        <v>21</v>
      </c>
      <c r="N2376">
        <f t="shared" si="37"/>
        <v>4530.2999999999993</v>
      </c>
    </row>
    <row r="2377" spans="1:14" x14ac:dyDescent="0.3">
      <c r="A2377">
        <v>2376</v>
      </c>
      <c r="B2377" t="s">
        <v>31</v>
      </c>
      <c r="C2377" s="3">
        <v>45450</v>
      </c>
      <c r="D2377">
        <v>4</v>
      </c>
      <c r="E2377">
        <v>1</v>
      </c>
      <c r="F2377">
        <v>1</v>
      </c>
      <c r="G2377">
        <v>3.2</v>
      </c>
      <c r="H2377">
        <v>240.8</v>
      </c>
      <c r="I2377" t="s">
        <v>24</v>
      </c>
      <c r="J2377" t="s">
        <v>25</v>
      </c>
      <c r="K2377">
        <v>1</v>
      </c>
      <c r="L2377" t="s">
        <v>20</v>
      </c>
      <c r="M2377" t="s">
        <v>17</v>
      </c>
      <c r="N2377">
        <f t="shared" si="37"/>
        <v>963.2</v>
      </c>
    </row>
    <row r="2378" spans="1:14" x14ac:dyDescent="0.3">
      <c r="A2378">
        <v>2377</v>
      </c>
      <c r="B2378" t="s">
        <v>18</v>
      </c>
      <c r="C2378" s="3">
        <v>45106</v>
      </c>
      <c r="D2378">
        <v>7</v>
      </c>
      <c r="E2378">
        <v>1</v>
      </c>
      <c r="F2378">
        <v>0</v>
      </c>
      <c r="G2378">
        <v>3.2</v>
      </c>
      <c r="H2378">
        <v>191.13</v>
      </c>
      <c r="I2378" t="s">
        <v>24</v>
      </c>
      <c r="J2378" t="s">
        <v>23</v>
      </c>
      <c r="K2378">
        <v>1</v>
      </c>
      <c r="L2378" t="s">
        <v>16</v>
      </c>
      <c r="M2378" t="s">
        <v>26</v>
      </c>
      <c r="N2378">
        <f t="shared" si="37"/>
        <v>1337.9099999999999</v>
      </c>
    </row>
    <row r="2379" spans="1:14" x14ac:dyDescent="0.3">
      <c r="A2379">
        <v>2378</v>
      </c>
      <c r="B2379" t="s">
        <v>13</v>
      </c>
      <c r="C2379" s="3">
        <v>45049</v>
      </c>
      <c r="D2379">
        <v>8</v>
      </c>
      <c r="E2379">
        <v>4</v>
      </c>
      <c r="F2379">
        <v>0</v>
      </c>
      <c r="G2379">
        <v>2.1</v>
      </c>
      <c r="H2379">
        <v>427.7</v>
      </c>
      <c r="I2379" t="s">
        <v>27</v>
      </c>
      <c r="J2379" t="s">
        <v>36</v>
      </c>
      <c r="K2379">
        <v>0</v>
      </c>
      <c r="L2379" t="s">
        <v>33</v>
      </c>
      <c r="M2379" t="s">
        <v>17</v>
      </c>
      <c r="N2379">
        <f t="shared" si="37"/>
        <v>3421.6</v>
      </c>
    </row>
    <row r="2380" spans="1:14" x14ac:dyDescent="0.3">
      <c r="A2380">
        <v>2379</v>
      </c>
      <c r="B2380" t="s">
        <v>18</v>
      </c>
      <c r="C2380" s="3">
        <v>45172</v>
      </c>
      <c r="D2380">
        <v>5</v>
      </c>
      <c r="E2380">
        <v>3</v>
      </c>
      <c r="F2380">
        <v>0</v>
      </c>
      <c r="G2380">
        <v>4.3</v>
      </c>
      <c r="H2380">
        <v>399.93</v>
      </c>
      <c r="I2380" t="s">
        <v>24</v>
      </c>
      <c r="J2380" t="s">
        <v>23</v>
      </c>
      <c r="K2380">
        <v>2</v>
      </c>
      <c r="L2380" t="s">
        <v>33</v>
      </c>
      <c r="M2380" t="s">
        <v>26</v>
      </c>
      <c r="N2380">
        <f t="shared" si="37"/>
        <v>1999.65</v>
      </c>
    </row>
    <row r="2381" spans="1:14" x14ac:dyDescent="0.3">
      <c r="A2381">
        <v>2380</v>
      </c>
      <c r="B2381" t="s">
        <v>18</v>
      </c>
      <c r="C2381" s="3">
        <v>45299</v>
      </c>
      <c r="D2381">
        <v>13</v>
      </c>
      <c r="E2381">
        <v>4</v>
      </c>
      <c r="F2381">
        <v>0</v>
      </c>
      <c r="G2381">
        <v>3.3</v>
      </c>
      <c r="H2381">
        <v>291.22000000000003</v>
      </c>
      <c r="I2381" t="s">
        <v>14</v>
      </c>
      <c r="J2381" t="s">
        <v>25</v>
      </c>
      <c r="K2381">
        <v>2</v>
      </c>
      <c r="L2381" t="s">
        <v>20</v>
      </c>
      <c r="M2381" t="s">
        <v>21</v>
      </c>
      <c r="N2381">
        <f t="shared" si="37"/>
        <v>3785.8600000000006</v>
      </c>
    </row>
    <row r="2382" spans="1:14" x14ac:dyDescent="0.3">
      <c r="A2382">
        <v>2381</v>
      </c>
      <c r="B2382" t="s">
        <v>31</v>
      </c>
      <c r="C2382" s="3">
        <v>44977</v>
      </c>
      <c r="D2382">
        <v>12</v>
      </c>
      <c r="E2382">
        <v>1</v>
      </c>
      <c r="F2382">
        <v>0</v>
      </c>
      <c r="G2382">
        <v>1.6</v>
      </c>
      <c r="H2382">
        <v>103.05</v>
      </c>
      <c r="I2382" t="s">
        <v>32</v>
      </c>
      <c r="J2382" t="s">
        <v>34</v>
      </c>
      <c r="K2382">
        <v>1</v>
      </c>
      <c r="L2382" t="s">
        <v>16</v>
      </c>
      <c r="M2382" t="s">
        <v>21</v>
      </c>
      <c r="N2382">
        <f t="shared" si="37"/>
        <v>1236.5999999999999</v>
      </c>
    </row>
    <row r="2383" spans="1:14" x14ac:dyDescent="0.3">
      <c r="A2383">
        <v>2382</v>
      </c>
      <c r="B2383" t="s">
        <v>18</v>
      </c>
      <c r="C2383" s="3">
        <v>44997</v>
      </c>
      <c r="D2383">
        <v>12</v>
      </c>
      <c r="E2383">
        <v>1</v>
      </c>
      <c r="F2383">
        <v>0</v>
      </c>
      <c r="G2383">
        <v>1.8</v>
      </c>
      <c r="H2383">
        <v>343.29</v>
      </c>
      <c r="I2383" t="s">
        <v>32</v>
      </c>
      <c r="J2383" t="s">
        <v>30</v>
      </c>
      <c r="K2383">
        <v>1</v>
      </c>
      <c r="L2383" t="s">
        <v>16</v>
      </c>
      <c r="M2383" t="s">
        <v>21</v>
      </c>
      <c r="N2383">
        <f t="shared" si="37"/>
        <v>4119.4800000000005</v>
      </c>
    </row>
    <row r="2384" spans="1:14" x14ac:dyDescent="0.3">
      <c r="A2384">
        <v>2383</v>
      </c>
      <c r="B2384" t="s">
        <v>13</v>
      </c>
      <c r="C2384" s="3">
        <v>45406</v>
      </c>
      <c r="D2384">
        <v>1</v>
      </c>
      <c r="E2384">
        <v>1</v>
      </c>
      <c r="F2384">
        <v>0</v>
      </c>
      <c r="G2384">
        <v>2.9</v>
      </c>
      <c r="H2384">
        <v>79.55</v>
      </c>
      <c r="I2384" t="s">
        <v>22</v>
      </c>
      <c r="J2384" t="s">
        <v>19</v>
      </c>
      <c r="K2384">
        <v>0</v>
      </c>
      <c r="L2384" t="s">
        <v>29</v>
      </c>
      <c r="M2384" t="s">
        <v>21</v>
      </c>
      <c r="N2384">
        <f t="shared" si="37"/>
        <v>79.55</v>
      </c>
    </row>
    <row r="2385" spans="1:14" x14ac:dyDescent="0.3">
      <c r="A2385">
        <v>2384</v>
      </c>
      <c r="B2385" t="s">
        <v>13</v>
      </c>
      <c r="C2385" s="3">
        <v>45486</v>
      </c>
      <c r="D2385">
        <v>4</v>
      </c>
      <c r="E2385">
        <v>3</v>
      </c>
      <c r="F2385">
        <v>0</v>
      </c>
      <c r="G2385">
        <v>4.0999999999999996</v>
      </c>
      <c r="H2385">
        <v>95.17</v>
      </c>
      <c r="I2385" t="s">
        <v>32</v>
      </c>
      <c r="J2385" t="s">
        <v>23</v>
      </c>
      <c r="K2385">
        <v>0</v>
      </c>
      <c r="L2385" t="s">
        <v>33</v>
      </c>
      <c r="M2385" t="s">
        <v>26</v>
      </c>
      <c r="N2385">
        <f t="shared" si="37"/>
        <v>380.68</v>
      </c>
    </row>
    <row r="2386" spans="1:14" x14ac:dyDescent="0.3">
      <c r="A2386">
        <v>2385</v>
      </c>
      <c r="B2386" t="s">
        <v>13</v>
      </c>
      <c r="C2386" s="3">
        <v>44945</v>
      </c>
      <c r="D2386">
        <v>10</v>
      </c>
      <c r="E2386">
        <v>3</v>
      </c>
      <c r="F2386">
        <v>1</v>
      </c>
      <c r="G2386">
        <v>4.8</v>
      </c>
      <c r="H2386">
        <v>199.01</v>
      </c>
      <c r="I2386" t="s">
        <v>14</v>
      </c>
      <c r="J2386" t="s">
        <v>23</v>
      </c>
      <c r="K2386">
        <v>0</v>
      </c>
      <c r="L2386" t="s">
        <v>29</v>
      </c>
      <c r="M2386" t="s">
        <v>17</v>
      </c>
      <c r="N2386">
        <f t="shared" si="37"/>
        <v>1990.1</v>
      </c>
    </row>
    <row r="2387" spans="1:14" x14ac:dyDescent="0.3">
      <c r="A2387">
        <v>2386</v>
      </c>
      <c r="B2387" t="s">
        <v>13</v>
      </c>
      <c r="C2387" s="3">
        <v>45010</v>
      </c>
      <c r="D2387">
        <v>3</v>
      </c>
      <c r="E2387">
        <v>3</v>
      </c>
      <c r="F2387">
        <v>0</v>
      </c>
      <c r="G2387">
        <v>3.7</v>
      </c>
      <c r="H2387">
        <v>217.03</v>
      </c>
      <c r="I2387" t="s">
        <v>32</v>
      </c>
      <c r="J2387" t="s">
        <v>37</v>
      </c>
      <c r="K2387">
        <v>0</v>
      </c>
      <c r="L2387" t="s">
        <v>33</v>
      </c>
      <c r="M2387" t="s">
        <v>26</v>
      </c>
      <c r="N2387">
        <f t="shared" si="37"/>
        <v>651.09</v>
      </c>
    </row>
    <row r="2388" spans="1:14" x14ac:dyDescent="0.3">
      <c r="A2388">
        <v>2387</v>
      </c>
      <c r="B2388" t="s">
        <v>31</v>
      </c>
      <c r="C2388" s="3">
        <v>45081</v>
      </c>
      <c r="D2388">
        <v>10</v>
      </c>
      <c r="E2388">
        <v>1</v>
      </c>
      <c r="F2388">
        <v>0</v>
      </c>
      <c r="G2388">
        <v>3</v>
      </c>
      <c r="H2388">
        <v>257.89</v>
      </c>
      <c r="I2388" t="s">
        <v>32</v>
      </c>
      <c r="J2388" t="s">
        <v>19</v>
      </c>
      <c r="K2388">
        <v>0</v>
      </c>
      <c r="L2388" t="s">
        <v>33</v>
      </c>
      <c r="M2388" t="s">
        <v>21</v>
      </c>
      <c r="N2388">
        <f t="shared" si="37"/>
        <v>2578.8999999999996</v>
      </c>
    </row>
    <row r="2389" spans="1:14" x14ac:dyDescent="0.3">
      <c r="A2389">
        <v>2388</v>
      </c>
      <c r="B2389" t="s">
        <v>18</v>
      </c>
      <c r="C2389" s="3">
        <v>45491</v>
      </c>
      <c r="D2389">
        <v>12</v>
      </c>
      <c r="E2389">
        <v>2</v>
      </c>
      <c r="F2389">
        <v>0</v>
      </c>
      <c r="G2389">
        <v>2</v>
      </c>
      <c r="H2389">
        <v>202.61</v>
      </c>
      <c r="I2389" t="s">
        <v>14</v>
      </c>
      <c r="J2389" t="s">
        <v>15</v>
      </c>
      <c r="K2389">
        <v>1</v>
      </c>
      <c r="L2389" t="s">
        <v>33</v>
      </c>
      <c r="M2389" t="s">
        <v>21</v>
      </c>
      <c r="N2389">
        <f t="shared" si="37"/>
        <v>2431.3200000000002</v>
      </c>
    </row>
    <row r="2390" spans="1:14" x14ac:dyDescent="0.3">
      <c r="A2390">
        <v>2389</v>
      </c>
      <c r="B2390" t="s">
        <v>31</v>
      </c>
      <c r="C2390" s="3">
        <v>45545</v>
      </c>
      <c r="D2390">
        <v>5</v>
      </c>
      <c r="E2390">
        <v>4</v>
      </c>
      <c r="F2390">
        <v>0</v>
      </c>
      <c r="G2390">
        <v>3.7</v>
      </c>
      <c r="H2390">
        <v>65.2</v>
      </c>
      <c r="I2390" t="s">
        <v>27</v>
      </c>
      <c r="J2390" t="s">
        <v>15</v>
      </c>
      <c r="K2390">
        <v>0</v>
      </c>
      <c r="L2390" t="s">
        <v>33</v>
      </c>
      <c r="M2390" t="s">
        <v>26</v>
      </c>
      <c r="N2390">
        <f t="shared" si="37"/>
        <v>326</v>
      </c>
    </row>
    <row r="2391" spans="1:14" x14ac:dyDescent="0.3">
      <c r="A2391">
        <v>2390</v>
      </c>
      <c r="B2391" t="s">
        <v>18</v>
      </c>
      <c r="C2391" s="3">
        <v>45283</v>
      </c>
      <c r="D2391">
        <v>10</v>
      </c>
      <c r="E2391">
        <v>4</v>
      </c>
      <c r="F2391">
        <v>0</v>
      </c>
      <c r="G2391">
        <v>4.9000000000000004</v>
      </c>
      <c r="H2391">
        <v>120.84</v>
      </c>
      <c r="I2391" t="s">
        <v>32</v>
      </c>
      <c r="J2391" t="s">
        <v>36</v>
      </c>
      <c r="K2391">
        <v>0</v>
      </c>
      <c r="L2391" t="s">
        <v>20</v>
      </c>
      <c r="M2391" t="s">
        <v>26</v>
      </c>
      <c r="N2391">
        <f t="shared" si="37"/>
        <v>1208.4000000000001</v>
      </c>
    </row>
    <row r="2392" spans="1:14" x14ac:dyDescent="0.3">
      <c r="A2392">
        <v>2391</v>
      </c>
      <c r="B2392" t="s">
        <v>18</v>
      </c>
      <c r="C2392" s="3">
        <v>45573</v>
      </c>
      <c r="D2392">
        <v>13</v>
      </c>
      <c r="E2392">
        <v>1</v>
      </c>
      <c r="F2392">
        <v>1</v>
      </c>
      <c r="G2392">
        <v>2.9</v>
      </c>
      <c r="H2392">
        <v>101.8</v>
      </c>
      <c r="I2392" t="s">
        <v>22</v>
      </c>
      <c r="J2392" t="s">
        <v>35</v>
      </c>
      <c r="K2392">
        <v>1</v>
      </c>
      <c r="L2392" t="s">
        <v>16</v>
      </c>
      <c r="M2392" t="s">
        <v>17</v>
      </c>
      <c r="N2392">
        <f t="shared" si="37"/>
        <v>1323.3999999999999</v>
      </c>
    </row>
    <row r="2393" spans="1:14" x14ac:dyDescent="0.3">
      <c r="A2393">
        <v>2392</v>
      </c>
      <c r="B2393" t="s">
        <v>18</v>
      </c>
      <c r="C2393" s="3">
        <v>45369</v>
      </c>
      <c r="D2393">
        <v>10</v>
      </c>
      <c r="E2393">
        <v>3</v>
      </c>
      <c r="F2393">
        <v>0</v>
      </c>
      <c r="G2393">
        <v>1.6</v>
      </c>
      <c r="H2393">
        <v>244.03</v>
      </c>
      <c r="I2393" t="s">
        <v>32</v>
      </c>
      <c r="J2393" t="s">
        <v>37</v>
      </c>
      <c r="K2393">
        <v>0</v>
      </c>
      <c r="L2393" t="s">
        <v>33</v>
      </c>
      <c r="M2393" t="s">
        <v>17</v>
      </c>
      <c r="N2393">
        <f t="shared" si="37"/>
        <v>2440.3000000000002</v>
      </c>
    </row>
    <row r="2394" spans="1:14" x14ac:dyDescent="0.3">
      <c r="A2394">
        <v>2393</v>
      </c>
      <c r="B2394" t="s">
        <v>31</v>
      </c>
      <c r="C2394" s="3">
        <v>44995</v>
      </c>
      <c r="D2394">
        <v>13</v>
      </c>
      <c r="E2394">
        <v>2</v>
      </c>
      <c r="F2394">
        <v>0</v>
      </c>
      <c r="G2394">
        <v>1.4</v>
      </c>
      <c r="H2394">
        <v>145.46</v>
      </c>
      <c r="I2394" t="s">
        <v>32</v>
      </c>
      <c r="J2394" t="s">
        <v>19</v>
      </c>
      <c r="K2394">
        <v>0</v>
      </c>
      <c r="L2394" t="s">
        <v>29</v>
      </c>
      <c r="M2394" t="s">
        <v>17</v>
      </c>
      <c r="N2394">
        <f t="shared" si="37"/>
        <v>1890.98</v>
      </c>
    </row>
    <row r="2395" spans="1:14" x14ac:dyDescent="0.3">
      <c r="A2395">
        <v>2394</v>
      </c>
      <c r="B2395" t="s">
        <v>18</v>
      </c>
      <c r="C2395" s="3">
        <v>45449</v>
      </c>
      <c r="D2395">
        <v>6</v>
      </c>
      <c r="E2395">
        <v>2</v>
      </c>
      <c r="F2395">
        <v>0</v>
      </c>
      <c r="G2395">
        <v>2.1</v>
      </c>
      <c r="H2395">
        <v>182.1</v>
      </c>
      <c r="I2395" t="s">
        <v>14</v>
      </c>
      <c r="J2395" t="s">
        <v>19</v>
      </c>
      <c r="K2395">
        <v>1</v>
      </c>
      <c r="L2395" t="s">
        <v>29</v>
      </c>
      <c r="M2395" t="s">
        <v>17</v>
      </c>
      <c r="N2395">
        <f t="shared" si="37"/>
        <v>1092.5999999999999</v>
      </c>
    </row>
    <row r="2396" spans="1:14" x14ac:dyDescent="0.3">
      <c r="A2396">
        <v>2395</v>
      </c>
      <c r="B2396" t="s">
        <v>31</v>
      </c>
      <c r="C2396" s="3">
        <v>45069</v>
      </c>
      <c r="D2396">
        <v>2</v>
      </c>
      <c r="E2396">
        <v>3</v>
      </c>
      <c r="F2396">
        <v>0</v>
      </c>
      <c r="G2396">
        <v>3.3</v>
      </c>
      <c r="H2396">
        <v>262.20999999999998</v>
      </c>
      <c r="I2396" t="s">
        <v>14</v>
      </c>
      <c r="J2396" t="s">
        <v>36</v>
      </c>
      <c r="K2396">
        <v>0</v>
      </c>
      <c r="L2396" t="s">
        <v>20</v>
      </c>
      <c r="M2396" t="s">
        <v>21</v>
      </c>
      <c r="N2396">
        <f t="shared" si="37"/>
        <v>524.41999999999996</v>
      </c>
    </row>
    <row r="2397" spans="1:14" x14ac:dyDescent="0.3">
      <c r="A2397">
        <v>2396</v>
      </c>
      <c r="B2397" t="s">
        <v>13</v>
      </c>
      <c r="C2397" s="3">
        <v>45118</v>
      </c>
      <c r="D2397">
        <v>7</v>
      </c>
      <c r="E2397">
        <v>4</v>
      </c>
      <c r="F2397">
        <v>1</v>
      </c>
      <c r="G2397">
        <v>4.8</v>
      </c>
      <c r="H2397">
        <v>156</v>
      </c>
      <c r="I2397" t="s">
        <v>22</v>
      </c>
      <c r="J2397" t="s">
        <v>25</v>
      </c>
      <c r="K2397">
        <v>1</v>
      </c>
      <c r="L2397" t="s">
        <v>16</v>
      </c>
      <c r="M2397" t="s">
        <v>21</v>
      </c>
      <c r="N2397">
        <f t="shared" si="37"/>
        <v>1092</v>
      </c>
    </row>
    <row r="2398" spans="1:14" x14ac:dyDescent="0.3">
      <c r="A2398">
        <v>2397</v>
      </c>
      <c r="B2398" t="s">
        <v>13</v>
      </c>
      <c r="C2398" s="3">
        <v>45313</v>
      </c>
      <c r="D2398">
        <v>13</v>
      </c>
      <c r="E2398">
        <v>4</v>
      </c>
      <c r="F2398">
        <v>0</v>
      </c>
      <c r="G2398">
        <v>2.2000000000000002</v>
      </c>
      <c r="H2398">
        <v>160.66999999999999</v>
      </c>
      <c r="I2398" t="s">
        <v>24</v>
      </c>
      <c r="J2398" t="s">
        <v>36</v>
      </c>
      <c r="K2398">
        <v>2</v>
      </c>
      <c r="L2398" t="s">
        <v>33</v>
      </c>
      <c r="M2398" t="s">
        <v>17</v>
      </c>
      <c r="N2398">
        <f t="shared" si="37"/>
        <v>2088.71</v>
      </c>
    </row>
    <row r="2399" spans="1:14" x14ac:dyDescent="0.3">
      <c r="A2399">
        <v>2398</v>
      </c>
      <c r="B2399" t="s">
        <v>18</v>
      </c>
      <c r="C2399" s="3">
        <v>45304</v>
      </c>
      <c r="D2399">
        <v>3</v>
      </c>
      <c r="E2399">
        <v>2</v>
      </c>
      <c r="F2399">
        <v>0</v>
      </c>
      <c r="G2399">
        <v>2.2000000000000002</v>
      </c>
      <c r="H2399">
        <v>424.91</v>
      </c>
      <c r="I2399" t="s">
        <v>14</v>
      </c>
      <c r="J2399" t="s">
        <v>36</v>
      </c>
      <c r="K2399">
        <v>1</v>
      </c>
      <c r="L2399" t="s">
        <v>20</v>
      </c>
      <c r="M2399" t="s">
        <v>17</v>
      </c>
      <c r="N2399">
        <f t="shared" si="37"/>
        <v>1274.73</v>
      </c>
    </row>
    <row r="2400" spans="1:14" x14ac:dyDescent="0.3">
      <c r="A2400">
        <v>2399</v>
      </c>
      <c r="B2400" t="s">
        <v>31</v>
      </c>
      <c r="C2400" s="3">
        <v>45507</v>
      </c>
      <c r="D2400">
        <v>1</v>
      </c>
      <c r="E2400">
        <v>2</v>
      </c>
      <c r="F2400">
        <v>0</v>
      </c>
      <c r="G2400">
        <v>2.9</v>
      </c>
      <c r="H2400">
        <v>296.64</v>
      </c>
      <c r="I2400" t="s">
        <v>24</v>
      </c>
      <c r="J2400" t="s">
        <v>36</v>
      </c>
      <c r="K2400">
        <v>0</v>
      </c>
      <c r="L2400" t="s">
        <v>29</v>
      </c>
      <c r="M2400" t="s">
        <v>21</v>
      </c>
      <c r="N2400">
        <f t="shared" si="37"/>
        <v>296.64</v>
      </c>
    </row>
    <row r="2401" spans="1:14" x14ac:dyDescent="0.3">
      <c r="A2401">
        <v>2400</v>
      </c>
      <c r="B2401" t="s">
        <v>13</v>
      </c>
      <c r="C2401" s="3">
        <v>45461</v>
      </c>
      <c r="D2401">
        <v>10</v>
      </c>
      <c r="E2401">
        <v>3</v>
      </c>
      <c r="F2401">
        <v>1</v>
      </c>
      <c r="G2401">
        <v>4.7</v>
      </c>
      <c r="H2401">
        <v>435.54</v>
      </c>
      <c r="I2401" t="s">
        <v>22</v>
      </c>
      <c r="J2401" t="s">
        <v>37</v>
      </c>
      <c r="K2401">
        <v>1</v>
      </c>
      <c r="L2401" t="s">
        <v>16</v>
      </c>
      <c r="M2401" t="s">
        <v>21</v>
      </c>
      <c r="N2401">
        <f t="shared" si="37"/>
        <v>4355.4000000000005</v>
      </c>
    </row>
    <row r="2402" spans="1:14" x14ac:dyDescent="0.3">
      <c r="A2402">
        <v>2401</v>
      </c>
      <c r="B2402" t="s">
        <v>31</v>
      </c>
      <c r="C2402" s="3">
        <v>45619</v>
      </c>
      <c r="D2402">
        <v>3</v>
      </c>
      <c r="E2402">
        <v>4</v>
      </c>
      <c r="F2402">
        <v>0</v>
      </c>
      <c r="G2402">
        <v>2.7</v>
      </c>
      <c r="H2402">
        <v>281.54000000000002</v>
      </c>
      <c r="I2402" t="s">
        <v>32</v>
      </c>
      <c r="J2402" t="s">
        <v>30</v>
      </c>
      <c r="K2402">
        <v>0</v>
      </c>
      <c r="L2402" t="s">
        <v>33</v>
      </c>
      <c r="M2402" t="s">
        <v>21</v>
      </c>
      <c r="N2402">
        <f t="shared" si="37"/>
        <v>844.62000000000012</v>
      </c>
    </row>
    <row r="2403" spans="1:14" x14ac:dyDescent="0.3">
      <c r="A2403">
        <v>2402</v>
      </c>
      <c r="B2403" t="s">
        <v>31</v>
      </c>
      <c r="C2403" s="3">
        <v>45219</v>
      </c>
      <c r="D2403">
        <v>9</v>
      </c>
      <c r="E2403">
        <v>2</v>
      </c>
      <c r="F2403">
        <v>1</v>
      </c>
      <c r="G2403">
        <v>1.9</v>
      </c>
      <c r="H2403">
        <v>459.17</v>
      </c>
      <c r="I2403" t="s">
        <v>32</v>
      </c>
      <c r="J2403" t="s">
        <v>19</v>
      </c>
      <c r="K2403">
        <v>1</v>
      </c>
      <c r="L2403" t="s">
        <v>16</v>
      </c>
      <c r="M2403" t="s">
        <v>17</v>
      </c>
      <c r="N2403">
        <f t="shared" si="37"/>
        <v>4132.53</v>
      </c>
    </row>
    <row r="2404" spans="1:14" x14ac:dyDescent="0.3">
      <c r="A2404">
        <v>2403</v>
      </c>
      <c r="B2404" t="s">
        <v>18</v>
      </c>
      <c r="C2404" s="3">
        <v>44935</v>
      </c>
      <c r="D2404">
        <v>10</v>
      </c>
      <c r="E2404">
        <v>4</v>
      </c>
      <c r="F2404">
        <v>0</v>
      </c>
      <c r="G2404">
        <v>1.7</v>
      </c>
      <c r="H2404">
        <v>164.63</v>
      </c>
      <c r="I2404" t="s">
        <v>24</v>
      </c>
      <c r="J2404" t="s">
        <v>36</v>
      </c>
      <c r="K2404">
        <v>0</v>
      </c>
      <c r="L2404" t="s">
        <v>29</v>
      </c>
      <c r="M2404" t="s">
        <v>17</v>
      </c>
      <c r="N2404">
        <f t="shared" si="37"/>
        <v>1646.3</v>
      </c>
    </row>
    <row r="2405" spans="1:14" x14ac:dyDescent="0.3">
      <c r="A2405">
        <v>2404</v>
      </c>
      <c r="B2405" t="s">
        <v>13</v>
      </c>
      <c r="C2405" s="3">
        <v>45197</v>
      </c>
      <c r="D2405">
        <v>11</v>
      </c>
      <c r="E2405">
        <v>2</v>
      </c>
      <c r="F2405">
        <v>0</v>
      </c>
      <c r="G2405">
        <v>2.8</v>
      </c>
      <c r="H2405">
        <v>327.5</v>
      </c>
      <c r="I2405" t="s">
        <v>22</v>
      </c>
      <c r="J2405" t="s">
        <v>37</v>
      </c>
      <c r="K2405">
        <v>0</v>
      </c>
      <c r="L2405" t="s">
        <v>20</v>
      </c>
      <c r="M2405" t="s">
        <v>21</v>
      </c>
      <c r="N2405">
        <f t="shared" si="37"/>
        <v>3602.5</v>
      </c>
    </row>
    <row r="2406" spans="1:14" x14ac:dyDescent="0.3">
      <c r="A2406">
        <v>2405</v>
      </c>
      <c r="B2406" t="s">
        <v>18</v>
      </c>
      <c r="C2406" s="3">
        <v>45313</v>
      </c>
      <c r="D2406">
        <v>11</v>
      </c>
      <c r="E2406">
        <v>3</v>
      </c>
      <c r="F2406">
        <v>0</v>
      </c>
      <c r="G2406">
        <v>4.2</v>
      </c>
      <c r="H2406">
        <v>276.45</v>
      </c>
      <c r="I2406" t="s">
        <v>22</v>
      </c>
      <c r="J2406" t="s">
        <v>37</v>
      </c>
      <c r="K2406">
        <v>0</v>
      </c>
      <c r="L2406" t="s">
        <v>20</v>
      </c>
      <c r="M2406" t="s">
        <v>21</v>
      </c>
      <c r="N2406">
        <f t="shared" si="37"/>
        <v>3040.95</v>
      </c>
    </row>
    <row r="2407" spans="1:14" x14ac:dyDescent="0.3">
      <c r="A2407">
        <v>2406</v>
      </c>
      <c r="B2407" t="s">
        <v>18</v>
      </c>
      <c r="C2407" s="3">
        <v>45019</v>
      </c>
      <c r="D2407">
        <v>6</v>
      </c>
      <c r="E2407">
        <v>4</v>
      </c>
      <c r="F2407">
        <v>0</v>
      </c>
      <c r="G2407">
        <v>2.2000000000000002</v>
      </c>
      <c r="H2407">
        <v>463.41</v>
      </c>
      <c r="I2407" t="s">
        <v>14</v>
      </c>
      <c r="J2407" t="s">
        <v>36</v>
      </c>
      <c r="K2407">
        <v>0</v>
      </c>
      <c r="L2407" t="s">
        <v>29</v>
      </c>
      <c r="M2407" t="s">
        <v>26</v>
      </c>
      <c r="N2407">
        <f t="shared" si="37"/>
        <v>2780.46</v>
      </c>
    </row>
    <row r="2408" spans="1:14" x14ac:dyDescent="0.3">
      <c r="A2408">
        <v>2407</v>
      </c>
      <c r="B2408" t="s">
        <v>13</v>
      </c>
      <c r="C2408" s="3">
        <v>45455</v>
      </c>
      <c r="D2408">
        <v>11</v>
      </c>
      <c r="E2408">
        <v>2</v>
      </c>
      <c r="F2408">
        <v>0</v>
      </c>
      <c r="G2408">
        <v>3.1</v>
      </c>
      <c r="H2408">
        <v>238.32</v>
      </c>
      <c r="I2408" t="s">
        <v>24</v>
      </c>
      <c r="J2408" t="s">
        <v>37</v>
      </c>
      <c r="K2408">
        <v>2</v>
      </c>
      <c r="L2408" t="s">
        <v>33</v>
      </c>
      <c r="M2408" t="s">
        <v>26</v>
      </c>
      <c r="N2408">
        <f t="shared" si="37"/>
        <v>2621.52</v>
      </c>
    </row>
    <row r="2409" spans="1:14" x14ac:dyDescent="0.3">
      <c r="A2409">
        <v>2408</v>
      </c>
      <c r="B2409" t="s">
        <v>13</v>
      </c>
      <c r="C2409" s="3">
        <v>45080</v>
      </c>
      <c r="D2409">
        <v>6</v>
      </c>
      <c r="E2409">
        <v>2</v>
      </c>
      <c r="F2409">
        <v>0</v>
      </c>
      <c r="G2409">
        <v>3.4</v>
      </c>
      <c r="H2409">
        <v>434.67</v>
      </c>
      <c r="I2409" t="s">
        <v>14</v>
      </c>
      <c r="J2409" t="s">
        <v>35</v>
      </c>
      <c r="K2409">
        <v>0</v>
      </c>
      <c r="L2409" t="s">
        <v>33</v>
      </c>
      <c r="M2409" t="s">
        <v>21</v>
      </c>
      <c r="N2409">
        <f t="shared" si="37"/>
        <v>2608.02</v>
      </c>
    </row>
    <row r="2410" spans="1:14" x14ac:dyDescent="0.3">
      <c r="A2410">
        <v>2409</v>
      </c>
      <c r="B2410" t="s">
        <v>31</v>
      </c>
      <c r="C2410" s="3">
        <v>45331</v>
      </c>
      <c r="D2410">
        <v>4</v>
      </c>
      <c r="E2410">
        <v>2</v>
      </c>
      <c r="F2410">
        <v>0</v>
      </c>
      <c r="G2410">
        <v>2.8</v>
      </c>
      <c r="H2410">
        <v>303.76</v>
      </c>
      <c r="I2410" t="s">
        <v>24</v>
      </c>
      <c r="J2410" t="s">
        <v>36</v>
      </c>
      <c r="K2410">
        <v>1</v>
      </c>
      <c r="L2410" t="s">
        <v>16</v>
      </c>
      <c r="M2410" t="s">
        <v>21</v>
      </c>
      <c r="N2410">
        <f t="shared" si="37"/>
        <v>1215.04</v>
      </c>
    </row>
    <row r="2411" spans="1:14" x14ac:dyDescent="0.3">
      <c r="A2411">
        <v>2410</v>
      </c>
      <c r="B2411" t="s">
        <v>13</v>
      </c>
      <c r="C2411" s="3">
        <v>45075</v>
      </c>
      <c r="D2411">
        <v>8</v>
      </c>
      <c r="E2411">
        <v>2</v>
      </c>
      <c r="F2411">
        <v>1</v>
      </c>
      <c r="G2411">
        <v>1.8</v>
      </c>
      <c r="H2411">
        <v>368.84</v>
      </c>
      <c r="I2411" t="s">
        <v>14</v>
      </c>
      <c r="J2411" t="s">
        <v>28</v>
      </c>
      <c r="K2411">
        <v>0</v>
      </c>
      <c r="L2411" t="s">
        <v>29</v>
      </c>
      <c r="M2411" t="s">
        <v>26</v>
      </c>
      <c r="N2411">
        <f t="shared" si="37"/>
        <v>2950.72</v>
      </c>
    </row>
    <row r="2412" spans="1:14" x14ac:dyDescent="0.3">
      <c r="A2412">
        <v>2411</v>
      </c>
      <c r="B2412" t="s">
        <v>31</v>
      </c>
      <c r="C2412" s="3">
        <v>45193</v>
      </c>
      <c r="D2412">
        <v>5</v>
      </c>
      <c r="E2412">
        <v>3</v>
      </c>
      <c r="F2412">
        <v>0</v>
      </c>
      <c r="G2412">
        <v>4.7</v>
      </c>
      <c r="H2412">
        <v>449.1</v>
      </c>
      <c r="I2412" t="s">
        <v>14</v>
      </c>
      <c r="J2412" t="s">
        <v>35</v>
      </c>
      <c r="K2412">
        <v>0</v>
      </c>
      <c r="L2412" t="s">
        <v>29</v>
      </c>
      <c r="M2412" t="s">
        <v>17</v>
      </c>
      <c r="N2412">
        <f t="shared" si="37"/>
        <v>2245.5</v>
      </c>
    </row>
    <row r="2413" spans="1:14" x14ac:dyDescent="0.3">
      <c r="A2413">
        <v>2412</v>
      </c>
      <c r="B2413" t="s">
        <v>31</v>
      </c>
      <c r="C2413" s="3">
        <v>45348</v>
      </c>
      <c r="D2413">
        <v>7</v>
      </c>
      <c r="E2413">
        <v>4</v>
      </c>
      <c r="F2413">
        <v>0</v>
      </c>
      <c r="G2413">
        <v>3.3</v>
      </c>
      <c r="H2413">
        <v>498.61</v>
      </c>
      <c r="I2413" t="s">
        <v>22</v>
      </c>
      <c r="J2413" t="s">
        <v>30</v>
      </c>
      <c r="K2413">
        <v>0</v>
      </c>
      <c r="L2413" t="s">
        <v>33</v>
      </c>
      <c r="M2413" t="s">
        <v>21</v>
      </c>
      <c r="N2413">
        <f t="shared" si="37"/>
        <v>3490.27</v>
      </c>
    </row>
    <row r="2414" spans="1:14" x14ac:dyDescent="0.3">
      <c r="A2414">
        <v>2413</v>
      </c>
      <c r="B2414" t="s">
        <v>31</v>
      </c>
      <c r="C2414" s="3">
        <v>45544</v>
      </c>
      <c r="D2414">
        <v>9</v>
      </c>
      <c r="E2414">
        <v>4</v>
      </c>
      <c r="F2414">
        <v>0</v>
      </c>
      <c r="G2414">
        <v>3.9</v>
      </c>
      <c r="H2414">
        <v>379.01</v>
      </c>
      <c r="I2414" t="s">
        <v>22</v>
      </c>
      <c r="J2414" t="s">
        <v>25</v>
      </c>
      <c r="K2414">
        <v>0</v>
      </c>
      <c r="L2414" t="s">
        <v>29</v>
      </c>
      <c r="M2414" t="s">
        <v>21</v>
      </c>
      <c r="N2414">
        <f t="shared" si="37"/>
        <v>3411.09</v>
      </c>
    </row>
    <row r="2415" spans="1:14" x14ac:dyDescent="0.3">
      <c r="A2415">
        <v>2414</v>
      </c>
      <c r="B2415" t="s">
        <v>13</v>
      </c>
      <c r="C2415" s="3">
        <v>45398</v>
      </c>
      <c r="D2415">
        <v>13</v>
      </c>
      <c r="E2415">
        <v>1</v>
      </c>
      <c r="F2415">
        <v>0</v>
      </c>
      <c r="G2415">
        <v>3.5</v>
      </c>
      <c r="H2415">
        <v>191.53</v>
      </c>
      <c r="I2415" t="s">
        <v>32</v>
      </c>
      <c r="J2415" t="s">
        <v>34</v>
      </c>
      <c r="K2415">
        <v>0</v>
      </c>
      <c r="L2415" t="s">
        <v>20</v>
      </c>
      <c r="M2415" t="s">
        <v>21</v>
      </c>
      <c r="N2415">
        <f t="shared" si="37"/>
        <v>2489.89</v>
      </c>
    </row>
    <row r="2416" spans="1:14" x14ac:dyDescent="0.3">
      <c r="A2416">
        <v>2415</v>
      </c>
      <c r="B2416" t="s">
        <v>18</v>
      </c>
      <c r="C2416" s="3">
        <v>45473</v>
      </c>
      <c r="D2416">
        <v>13</v>
      </c>
      <c r="E2416">
        <v>4</v>
      </c>
      <c r="F2416">
        <v>0</v>
      </c>
      <c r="G2416">
        <v>5</v>
      </c>
      <c r="H2416">
        <v>184.56</v>
      </c>
      <c r="I2416" t="s">
        <v>32</v>
      </c>
      <c r="J2416" t="s">
        <v>15</v>
      </c>
      <c r="K2416">
        <v>0</v>
      </c>
      <c r="L2416" t="s">
        <v>33</v>
      </c>
      <c r="M2416" t="s">
        <v>17</v>
      </c>
      <c r="N2416">
        <f t="shared" si="37"/>
        <v>2399.2800000000002</v>
      </c>
    </row>
    <row r="2417" spans="1:14" x14ac:dyDescent="0.3">
      <c r="A2417">
        <v>2416</v>
      </c>
      <c r="B2417" t="s">
        <v>31</v>
      </c>
      <c r="C2417" s="3">
        <v>45557</v>
      </c>
      <c r="D2417">
        <v>14</v>
      </c>
      <c r="E2417">
        <v>1</v>
      </c>
      <c r="F2417">
        <v>0</v>
      </c>
      <c r="G2417">
        <v>2.8</v>
      </c>
      <c r="H2417">
        <v>189.1</v>
      </c>
      <c r="I2417" t="s">
        <v>22</v>
      </c>
      <c r="J2417" t="s">
        <v>36</v>
      </c>
      <c r="K2417">
        <v>0</v>
      </c>
      <c r="L2417" t="s">
        <v>33</v>
      </c>
      <c r="M2417" t="s">
        <v>26</v>
      </c>
      <c r="N2417">
        <f t="shared" si="37"/>
        <v>2647.4</v>
      </c>
    </row>
    <row r="2418" spans="1:14" x14ac:dyDescent="0.3">
      <c r="A2418">
        <v>2417</v>
      </c>
      <c r="B2418" t="s">
        <v>18</v>
      </c>
      <c r="C2418" s="3">
        <v>45452</v>
      </c>
      <c r="D2418">
        <v>5</v>
      </c>
      <c r="E2418">
        <v>2</v>
      </c>
      <c r="F2418">
        <v>0</v>
      </c>
      <c r="G2418">
        <v>2.7</v>
      </c>
      <c r="H2418">
        <v>94.06</v>
      </c>
      <c r="I2418" t="s">
        <v>22</v>
      </c>
      <c r="J2418" t="s">
        <v>19</v>
      </c>
      <c r="K2418">
        <v>0</v>
      </c>
      <c r="L2418" t="s">
        <v>20</v>
      </c>
      <c r="M2418" t="s">
        <v>17</v>
      </c>
      <c r="N2418">
        <f t="shared" si="37"/>
        <v>470.3</v>
      </c>
    </row>
    <row r="2419" spans="1:14" x14ac:dyDescent="0.3">
      <c r="A2419">
        <v>2418</v>
      </c>
      <c r="B2419" t="s">
        <v>18</v>
      </c>
      <c r="C2419" s="3">
        <v>45429</v>
      </c>
      <c r="D2419">
        <v>11</v>
      </c>
      <c r="E2419">
        <v>3</v>
      </c>
      <c r="F2419">
        <v>0</v>
      </c>
      <c r="G2419">
        <v>2.4</v>
      </c>
      <c r="H2419">
        <v>74.12</v>
      </c>
      <c r="I2419" t="s">
        <v>14</v>
      </c>
      <c r="J2419" t="s">
        <v>35</v>
      </c>
      <c r="K2419">
        <v>0</v>
      </c>
      <c r="L2419" t="s">
        <v>29</v>
      </c>
      <c r="M2419" t="s">
        <v>17</v>
      </c>
      <c r="N2419">
        <f t="shared" si="37"/>
        <v>815.32</v>
      </c>
    </row>
    <row r="2420" spans="1:14" x14ac:dyDescent="0.3">
      <c r="A2420">
        <v>2419</v>
      </c>
      <c r="B2420" t="s">
        <v>13</v>
      </c>
      <c r="C2420" s="3">
        <v>44940</v>
      </c>
      <c r="D2420">
        <v>14</v>
      </c>
      <c r="E2420">
        <v>3</v>
      </c>
      <c r="F2420">
        <v>0</v>
      </c>
      <c r="G2420">
        <v>2.4</v>
      </c>
      <c r="H2420">
        <v>311.38</v>
      </c>
      <c r="I2420" t="s">
        <v>32</v>
      </c>
      <c r="J2420" t="s">
        <v>34</v>
      </c>
      <c r="K2420">
        <v>0</v>
      </c>
      <c r="L2420" t="s">
        <v>33</v>
      </c>
      <c r="M2420" t="s">
        <v>21</v>
      </c>
      <c r="N2420">
        <f t="shared" si="37"/>
        <v>4359.32</v>
      </c>
    </row>
    <row r="2421" spans="1:14" x14ac:dyDescent="0.3">
      <c r="A2421">
        <v>2420</v>
      </c>
      <c r="B2421" t="s">
        <v>18</v>
      </c>
      <c r="C2421" s="3">
        <v>45578</v>
      </c>
      <c r="D2421">
        <v>5</v>
      </c>
      <c r="E2421">
        <v>2</v>
      </c>
      <c r="F2421">
        <v>1</v>
      </c>
      <c r="G2421">
        <v>2.1</v>
      </c>
      <c r="H2421">
        <v>414.76</v>
      </c>
      <c r="I2421" t="s">
        <v>22</v>
      </c>
      <c r="J2421" t="s">
        <v>28</v>
      </c>
      <c r="K2421">
        <v>0</v>
      </c>
      <c r="L2421" t="s">
        <v>33</v>
      </c>
      <c r="M2421" t="s">
        <v>21</v>
      </c>
      <c r="N2421">
        <f t="shared" si="37"/>
        <v>2073.8000000000002</v>
      </c>
    </row>
    <row r="2422" spans="1:14" x14ac:dyDescent="0.3">
      <c r="A2422">
        <v>2421</v>
      </c>
      <c r="B2422" t="s">
        <v>18</v>
      </c>
      <c r="C2422" s="3">
        <v>45290</v>
      </c>
      <c r="D2422">
        <v>14</v>
      </c>
      <c r="E2422">
        <v>1</v>
      </c>
      <c r="F2422">
        <v>0</v>
      </c>
      <c r="G2422">
        <v>4.9000000000000004</v>
      </c>
      <c r="H2422">
        <v>66.260000000000005</v>
      </c>
      <c r="I2422" t="s">
        <v>24</v>
      </c>
      <c r="J2422" t="s">
        <v>15</v>
      </c>
      <c r="K2422">
        <v>1</v>
      </c>
      <c r="L2422" t="s">
        <v>33</v>
      </c>
      <c r="M2422" t="s">
        <v>26</v>
      </c>
      <c r="N2422">
        <f t="shared" si="37"/>
        <v>927.6400000000001</v>
      </c>
    </row>
    <row r="2423" spans="1:14" x14ac:dyDescent="0.3">
      <c r="A2423">
        <v>2422</v>
      </c>
      <c r="B2423" t="s">
        <v>13</v>
      </c>
      <c r="C2423" s="3">
        <v>45045</v>
      </c>
      <c r="D2423">
        <v>4</v>
      </c>
      <c r="E2423">
        <v>2</v>
      </c>
      <c r="F2423">
        <v>0</v>
      </c>
      <c r="G2423">
        <v>4.5</v>
      </c>
      <c r="H2423">
        <v>304.99</v>
      </c>
      <c r="I2423" t="s">
        <v>24</v>
      </c>
      <c r="J2423" t="s">
        <v>25</v>
      </c>
      <c r="K2423">
        <v>1</v>
      </c>
      <c r="L2423" t="s">
        <v>29</v>
      </c>
      <c r="M2423" t="s">
        <v>17</v>
      </c>
      <c r="N2423">
        <f t="shared" si="37"/>
        <v>1219.96</v>
      </c>
    </row>
    <row r="2424" spans="1:14" x14ac:dyDescent="0.3">
      <c r="A2424">
        <v>2423</v>
      </c>
      <c r="B2424" t="s">
        <v>31</v>
      </c>
      <c r="C2424" s="3">
        <v>45164</v>
      </c>
      <c r="D2424">
        <v>6</v>
      </c>
      <c r="E2424">
        <v>3</v>
      </c>
      <c r="F2424">
        <v>1</v>
      </c>
      <c r="G2424">
        <v>2.2999999999999998</v>
      </c>
      <c r="H2424">
        <v>217.29</v>
      </c>
      <c r="I2424" t="s">
        <v>32</v>
      </c>
      <c r="J2424" t="s">
        <v>25</v>
      </c>
      <c r="K2424">
        <v>0</v>
      </c>
      <c r="L2424" t="s">
        <v>33</v>
      </c>
      <c r="M2424" t="s">
        <v>26</v>
      </c>
      <c r="N2424">
        <f t="shared" si="37"/>
        <v>1303.74</v>
      </c>
    </row>
    <row r="2425" spans="1:14" x14ac:dyDescent="0.3">
      <c r="A2425">
        <v>2424</v>
      </c>
      <c r="B2425" t="s">
        <v>18</v>
      </c>
      <c r="C2425" s="3">
        <v>45472</v>
      </c>
      <c r="D2425">
        <v>2</v>
      </c>
      <c r="E2425">
        <v>3</v>
      </c>
      <c r="F2425">
        <v>0</v>
      </c>
      <c r="G2425">
        <v>2.2000000000000002</v>
      </c>
      <c r="H2425">
        <v>451.62</v>
      </c>
      <c r="I2425" t="s">
        <v>24</v>
      </c>
      <c r="J2425" t="s">
        <v>25</v>
      </c>
      <c r="K2425">
        <v>0</v>
      </c>
      <c r="L2425" t="s">
        <v>29</v>
      </c>
      <c r="M2425" t="s">
        <v>17</v>
      </c>
      <c r="N2425">
        <f t="shared" si="37"/>
        <v>903.24</v>
      </c>
    </row>
    <row r="2426" spans="1:14" x14ac:dyDescent="0.3">
      <c r="A2426">
        <v>2425</v>
      </c>
      <c r="B2426" t="s">
        <v>13</v>
      </c>
      <c r="C2426" s="3">
        <v>45095</v>
      </c>
      <c r="D2426">
        <v>3</v>
      </c>
      <c r="E2426">
        <v>4</v>
      </c>
      <c r="F2426">
        <v>0</v>
      </c>
      <c r="G2426">
        <v>1.4</v>
      </c>
      <c r="H2426">
        <v>115.42</v>
      </c>
      <c r="I2426" t="s">
        <v>14</v>
      </c>
      <c r="J2426" t="s">
        <v>25</v>
      </c>
      <c r="K2426">
        <v>0</v>
      </c>
      <c r="L2426" t="s">
        <v>16</v>
      </c>
      <c r="M2426" t="s">
        <v>21</v>
      </c>
      <c r="N2426">
        <f t="shared" si="37"/>
        <v>346.26</v>
      </c>
    </row>
    <row r="2427" spans="1:14" x14ac:dyDescent="0.3">
      <c r="A2427">
        <v>2426</v>
      </c>
      <c r="B2427" t="s">
        <v>18</v>
      </c>
      <c r="C2427" s="3">
        <v>45448</v>
      </c>
      <c r="D2427">
        <v>1</v>
      </c>
      <c r="E2427">
        <v>1</v>
      </c>
      <c r="F2427">
        <v>0</v>
      </c>
      <c r="G2427">
        <v>4.5</v>
      </c>
      <c r="H2427">
        <v>303.54000000000002</v>
      </c>
      <c r="I2427" t="s">
        <v>32</v>
      </c>
      <c r="J2427" t="s">
        <v>23</v>
      </c>
      <c r="K2427">
        <v>1</v>
      </c>
      <c r="L2427" t="s">
        <v>20</v>
      </c>
      <c r="M2427" t="s">
        <v>26</v>
      </c>
      <c r="N2427">
        <f t="shared" si="37"/>
        <v>303.54000000000002</v>
      </c>
    </row>
    <row r="2428" spans="1:14" x14ac:dyDescent="0.3">
      <c r="A2428">
        <v>2427</v>
      </c>
      <c r="B2428" t="s">
        <v>18</v>
      </c>
      <c r="C2428" s="3">
        <v>45560</v>
      </c>
      <c r="D2428">
        <v>2</v>
      </c>
      <c r="E2428">
        <v>4</v>
      </c>
      <c r="F2428">
        <v>1</v>
      </c>
      <c r="G2428">
        <v>2.5</v>
      </c>
      <c r="H2428">
        <v>486.91</v>
      </c>
      <c r="I2428" t="s">
        <v>22</v>
      </c>
      <c r="J2428" t="s">
        <v>15</v>
      </c>
      <c r="K2428">
        <v>1</v>
      </c>
      <c r="L2428" t="s">
        <v>29</v>
      </c>
      <c r="M2428" t="s">
        <v>17</v>
      </c>
      <c r="N2428">
        <f t="shared" si="37"/>
        <v>973.82</v>
      </c>
    </row>
    <row r="2429" spans="1:14" x14ac:dyDescent="0.3">
      <c r="A2429">
        <v>2428</v>
      </c>
      <c r="B2429" t="s">
        <v>31</v>
      </c>
      <c r="C2429" s="3">
        <v>45583</v>
      </c>
      <c r="D2429">
        <v>2</v>
      </c>
      <c r="E2429">
        <v>3</v>
      </c>
      <c r="F2429">
        <v>1</v>
      </c>
      <c r="G2429">
        <v>3.3</v>
      </c>
      <c r="H2429">
        <v>205.26</v>
      </c>
      <c r="I2429" t="s">
        <v>24</v>
      </c>
      <c r="J2429" t="s">
        <v>23</v>
      </c>
      <c r="K2429">
        <v>1</v>
      </c>
      <c r="L2429" t="s">
        <v>29</v>
      </c>
      <c r="M2429" t="s">
        <v>21</v>
      </c>
      <c r="N2429">
        <f t="shared" si="37"/>
        <v>410.52</v>
      </c>
    </row>
    <row r="2430" spans="1:14" x14ac:dyDescent="0.3">
      <c r="A2430">
        <v>2429</v>
      </c>
      <c r="B2430" t="s">
        <v>18</v>
      </c>
      <c r="C2430" s="3">
        <v>45442</v>
      </c>
      <c r="D2430">
        <v>8</v>
      </c>
      <c r="E2430">
        <v>3</v>
      </c>
      <c r="F2430">
        <v>1</v>
      </c>
      <c r="G2430">
        <v>4.5999999999999996</v>
      </c>
      <c r="H2430">
        <v>383.8</v>
      </c>
      <c r="I2430" t="s">
        <v>14</v>
      </c>
      <c r="J2430" t="s">
        <v>28</v>
      </c>
      <c r="K2430">
        <v>1</v>
      </c>
      <c r="L2430" t="s">
        <v>20</v>
      </c>
      <c r="M2430" t="s">
        <v>21</v>
      </c>
      <c r="N2430">
        <f t="shared" si="37"/>
        <v>3070.4</v>
      </c>
    </row>
    <row r="2431" spans="1:14" x14ac:dyDescent="0.3">
      <c r="A2431">
        <v>2430</v>
      </c>
      <c r="B2431" t="s">
        <v>13</v>
      </c>
      <c r="C2431" s="3">
        <v>45323</v>
      </c>
      <c r="D2431">
        <v>8</v>
      </c>
      <c r="E2431">
        <v>4</v>
      </c>
      <c r="F2431">
        <v>0</v>
      </c>
      <c r="G2431">
        <v>2.6</v>
      </c>
      <c r="H2431">
        <v>447.1</v>
      </c>
      <c r="I2431" t="s">
        <v>22</v>
      </c>
      <c r="J2431" t="s">
        <v>35</v>
      </c>
      <c r="K2431">
        <v>0</v>
      </c>
      <c r="L2431" t="s">
        <v>29</v>
      </c>
      <c r="M2431" t="s">
        <v>17</v>
      </c>
      <c r="N2431">
        <f t="shared" si="37"/>
        <v>3576.8</v>
      </c>
    </row>
    <row r="2432" spans="1:14" x14ac:dyDescent="0.3">
      <c r="A2432">
        <v>2431</v>
      </c>
      <c r="B2432" t="s">
        <v>18</v>
      </c>
      <c r="C2432" s="3">
        <v>45032</v>
      </c>
      <c r="D2432">
        <v>2</v>
      </c>
      <c r="E2432">
        <v>4</v>
      </c>
      <c r="F2432">
        <v>0</v>
      </c>
      <c r="G2432">
        <v>4.2</v>
      </c>
      <c r="H2432">
        <v>133.79</v>
      </c>
      <c r="I2432" t="s">
        <v>27</v>
      </c>
      <c r="J2432" t="s">
        <v>28</v>
      </c>
      <c r="K2432">
        <v>1</v>
      </c>
      <c r="L2432" t="s">
        <v>20</v>
      </c>
      <c r="M2432" t="s">
        <v>21</v>
      </c>
      <c r="N2432">
        <f t="shared" si="37"/>
        <v>267.58</v>
      </c>
    </row>
    <row r="2433" spans="1:14" x14ac:dyDescent="0.3">
      <c r="A2433">
        <v>2432</v>
      </c>
      <c r="B2433" t="s">
        <v>31</v>
      </c>
      <c r="C2433" s="3">
        <v>45011</v>
      </c>
      <c r="D2433">
        <v>13</v>
      </c>
      <c r="E2433">
        <v>3</v>
      </c>
      <c r="F2433">
        <v>0</v>
      </c>
      <c r="G2433">
        <v>2.7</v>
      </c>
      <c r="H2433">
        <v>496.64</v>
      </c>
      <c r="I2433" t="s">
        <v>14</v>
      </c>
      <c r="J2433" t="s">
        <v>19</v>
      </c>
      <c r="K2433">
        <v>1</v>
      </c>
      <c r="L2433" t="s">
        <v>16</v>
      </c>
      <c r="M2433" t="s">
        <v>17</v>
      </c>
      <c r="N2433">
        <f t="shared" si="37"/>
        <v>6456.32</v>
      </c>
    </row>
    <row r="2434" spans="1:14" x14ac:dyDescent="0.3">
      <c r="A2434">
        <v>2433</v>
      </c>
      <c r="B2434" t="s">
        <v>31</v>
      </c>
      <c r="C2434" s="3">
        <v>45140</v>
      </c>
      <c r="D2434">
        <v>14</v>
      </c>
      <c r="E2434">
        <v>4</v>
      </c>
      <c r="F2434">
        <v>0</v>
      </c>
      <c r="G2434">
        <v>3.8</v>
      </c>
      <c r="H2434">
        <v>414.22</v>
      </c>
      <c r="I2434" t="s">
        <v>24</v>
      </c>
      <c r="J2434" t="s">
        <v>23</v>
      </c>
      <c r="K2434">
        <v>0</v>
      </c>
      <c r="L2434" t="s">
        <v>33</v>
      </c>
      <c r="M2434" t="s">
        <v>17</v>
      </c>
      <c r="N2434">
        <f t="shared" si="37"/>
        <v>5799.08</v>
      </c>
    </row>
    <row r="2435" spans="1:14" x14ac:dyDescent="0.3">
      <c r="A2435">
        <v>2434</v>
      </c>
      <c r="B2435" t="s">
        <v>13</v>
      </c>
      <c r="C2435" s="3">
        <v>45047</v>
      </c>
      <c r="D2435">
        <v>6</v>
      </c>
      <c r="E2435">
        <v>4</v>
      </c>
      <c r="F2435">
        <v>1</v>
      </c>
      <c r="G2435">
        <v>2.7</v>
      </c>
      <c r="H2435">
        <v>111.9</v>
      </c>
      <c r="I2435" t="s">
        <v>14</v>
      </c>
      <c r="J2435" t="s">
        <v>37</v>
      </c>
      <c r="K2435">
        <v>0</v>
      </c>
      <c r="L2435" t="s">
        <v>20</v>
      </c>
      <c r="M2435" t="s">
        <v>17</v>
      </c>
      <c r="N2435">
        <f t="shared" ref="N2435:N2498" si="38">H2435 *D2435</f>
        <v>671.40000000000009</v>
      </c>
    </row>
    <row r="2436" spans="1:14" x14ac:dyDescent="0.3">
      <c r="A2436">
        <v>2435</v>
      </c>
      <c r="B2436" t="s">
        <v>31</v>
      </c>
      <c r="C2436" s="3">
        <v>45058</v>
      </c>
      <c r="D2436">
        <v>5</v>
      </c>
      <c r="E2436">
        <v>1</v>
      </c>
      <c r="F2436">
        <v>0</v>
      </c>
      <c r="G2436">
        <v>2.6</v>
      </c>
      <c r="H2436">
        <v>189.9</v>
      </c>
      <c r="I2436" t="s">
        <v>27</v>
      </c>
      <c r="J2436" t="s">
        <v>36</v>
      </c>
      <c r="K2436">
        <v>0</v>
      </c>
      <c r="L2436" t="s">
        <v>20</v>
      </c>
      <c r="M2436" t="s">
        <v>17</v>
      </c>
      <c r="N2436">
        <f t="shared" si="38"/>
        <v>949.5</v>
      </c>
    </row>
    <row r="2437" spans="1:14" x14ac:dyDescent="0.3">
      <c r="A2437">
        <v>2436</v>
      </c>
      <c r="B2437" t="s">
        <v>18</v>
      </c>
      <c r="C2437" s="3">
        <v>45123</v>
      </c>
      <c r="D2437">
        <v>3</v>
      </c>
      <c r="E2437">
        <v>3</v>
      </c>
      <c r="F2437">
        <v>0</v>
      </c>
      <c r="G2437">
        <v>5</v>
      </c>
      <c r="H2437">
        <v>331.24</v>
      </c>
      <c r="I2437" t="s">
        <v>27</v>
      </c>
      <c r="J2437" t="s">
        <v>15</v>
      </c>
      <c r="K2437">
        <v>1</v>
      </c>
      <c r="L2437" t="s">
        <v>33</v>
      </c>
      <c r="M2437" t="s">
        <v>21</v>
      </c>
      <c r="N2437">
        <f t="shared" si="38"/>
        <v>993.72</v>
      </c>
    </row>
    <row r="2438" spans="1:14" x14ac:dyDescent="0.3">
      <c r="A2438">
        <v>2437</v>
      </c>
      <c r="B2438" t="s">
        <v>31</v>
      </c>
      <c r="C2438" s="3">
        <v>44945</v>
      </c>
      <c r="D2438">
        <v>5</v>
      </c>
      <c r="E2438">
        <v>2</v>
      </c>
      <c r="F2438">
        <v>1</v>
      </c>
      <c r="G2438">
        <v>3.4</v>
      </c>
      <c r="H2438">
        <v>448.21</v>
      </c>
      <c r="I2438" t="s">
        <v>14</v>
      </c>
      <c r="J2438" t="s">
        <v>37</v>
      </c>
      <c r="K2438">
        <v>1</v>
      </c>
      <c r="L2438" t="s">
        <v>33</v>
      </c>
      <c r="M2438" t="s">
        <v>17</v>
      </c>
      <c r="N2438">
        <f t="shared" si="38"/>
        <v>2241.0499999999997</v>
      </c>
    </row>
    <row r="2439" spans="1:14" x14ac:dyDescent="0.3">
      <c r="A2439">
        <v>2438</v>
      </c>
      <c r="B2439" t="s">
        <v>13</v>
      </c>
      <c r="C2439" s="3">
        <v>45568</v>
      </c>
      <c r="D2439">
        <v>5</v>
      </c>
      <c r="E2439">
        <v>1</v>
      </c>
      <c r="F2439">
        <v>1</v>
      </c>
      <c r="G2439">
        <v>2.5</v>
      </c>
      <c r="H2439">
        <v>137.68</v>
      </c>
      <c r="I2439" t="s">
        <v>22</v>
      </c>
      <c r="J2439" t="s">
        <v>35</v>
      </c>
      <c r="K2439">
        <v>1</v>
      </c>
      <c r="L2439" t="s">
        <v>29</v>
      </c>
      <c r="M2439" t="s">
        <v>17</v>
      </c>
      <c r="N2439">
        <f t="shared" si="38"/>
        <v>688.40000000000009</v>
      </c>
    </row>
    <row r="2440" spans="1:14" x14ac:dyDescent="0.3">
      <c r="A2440">
        <v>2439</v>
      </c>
      <c r="B2440" t="s">
        <v>31</v>
      </c>
      <c r="C2440" s="3">
        <v>44938</v>
      </c>
      <c r="D2440">
        <v>5</v>
      </c>
      <c r="E2440">
        <v>2</v>
      </c>
      <c r="F2440">
        <v>0</v>
      </c>
      <c r="G2440">
        <v>2</v>
      </c>
      <c r="H2440">
        <v>379.04</v>
      </c>
      <c r="I2440" t="s">
        <v>22</v>
      </c>
      <c r="J2440" t="s">
        <v>25</v>
      </c>
      <c r="K2440">
        <v>0</v>
      </c>
      <c r="L2440" t="s">
        <v>29</v>
      </c>
      <c r="M2440" t="s">
        <v>17</v>
      </c>
      <c r="N2440">
        <f t="shared" si="38"/>
        <v>1895.2</v>
      </c>
    </row>
    <row r="2441" spans="1:14" x14ac:dyDescent="0.3">
      <c r="A2441">
        <v>2440</v>
      </c>
      <c r="B2441" t="s">
        <v>31</v>
      </c>
      <c r="C2441" s="3">
        <v>45007</v>
      </c>
      <c r="D2441">
        <v>3</v>
      </c>
      <c r="E2441">
        <v>4</v>
      </c>
      <c r="F2441">
        <v>0</v>
      </c>
      <c r="G2441">
        <v>1.2</v>
      </c>
      <c r="H2441">
        <v>171.79</v>
      </c>
      <c r="I2441" t="s">
        <v>27</v>
      </c>
      <c r="J2441" t="s">
        <v>36</v>
      </c>
      <c r="K2441">
        <v>0</v>
      </c>
      <c r="L2441" t="s">
        <v>29</v>
      </c>
      <c r="M2441" t="s">
        <v>21</v>
      </c>
      <c r="N2441">
        <f t="shared" si="38"/>
        <v>515.37</v>
      </c>
    </row>
    <row r="2442" spans="1:14" x14ac:dyDescent="0.3">
      <c r="A2442">
        <v>2441</v>
      </c>
      <c r="B2442" t="s">
        <v>31</v>
      </c>
      <c r="C2442" s="3">
        <v>45256</v>
      </c>
      <c r="D2442">
        <v>3</v>
      </c>
      <c r="E2442">
        <v>4</v>
      </c>
      <c r="F2442">
        <v>0</v>
      </c>
      <c r="G2442">
        <v>3.8</v>
      </c>
      <c r="H2442">
        <v>412.44</v>
      </c>
      <c r="I2442" t="s">
        <v>32</v>
      </c>
      <c r="J2442" t="s">
        <v>36</v>
      </c>
      <c r="K2442">
        <v>1</v>
      </c>
      <c r="L2442" t="s">
        <v>33</v>
      </c>
      <c r="M2442" t="s">
        <v>26</v>
      </c>
      <c r="N2442">
        <f t="shared" si="38"/>
        <v>1237.32</v>
      </c>
    </row>
    <row r="2443" spans="1:14" x14ac:dyDescent="0.3">
      <c r="A2443">
        <v>2442</v>
      </c>
      <c r="B2443" t="s">
        <v>13</v>
      </c>
      <c r="C2443" s="3">
        <v>45318</v>
      </c>
      <c r="D2443">
        <v>4</v>
      </c>
      <c r="E2443">
        <v>2</v>
      </c>
      <c r="F2443">
        <v>0</v>
      </c>
      <c r="G2443">
        <v>2.5</v>
      </c>
      <c r="H2443">
        <v>357.55</v>
      </c>
      <c r="I2443" t="s">
        <v>32</v>
      </c>
      <c r="J2443" t="s">
        <v>25</v>
      </c>
      <c r="K2443">
        <v>0</v>
      </c>
      <c r="L2443" t="s">
        <v>33</v>
      </c>
      <c r="M2443" t="s">
        <v>17</v>
      </c>
      <c r="N2443">
        <f t="shared" si="38"/>
        <v>1430.2</v>
      </c>
    </row>
    <row r="2444" spans="1:14" x14ac:dyDescent="0.3">
      <c r="A2444">
        <v>2443</v>
      </c>
      <c r="B2444" t="s">
        <v>31</v>
      </c>
      <c r="C2444" s="3">
        <v>45563</v>
      </c>
      <c r="D2444">
        <v>7</v>
      </c>
      <c r="E2444">
        <v>4</v>
      </c>
      <c r="F2444">
        <v>0</v>
      </c>
      <c r="G2444">
        <v>4.3</v>
      </c>
      <c r="H2444">
        <v>285.31</v>
      </c>
      <c r="I2444" t="s">
        <v>22</v>
      </c>
      <c r="J2444" t="s">
        <v>25</v>
      </c>
      <c r="K2444">
        <v>0</v>
      </c>
      <c r="L2444" t="s">
        <v>33</v>
      </c>
      <c r="M2444" t="s">
        <v>26</v>
      </c>
      <c r="N2444">
        <f t="shared" si="38"/>
        <v>1997.17</v>
      </c>
    </row>
    <row r="2445" spans="1:14" x14ac:dyDescent="0.3">
      <c r="A2445">
        <v>2444</v>
      </c>
      <c r="B2445" t="s">
        <v>31</v>
      </c>
      <c r="C2445" s="3">
        <v>45233</v>
      </c>
      <c r="D2445">
        <v>12</v>
      </c>
      <c r="E2445">
        <v>4</v>
      </c>
      <c r="F2445">
        <v>0</v>
      </c>
      <c r="G2445">
        <v>2.5</v>
      </c>
      <c r="H2445">
        <v>342.44</v>
      </c>
      <c r="I2445" t="s">
        <v>32</v>
      </c>
      <c r="J2445" t="s">
        <v>37</v>
      </c>
      <c r="K2445">
        <v>1</v>
      </c>
      <c r="L2445" t="s">
        <v>29</v>
      </c>
      <c r="M2445" t="s">
        <v>26</v>
      </c>
      <c r="N2445">
        <f t="shared" si="38"/>
        <v>4109.28</v>
      </c>
    </row>
    <row r="2446" spans="1:14" x14ac:dyDescent="0.3">
      <c r="A2446">
        <v>2445</v>
      </c>
      <c r="B2446" t="s">
        <v>18</v>
      </c>
      <c r="C2446" s="3">
        <v>45193</v>
      </c>
      <c r="D2446">
        <v>12</v>
      </c>
      <c r="E2446">
        <v>1</v>
      </c>
      <c r="F2446">
        <v>1</v>
      </c>
      <c r="G2446">
        <v>2.5</v>
      </c>
      <c r="H2446">
        <v>444.4</v>
      </c>
      <c r="I2446" t="s">
        <v>22</v>
      </c>
      <c r="J2446" t="s">
        <v>30</v>
      </c>
      <c r="K2446">
        <v>0</v>
      </c>
      <c r="L2446" t="s">
        <v>33</v>
      </c>
      <c r="M2446" t="s">
        <v>17</v>
      </c>
      <c r="N2446">
        <f t="shared" si="38"/>
        <v>5332.7999999999993</v>
      </c>
    </row>
    <row r="2447" spans="1:14" x14ac:dyDescent="0.3">
      <c r="A2447">
        <v>2446</v>
      </c>
      <c r="B2447" t="s">
        <v>13</v>
      </c>
      <c r="C2447" s="3">
        <v>45373</v>
      </c>
      <c r="D2447">
        <v>12</v>
      </c>
      <c r="E2447">
        <v>2</v>
      </c>
      <c r="F2447">
        <v>0</v>
      </c>
      <c r="G2447">
        <v>4.0999999999999996</v>
      </c>
      <c r="H2447">
        <v>223.89</v>
      </c>
      <c r="I2447" t="s">
        <v>24</v>
      </c>
      <c r="J2447" t="s">
        <v>36</v>
      </c>
      <c r="K2447">
        <v>0</v>
      </c>
      <c r="L2447" t="s">
        <v>33</v>
      </c>
      <c r="M2447" t="s">
        <v>26</v>
      </c>
      <c r="N2447">
        <f t="shared" si="38"/>
        <v>2686.68</v>
      </c>
    </row>
    <row r="2448" spans="1:14" x14ac:dyDescent="0.3">
      <c r="A2448">
        <v>2447</v>
      </c>
      <c r="B2448" t="s">
        <v>31</v>
      </c>
      <c r="C2448" s="3">
        <v>45367</v>
      </c>
      <c r="D2448">
        <v>14</v>
      </c>
      <c r="E2448">
        <v>1</v>
      </c>
      <c r="F2448">
        <v>0</v>
      </c>
      <c r="G2448">
        <v>3</v>
      </c>
      <c r="H2448">
        <v>396.16</v>
      </c>
      <c r="I2448" t="s">
        <v>22</v>
      </c>
      <c r="J2448" t="s">
        <v>37</v>
      </c>
      <c r="K2448">
        <v>0</v>
      </c>
      <c r="L2448" t="s">
        <v>16</v>
      </c>
      <c r="M2448" t="s">
        <v>26</v>
      </c>
      <c r="N2448">
        <f t="shared" si="38"/>
        <v>5546.2400000000007</v>
      </c>
    </row>
    <row r="2449" spans="1:14" x14ac:dyDescent="0.3">
      <c r="A2449">
        <v>2448</v>
      </c>
      <c r="B2449" t="s">
        <v>13</v>
      </c>
      <c r="C2449" s="3">
        <v>45578</v>
      </c>
      <c r="D2449">
        <v>2</v>
      </c>
      <c r="E2449">
        <v>2</v>
      </c>
      <c r="F2449">
        <v>0</v>
      </c>
      <c r="G2449">
        <v>4.5</v>
      </c>
      <c r="H2449">
        <v>121.51</v>
      </c>
      <c r="I2449" t="s">
        <v>24</v>
      </c>
      <c r="J2449" t="s">
        <v>28</v>
      </c>
      <c r="K2449">
        <v>0</v>
      </c>
      <c r="L2449" t="s">
        <v>20</v>
      </c>
      <c r="M2449" t="s">
        <v>17</v>
      </c>
      <c r="N2449">
        <f t="shared" si="38"/>
        <v>243.02</v>
      </c>
    </row>
    <row r="2450" spans="1:14" x14ac:dyDescent="0.3">
      <c r="A2450">
        <v>2449</v>
      </c>
      <c r="B2450" t="s">
        <v>31</v>
      </c>
      <c r="C2450" s="3">
        <v>44928</v>
      </c>
      <c r="D2450">
        <v>10</v>
      </c>
      <c r="E2450">
        <v>1</v>
      </c>
      <c r="F2450">
        <v>0</v>
      </c>
      <c r="G2450">
        <v>3.4</v>
      </c>
      <c r="H2450">
        <v>365.53</v>
      </c>
      <c r="I2450" t="s">
        <v>27</v>
      </c>
      <c r="J2450" t="s">
        <v>28</v>
      </c>
      <c r="K2450">
        <v>0</v>
      </c>
      <c r="L2450" t="s">
        <v>20</v>
      </c>
      <c r="M2450" t="s">
        <v>21</v>
      </c>
      <c r="N2450">
        <f t="shared" si="38"/>
        <v>3655.2999999999997</v>
      </c>
    </row>
    <row r="2451" spans="1:14" x14ac:dyDescent="0.3">
      <c r="A2451">
        <v>2450</v>
      </c>
      <c r="B2451" t="s">
        <v>31</v>
      </c>
      <c r="C2451" s="3">
        <v>45446</v>
      </c>
      <c r="D2451">
        <v>4</v>
      </c>
      <c r="E2451">
        <v>3</v>
      </c>
      <c r="F2451">
        <v>0</v>
      </c>
      <c r="G2451">
        <v>2</v>
      </c>
      <c r="H2451">
        <v>387.8</v>
      </c>
      <c r="I2451" t="s">
        <v>32</v>
      </c>
      <c r="J2451" t="s">
        <v>23</v>
      </c>
      <c r="K2451">
        <v>0</v>
      </c>
      <c r="L2451" t="s">
        <v>33</v>
      </c>
      <c r="M2451" t="s">
        <v>26</v>
      </c>
      <c r="N2451">
        <f t="shared" si="38"/>
        <v>1551.2</v>
      </c>
    </row>
    <row r="2452" spans="1:14" x14ac:dyDescent="0.3">
      <c r="A2452">
        <v>2451</v>
      </c>
      <c r="B2452" t="s">
        <v>31</v>
      </c>
      <c r="C2452" s="3">
        <v>45577</v>
      </c>
      <c r="D2452">
        <v>4</v>
      </c>
      <c r="E2452">
        <v>3</v>
      </c>
      <c r="F2452">
        <v>1</v>
      </c>
      <c r="G2452">
        <v>3.3</v>
      </c>
      <c r="H2452">
        <v>249.35</v>
      </c>
      <c r="I2452" t="s">
        <v>27</v>
      </c>
      <c r="J2452" t="s">
        <v>35</v>
      </c>
      <c r="K2452">
        <v>2</v>
      </c>
      <c r="L2452" t="s">
        <v>29</v>
      </c>
      <c r="M2452" t="s">
        <v>17</v>
      </c>
      <c r="N2452">
        <f t="shared" si="38"/>
        <v>997.4</v>
      </c>
    </row>
    <row r="2453" spans="1:14" x14ac:dyDescent="0.3">
      <c r="A2453">
        <v>2452</v>
      </c>
      <c r="B2453" t="s">
        <v>18</v>
      </c>
      <c r="C2453" s="3">
        <v>45562</v>
      </c>
      <c r="D2453">
        <v>1</v>
      </c>
      <c r="E2453">
        <v>2</v>
      </c>
      <c r="F2453">
        <v>1</v>
      </c>
      <c r="G2453">
        <v>1</v>
      </c>
      <c r="H2453">
        <v>407.13</v>
      </c>
      <c r="I2453" t="s">
        <v>14</v>
      </c>
      <c r="J2453" t="s">
        <v>23</v>
      </c>
      <c r="K2453">
        <v>0</v>
      </c>
      <c r="L2453" t="s">
        <v>16</v>
      </c>
      <c r="M2453" t="s">
        <v>17</v>
      </c>
      <c r="N2453">
        <f t="shared" si="38"/>
        <v>407.13</v>
      </c>
    </row>
    <row r="2454" spans="1:14" x14ac:dyDescent="0.3">
      <c r="A2454">
        <v>2453</v>
      </c>
      <c r="B2454" t="s">
        <v>18</v>
      </c>
      <c r="C2454" s="3">
        <v>45235</v>
      </c>
      <c r="D2454">
        <v>10</v>
      </c>
      <c r="E2454">
        <v>3</v>
      </c>
      <c r="F2454">
        <v>0</v>
      </c>
      <c r="G2454">
        <v>2.2000000000000002</v>
      </c>
      <c r="H2454">
        <v>300.7</v>
      </c>
      <c r="I2454" t="s">
        <v>14</v>
      </c>
      <c r="J2454" t="s">
        <v>37</v>
      </c>
      <c r="K2454">
        <v>0</v>
      </c>
      <c r="L2454" t="s">
        <v>16</v>
      </c>
      <c r="M2454" t="s">
        <v>26</v>
      </c>
      <c r="N2454">
        <f t="shared" si="38"/>
        <v>3007</v>
      </c>
    </row>
    <row r="2455" spans="1:14" x14ac:dyDescent="0.3">
      <c r="A2455">
        <v>2454</v>
      </c>
      <c r="B2455" t="s">
        <v>18</v>
      </c>
      <c r="C2455" s="3">
        <v>45448</v>
      </c>
      <c r="D2455">
        <v>8</v>
      </c>
      <c r="E2455">
        <v>1</v>
      </c>
      <c r="F2455">
        <v>1</v>
      </c>
      <c r="G2455">
        <v>1.8</v>
      </c>
      <c r="H2455">
        <v>471.32</v>
      </c>
      <c r="I2455" t="s">
        <v>27</v>
      </c>
      <c r="J2455" t="s">
        <v>36</v>
      </c>
      <c r="K2455">
        <v>1</v>
      </c>
      <c r="L2455" t="s">
        <v>20</v>
      </c>
      <c r="M2455" t="s">
        <v>26</v>
      </c>
      <c r="N2455">
        <f t="shared" si="38"/>
        <v>3770.56</v>
      </c>
    </row>
    <row r="2456" spans="1:14" x14ac:dyDescent="0.3">
      <c r="A2456">
        <v>2455</v>
      </c>
      <c r="B2456" t="s">
        <v>13</v>
      </c>
      <c r="C2456" s="3">
        <v>45395</v>
      </c>
      <c r="D2456">
        <v>1</v>
      </c>
      <c r="E2456">
        <v>2</v>
      </c>
      <c r="F2456">
        <v>0</v>
      </c>
      <c r="G2456">
        <v>3.6</v>
      </c>
      <c r="H2456">
        <v>100.61</v>
      </c>
      <c r="I2456" t="s">
        <v>22</v>
      </c>
      <c r="J2456" t="s">
        <v>35</v>
      </c>
      <c r="K2456">
        <v>1</v>
      </c>
      <c r="L2456" t="s">
        <v>16</v>
      </c>
      <c r="M2456" t="s">
        <v>26</v>
      </c>
      <c r="N2456">
        <f t="shared" si="38"/>
        <v>100.61</v>
      </c>
    </row>
    <row r="2457" spans="1:14" x14ac:dyDescent="0.3">
      <c r="A2457">
        <v>2456</v>
      </c>
      <c r="B2457" t="s">
        <v>13</v>
      </c>
      <c r="C2457" s="3">
        <v>45138</v>
      </c>
      <c r="D2457">
        <v>8</v>
      </c>
      <c r="E2457">
        <v>3</v>
      </c>
      <c r="F2457">
        <v>0</v>
      </c>
      <c r="G2457">
        <v>1.5</v>
      </c>
      <c r="H2457">
        <v>108.87</v>
      </c>
      <c r="I2457" t="s">
        <v>22</v>
      </c>
      <c r="J2457" t="s">
        <v>30</v>
      </c>
      <c r="K2457">
        <v>0</v>
      </c>
      <c r="L2457" t="s">
        <v>16</v>
      </c>
      <c r="M2457" t="s">
        <v>17</v>
      </c>
      <c r="N2457">
        <f t="shared" si="38"/>
        <v>870.96</v>
      </c>
    </row>
    <row r="2458" spans="1:14" x14ac:dyDescent="0.3">
      <c r="A2458">
        <v>2457</v>
      </c>
      <c r="B2458" t="s">
        <v>18</v>
      </c>
      <c r="C2458" s="3">
        <v>45038</v>
      </c>
      <c r="D2458">
        <v>7</v>
      </c>
      <c r="E2458">
        <v>3</v>
      </c>
      <c r="F2458">
        <v>0</v>
      </c>
      <c r="G2458">
        <v>2.2000000000000002</v>
      </c>
      <c r="H2458">
        <v>429.09</v>
      </c>
      <c r="I2458" t="s">
        <v>32</v>
      </c>
      <c r="J2458" t="s">
        <v>35</v>
      </c>
      <c r="K2458">
        <v>0</v>
      </c>
      <c r="L2458" t="s">
        <v>16</v>
      </c>
      <c r="M2458" t="s">
        <v>17</v>
      </c>
      <c r="N2458">
        <f t="shared" si="38"/>
        <v>3003.6299999999997</v>
      </c>
    </row>
    <row r="2459" spans="1:14" x14ac:dyDescent="0.3">
      <c r="A2459">
        <v>2458</v>
      </c>
      <c r="B2459" t="s">
        <v>13</v>
      </c>
      <c r="C2459" s="3">
        <v>44934</v>
      </c>
      <c r="D2459">
        <v>9</v>
      </c>
      <c r="E2459">
        <v>2</v>
      </c>
      <c r="F2459">
        <v>1</v>
      </c>
      <c r="G2459">
        <v>2.2999999999999998</v>
      </c>
      <c r="H2459">
        <v>429.06</v>
      </c>
      <c r="I2459" t="s">
        <v>27</v>
      </c>
      <c r="J2459" t="s">
        <v>15</v>
      </c>
      <c r="K2459">
        <v>4</v>
      </c>
      <c r="L2459" t="s">
        <v>33</v>
      </c>
      <c r="M2459" t="s">
        <v>21</v>
      </c>
      <c r="N2459">
        <f t="shared" si="38"/>
        <v>3861.54</v>
      </c>
    </row>
    <row r="2460" spans="1:14" x14ac:dyDescent="0.3">
      <c r="A2460">
        <v>2459</v>
      </c>
      <c r="B2460" t="s">
        <v>31</v>
      </c>
      <c r="C2460" s="3">
        <v>45403</v>
      </c>
      <c r="D2460">
        <v>8</v>
      </c>
      <c r="E2460">
        <v>3</v>
      </c>
      <c r="F2460">
        <v>0</v>
      </c>
      <c r="G2460">
        <v>1</v>
      </c>
      <c r="H2460">
        <v>262.05</v>
      </c>
      <c r="I2460" t="s">
        <v>14</v>
      </c>
      <c r="J2460" t="s">
        <v>23</v>
      </c>
      <c r="K2460">
        <v>0</v>
      </c>
      <c r="L2460" t="s">
        <v>20</v>
      </c>
      <c r="M2460" t="s">
        <v>21</v>
      </c>
      <c r="N2460">
        <f t="shared" si="38"/>
        <v>2096.4</v>
      </c>
    </row>
    <row r="2461" spans="1:14" x14ac:dyDescent="0.3">
      <c r="A2461">
        <v>2460</v>
      </c>
      <c r="B2461" t="s">
        <v>31</v>
      </c>
      <c r="C2461" s="3">
        <v>45386</v>
      </c>
      <c r="D2461">
        <v>5</v>
      </c>
      <c r="E2461">
        <v>3</v>
      </c>
      <c r="F2461">
        <v>0</v>
      </c>
      <c r="G2461">
        <v>1.2</v>
      </c>
      <c r="H2461">
        <v>483.78</v>
      </c>
      <c r="I2461" t="s">
        <v>27</v>
      </c>
      <c r="J2461" t="s">
        <v>23</v>
      </c>
      <c r="K2461">
        <v>0</v>
      </c>
      <c r="L2461" t="s">
        <v>20</v>
      </c>
      <c r="M2461" t="s">
        <v>17</v>
      </c>
      <c r="N2461">
        <f t="shared" si="38"/>
        <v>2418.8999999999996</v>
      </c>
    </row>
    <row r="2462" spans="1:14" x14ac:dyDescent="0.3">
      <c r="A2462">
        <v>2461</v>
      </c>
      <c r="B2462" t="s">
        <v>31</v>
      </c>
      <c r="C2462" s="3">
        <v>45179</v>
      </c>
      <c r="D2462">
        <v>8</v>
      </c>
      <c r="E2462">
        <v>2</v>
      </c>
      <c r="F2462">
        <v>1</v>
      </c>
      <c r="G2462">
        <v>2.2000000000000002</v>
      </c>
      <c r="H2462">
        <v>355.73</v>
      </c>
      <c r="I2462" t="s">
        <v>27</v>
      </c>
      <c r="J2462" t="s">
        <v>28</v>
      </c>
      <c r="K2462">
        <v>1</v>
      </c>
      <c r="L2462" t="s">
        <v>29</v>
      </c>
      <c r="M2462" t="s">
        <v>21</v>
      </c>
      <c r="N2462">
        <f t="shared" si="38"/>
        <v>2845.84</v>
      </c>
    </row>
    <row r="2463" spans="1:14" x14ac:dyDescent="0.3">
      <c r="A2463">
        <v>2462</v>
      </c>
      <c r="B2463" t="s">
        <v>18</v>
      </c>
      <c r="C2463" s="3">
        <v>45452</v>
      </c>
      <c r="D2463">
        <v>14</v>
      </c>
      <c r="E2463">
        <v>3</v>
      </c>
      <c r="F2463">
        <v>0</v>
      </c>
      <c r="G2463">
        <v>1.9</v>
      </c>
      <c r="H2463">
        <v>492.28</v>
      </c>
      <c r="I2463" t="s">
        <v>32</v>
      </c>
      <c r="J2463" t="s">
        <v>25</v>
      </c>
      <c r="K2463">
        <v>1</v>
      </c>
      <c r="L2463" t="s">
        <v>33</v>
      </c>
      <c r="M2463" t="s">
        <v>26</v>
      </c>
      <c r="N2463">
        <f t="shared" si="38"/>
        <v>6891.92</v>
      </c>
    </row>
    <row r="2464" spans="1:14" x14ac:dyDescent="0.3">
      <c r="A2464">
        <v>2463</v>
      </c>
      <c r="B2464" t="s">
        <v>13</v>
      </c>
      <c r="C2464" s="3">
        <v>45364</v>
      </c>
      <c r="D2464">
        <v>11</v>
      </c>
      <c r="E2464">
        <v>3</v>
      </c>
      <c r="F2464">
        <v>0</v>
      </c>
      <c r="G2464">
        <v>1.5</v>
      </c>
      <c r="H2464">
        <v>289.58</v>
      </c>
      <c r="I2464" t="s">
        <v>22</v>
      </c>
      <c r="J2464" t="s">
        <v>35</v>
      </c>
      <c r="K2464">
        <v>2</v>
      </c>
      <c r="L2464" t="s">
        <v>16</v>
      </c>
      <c r="M2464" t="s">
        <v>21</v>
      </c>
      <c r="N2464">
        <f t="shared" si="38"/>
        <v>3185.3799999999997</v>
      </c>
    </row>
    <row r="2465" spans="1:14" x14ac:dyDescent="0.3">
      <c r="A2465">
        <v>2464</v>
      </c>
      <c r="B2465" t="s">
        <v>18</v>
      </c>
      <c r="C2465" s="3">
        <v>45587</v>
      </c>
      <c r="D2465">
        <v>10</v>
      </c>
      <c r="E2465">
        <v>3</v>
      </c>
      <c r="F2465">
        <v>0</v>
      </c>
      <c r="G2465">
        <v>1.6</v>
      </c>
      <c r="H2465">
        <v>140.72999999999999</v>
      </c>
      <c r="I2465" t="s">
        <v>14</v>
      </c>
      <c r="J2465" t="s">
        <v>36</v>
      </c>
      <c r="K2465">
        <v>1</v>
      </c>
      <c r="L2465" t="s">
        <v>33</v>
      </c>
      <c r="M2465" t="s">
        <v>21</v>
      </c>
      <c r="N2465">
        <f t="shared" si="38"/>
        <v>1407.3</v>
      </c>
    </row>
    <row r="2466" spans="1:14" x14ac:dyDescent="0.3">
      <c r="A2466">
        <v>2465</v>
      </c>
      <c r="B2466" t="s">
        <v>13</v>
      </c>
      <c r="C2466" s="3">
        <v>45162</v>
      </c>
      <c r="D2466">
        <v>12</v>
      </c>
      <c r="E2466">
        <v>3</v>
      </c>
      <c r="F2466">
        <v>0</v>
      </c>
      <c r="G2466">
        <v>4.3</v>
      </c>
      <c r="H2466">
        <v>249.98</v>
      </c>
      <c r="I2466" t="s">
        <v>32</v>
      </c>
      <c r="J2466" t="s">
        <v>35</v>
      </c>
      <c r="K2466">
        <v>0</v>
      </c>
      <c r="L2466" t="s">
        <v>16</v>
      </c>
      <c r="M2466" t="s">
        <v>17</v>
      </c>
      <c r="N2466">
        <f t="shared" si="38"/>
        <v>2999.7599999999998</v>
      </c>
    </row>
    <row r="2467" spans="1:14" x14ac:dyDescent="0.3">
      <c r="A2467">
        <v>2466</v>
      </c>
      <c r="B2467" t="s">
        <v>31</v>
      </c>
      <c r="C2467" s="3">
        <v>45232</v>
      </c>
      <c r="D2467">
        <v>12</v>
      </c>
      <c r="E2467">
        <v>4</v>
      </c>
      <c r="F2467">
        <v>0</v>
      </c>
      <c r="G2467">
        <v>3.7</v>
      </c>
      <c r="H2467">
        <v>491.22</v>
      </c>
      <c r="I2467" t="s">
        <v>14</v>
      </c>
      <c r="J2467" t="s">
        <v>19</v>
      </c>
      <c r="K2467">
        <v>1</v>
      </c>
      <c r="L2467" t="s">
        <v>16</v>
      </c>
      <c r="M2467" t="s">
        <v>17</v>
      </c>
      <c r="N2467">
        <f t="shared" si="38"/>
        <v>5894.64</v>
      </c>
    </row>
    <row r="2468" spans="1:14" x14ac:dyDescent="0.3">
      <c r="A2468">
        <v>2467</v>
      </c>
      <c r="B2468" t="s">
        <v>18</v>
      </c>
      <c r="C2468" s="3">
        <v>45404</v>
      </c>
      <c r="D2468">
        <v>3</v>
      </c>
      <c r="E2468">
        <v>2</v>
      </c>
      <c r="F2468">
        <v>0</v>
      </c>
      <c r="G2468">
        <v>2.9</v>
      </c>
      <c r="H2468">
        <v>216.69</v>
      </c>
      <c r="I2468" t="s">
        <v>14</v>
      </c>
      <c r="J2468" t="s">
        <v>25</v>
      </c>
      <c r="K2468">
        <v>0</v>
      </c>
      <c r="L2468" t="s">
        <v>29</v>
      </c>
      <c r="M2468" t="s">
        <v>26</v>
      </c>
      <c r="N2468">
        <f t="shared" si="38"/>
        <v>650.06999999999994</v>
      </c>
    </row>
    <row r="2469" spans="1:14" x14ac:dyDescent="0.3">
      <c r="A2469">
        <v>2468</v>
      </c>
      <c r="B2469" t="s">
        <v>13</v>
      </c>
      <c r="C2469" s="3">
        <v>45605</v>
      </c>
      <c r="D2469">
        <v>10</v>
      </c>
      <c r="E2469">
        <v>4</v>
      </c>
      <c r="F2469">
        <v>1</v>
      </c>
      <c r="G2469">
        <v>4.5999999999999996</v>
      </c>
      <c r="H2469">
        <v>480.66</v>
      </c>
      <c r="I2469" t="s">
        <v>22</v>
      </c>
      <c r="J2469" t="s">
        <v>30</v>
      </c>
      <c r="K2469">
        <v>0</v>
      </c>
      <c r="L2469" t="s">
        <v>29</v>
      </c>
      <c r="M2469" t="s">
        <v>21</v>
      </c>
      <c r="N2469">
        <f t="shared" si="38"/>
        <v>4806.6000000000004</v>
      </c>
    </row>
    <row r="2470" spans="1:14" x14ac:dyDescent="0.3">
      <c r="A2470">
        <v>2469</v>
      </c>
      <c r="B2470" t="s">
        <v>13</v>
      </c>
      <c r="C2470" s="3">
        <v>44946</v>
      </c>
      <c r="D2470">
        <v>7</v>
      </c>
      <c r="E2470">
        <v>4</v>
      </c>
      <c r="F2470">
        <v>0</v>
      </c>
      <c r="G2470">
        <v>1.1000000000000001</v>
      </c>
      <c r="H2470">
        <v>408.66</v>
      </c>
      <c r="I2470" t="s">
        <v>22</v>
      </c>
      <c r="J2470" t="s">
        <v>15</v>
      </c>
      <c r="K2470">
        <v>1</v>
      </c>
      <c r="L2470" t="s">
        <v>29</v>
      </c>
      <c r="M2470" t="s">
        <v>17</v>
      </c>
      <c r="N2470">
        <f t="shared" si="38"/>
        <v>2860.6200000000003</v>
      </c>
    </row>
    <row r="2471" spans="1:14" x14ac:dyDescent="0.3">
      <c r="A2471">
        <v>2470</v>
      </c>
      <c r="B2471" t="s">
        <v>31</v>
      </c>
      <c r="C2471" s="3">
        <v>45142</v>
      </c>
      <c r="D2471">
        <v>12</v>
      </c>
      <c r="E2471">
        <v>1</v>
      </c>
      <c r="F2471">
        <v>0</v>
      </c>
      <c r="G2471">
        <v>2.4</v>
      </c>
      <c r="H2471">
        <v>248.95</v>
      </c>
      <c r="I2471" t="s">
        <v>32</v>
      </c>
      <c r="J2471" t="s">
        <v>19</v>
      </c>
      <c r="K2471">
        <v>0</v>
      </c>
      <c r="L2471" t="s">
        <v>16</v>
      </c>
      <c r="M2471" t="s">
        <v>17</v>
      </c>
      <c r="N2471">
        <f t="shared" si="38"/>
        <v>2987.3999999999996</v>
      </c>
    </row>
    <row r="2472" spans="1:14" x14ac:dyDescent="0.3">
      <c r="A2472">
        <v>2471</v>
      </c>
      <c r="B2472" t="s">
        <v>18</v>
      </c>
      <c r="C2472" s="3">
        <v>45061</v>
      </c>
      <c r="D2472">
        <v>4</v>
      </c>
      <c r="E2472">
        <v>4</v>
      </c>
      <c r="F2472">
        <v>0</v>
      </c>
      <c r="G2472">
        <v>4.3</v>
      </c>
      <c r="H2472">
        <v>293.83999999999997</v>
      </c>
      <c r="I2472" t="s">
        <v>24</v>
      </c>
      <c r="J2472" t="s">
        <v>30</v>
      </c>
      <c r="K2472">
        <v>2</v>
      </c>
      <c r="L2472" t="s">
        <v>16</v>
      </c>
      <c r="M2472" t="s">
        <v>17</v>
      </c>
      <c r="N2472">
        <f t="shared" si="38"/>
        <v>1175.3599999999999</v>
      </c>
    </row>
    <row r="2473" spans="1:14" x14ac:dyDescent="0.3">
      <c r="A2473">
        <v>2472</v>
      </c>
      <c r="B2473" t="s">
        <v>18</v>
      </c>
      <c r="C2473" s="3">
        <v>45055</v>
      </c>
      <c r="D2473">
        <v>5</v>
      </c>
      <c r="E2473">
        <v>4</v>
      </c>
      <c r="F2473">
        <v>1</v>
      </c>
      <c r="G2473">
        <v>3.5</v>
      </c>
      <c r="H2473">
        <v>323.35000000000002</v>
      </c>
      <c r="I2473" t="s">
        <v>32</v>
      </c>
      <c r="J2473" t="s">
        <v>37</v>
      </c>
      <c r="K2473">
        <v>1</v>
      </c>
      <c r="L2473" t="s">
        <v>33</v>
      </c>
      <c r="M2473" t="s">
        <v>26</v>
      </c>
      <c r="N2473">
        <f t="shared" si="38"/>
        <v>1616.75</v>
      </c>
    </row>
    <row r="2474" spans="1:14" x14ac:dyDescent="0.3">
      <c r="A2474">
        <v>2473</v>
      </c>
      <c r="B2474" t="s">
        <v>18</v>
      </c>
      <c r="C2474" s="3">
        <v>45336</v>
      </c>
      <c r="D2474">
        <v>9</v>
      </c>
      <c r="E2474">
        <v>1</v>
      </c>
      <c r="F2474">
        <v>1</v>
      </c>
      <c r="G2474">
        <v>4.9000000000000004</v>
      </c>
      <c r="H2474">
        <v>349.59</v>
      </c>
      <c r="I2474" t="s">
        <v>32</v>
      </c>
      <c r="J2474" t="s">
        <v>28</v>
      </c>
      <c r="K2474">
        <v>0</v>
      </c>
      <c r="L2474" t="s">
        <v>20</v>
      </c>
      <c r="M2474" t="s">
        <v>26</v>
      </c>
      <c r="N2474">
        <f t="shared" si="38"/>
        <v>3146.31</v>
      </c>
    </row>
    <row r="2475" spans="1:14" x14ac:dyDescent="0.3">
      <c r="A2475">
        <v>2474</v>
      </c>
      <c r="B2475" t="s">
        <v>31</v>
      </c>
      <c r="C2475" s="3">
        <v>45348</v>
      </c>
      <c r="D2475">
        <v>7</v>
      </c>
      <c r="E2475">
        <v>3</v>
      </c>
      <c r="F2475">
        <v>0</v>
      </c>
      <c r="G2475">
        <v>4.8</v>
      </c>
      <c r="H2475">
        <v>84.51</v>
      </c>
      <c r="I2475" t="s">
        <v>24</v>
      </c>
      <c r="J2475" t="s">
        <v>19</v>
      </c>
      <c r="K2475">
        <v>0</v>
      </c>
      <c r="L2475" t="s">
        <v>16</v>
      </c>
      <c r="M2475" t="s">
        <v>21</v>
      </c>
      <c r="N2475">
        <f t="shared" si="38"/>
        <v>591.57000000000005</v>
      </c>
    </row>
    <row r="2476" spans="1:14" x14ac:dyDescent="0.3">
      <c r="A2476">
        <v>2475</v>
      </c>
      <c r="B2476" t="s">
        <v>18</v>
      </c>
      <c r="C2476" s="3">
        <v>45220</v>
      </c>
      <c r="D2476">
        <v>4</v>
      </c>
      <c r="E2476">
        <v>3</v>
      </c>
      <c r="F2476">
        <v>0</v>
      </c>
      <c r="G2476">
        <v>1.7</v>
      </c>
      <c r="H2476">
        <v>470.11</v>
      </c>
      <c r="I2476" t="s">
        <v>14</v>
      </c>
      <c r="J2476" t="s">
        <v>37</v>
      </c>
      <c r="K2476">
        <v>0</v>
      </c>
      <c r="L2476" t="s">
        <v>33</v>
      </c>
      <c r="M2476" t="s">
        <v>26</v>
      </c>
      <c r="N2476">
        <f t="shared" si="38"/>
        <v>1880.44</v>
      </c>
    </row>
    <row r="2477" spans="1:14" x14ac:dyDescent="0.3">
      <c r="A2477">
        <v>2476</v>
      </c>
      <c r="B2477" t="s">
        <v>31</v>
      </c>
      <c r="C2477" s="3">
        <v>45172</v>
      </c>
      <c r="D2477">
        <v>6</v>
      </c>
      <c r="E2477">
        <v>4</v>
      </c>
      <c r="F2477">
        <v>1</v>
      </c>
      <c r="G2477">
        <v>4.9000000000000004</v>
      </c>
      <c r="H2477">
        <v>318.64999999999998</v>
      </c>
      <c r="I2477" t="s">
        <v>27</v>
      </c>
      <c r="J2477" t="s">
        <v>28</v>
      </c>
      <c r="K2477">
        <v>1</v>
      </c>
      <c r="L2477" t="s">
        <v>33</v>
      </c>
      <c r="M2477" t="s">
        <v>21</v>
      </c>
      <c r="N2477">
        <f t="shared" si="38"/>
        <v>1911.8999999999999</v>
      </c>
    </row>
    <row r="2478" spans="1:14" x14ac:dyDescent="0.3">
      <c r="A2478">
        <v>2477</v>
      </c>
      <c r="B2478" t="s">
        <v>31</v>
      </c>
      <c r="C2478" s="3">
        <v>45627</v>
      </c>
      <c r="D2478">
        <v>10</v>
      </c>
      <c r="E2478">
        <v>1</v>
      </c>
      <c r="F2478">
        <v>1</v>
      </c>
      <c r="G2478">
        <v>4.8</v>
      </c>
      <c r="H2478">
        <v>469.02</v>
      </c>
      <c r="I2478" t="s">
        <v>24</v>
      </c>
      <c r="J2478" t="s">
        <v>19</v>
      </c>
      <c r="K2478">
        <v>1</v>
      </c>
      <c r="L2478" t="s">
        <v>16</v>
      </c>
      <c r="M2478" t="s">
        <v>21</v>
      </c>
      <c r="N2478">
        <f t="shared" si="38"/>
        <v>4690.2</v>
      </c>
    </row>
    <row r="2479" spans="1:14" x14ac:dyDescent="0.3">
      <c r="A2479">
        <v>2478</v>
      </c>
      <c r="B2479" t="s">
        <v>31</v>
      </c>
      <c r="C2479" s="3">
        <v>45482</v>
      </c>
      <c r="D2479">
        <v>14</v>
      </c>
      <c r="E2479">
        <v>3</v>
      </c>
      <c r="F2479">
        <v>0</v>
      </c>
      <c r="G2479">
        <v>2.5</v>
      </c>
      <c r="H2479">
        <v>334.35</v>
      </c>
      <c r="I2479" t="s">
        <v>27</v>
      </c>
      <c r="J2479" t="s">
        <v>35</v>
      </c>
      <c r="K2479">
        <v>0</v>
      </c>
      <c r="L2479" t="s">
        <v>16</v>
      </c>
      <c r="M2479" t="s">
        <v>21</v>
      </c>
      <c r="N2479">
        <f t="shared" si="38"/>
        <v>4680.9000000000005</v>
      </c>
    </row>
    <row r="2480" spans="1:14" x14ac:dyDescent="0.3">
      <c r="A2480">
        <v>2479</v>
      </c>
      <c r="B2480" t="s">
        <v>13</v>
      </c>
      <c r="C2480" s="3">
        <v>45012</v>
      </c>
      <c r="D2480">
        <v>11</v>
      </c>
      <c r="E2480">
        <v>1</v>
      </c>
      <c r="F2480">
        <v>0</v>
      </c>
      <c r="G2480">
        <v>4.9000000000000004</v>
      </c>
      <c r="H2480">
        <v>243.96</v>
      </c>
      <c r="I2480" t="s">
        <v>14</v>
      </c>
      <c r="J2480" t="s">
        <v>28</v>
      </c>
      <c r="K2480">
        <v>0</v>
      </c>
      <c r="L2480" t="s">
        <v>29</v>
      </c>
      <c r="M2480" t="s">
        <v>17</v>
      </c>
      <c r="N2480">
        <f t="shared" si="38"/>
        <v>2683.56</v>
      </c>
    </row>
    <row r="2481" spans="1:14" x14ac:dyDescent="0.3">
      <c r="A2481">
        <v>2480</v>
      </c>
      <c r="B2481" t="s">
        <v>18</v>
      </c>
      <c r="C2481" s="3">
        <v>45482</v>
      </c>
      <c r="D2481">
        <v>7</v>
      </c>
      <c r="E2481">
        <v>2</v>
      </c>
      <c r="F2481">
        <v>0</v>
      </c>
      <c r="G2481">
        <v>1.1000000000000001</v>
      </c>
      <c r="H2481">
        <v>305.12</v>
      </c>
      <c r="I2481" t="s">
        <v>24</v>
      </c>
      <c r="J2481" t="s">
        <v>28</v>
      </c>
      <c r="K2481">
        <v>0</v>
      </c>
      <c r="L2481" t="s">
        <v>29</v>
      </c>
      <c r="M2481" t="s">
        <v>17</v>
      </c>
      <c r="N2481">
        <f t="shared" si="38"/>
        <v>2135.84</v>
      </c>
    </row>
    <row r="2482" spans="1:14" x14ac:dyDescent="0.3">
      <c r="A2482">
        <v>2481</v>
      </c>
      <c r="B2482" t="s">
        <v>18</v>
      </c>
      <c r="C2482" s="3">
        <v>45301</v>
      </c>
      <c r="D2482">
        <v>13</v>
      </c>
      <c r="E2482">
        <v>2</v>
      </c>
      <c r="F2482">
        <v>0</v>
      </c>
      <c r="G2482">
        <v>3.6</v>
      </c>
      <c r="H2482">
        <v>423.28</v>
      </c>
      <c r="I2482" t="s">
        <v>22</v>
      </c>
      <c r="J2482" t="s">
        <v>19</v>
      </c>
      <c r="K2482">
        <v>0</v>
      </c>
      <c r="L2482" t="s">
        <v>29</v>
      </c>
      <c r="M2482" t="s">
        <v>17</v>
      </c>
      <c r="N2482">
        <f t="shared" si="38"/>
        <v>5502.6399999999994</v>
      </c>
    </row>
    <row r="2483" spans="1:14" x14ac:dyDescent="0.3">
      <c r="A2483">
        <v>2482</v>
      </c>
      <c r="B2483" t="s">
        <v>31</v>
      </c>
      <c r="C2483" s="3">
        <v>45372</v>
      </c>
      <c r="D2483">
        <v>10</v>
      </c>
      <c r="E2483">
        <v>2</v>
      </c>
      <c r="F2483">
        <v>1</v>
      </c>
      <c r="G2483">
        <v>2.1</v>
      </c>
      <c r="H2483">
        <v>196.76</v>
      </c>
      <c r="I2483" t="s">
        <v>32</v>
      </c>
      <c r="J2483" t="s">
        <v>35</v>
      </c>
      <c r="K2483">
        <v>0</v>
      </c>
      <c r="L2483" t="s">
        <v>33</v>
      </c>
      <c r="M2483" t="s">
        <v>26</v>
      </c>
      <c r="N2483">
        <f t="shared" si="38"/>
        <v>1967.6</v>
      </c>
    </row>
    <row r="2484" spans="1:14" x14ac:dyDescent="0.3">
      <c r="A2484">
        <v>2483</v>
      </c>
      <c r="B2484" t="s">
        <v>31</v>
      </c>
      <c r="C2484" s="3">
        <v>45304</v>
      </c>
      <c r="D2484">
        <v>13</v>
      </c>
      <c r="E2484">
        <v>2</v>
      </c>
      <c r="F2484">
        <v>0</v>
      </c>
      <c r="G2484">
        <v>1.5</v>
      </c>
      <c r="H2484">
        <v>480.41</v>
      </c>
      <c r="I2484" t="s">
        <v>24</v>
      </c>
      <c r="J2484" t="s">
        <v>35</v>
      </c>
      <c r="K2484">
        <v>0</v>
      </c>
      <c r="L2484" t="s">
        <v>29</v>
      </c>
      <c r="M2484" t="s">
        <v>17</v>
      </c>
      <c r="N2484">
        <f t="shared" si="38"/>
        <v>6245.33</v>
      </c>
    </row>
    <row r="2485" spans="1:14" x14ac:dyDescent="0.3">
      <c r="A2485">
        <v>2484</v>
      </c>
      <c r="B2485" t="s">
        <v>18</v>
      </c>
      <c r="C2485" s="3">
        <v>45316</v>
      </c>
      <c r="D2485">
        <v>9</v>
      </c>
      <c r="E2485">
        <v>4</v>
      </c>
      <c r="F2485">
        <v>0</v>
      </c>
      <c r="G2485">
        <v>3.3</v>
      </c>
      <c r="H2485">
        <v>259.68</v>
      </c>
      <c r="I2485" t="s">
        <v>24</v>
      </c>
      <c r="J2485" t="s">
        <v>37</v>
      </c>
      <c r="K2485">
        <v>1</v>
      </c>
      <c r="L2485" t="s">
        <v>16</v>
      </c>
      <c r="M2485" t="s">
        <v>21</v>
      </c>
      <c r="N2485">
        <f t="shared" si="38"/>
        <v>2337.12</v>
      </c>
    </row>
    <row r="2486" spans="1:14" x14ac:dyDescent="0.3">
      <c r="A2486">
        <v>2485</v>
      </c>
      <c r="B2486" t="s">
        <v>31</v>
      </c>
      <c r="C2486" s="3">
        <v>45583</v>
      </c>
      <c r="D2486">
        <v>4</v>
      </c>
      <c r="E2486">
        <v>2</v>
      </c>
      <c r="F2486">
        <v>0</v>
      </c>
      <c r="G2486">
        <v>2.2000000000000002</v>
      </c>
      <c r="H2486">
        <v>480.31</v>
      </c>
      <c r="I2486" t="s">
        <v>14</v>
      </c>
      <c r="J2486" t="s">
        <v>25</v>
      </c>
      <c r="K2486">
        <v>0</v>
      </c>
      <c r="L2486" t="s">
        <v>29</v>
      </c>
      <c r="M2486" t="s">
        <v>26</v>
      </c>
      <c r="N2486">
        <f t="shared" si="38"/>
        <v>1921.24</v>
      </c>
    </row>
    <row r="2487" spans="1:14" x14ac:dyDescent="0.3">
      <c r="A2487">
        <v>2486</v>
      </c>
      <c r="B2487" t="s">
        <v>18</v>
      </c>
      <c r="C2487" s="3">
        <v>44977</v>
      </c>
      <c r="D2487">
        <v>10</v>
      </c>
      <c r="E2487">
        <v>2</v>
      </c>
      <c r="F2487">
        <v>0</v>
      </c>
      <c r="G2487">
        <v>3.7</v>
      </c>
      <c r="H2487">
        <v>446.34</v>
      </c>
      <c r="I2487" t="s">
        <v>22</v>
      </c>
      <c r="J2487" t="s">
        <v>23</v>
      </c>
      <c r="K2487">
        <v>0</v>
      </c>
      <c r="L2487" t="s">
        <v>16</v>
      </c>
      <c r="M2487" t="s">
        <v>26</v>
      </c>
      <c r="N2487">
        <f t="shared" si="38"/>
        <v>4463.3999999999996</v>
      </c>
    </row>
    <row r="2488" spans="1:14" x14ac:dyDescent="0.3">
      <c r="A2488">
        <v>2487</v>
      </c>
      <c r="B2488" t="s">
        <v>13</v>
      </c>
      <c r="C2488" s="3">
        <v>45168</v>
      </c>
      <c r="D2488">
        <v>3</v>
      </c>
      <c r="E2488">
        <v>1</v>
      </c>
      <c r="F2488">
        <v>0</v>
      </c>
      <c r="G2488">
        <v>3.2</v>
      </c>
      <c r="H2488">
        <v>395.45</v>
      </c>
      <c r="I2488" t="s">
        <v>24</v>
      </c>
      <c r="J2488" t="s">
        <v>37</v>
      </c>
      <c r="K2488">
        <v>0</v>
      </c>
      <c r="L2488" t="s">
        <v>16</v>
      </c>
      <c r="M2488" t="s">
        <v>17</v>
      </c>
      <c r="N2488">
        <f t="shared" si="38"/>
        <v>1186.3499999999999</v>
      </c>
    </row>
    <row r="2489" spans="1:14" x14ac:dyDescent="0.3">
      <c r="A2489">
        <v>2488</v>
      </c>
      <c r="B2489" t="s">
        <v>31</v>
      </c>
      <c r="C2489" s="3">
        <v>45220</v>
      </c>
      <c r="D2489">
        <v>8</v>
      </c>
      <c r="E2489">
        <v>3</v>
      </c>
      <c r="F2489">
        <v>0</v>
      </c>
      <c r="G2489">
        <v>2.6</v>
      </c>
      <c r="H2489">
        <v>260.35000000000002</v>
      </c>
      <c r="I2489" t="s">
        <v>22</v>
      </c>
      <c r="J2489" t="s">
        <v>36</v>
      </c>
      <c r="K2489">
        <v>1</v>
      </c>
      <c r="L2489" t="s">
        <v>20</v>
      </c>
      <c r="M2489" t="s">
        <v>17</v>
      </c>
      <c r="N2489">
        <f t="shared" si="38"/>
        <v>2082.8000000000002</v>
      </c>
    </row>
    <row r="2490" spans="1:14" x14ac:dyDescent="0.3">
      <c r="A2490">
        <v>2489</v>
      </c>
      <c r="B2490" t="s">
        <v>18</v>
      </c>
      <c r="C2490" s="3">
        <v>45489</v>
      </c>
      <c r="D2490">
        <v>1</v>
      </c>
      <c r="E2490">
        <v>1</v>
      </c>
      <c r="F2490">
        <v>0</v>
      </c>
      <c r="G2490">
        <v>1.7</v>
      </c>
      <c r="H2490">
        <v>314.13</v>
      </c>
      <c r="I2490" t="s">
        <v>27</v>
      </c>
      <c r="J2490" t="s">
        <v>23</v>
      </c>
      <c r="K2490">
        <v>0</v>
      </c>
      <c r="L2490" t="s">
        <v>20</v>
      </c>
      <c r="M2490" t="s">
        <v>17</v>
      </c>
      <c r="N2490">
        <f t="shared" si="38"/>
        <v>314.13</v>
      </c>
    </row>
    <row r="2491" spans="1:14" x14ac:dyDescent="0.3">
      <c r="A2491">
        <v>2490</v>
      </c>
      <c r="B2491" t="s">
        <v>31</v>
      </c>
      <c r="C2491" s="3">
        <v>45192</v>
      </c>
      <c r="D2491">
        <v>9</v>
      </c>
      <c r="E2491">
        <v>4</v>
      </c>
      <c r="F2491">
        <v>0</v>
      </c>
      <c r="G2491">
        <v>3.4</v>
      </c>
      <c r="H2491">
        <v>427.11</v>
      </c>
      <c r="I2491" t="s">
        <v>24</v>
      </c>
      <c r="J2491" t="s">
        <v>30</v>
      </c>
      <c r="K2491">
        <v>1</v>
      </c>
      <c r="L2491" t="s">
        <v>29</v>
      </c>
      <c r="M2491" t="s">
        <v>17</v>
      </c>
      <c r="N2491">
        <f t="shared" si="38"/>
        <v>3843.9900000000002</v>
      </c>
    </row>
    <row r="2492" spans="1:14" x14ac:dyDescent="0.3">
      <c r="A2492">
        <v>2491</v>
      </c>
      <c r="B2492" t="s">
        <v>18</v>
      </c>
      <c r="C2492" s="3">
        <v>45046</v>
      </c>
      <c r="D2492">
        <v>13</v>
      </c>
      <c r="E2492">
        <v>2</v>
      </c>
      <c r="F2492">
        <v>0</v>
      </c>
      <c r="G2492">
        <v>4.3</v>
      </c>
      <c r="H2492">
        <v>294.83</v>
      </c>
      <c r="I2492" t="s">
        <v>22</v>
      </c>
      <c r="J2492" t="s">
        <v>15</v>
      </c>
      <c r="K2492">
        <v>0</v>
      </c>
      <c r="L2492" t="s">
        <v>16</v>
      </c>
      <c r="M2492" t="s">
        <v>26</v>
      </c>
      <c r="N2492">
        <f t="shared" si="38"/>
        <v>3832.79</v>
      </c>
    </row>
    <row r="2493" spans="1:14" x14ac:dyDescent="0.3">
      <c r="A2493">
        <v>2492</v>
      </c>
      <c r="B2493" t="s">
        <v>18</v>
      </c>
      <c r="C2493" s="3">
        <v>45638</v>
      </c>
      <c r="D2493">
        <v>1</v>
      </c>
      <c r="E2493">
        <v>3</v>
      </c>
      <c r="F2493">
        <v>1</v>
      </c>
      <c r="G2493">
        <v>3.4</v>
      </c>
      <c r="H2493">
        <v>382.19</v>
      </c>
      <c r="I2493" t="s">
        <v>32</v>
      </c>
      <c r="J2493" t="s">
        <v>36</v>
      </c>
      <c r="K2493">
        <v>1</v>
      </c>
      <c r="L2493" t="s">
        <v>20</v>
      </c>
      <c r="M2493" t="s">
        <v>26</v>
      </c>
      <c r="N2493">
        <f t="shared" si="38"/>
        <v>382.19</v>
      </c>
    </row>
    <row r="2494" spans="1:14" x14ac:dyDescent="0.3">
      <c r="A2494">
        <v>2493</v>
      </c>
      <c r="B2494" t="s">
        <v>31</v>
      </c>
      <c r="C2494" s="3">
        <v>45174</v>
      </c>
      <c r="D2494">
        <v>2</v>
      </c>
      <c r="E2494">
        <v>3</v>
      </c>
      <c r="F2494">
        <v>1</v>
      </c>
      <c r="G2494">
        <v>3.4</v>
      </c>
      <c r="H2494">
        <v>405.8</v>
      </c>
      <c r="I2494" t="s">
        <v>14</v>
      </c>
      <c r="J2494" t="s">
        <v>23</v>
      </c>
      <c r="K2494">
        <v>0</v>
      </c>
      <c r="L2494" t="s">
        <v>33</v>
      </c>
      <c r="M2494" t="s">
        <v>21</v>
      </c>
      <c r="N2494">
        <f t="shared" si="38"/>
        <v>811.6</v>
      </c>
    </row>
    <row r="2495" spans="1:14" x14ac:dyDescent="0.3">
      <c r="A2495">
        <v>2494</v>
      </c>
      <c r="B2495" t="s">
        <v>13</v>
      </c>
      <c r="C2495" s="3">
        <v>44996</v>
      </c>
      <c r="D2495">
        <v>13</v>
      </c>
      <c r="E2495">
        <v>2</v>
      </c>
      <c r="F2495">
        <v>0</v>
      </c>
      <c r="G2495">
        <v>3</v>
      </c>
      <c r="H2495">
        <v>280.89</v>
      </c>
      <c r="I2495" t="s">
        <v>22</v>
      </c>
      <c r="J2495" t="s">
        <v>30</v>
      </c>
      <c r="K2495">
        <v>0</v>
      </c>
      <c r="L2495" t="s">
        <v>20</v>
      </c>
      <c r="M2495" t="s">
        <v>26</v>
      </c>
      <c r="N2495">
        <f t="shared" si="38"/>
        <v>3651.5699999999997</v>
      </c>
    </row>
    <row r="2496" spans="1:14" x14ac:dyDescent="0.3">
      <c r="A2496">
        <v>2495</v>
      </c>
      <c r="B2496" t="s">
        <v>18</v>
      </c>
      <c r="C2496" s="3">
        <v>44983</v>
      </c>
      <c r="D2496">
        <v>8</v>
      </c>
      <c r="E2496">
        <v>2</v>
      </c>
      <c r="F2496">
        <v>1</v>
      </c>
      <c r="G2496">
        <v>2.6</v>
      </c>
      <c r="H2496">
        <v>291.31</v>
      </c>
      <c r="I2496" t="s">
        <v>14</v>
      </c>
      <c r="J2496" t="s">
        <v>28</v>
      </c>
      <c r="K2496">
        <v>0</v>
      </c>
      <c r="L2496" t="s">
        <v>29</v>
      </c>
      <c r="M2496" t="s">
        <v>26</v>
      </c>
      <c r="N2496">
        <f t="shared" si="38"/>
        <v>2330.48</v>
      </c>
    </row>
    <row r="2497" spans="1:14" x14ac:dyDescent="0.3">
      <c r="A2497">
        <v>2496</v>
      </c>
      <c r="B2497" t="s">
        <v>18</v>
      </c>
      <c r="C2497" s="3">
        <v>45308</v>
      </c>
      <c r="D2497">
        <v>9</v>
      </c>
      <c r="E2497">
        <v>4</v>
      </c>
      <c r="F2497">
        <v>0</v>
      </c>
      <c r="G2497">
        <v>2.8</v>
      </c>
      <c r="H2497">
        <v>139.03</v>
      </c>
      <c r="I2497" t="s">
        <v>24</v>
      </c>
      <c r="J2497" t="s">
        <v>34</v>
      </c>
      <c r="K2497">
        <v>1</v>
      </c>
      <c r="L2497" t="s">
        <v>33</v>
      </c>
      <c r="M2497" t="s">
        <v>17</v>
      </c>
      <c r="N2497">
        <f t="shared" si="38"/>
        <v>1251.27</v>
      </c>
    </row>
    <row r="2498" spans="1:14" x14ac:dyDescent="0.3">
      <c r="A2498">
        <v>2497</v>
      </c>
      <c r="B2498" t="s">
        <v>18</v>
      </c>
      <c r="C2498" s="3">
        <v>44965</v>
      </c>
      <c r="D2498">
        <v>7</v>
      </c>
      <c r="E2498">
        <v>4</v>
      </c>
      <c r="F2498">
        <v>0</v>
      </c>
      <c r="G2498">
        <v>5</v>
      </c>
      <c r="H2498">
        <v>160.13</v>
      </c>
      <c r="I2498" t="s">
        <v>24</v>
      </c>
      <c r="J2498" t="s">
        <v>37</v>
      </c>
      <c r="K2498">
        <v>1</v>
      </c>
      <c r="L2498" t="s">
        <v>33</v>
      </c>
      <c r="M2498" t="s">
        <v>21</v>
      </c>
      <c r="N2498">
        <f t="shared" si="38"/>
        <v>1120.9099999999999</v>
      </c>
    </row>
    <row r="2499" spans="1:14" x14ac:dyDescent="0.3">
      <c r="A2499">
        <v>2498</v>
      </c>
      <c r="B2499" t="s">
        <v>13</v>
      </c>
      <c r="C2499" s="3">
        <v>45369</v>
      </c>
      <c r="D2499">
        <v>3</v>
      </c>
      <c r="E2499">
        <v>2</v>
      </c>
      <c r="F2499">
        <v>1</v>
      </c>
      <c r="G2499">
        <v>4</v>
      </c>
      <c r="H2499">
        <v>457.22</v>
      </c>
      <c r="I2499" t="s">
        <v>27</v>
      </c>
      <c r="J2499" t="s">
        <v>30</v>
      </c>
      <c r="K2499">
        <v>1</v>
      </c>
      <c r="L2499" t="s">
        <v>16</v>
      </c>
      <c r="M2499" t="s">
        <v>26</v>
      </c>
      <c r="N2499">
        <f t="shared" ref="N2499:N2562" si="39">H2499 *D2499</f>
        <v>1371.66</v>
      </c>
    </row>
    <row r="2500" spans="1:14" x14ac:dyDescent="0.3">
      <c r="A2500">
        <v>2499</v>
      </c>
      <c r="B2500" t="s">
        <v>13</v>
      </c>
      <c r="C2500" s="3">
        <v>44944</v>
      </c>
      <c r="D2500">
        <v>7</v>
      </c>
      <c r="E2500">
        <v>2</v>
      </c>
      <c r="F2500">
        <v>0</v>
      </c>
      <c r="G2500">
        <v>2.7</v>
      </c>
      <c r="H2500">
        <v>428.15</v>
      </c>
      <c r="I2500" t="s">
        <v>14</v>
      </c>
      <c r="J2500" t="s">
        <v>28</v>
      </c>
      <c r="K2500">
        <v>0</v>
      </c>
      <c r="L2500" t="s">
        <v>16</v>
      </c>
      <c r="M2500" t="s">
        <v>17</v>
      </c>
      <c r="N2500">
        <f t="shared" si="39"/>
        <v>2997.0499999999997</v>
      </c>
    </row>
    <row r="2501" spans="1:14" x14ac:dyDescent="0.3">
      <c r="A2501">
        <v>2500</v>
      </c>
      <c r="B2501" t="s">
        <v>31</v>
      </c>
      <c r="C2501" s="3">
        <v>45278</v>
      </c>
      <c r="D2501">
        <v>6</v>
      </c>
      <c r="E2501">
        <v>2</v>
      </c>
      <c r="F2501">
        <v>0</v>
      </c>
      <c r="G2501">
        <v>2.8</v>
      </c>
      <c r="H2501">
        <v>54.56</v>
      </c>
      <c r="I2501" t="s">
        <v>32</v>
      </c>
      <c r="J2501" t="s">
        <v>36</v>
      </c>
      <c r="K2501">
        <v>1</v>
      </c>
      <c r="L2501" t="s">
        <v>16</v>
      </c>
      <c r="M2501" t="s">
        <v>17</v>
      </c>
      <c r="N2501">
        <f t="shared" si="39"/>
        <v>327.36</v>
      </c>
    </row>
    <row r="2502" spans="1:14" x14ac:dyDescent="0.3">
      <c r="A2502">
        <v>2501</v>
      </c>
      <c r="B2502" t="s">
        <v>13</v>
      </c>
      <c r="C2502" s="3">
        <v>45224</v>
      </c>
      <c r="D2502">
        <v>2</v>
      </c>
      <c r="E2502">
        <v>2</v>
      </c>
      <c r="F2502">
        <v>1</v>
      </c>
      <c r="G2502">
        <v>3</v>
      </c>
      <c r="H2502">
        <v>441.22</v>
      </c>
      <c r="I2502" t="s">
        <v>32</v>
      </c>
      <c r="J2502" t="s">
        <v>28</v>
      </c>
      <c r="K2502">
        <v>0</v>
      </c>
      <c r="L2502" t="s">
        <v>16</v>
      </c>
      <c r="M2502" t="s">
        <v>21</v>
      </c>
      <c r="N2502">
        <f t="shared" si="39"/>
        <v>882.44</v>
      </c>
    </row>
    <row r="2503" spans="1:14" x14ac:dyDescent="0.3">
      <c r="A2503">
        <v>2502</v>
      </c>
      <c r="B2503" t="s">
        <v>31</v>
      </c>
      <c r="C2503" s="3">
        <v>45209</v>
      </c>
      <c r="D2503">
        <v>3</v>
      </c>
      <c r="E2503">
        <v>3</v>
      </c>
      <c r="F2503">
        <v>1</v>
      </c>
      <c r="G2503">
        <v>3.6</v>
      </c>
      <c r="H2503">
        <v>61.36</v>
      </c>
      <c r="I2503" t="s">
        <v>22</v>
      </c>
      <c r="J2503" t="s">
        <v>23</v>
      </c>
      <c r="K2503">
        <v>0</v>
      </c>
      <c r="L2503" t="s">
        <v>20</v>
      </c>
      <c r="M2503" t="s">
        <v>26</v>
      </c>
      <c r="N2503">
        <f t="shared" si="39"/>
        <v>184.07999999999998</v>
      </c>
    </row>
    <row r="2504" spans="1:14" x14ac:dyDescent="0.3">
      <c r="A2504">
        <v>2503</v>
      </c>
      <c r="B2504" t="s">
        <v>31</v>
      </c>
      <c r="C2504" s="3">
        <v>45512</v>
      </c>
      <c r="D2504">
        <v>11</v>
      </c>
      <c r="E2504">
        <v>4</v>
      </c>
      <c r="F2504">
        <v>0</v>
      </c>
      <c r="G2504">
        <v>2.9</v>
      </c>
      <c r="H2504">
        <v>256.23</v>
      </c>
      <c r="I2504" t="s">
        <v>32</v>
      </c>
      <c r="J2504" t="s">
        <v>19</v>
      </c>
      <c r="K2504">
        <v>1</v>
      </c>
      <c r="L2504" t="s">
        <v>29</v>
      </c>
      <c r="M2504" t="s">
        <v>26</v>
      </c>
      <c r="N2504">
        <f t="shared" si="39"/>
        <v>2818.53</v>
      </c>
    </row>
    <row r="2505" spans="1:14" x14ac:dyDescent="0.3">
      <c r="A2505">
        <v>2504</v>
      </c>
      <c r="B2505" t="s">
        <v>13</v>
      </c>
      <c r="C2505" s="3">
        <v>45036</v>
      </c>
      <c r="D2505">
        <v>13</v>
      </c>
      <c r="E2505">
        <v>2</v>
      </c>
      <c r="F2505">
        <v>1</v>
      </c>
      <c r="G2505">
        <v>3.7</v>
      </c>
      <c r="H2505">
        <v>80.34</v>
      </c>
      <c r="I2505" t="s">
        <v>14</v>
      </c>
      <c r="J2505" t="s">
        <v>36</v>
      </c>
      <c r="K2505">
        <v>0</v>
      </c>
      <c r="L2505" t="s">
        <v>29</v>
      </c>
      <c r="M2505" t="s">
        <v>26</v>
      </c>
      <c r="N2505">
        <f t="shared" si="39"/>
        <v>1044.42</v>
      </c>
    </row>
    <row r="2506" spans="1:14" x14ac:dyDescent="0.3">
      <c r="A2506">
        <v>2505</v>
      </c>
      <c r="B2506" t="s">
        <v>31</v>
      </c>
      <c r="C2506" s="3">
        <v>45106</v>
      </c>
      <c r="D2506">
        <v>12</v>
      </c>
      <c r="E2506">
        <v>2</v>
      </c>
      <c r="F2506">
        <v>0</v>
      </c>
      <c r="G2506">
        <v>2.2999999999999998</v>
      </c>
      <c r="H2506">
        <v>485.97</v>
      </c>
      <c r="I2506" t="s">
        <v>24</v>
      </c>
      <c r="J2506" t="s">
        <v>36</v>
      </c>
      <c r="K2506">
        <v>1</v>
      </c>
      <c r="L2506" t="s">
        <v>16</v>
      </c>
      <c r="M2506" t="s">
        <v>26</v>
      </c>
      <c r="N2506">
        <f t="shared" si="39"/>
        <v>5831.64</v>
      </c>
    </row>
    <row r="2507" spans="1:14" x14ac:dyDescent="0.3">
      <c r="A2507">
        <v>2506</v>
      </c>
      <c r="B2507" t="s">
        <v>13</v>
      </c>
      <c r="C2507" s="3">
        <v>45470</v>
      </c>
      <c r="D2507">
        <v>13</v>
      </c>
      <c r="E2507">
        <v>3</v>
      </c>
      <c r="F2507">
        <v>0</v>
      </c>
      <c r="G2507">
        <v>2.6</v>
      </c>
      <c r="H2507">
        <v>487.54</v>
      </c>
      <c r="I2507" t="s">
        <v>14</v>
      </c>
      <c r="J2507" t="s">
        <v>28</v>
      </c>
      <c r="K2507">
        <v>0</v>
      </c>
      <c r="L2507" t="s">
        <v>20</v>
      </c>
      <c r="M2507" t="s">
        <v>21</v>
      </c>
      <c r="N2507">
        <f t="shared" si="39"/>
        <v>6338.02</v>
      </c>
    </row>
    <row r="2508" spans="1:14" x14ac:dyDescent="0.3">
      <c r="A2508">
        <v>2507</v>
      </c>
      <c r="B2508" t="s">
        <v>31</v>
      </c>
      <c r="C2508" s="3">
        <v>44951</v>
      </c>
      <c r="D2508">
        <v>10</v>
      </c>
      <c r="E2508">
        <v>1</v>
      </c>
      <c r="F2508">
        <v>0</v>
      </c>
      <c r="G2508">
        <v>4.5</v>
      </c>
      <c r="H2508">
        <v>324.89</v>
      </c>
      <c r="I2508" t="s">
        <v>14</v>
      </c>
      <c r="J2508" t="s">
        <v>36</v>
      </c>
      <c r="K2508">
        <v>1</v>
      </c>
      <c r="L2508" t="s">
        <v>20</v>
      </c>
      <c r="M2508" t="s">
        <v>17</v>
      </c>
      <c r="N2508">
        <f t="shared" si="39"/>
        <v>3248.8999999999996</v>
      </c>
    </row>
    <row r="2509" spans="1:14" x14ac:dyDescent="0.3">
      <c r="A2509">
        <v>2508</v>
      </c>
      <c r="B2509" t="s">
        <v>13</v>
      </c>
      <c r="C2509" s="3">
        <v>44983</v>
      </c>
      <c r="D2509">
        <v>10</v>
      </c>
      <c r="E2509">
        <v>2</v>
      </c>
      <c r="F2509">
        <v>0</v>
      </c>
      <c r="G2509">
        <v>2.2999999999999998</v>
      </c>
      <c r="H2509">
        <v>226.49</v>
      </c>
      <c r="I2509" t="s">
        <v>24</v>
      </c>
      <c r="J2509" t="s">
        <v>15</v>
      </c>
      <c r="K2509">
        <v>0</v>
      </c>
      <c r="L2509" t="s">
        <v>20</v>
      </c>
      <c r="M2509" t="s">
        <v>17</v>
      </c>
      <c r="N2509">
        <f t="shared" si="39"/>
        <v>2264.9</v>
      </c>
    </row>
    <row r="2510" spans="1:14" x14ac:dyDescent="0.3">
      <c r="A2510">
        <v>2509</v>
      </c>
      <c r="B2510" t="s">
        <v>13</v>
      </c>
      <c r="C2510" s="3">
        <v>45106</v>
      </c>
      <c r="D2510">
        <v>13</v>
      </c>
      <c r="E2510">
        <v>3</v>
      </c>
      <c r="F2510">
        <v>0</v>
      </c>
      <c r="G2510">
        <v>4.9000000000000004</v>
      </c>
      <c r="H2510">
        <v>280.39999999999998</v>
      </c>
      <c r="I2510" t="s">
        <v>14</v>
      </c>
      <c r="J2510" t="s">
        <v>36</v>
      </c>
      <c r="K2510">
        <v>1</v>
      </c>
      <c r="L2510" t="s">
        <v>29</v>
      </c>
      <c r="M2510" t="s">
        <v>21</v>
      </c>
      <c r="N2510">
        <f t="shared" si="39"/>
        <v>3645.2</v>
      </c>
    </row>
    <row r="2511" spans="1:14" x14ac:dyDescent="0.3">
      <c r="A2511">
        <v>2510</v>
      </c>
      <c r="B2511" t="s">
        <v>31</v>
      </c>
      <c r="C2511" s="3">
        <v>45158</v>
      </c>
      <c r="D2511">
        <v>12</v>
      </c>
      <c r="E2511">
        <v>3</v>
      </c>
      <c r="F2511">
        <v>0</v>
      </c>
      <c r="G2511">
        <v>1.7</v>
      </c>
      <c r="H2511">
        <v>393.03</v>
      </c>
      <c r="I2511" t="s">
        <v>32</v>
      </c>
      <c r="J2511" t="s">
        <v>37</v>
      </c>
      <c r="K2511">
        <v>1</v>
      </c>
      <c r="L2511" t="s">
        <v>16</v>
      </c>
      <c r="M2511" t="s">
        <v>26</v>
      </c>
      <c r="N2511">
        <f t="shared" si="39"/>
        <v>4716.3599999999997</v>
      </c>
    </row>
    <row r="2512" spans="1:14" x14ac:dyDescent="0.3">
      <c r="A2512">
        <v>2511</v>
      </c>
      <c r="B2512" t="s">
        <v>18</v>
      </c>
      <c r="C2512" s="3">
        <v>45269</v>
      </c>
      <c r="D2512">
        <v>5</v>
      </c>
      <c r="E2512">
        <v>1</v>
      </c>
      <c r="F2512">
        <v>0</v>
      </c>
      <c r="G2512">
        <v>2</v>
      </c>
      <c r="H2512">
        <v>150.44</v>
      </c>
      <c r="I2512" t="s">
        <v>22</v>
      </c>
      <c r="J2512" t="s">
        <v>25</v>
      </c>
      <c r="K2512">
        <v>1</v>
      </c>
      <c r="L2512" t="s">
        <v>20</v>
      </c>
      <c r="M2512" t="s">
        <v>17</v>
      </c>
      <c r="N2512">
        <f t="shared" si="39"/>
        <v>752.2</v>
      </c>
    </row>
    <row r="2513" spans="1:14" x14ac:dyDescent="0.3">
      <c r="A2513">
        <v>2512</v>
      </c>
      <c r="B2513" t="s">
        <v>31</v>
      </c>
      <c r="C2513" s="3">
        <v>45403</v>
      </c>
      <c r="D2513">
        <v>10</v>
      </c>
      <c r="E2513">
        <v>4</v>
      </c>
      <c r="F2513">
        <v>0</v>
      </c>
      <c r="G2513">
        <v>2.9</v>
      </c>
      <c r="H2513">
        <v>248.78</v>
      </c>
      <c r="I2513" t="s">
        <v>22</v>
      </c>
      <c r="J2513" t="s">
        <v>23</v>
      </c>
      <c r="K2513">
        <v>0</v>
      </c>
      <c r="L2513" t="s">
        <v>20</v>
      </c>
      <c r="M2513" t="s">
        <v>26</v>
      </c>
      <c r="N2513">
        <f t="shared" si="39"/>
        <v>2487.8000000000002</v>
      </c>
    </row>
    <row r="2514" spans="1:14" x14ac:dyDescent="0.3">
      <c r="A2514">
        <v>2513</v>
      </c>
      <c r="B2514" t="s">
        <v>13</v>
      </c>
      <c r="C2514" s="3">
        <v>45502</v>
      </c>
      <c r="D2514">
        <v>4</v>
      </c>
      <c r="E2514">
        <v>4</v>
      </c>
      <c r="F2514">
        <v>0</v>
      </c>
      <c r="G2514">
        <v>4.2</v>
      </c>
      <c r="H2514">
        <v>381.77</v>
      </c>
      <c r="I2514" t="s">
        <v>14</v>
      </c>
      <c r="J2514" t="s">
        <v>19</v>
      </c>
      <c r="K2514">
        <v>0</v>
      </c>
      <c r="L2514" t="s">
        <v>16</v>
      </c>
      <c r="M2514" t="s">
        <v>17</v>
      </c>
      <c r="N2514">
        <f t="shared" si="39"/>
        <v>1527.08</v>
      </c>
    </row>
    <row r="2515" spans="1:14" x14ac:dyDescent="0.3">
      <c r="A2515">
        <v>2514</v>
      </c>
      <c r="B2515" t="s">
        <v>18</v>
      </c>
      <c r="C2515" s="3">
        <v>45381</v>
      </c>
      <c r="D2515">
        <v>2</v>
      </c>
      <c r="E2515">
        <v>4</v>
      </c>
      <c r="F2515">
        <v>0</v>
      </c>
      <c r="G2515">
        <v>3.9</v>
      </c>
      <c r="H2515">
        <v>227.93</v>
      </c>
      <c r="I2515" t="s">
        <v>24</v>
      </c>
      <c r="J2515" t="s">
        <v>36</v>
      </c>
      <c r="K2515">
        <v>0</v>
      </c>
      <c r="L2515" t="s">
        <v>20</v>
      </c>
      <c r="M2515" t="s">
        <v>26</v>
      </c>
      <c r="N2515">
        <f t="shared" si="39"/>
        <v>455.86</v>
      </c>
    </row>
    <row r="2516" spans="1:14" x14ac:dyDescent="0.3">
      <c r="A2516">
        <v>2515</v>
      </c>
      <c r="B2516" t="s">
        <v>31</v>
      </c>
      <c r="C2516" s="3">
        <v>45158</v>
      </c>
      <c r="D2516">
        <v>4</v>
      </c>
      <c r="E2516">
        <v>2</v>
      </c>
      <c r="F2516">
        <v>1</v>
      </c>
      <c r="G2516">
        <v>1.7</v>
      </c>
      <c r="H2516">
        <v>64.400000000000006</v>
      </c>
      <c r="I2516" t="s">
        <v>27</v>
      </c>
      <c r="J2516" t="s">
        <v>19</v>
      </c>
      <c r="K2516">
        <v>0</v>
      </c>
      <c r="L2516" t="s">
        <v>29</v>
      </c>
      <c r="M2516" t="s">
        <v>21</v>
      </c>
      <c r="N2516">
        <f t="shared" si="39"/>
        <v>257.60000000000002</v>
      </c>
    </row>
    <row r="2517" spans="1:14" x14ac:dyDescent="0.3">
      <c r="A2517">
        <v>2516</v>
      </c>
      <c r="B2517" t="s">
        <v>31</v>
      </c>
      <c r="C2517" s="3">
        <v>45215</v>
      </c>
      <c r="D2517">
        <v>12</v>
      </c>
      <c r="E2517">
        <v>4</v>
      </c>
      <c r="F2517">
        <v>0</v>
      </c>
      <c r="G2517">
        <v>1.9</v>
      </c>
      <c r="H2517">
        <v>278.33</v>
      </c>
      <c r="I2517" t="s">
        <v>14</v>
      </c>
      <c r="J2517" t="s">
        <v>36</v>
      </c>
      <c r="K2517">
        <v>0</v>
      </c>
      <c r="L2517" t="s">
        <v>33</v>
      </c>
      <c r="M2517" t="s">
        <v>26</v>
      </c>
      <c r="N2517">
        <f t="shared" si="39"/>
        <v>3339.96</v>
      </c>
    </row>
    <row r="2518" spans="1:14" x14ac:dyDescent="0.3">
      <c r="A2518">
        <v>2517</v>
      </c>
      <c r="B2518" t="s">
        <v>31</v>
      </c>
      <c r="C2518" s="3">
        <v>45139</v>
      </c>
      <c r="D2518">
        <v>8</v>
      </c>
      <c r="E2518">
        <v>2</v>
      </c>
      <c r="F2518">
        <v>0</v>
      </c>
      <c r="G2518">
        <v>3.3</v>
      </c>
      <c r="H2518">
        <v>381.84</v>
      </c>
      <c r="I2518" t="s">
        <v>14</v>
      </c>
      <c r="J2518" t="s">
        <v>30</v>
      </c>
      <c r="K2518">
        <v>1</v>
      </c>
      <c r="L2518" t="s">
        <v>29</v>
      </c>
      <c r="M2518" t="s">
        <v>26</v>
      </c>
      <c r="N2518">
        <f t="shared" si="39"/>
        <v>3054.72</v>
      </c>
    </row>
    <row r="2519" spans="1:14" x14ac:dyDescent="0.3">
      <c r="A2519">
        <v>2518</v>
      </c>
      <c r="B2519" t="s">
        <v>18</v>
      </c>
      <c r="C2519" s="3">
        <v>45184</v>
      </c>
      <c r="D2519">
        <v>5</v>
      </c>
      <c r="E2519">
        <v>2</v>
      </c>
      <c r="F2519">
        <v>0</v>
      </c>
      <c r="G2519">
        <v>2.2000000000000002</v>
      </c>
      <c r="H2519">
        <v>489.57</v>
      </c>
      <c r="I2519" t="s">
        <v>27</v>
      </c>
      <c r="J2519" t="s">
        <v>34</v>
      </c>
      <c r="K2519">
        <v>0</v>
      </c>
      <c r="L2519" t="s">
        <v>16</v>
      </c>
      <c r="M2519" t="s">
        <v>21</v>
      </c>
      <c r="N2519">
        <f t="shared" si="39"/>
        <v>2447.85</v>
      </c>
    </row>
    <row r="2520" spans="1:14" x14ac:dyDescent="0.3">
      <c r="A2520">
        <v>2519</v>
      </c>
      <c r="B2520" t="s">
        <v>13</v>
      </c>
      <c r="C2520" s="3">
        <v>45456</v>
      </c>
      <c r="D2520">
        <v>5</v>
      </c>
      <c r="E2520">
        <v>3</v>
      </c>
      <c r="F2520">
        <v>1</v>
      </c>
      <c r="G2520">
        <v>2.7</v>
      </c>
      <c r="H2520">
        <v>66.67</v>
      </c>
      <c r="I2520" t="s">
        <v>22</v>
      </c>
      <c r="J2520" t="s">
        <v>15</v>
      </c>
      <c r="K2520">
        <v>0</v>
      </c>
      <c r="L2520" t="s">
        <v>16</v>
      </c>
      <c r="M2520" t="s">
        <v>21</v>
      </c>
      <c r="N2520">
        <f t="shared" si="39"/>
        <v>333.35</v>
      </c>
    </row>
    <row r="2521" spans="1:14" x14ac:dyDescent="0.3">
      <c r="A2521">
        <v>2520</v>
      </c>
      <c r="B2521" t="s">
        <v>31</v>
      </c>
      <c r="C2521" s="3">
        <v>45613</v>
      </c>
      <c r="D2521">
        <v>13</v>
      </c>
      <c r="E2521">
        <v>4</v>
      </c>
      <c r="F2521">
        <v>0</v>
      </c>
      <c r="G2521">
        <v>2.9</v>
      </c>
      <c r="H2521">
        <v>292.95999999999998</v>
      </c>
      <c r="I2521" t="s">
        <v>22</v>
      </c>
      <c r="J2521" t="s">
        <v>36</v>
      </c>
      <c r="K2521">
        <v>0</v>
      </c>
      <c r="L2521" t="s">
        <v>29</v>
      </c>
      <c r="M2521" t="s">
        <v>26</v>
      </c>
      <c r="N2521">
        <f t="shared" si="39"/>
        <v>3808.4799999999996</v>
      </c>
    </row>
    <row r="2522" spans="1:14" x14ac:dyDescent="0.3">
      <c r="A2522">
        <v>2521</v>
      </c>
      <c r="B2522" t="s">
        <v>31</v>
      </c>
      <c r="C2522" s="3">
        <v>45155</v>
      </c>
      <c r="D2522">
        <v>12</v>
      </c>
      <c r="E2522">
        <v>4</v>
      </c>
      <c r="F2522">
        <v>0</v>
      </c>
      <c r="G2522">
        <v>3.4</v>
      </c>
      <c r="H2522">
        <v>252.47</v>
      </c>
      <c r="I2522" t="s">
        <v>27</v>
      </c>
      <c r="J2522" t="s">
        <v>19</v>
      </c>
      <c r="K2522">
        <v>0</v>
      </c>
      <c r="L2522" t="s">
        <v>33</v>
      </c>
      <c r="M2522" t="s">
        <v>26</v>
      </c>
      <c r="N2522">
        <f t="shared" si="39"/>
        <v>3029.64</v>
      </c>
    </row>
    <row r="2523" spans="1:14" x14ac:dyDescent="0.3">
      <c r="A2523">
        <v>2522</v>
      </c>
      <c r="B2523" t="s">
        <v>31</v>
      </c>
      <c r="C2523" s="3">
        <v>45152</v>
      </c>
      <c r="D2523">
        <v>12</v>
      </c>
      <c r="E2523">
        <v>4</v>
      </c>
      <c r="F2523">
        <v>0</v>
      </c>
      <c r="G2523">
        <v>2</v>
      </c>
      <c r="H2523">
        <v>159.1</v>
      </c>
      <c r="I2523" t="s">
        <v>24</v>
      </c>
      <c r="J2523" t="s">
        <v>25</v>
      </c>
      <c r="K2523">
        <v>0</v>
      </c>
      <c r="L2523" t="s">
        <v>16</v>
      </c>
      <c r="M2523" t="s">
        <v>26</v>
      </c>
      <c r="N2523">
        <f t="shared" si="39"/>
        <v>1909.1999999999998</v>
      </c>
    </row>
    <row r="2524" spans="1:14" x14ac:dyDescent="0.3">
      <c r="A2524">
        <v>2523</v>
      </c>
      <c r="B2524" t="s">
        <v>31</v>
      </c>
      <c r="C2524" s="3">
        <v>45522</v>
      </c>
      <c r="D2524">
        <v>10</v>
      </c>
      <c r="E2524">
        <v>2</v>
      </c>
      <c r="F2524">
        <v>0</v>
      </c>
      <c r="G2524">
        <v>1.7</v>
      </c>
      <c r="H2524">
        <v>336.99</v>
      </c>
      <c r="I2524" t="s">
        <v>14</v>
      </c>
      <c r="J2524" t="s">
        <v>34</v>
      </c>
      <c r="K2524">
        <v>0</v>
      </c>
      <c r="L2524" t="s">
        <v>16</v>
      </c>
      <c r="M2524" t="s">
        <v>17</v>
      </c>
      <c r="N2524">
        <f t="shared" si="39"/>
        <v>3369.9</v>
      </c>
    </row>
    <row r="2525" spans="1:14" x14ac:dyDescent="0.3">
      <c r="A2525">
        <v>2524</v>
      </c>
      <c r="B2525" t="s">
        <v>31</v>
      </c>
      <c r="C2525" s="3">
        <v>45361</v>
      </c>
      <c r="D2525">
        <v>3</v>
      </c>
      <c r="E2525">
        <v>2</v>
      </c>
      <c r="F2525">
        <v>0</v>
      </c>
      <c r="G2525">
        <v>2.6</v>
      </c>
      <c r="H2525">
        <v>123.63</v>
      </c>
      <c r="I2525" t="s">
        <v>32</v>
      </c>
      <c r="J2525" t="s">
        <v>34</v>
      </c>
      <c r="K2525">
        <v>1</v>
      </c>
      <c r="L2525" t="s">
        <v>29</v>
      </c>
      <c r="M2525" t="s">
        <v>26</v>
      </c>
      <c r="N2525">
        <f t="shared" si="39"/>
        <v>370.89</v>
      </c>
    </row>
    <row r="2526" spans="1:14" x14ac:dyDescent="0.3">
      <c r="A2526">
        <v>2525</v>
      </c>
      <c r="B2526" t="s">
        <v>13</v>
      </c>
      <c r="C2526" s="3">
        <v>45328</v>
      </c>
      <c r="D2526">
        <v>13</v>
      </c>
      <c r="E2526">
        <v>4</v>
      </c>
      <c r="F2526">
        <v>0</v>
      </c>
      <c r="G2526">
        <v>1.3</v>
      </c>
      <c r="H2526">
        <v>177.74</v>
      </c>
      <c r="I2526" t="s">
        <v>22</v>
      </c>
      <c r="J2526" t="s">
        <v>19</v>
      </c>
      <c r="K2526">
        <v>0</v>
      </c>
      <c r="L2526" t="s">
        <v>33</v>
      </c>
      <c r="M2526" t="s">
        <v>17</v>
      </c>
      <c r="N2526">
        <f t="shared" si="39"/>
        <v>2310.62</v>
      </c>
    </row>
    <row r="2527" spans="1:14" x14ac:dyDescent="0.3">
      <c r="A2527">
        <v>2526</v>
      </c>
      <c r="B2527" t="s">
        <v>13</v>
      </c>
      <c r="C2527" s="3">
        <v>45548</v>
      </c>
      <c r="D2527">
        <v>8</v>
      </c>
      <c r="E2527">
        <v>2</v>
      </c>
      <c r="F2527">
        <v>1</v>
      </c>
      <c r="G2527">
        <v>3.1</v>
      </c>
      <c r="H2527">
        <v>401.79</v>
      </c>
      <c r="I2527" t="s">
        <v>22</v>
      </c>
      <c r="J2527" t="s">
        <v>37</v>
      </c>
      <c r="K2527">
        <v>0</v>
      </c>
      <c r="L2527" t="s">
        <v>33</v>
      </c>
      <c r="M2527" t="s">
        <v>17</v>
      </c>
      <c r="N2527">
        <f t="shared" si="39"/>
        <v>3214.32</v>
      </c>
    </row>
    <row r="2528" spans="1:14" x14ac:dyDescent="0.3">
      <c r="A2528">
        <v>2527</v>
      </c>
      <c r="B2528" t="s">
        <v>31</v>
      </c>
      <c r="C2528" s="3">
        <v>45014</v>
      </c>
      <c r="D2528">
        <v>6</v>
      </c>
      <c r="E2528">
        <v>2</v>
      </c>
      <c r="F2528">
        <v>0</v>
      </c>
      <c r="G2528">
        <v>4.4000000000000004</v>
      </c>
      <c r="H2528">
        <v>257.19</v>
      </c>
      <c r="I2528" t="s">
        <v>22</v>
      </c>
      <c r="J2528" t="s">
        <v>34</v>
      </c>
      <c r="K2528">
        <v>0</v>
      </c>
      <c r="L2528" t="s">
        <v>33</v>
      </c>
      <c r="M2528" t="s">
        <v>17</v>
      </c>
      <c r="N2528">
        <f t="shared" si="39"/>
        <v>1543.1399999999999</v>
      </c>
    </row>
    <row r="2529" spans="1:14" x14ac:dyDescent="0.3">
      <c r="A2529">
        <v>2528</v>
      </c>
      <c r="B2529" t="s">
        <v>18</v>
      </c>
      <c r="C2529" s="3">
        <v>45510</v>
      </c>
      <c r="D2529">
        <v>2</v>
      </c>
      <c r="E2529">
        <v>1</v>
      </c>
      <c r="F2529">
        <v>1</v>
      </c>
      <c r="G2529">
        <v>1.5</v>
      </c>
      <c r="H2529">
        <v>497.15</v>
      </c>
      <c r="I2529" t="s">
        <v>24</v>
      </c>
      <c r="J2529" t="s">
        <v>15</v>
      </c>
      <c r="K2529">
        <v>1</v>
      </c>
      <c r="L2529" t="s">
        <v>16</v>
      </c>
      <c r="M2529" t="s">
        <v>21</v>
      </c>
      <c r="N2529">
        <f t="shared" si="39"/>
        <v>994.3</v>
      </c>
    </row>
    <row r="2530" spans="1:14" x14ac:dyDescent="0.3">
      <c r="A2530">
        <v>2529</v>
      </c>
      <c r="B2530" t="s">
        <v>13</v>
      </c>
      <c r="C2530" s="3">
        <v>45468</v>
      </c>
      <c r="D2530">
        <v>2</v>
      </c>
      <c r="E2530">
        <v>1</v>
      </c>
      <c r="F2530">
        <v>1</v>
      </c>
      <c r="G2530">
        <v>1.5</v>
      </c>
      <c r="H2530">
        <v>223.91</v>
      </c>
      <c r="I2530" t="s">
        <v>27</v>
      </c>
      <c r="J2530" t="s">
        <v>25</v>
      </c>
      <c r="K2530">
        <v>1</v>
      </c>
      <c r="L2530" t="s">
        <v>33</v>
      </c>
      <c r="M2530" t="s">
        <v>21</v>
      </c>
      <c r="N2530">
        <f t="shared" si="39"/>
        <v>447.82</v>
      </c>
    </row>
    <row r="2531" spans="1:14" x14ac:dyDescent="0.3">
      <c r="A2531">
        <v>2530</v>
      </c>
      <c r="B2531" t="s">
        <v>18</v>
      </c>
      <c r="C2531" s="3">
        <v>45610</v>
      </c>
      <c r="D2531">
        <v>9</v>
      </c>
      <c r="E2531">
        <v>4</v>
      </c>
      <c r="F2531">
        <v>1</v>
      </c>
      <c r="G2531">
        <v>1.3</v>
      </c>
      <c r="H2531">
        <v>258.47000000000003</v>
      </c>
      <c r="I2531" t="s">
        <v>24</v>
      </c>
      <c r="J2531" t="s">
        <v>30</v>
      </c>
      <c r="K2531">
        <v>0</v>
      </c>
      <c r="L2531" t="s">
        <v>29</v>
      </c>
      <c r="M2531" t="s">
        <v>17</v>
      </c>
      <c r="N2531">
        <f t="shared" si="39"/>
        <v>2326.2300000000005</v>
      </c>
    </row>
    <row r="2532" spans="1:14" x14ac:dyDescent="0.3">
      <c r="A2532">
        <v>2531</v>
      </c>
      <c r="B2532" t="s">
        <v>13</v>
      </c>
      <c r="C2532" s="3">
        <v>45235</v>
      </c>
      <c r="D2532">
        <v>13</v>
      </c>
      <c r="E2532">
        <v>4</v>
      </c>
      <c r="F2532">
        <v>1</v>
      </c>
      <c r="G2532">
        <v>4.4000000000000004</v>
      </c>
      <c r="H2532">
        <v>185.12</v>
      </c>
      <c r="I2532" t="s">
        <v>22</v>
      </c>
      <c r="J2532" t="s">
        <v>25</v>
      </c>
      <c r="K2532">
        <v>2</v>
      </c>
      <c r="L2532" t="s">
        <v>16</v>
      </c>
      <c r="M2532" t="s">
        <v>17</v>
      </c>
      <c r="N2532">
        <f t="shared" si="39"/>
        <v>2406.56</v>
      </c>
    </row>
    <row r="2533" spans="1:14" x14ac:dyDescent="0.3">
      <c r="A2533">
        <v>2532</v>
      </c>
      <c r="B2533" t="s">
        <v>31</v>
      </c>
      <c r="C2533" s="3">
        <v>45269</v>
      </c>
      <c r="D2533">
        <v>7</v>
      </c>
      <c r="E2533">
        <v>1</v>
      </c>
      <c r="F2533">
        <v>1</v>
      </c>
      <c r="G2533">
        <v>1.3</v>
      </c>
      <c r="H2533">
        <v>156.33000000000001</v>
      </c>
      <c r="I2533" t="s">
        <v>14</v>
      </c>
      <c r="J2533" t="s">
        <v>23</v>
      </c>
      <c r="K2533">
        <v>1</v>
      </c>
      <c r="L2533" t="s">
        <v>33</v>
      </c>
      <c r="M2533" t="s">
        <v>17</v>
      </c>
      <c r="N2533">
        <f t="shared" si="39"/>
        <v>1094.3100000000002</v>
      </c>
    </row>
    <row r="2534" spans="1:14" x14ac:dyDescent="0.3">
      <c r="A2534">
        <v>2533</v>
      </c>
      <c r="B2534" t="s">
        <v>13</v>
      </c>
      <c r="C2534" s="3">
        <v>45362</v>
      </c>
      <c r="D2534">
        <v>10</v>
      </c>
      <c r="E2534">
        <v>2</v>
      </c>
      <c r="F2534">
        <v>0</v>
      </c>
      <c r="G2534">
        <v>4.9000000000000004</v>
      </c>
      <c r="H2534">
        <v>465.03</v>
      </c>
      <c r="I2534" t="s">
        <v>22</v>
      </c>
      <c r="J2534" t="s">
        <v>25</v>
      </c>
      <c r="K2534">
        <v>0</v>
      </c>
      <c r="L2534" t="s">
        <v>20</v>
      </c>
      <c r="M2534" t="s">
        <v>21</v>
      </c>
      <c r="N2534">
        <f t="shared" si="39"/>
        <v>4650.2999999999993</v>
      </c>
    </row>
    <row r="2535" spans="1:14" x14ac:dyDescent="0.3">
      <c r="A2535">
        <v>2534</v>
      </c>
      <c r="B2535" t="s">
        <v>31</v>
      </c>
      <c r="C2535" s="3">
        <v>45103</v>
      </c>
      <c r="D2535">
        <v>9</v>
      </c>
      <c r="E2535">
        <v>2</v>
      </c>
      <c r="F2535">
        <v>0</v>
      </c>
      <c r="G2535">
        <v>2.4</v>
      </c>
      <c r="H2535">
        <v>386.97</v>
      </c>
      <c r="I2535" t="s">
        <v>14</v>
      </c>
      <c r="J2535" t="s">
        <v>35</v>
      </c>
      <c r="K2535">
        <v>2</v>
      </c>
      <c r="L2535" t="s">
        <v>33</v>
      </c>
      <c r="M2535" t="s">
        <v>21</v>
      </c>
      <c r="N2535">
        <f t="shared" si="39"/>
        <v>3482.7300000000005</v>
      </c>
    </row>
    <row r="2536" spans="1:14" x14ac:dyDescent="0.3">
      <c r="A2536">
        <v>2535</v>
      </c>
      <c r="B2536" t="s">
        <v>13</v>
      </c>
      <c r="C2536" s="3">
        <v>45065</v>
      </c>
      <c r="D2536">
        <v>14</v>
      </c>
      <c r="E2536">
        <v>3</v>
      </c>
      <c r="F2536">
        <v>0</v>
      </c>
      <c r="G2536">
        <v>2.2999999999999998</v>
      </c>
      <c r="H2536">
        <v>200.03</v>
      </c>
      <c r="I2536" t="s">
        <v>14</v>
      </c>
      <c r="J2536" t="s">
        <v>37</v>
      </c>
      <c r="K2536">
        <v>1</v>
      </c>
      <c r="L2536" t="s">
        <v>33</v>
      </c>
      <c r="M2536" t="s">
        <v>21</v>
      </c>
      <c r="N2536">
        <f t="shared" si="39"/>
        <v>2800.42</v>
      </c>
    </row>
    <row r="2537" spans="1:14" x14ac:dyDescent="0.3">
      <c r="A2537">
        <v>2536</v>
      </c>
      <c r="B2537" t="s">
        <v>31</v>
      </c>
      <c r="C2537" s="3">
        <v>45120</v>
      </c>
      <c r="D2537">
        <v>6</v>
      </c>
      <c r="E2537">
        <v>4</v>
      </c>
      <c r="F2537">
        <v>1</v>
      </c>
      <c r="G2537">
        <v>1.4</v>
      </c>
      <c r="H2537">
        <v>365.07</v>
      </c>
      <c r="I2537" t="s">
        <v>22</v>
      </c>
      <c r="J2537" t="s">
        <v>28</v>
      </c>
      <c r="K2537">
        <v>0</v>
      </c>
      <c r="L2537" t="s">
        <v>16</v>
      </c>
      <c r="M2537" t="s">
        <v>17</v>
      </c>
      <c r="N2537">
        <f t="shared" si="39"/>
        <v>2190.42</v>
      </c>
    </row>
    <row r="2538" spans="1:14" x14ac:dyDescent="0.3">
      <c r="A2538">
        <v>2537</v>
      </c>
      <c r="B2538" t="s">
        <v>31</v>
      </c>
      <c r="C2538" s="3">
        <v>45112</v>
      </c>
      <c r="D2538">
        <v>5</v>
      </c>
      <c r="E2538">
        <v>4</v>
      </c>
      <c r="F2538">
        <v>0</v>
      </c>
      <c r="G2538">
        <v>3.3</v>
      </c>
      <c r="H2538">
        <v>484.6</v>
      </c>
      <c r="I2538" t="s">
        <v>22</v>
      </c>
      <c r="J2538" t="s">
        <v>15</v>
      </c>
      <c r="K2538">
        <v>1</v>
      </c>
      <c r="L2538" t="s">
        <v>29</v>
      </c>
      <c r="M2538" t="s">
        <v>17</v>
      </c>
      <c r="N2538">
        <f t="shared" si="39"/>
        <v>2423</v>
      </c>
    </row>
    <row r="2539" spans="1:14" x14ac:dyDescent="0.3">
      <c r="A2539">
        <v>2538</v>
      </c>
      <c r="B2539" t="s">
        <v>31</v>
      </c>
      <c r="C2539" s="3">
        <v>45144</v>
      </c>
      <c r="D2539">
        <v>12</v>
      </c>
      <c r="E2539">
        <v>4</v>
      </c>
      <c r="F2539">
        <v>0</v>
      </c>
      <c r="G2539">
        <v>3.3</v>
      </c>
      <c r="H2539">
        <v>83.32</v>
      </c>
      <c r="I2539" t="s">
        <v>14</v>
      </c>
      <c r="J2539" t="s">
        <v>19</v>
      </c>
      <c r="K2539">
        <v>0</v>
      </c>
      <c r="L2539" t="s">
        <v>20</v>
      </c>
      <c r="M2539" t="s">
        <v>26</v>
      </c>
      <c r="N2539">
        <f t="shared" si="39"/>
        <v>999.83999999999992</v>
      </c>
    </row>
    <row r="2540" spans="1:14" x14ac:dyDescent="0.3">
      <c r="A2540">
        <v>2539</v>
      </c>
      <c r="B2540" t="s">
        <v>31</v>
      </c>
      <c r="C2540" s="3">
        <v>45090</v>
      </c>
      <c r="D2540">
        <v>1</v>
      </c>
      <c r="E2540">
        <v>3</v>
      </c>
      <c r="F2540">
        <v>0</v>
      </c>
      <c r="G2540">
        <v>3</v>
      </c>
      <c r="H2540">
        <v>169.03</v>
      </c>
      <c r="I2540" t="s">
        <v>24</v>
      </c>
      <c r="J2540" t="s">
        <v>25</v>
      </c>
      <c r="K2540">
        <v>0</v>
      </c>
      <c r="L2540" t="s">
        <v>16</v>
      </c>
      <c r="M2540" t="s">
        <v>26</v>
      </c>
      <c r="N2540">
        <f t="shared" si="39"/>
        <v>169.03</v>
      </c>
    </row>
    <row r="2541" spans="1:14" x14ac:dyDescent="0.3">
      <c r="A2541">
        <v>2540</v>
      </c>
      <c r="B2541" t="s">
        <v>18</v>
      </c>
      <c r="C2541" s="3">
        <v>45087</v>
      </c>
      <c r="D2541">
        <v>12</v>
      </c>
      <c r="E2541">
        <v>3</v>
      </c>
      <c r="F2541">
        <v>1</v>
      </c>
      <c r="G2541">
        <v>2.2000000000000002</v>
      </c>
      <c r="H2541">
        <v>140.26</v>
      </c>
      <c r="I2541" t="s">
        <v>24</v>
      </c>
      <c r="J2541" t="s">
        <v>23</v>
      </c>
      <c r="K2541">
        <v>1</v>
      </c>
      <c r="L2541" t="s">
        <v>33</v>
      </c>
      <c r="M2541" t="s">
        <v>21</v>
      </c>
      <c r="N2541">
        <f t="shared" si="39"/>
        <v>1683.12</v>
      </c>
    </row>
    <row r="2542" spans="1:14" x14ac:dyDescent="0.3">
      <c r="A2542">
        <v>2541</v>
      </c>
      <c r="B2542" t="s">
        <v>31</v>
      </c>
      <c r="C2542" s="3">
        <v>45451</v>
      </c>
      <c r="D2542">
        <v>6</v>
      </c>
      <c r="E2542">
        <v>2</v>
      </c>
      <c r="F2542">
        <v>1</v>
      </c>
      <c r="G2542">
        <v>2.5</v>
      </c>
      <c r="H2542">
        <v>441.4</v>
      </c>
      <c r="I2542" t="s">
        <v>24</v>
      </c>
      <c r="J2542" t="s">
        <v>37</v>
      </c>
      <c r="K2542">
        <v>0</v>
      </c>
      <c r="L2542" t="s">
        <v>16</v>
      </c>
      <c r="M2542" t="s">
        <v>21</v>
      </c>
      <c r="N2542">
        <f t="shared" si="39"/>
        <v>2648.3999999999996</v>
      </c>
    </row>
    <row r="2543" spans="1:14" x14ac:dyDescent="0.3">
      <c r="A2543">
        <v>2542</v>
      </c>
      <c r="B2543" t="s">
        <v>18</v>
      </c>
      <c r="C2543" s="3">
        <v>45527</v>
      </c>
      <c r="D2543">
        <v>6</v>
      </c>
      <c r="E2543">
        <v>1</v>
      </c>
      <c r="F2543">
        <v>0</v>
      </c>
      <c r="G2543">
        <v>2.2999999999999998</v>
      </c>
      <c r="H2543">
        <v>130.63999999999999</v>
      </c>
      <c r="I2543" t="s">
        <v>32</v>
      </c>
      <c r="J2543" t="s">
        <v>30</v>
      </c>
      <c r="K2543">
        <v>0</v>
      </c>
      <c r="L2543" t="s">
        <v>16</v>
      </c>
      <c r="M2543" t="s">
        <v>26</v>
      </c>
      <c r="N2543">
        <f t="shared" si="39"/>
        <v>783.83999999999992</v>
      </c>
    </row>
    <row r="2544" spans="1:14" x14ac:dyDescent="0.3">
      <c r="A2544">
        <v>2543</v>
      </c>
      <c r="B2544" t="s">
        <v>18</v>
      </c>
      <c r="C2544" s="3">
        <v>44968</v>
      </c>
      <c r="D2544">
        <v>3</v>
      </c>
      <c r="E2544">
        <v>1</v>
      </c>
      <c r="F2544">
        <v>0</v>
      </c>
      <c r="G2544">
        <v>2.7</v>
      </c>
      <c r="H2544">
        <v>188.63</v>
      </c>
      <c r="I2544" t="s">
        <v>14</v>
      </c>
      <c r="J2544" t="s">
        <v>19</v>
      </c>
      <c r="K2544">
        <v>0</v>
      </c>
      <c r="L2544" t="s">
        <v>20</v>
      </c>
      <c r="M2544" t="s">
        <v>21</v>
      </c>
      <c r="N2544">
        <f t="shared" si="39"/>
        <v>565.89</v>
      </c>
    </row>
    <row r="2545" spans="1:14" x14ac:dyDescent="0.3">
      <c r="A2545">
        <v>2544</v>
      </c>
      <c r="B2545" t="s">
        <v>31</v>
      </c>
      <c r="C2545" s="3">
        <v>45136</v>
      </c>
      <c r="D2545">
        <v>3</v>
      </c>
      <c r="E2545">
        <v>1</v>
      </c>
      <c r="F2545">
        <v>0</v>
      </c>
      <c r="G2545">
        <v>2.4</v>
      </c>
      <c r="H2545">
        <v>294.74</v>
      </c>
      <c r="I2545" t="s">
        <v>32</v>
      </c>
      <c r="J2545" t="s">
        <v>37</v>
      </c>
      <c r="K2545">
        <v>0</v>
      </c>
      <c r="L2545" t="s">
        <v>33</v>
      </c>
      <c r="M2545" t="s">
        <v>17</v>
      </c>
      <c r="N2545">
        <f t="shared" si="39"/>
        <v>884.22</v>
      </c>
    </row>
    <row r="2546" spans="1:14" x14ac:dyDescent="0.3">
      <c r="A2546">
        <v>2545</v>
      </c>
      <c r="B2546" t="s">
        <v>18</v>
      </c>
      <c r="C2546" s="3">
        <v>45201</v>
      </c>
      <c r="D2546">
        <v>3</v>
      </c>
      <c r="E2546">
        <v>2</v>
      </c>
      <c r="F2546">
        <v>0</v>
      </c>
      <c r="G2546">
        <v>3.7</v>
      </c>
      <c r="H2546">
        <v>329.49</v>
      </c>
      <c r="I2546" t="s">
        <v>32</v>
      </c>
      <c r="J2546" t="s">
        <v>23</v>
      </c>
      <c r="K2546">
        <v>0</v>
      </c>
      <c r="L2546" t="s">
        <v>16</v>
      </c>
      <c r="M2546" t="s">
        <v>26</v>
      </c>
      <c r="N2546">
        <f t="shared" si="39"/>
        <v>988.47</v>
      </c>
    </row>
    <row r="2547" spans="1:14" x14ac:dyDescent="0.3">
      <c r="A2547">
        <v>2546</v>
      </c>
      <c r="B2547" t="s">
        <v>13</v>
      </c>
      <c r="C2547" s="3">
        <v>45205</v>
      </c>
      <c r="D2547">
        <v>3</v>
      </c>
      <c r="E2547">
        <v>1</v>
      </c>
      <c r="F2547">
        <v>0</v>
      </c>
      <c r="G2547">
        <v>2.2000000000000002</v>
      </c>
      <c r="H2547">
        <v>413.68</v>
      </c>
      <c r="I2547" t="s">
        <v>14</v>
      </c>
      <c r="J2547" t="s">
        <v>15</v>
      </c>
      <c r="K2547">
        <v>1</v>
      </c>
      <c r="L2547" t="s">
        <v>29</v>
      </c>
      <c r="M2547" t="s">
        <v>17</v>
      </c>
      <c r="N2547">
        <f t="shared" si="39"/>
        <v>1241.04</v>
      </c>
    </row>
    <row r="2548" spans="1:14" x14ac:dyDescent="0.3">
      <c r="A2548">
        <v>2547</v>
      </c>
      <c r="B2548" t="s">
        <v>31</v>
      </c>
      <c r="C2548" s="3">
        <v>45177</v>
      </c>
      <c r="D2548">
        <v>7</v>
      </c>
      <c r="E2548">
        <v>3</v>
      </c>
      <c r="F2548">
        <v>0</v>
      </c>
      <c r="G2548">
        <v>2.4</v>
      </c>
      <c r="H2548">
        <v>233.3</v>
      </c>
      <c r="I2548" t="s">
        <v>32</v>
      </c>
      <c r="J2548" t="s">
        <v>23</v>
      </c>
      <c r="K2548">
        <v>0</v>
      </c>
      <c r="L2548" t="s">
        <v>20</v>
      </c>
      <c r="M2548" t="s">
        <v>26</v>
      </c>
      <c r="N2548">
        <f t="shared" si="39"/>
        <v>1633.1000000000001</v>
      </c>
    </row>
    <row r="2549" spans="1:14" x14ac:dyDescent="0.3">
      <c r="A2549">
        <v>2548</v>
      </c>
      <c r="B2549" t="s">
        <v>18</v>
      </c>
      <c r="C2549" s="3">
        <v>45236</v>
      </c>
      <c r="D2549">
        <v>10</v>
      </c>
      <c r="E2549">
        <v>3</v>
      </c>
      <c r="F2549">
        <v>1</v>
      </c>
      <c r="G2549">
        <v>2.7</v>
      </c>
      <c r="H2549">
        <v>290.41000000000003</v>
      </c>
      <c r="I2549" t="s">
        <v>14</v>
      </c>
      <c r="J2549" t="s">
        <v>28</v>
      </c>
      <c r="K2549">
        <v>2</v>
      </c>
      <c r="L2549" t="s">
        <v>16</v>
      </c>
      <c r="M2549" t="s">
        <v>26</v>
      </c>
      <c r="N2549">
        <f t="shared" si="39"/>
        <v>2904.1000000000004</v>
      </c>
    </row>
    <row r="2550" spans="1:14" x14ac:dyDescent="0.3">
      <c r="A2550">
        <v>2549</v>
      </c>
      <c r="B2550" t="s">
        <v>31</v>
      </c>
      <c r="C2550" s="3">
        <v>45646</v>
      </c>
      <c r="D2550">
        <v>11</v>
      </c>
      <c r="E2550">
        <v>4</v>
      </c>
      <c r="F2550">
        <v>0</v>
      </c>
      <c r="G2550">
        <v>1</v>
      </c>
      <c r="H2550">
        <v>484.46</v>
      </c>
      <c r="I2550" t="s">
        <v>27</v>
      </c>
      <c r="J2550" t="s">
        <v>30</v>
      </c>
      <c r="K2550">
        <v>1</v>
      </c>
      <c r="L2550" t="s">
        <v>20</v>
      </c>
      <c r="M2550" t="s">
        <v>21</v>
      </c>
      <c r="N2550">
        <f t="shared" si="39"/>
        <v>5329.0599999999995</v>
      </c>
    </row>
    <row r="2551" spans="1:14" x14ac:dyDescent="0.3">
      <c r="A2551">
        <v>2550</v>
      </c>
      <c r="B2551" t="s">
        <v>31</v>
      </c>
      <c r="C2551" s="3">
        <v>45066</v>
      </c>
      <c r="D2551">
        <v>2</v>
      </c>
      <c r="E2551">
        <v>1</v>
      </c>
      <c r="F2551">
        <v>0</v>
      </c>
      <c r="G2551">
        <v>3</v>
      </c>
      <c r="H2551">
        <v>183.81</v>
      </c>
      <c r="I2551" t="s">
        <v>27</v>
      </c>
      <c r="J2551" t="s">
        <v>15</v>
      </c>
      <c r="K2551">
        <v>1</v>
      </c>
      <c r="L2551" t="s">
        <v>16</v>
      </c>
      <c r="M2551" t="s">
        <v>17</v>
      </c>
      <c r="N2551">
        <f t="shared" si="39"/>
        <v>367.62</v>
      </c>
    </row>
    <row r="2552" spans="1:14" x14ac:dyDescent="0.3">
      <c r="A2552">
        <v>2551</v>
      </c>
      <c r="B2552" t="s">
        <v>31</v>
      </c>
      <c r="C2552" s="3">
        <v>45472</v>
      </c>
      <c r="D2552">
        <v>10</v>
      </c>
      <c r="E2552">
        <v>3</v>
      </c>
      <c r="F2552">
        <v>1</v>
      </c>
      <c r="G2552">
        <v>2</v>
      </c>
      <c r="H2552">
        <v>161.63999999999999</v>
      </c>
      <c r="I2552" t="s">
        <v>14</v>
      </c>
      <c r="J2552" t="s">
        <v>19</v>
      </c>
      <c r="K2552">
        <v>0</v>
      </c>
      <c r="L2552" t="s">
        <v>16</v>
      </c>
      <c r="M2552" t="s">
        <v>17</v>
      </c>
      <c r="N2552">
        <f t="shared" si="39"/>
        <v>1616.3999999999999</v>
      </c>
    </row>
    <row r="2553" spans="1:14" x14ac:dyDescent="0.3">
      <c r="A2553">
        <v>2552</v>
      </c>
      <c r="B2553" t="s">
        <v>18</v>
      </c>
      <c r="C2553" s="3">
        <v>45456</v>
      </c>
      <c r="D2553">
        <v>13</v>
      </c>
      <c r="E2553">
        <v>4</v>
      </c>
      <c r="F2553">
        <v>0</v>
      </c>
      <c r="G2553">
        <v>1.2</v>
      </c>
      <c r="H2553">
        <v>369.77</v>
      </c>
      <c r="I2553" t="s">
        <v>14</v>
      </c>
      <c r="J2553" t="s">
        <v>23</v>
      </c>
      <c r="K2553">
        <v>0</v>
      </c>
      <c r="L2553" t="s">
        <v>16</v>
      </c>
      <c r="M2553" t="s">
        <v>17</v>
      </c>
      <c r="N2553">
        <f t="shared" si="39"/>
        <v>4807.01</v>
      </c>
    </row>
    <row r="2554" spans="1:14" x14ac:dyDescent="0.3">
      <c r="A2554">
        <v>2553</v>
      </c>
      <c r="B2554" t="s">
        <v>13</v>
      </c>
      <c r="C2554" s="3">
        <v>44983</v>
      </c>
      <c r="D2554">
        <v>10</v>
      </c>
      <c r="E2554">
        <v>1</v>
      </c>
      <c r="F2554">
        <v>0</v>
      </c>
      <c r="G2554">
        <v>4.5999999999999996</v>
      </c>
      <c r="H2554">
        <v>397.01</v>
      </c>
      <c r="I2554" t="s">
        <v>14</v>
      </c>
      <c r="J2554" t="s">
        <v>23</v>
      </c>
      <c r="K2554">
        <v>0</v>
      </c>
      <c r="L2554" t="s">
        <v>29</v>
      </c>
      <c r="M2554" t="s">
        <v>17</v>
      </c>
      <c r="N2554">
        <f t="shared" si="39"/>
        <v>3970.1</v>
      </c>
    </row>
    <row r="2555" spans="1:14" x14ac:dyDescent="0.3">
      <c r="A2555">
        <v>2554</v>
      </c>
      <c r="B2555" t="s">
        <v>13</v>
      </c>
      <c r="C2555" s="3">
        <v>45038</v>
      </c>
      <c r="D2555">
        <v>2</v>
      </c>
      <c r="E2555">
        <v>1</v>
      </c>
      <c r="F2555">
        <v>0</v>
      </c>
      <c r="G2555">
        <v>2.2999999999999998</v>
      </c>
      <c r="H2555">
        <v>236.65</v>
      </c>
      <c r="I2555" t="s">
        <v>24</v>
      </c>
      <c r="J2555" t="s">
        <v>15</v>
      </c>
      <c r="K2555">
        <v>0</v>
      </c>
      <c r="L2555" t="s">
        <v>29</v>
      </c>
      <c r="M2555" t="s">
        <v>21</v>
      </c>
      <c r="N2555">
        <f t="shared" si="39"/>
        <v>473.3</v>
      </c>
    </row>
    <row r="2556" spans="1:14" x14ac:dyDescent="0.3">
      <c r="A2556">
        <v>2555</v>
      </c>
      <c r="B2556" t="s">
        <v>18</v>
      </c>
      <c r="C2556" s="3">
        <v>44931</v>
      </c>
      <c r="D2556">
        <v>3</v>
      </c>
      <c r="E2556">
        <v>3</v>
      </c>
      <c r="F2556">
        <v>1</v>
      </c>
      <c r="G2556">
        <v>2.7</v>
      </c>
      <c r="H2556">
        <v>145.84</v>
      </c>
      <c r="I2556" t="s">
        <v>14</v>
      </c>
      <c r="J2556" t="s">
        <v>34</v>
      </c>
      <c r="K2556">
        <v>0</v>
      </c>
      <c r="L2556" t="s">
        <v>29</v>
      </c>
      <c r="M2556" t="s">
        <v>17</v>
      </c>
      <c r="N2556">
        <f t="shared" si="39"/>
        <v>437.52</v>
      </c>
    </row>
    <row r="2557" spans="1:14" x14ac:dyDescent="0.3">
      <c r="A2557">
        <v>2556</v>
      </c>
      <c r="B2557" t="s">
        <v>31</v>
      </c>
      <c r="C2557" s="3">
        <v>45336</v>
      </c>
      <c r="D2557">
        <v>10</v>
      </c>
      <c r="E2557">
        <v>4</v>
      </c>
      <c r="F2557">
        <v>0</v>
      </c>
      <c r="G2557">
        <v>4.3</v>
      </c>
      <c r="H2557">
        <v>400.52</v>
      </c>
      <c r="I2557" t="s">
        <v>22</v>
      </c>
      <c r="J2557" t="s">
        <v>36</v>
      </c>
      <c r="K2557">
        <v>0</v>
      </c>
      <c r="L2557" t="s">
        <v>16</v>
      </c>
      <c r="M2557" t="s">
        <v>21</v>
      </c>
      <c r="N2557">
        <f t="shared" si="39"/>
        <v>4005.2</v>
      </c>
    </row>
    <row r="2558" spans="1:14" x14ac:dyDescent="0.3">
      <c r="A2558">
        <v>2557</v>
      </c>
      <c r="B2558" t="s">
        <v>18</v>
      </c>
      <c r="C2558" s="3">
        <v>45340</v>
      </c>
      <c r="D2558">
        <v>12</v>
      </c>
      <c r="E2558">
        <v>4</v>
      </c>
      <c r="F2558">
        <v>0</v>
      </c>
      <c r="G2558">
        <v>1.7</v>
      </c>
      <c r="H2558">
        <v>351.72</v>
      </c>
      <c r="I2558" t="s">
        <v>27</v>
      </c>
      <c r="J2558" t="s">
        <v>34</v>
      </c>
      <c r="K2558">
        <v>0</v>
      </c>
      <c r="L2558" t="s">
        <v>29</v>
      </c>
      <c r="M2558" t="s">
        <v>26</v>
      </c>
      <c r="N2558">
        <f t="shared" si="39"/>
        <v>4220.6400000000003</v>
      </c>
    </row>
    <row r="2559" spans="1:14" x14ac:dyDescent="0.3">
      <c r="A2559">
        <v>2558</v>
      </c>
      <c r="B2559" t="s">
        <v>18</v>
      </c>
      <c r="C2559" s="3">
        <v>45108</v>
      </c>
      <c r="D2559">
        <v>7</v>
      </c>
      <c r="E2559">
        <v>3</v>
      </c>
      <c r="F2559">
        <v>1</v>
      </c>
      <c r="G2559">
        <v>4.4000000000000004</v>
      </c>
      <c r="H2559">
        <v>444.3</v>
      </c>
      <c r="I2559" t="s">
        <v>27</v>
      </c>
      <c r="J2559" t="s">
        <v>34</v>
      </c>
      <c r="K2559">
        <v>0</v>
      </c>
      <c r="L2559" t="s">
        <v>20</v>
      </c>
      <c r="M2559" t="s">
        <v>17</v>
      </c>
      <c r="N2559">
        <f t="shared" si="39"/>
        <v>3110.1</v>
      </c>
    </row>
    <row r="2560" spans="1:14" x14ac:dyDescent="0.3">
      <c r="A2560">
        <v>2559</v>
      </c>
      <c r="B2560" t="s">
        <v>18</v>
      </c>
      <c r="C2560" s="3">
        <v>44939</v>
      </c>
      <c r="D2560">
        <v>3</v>
      </c>
      <c r="E2560">
        <v>3</v>
      </c>
      <c r="F2560">
        <v>1</v>
      </c>
      <c r="G2560">
        <v>2</v>
      </c>
      <c r="H2560">
        <v>429.95</v>
      </c>
      <c r="I2560" t="s">
        <v>14</v>
      </c>
      <c r="J2560" t="s">
        <v>36</v>
      </c>
      <c r="K2560">
        <v>1</v>
      </c>
      <c r="L2560" t="s">
        <v>29</v>
      </c>
      <c r="M2560" t="s">
        <v>21</v>
      </c>
      <c r="N2560">
        <f t="shared" si="39"/>
        <v>1289.8499999999999</v>
      </c>
    </row>
    <row r="2561" spans="1:14" x14ac:dyDescent="0.3">
      <c r="A2561">
        <v>2560</v>
      </c>
      <c r="B2561" t="s">
        <v>31</v>
      </c>
      <c r="C2561" s="3">
        <v>45265</v>
      </c>
      <c r="D2561">
        <v>7</v>
      </c>
      <c r="E2561">
        <v>3</v>
      </c>
      <c r="F2561">
        <v>0</v>
      </c>
      <c r="G2561">
        <v>3.4</v>
      </c>
      <c r="H2561">
        <v>142.34</v>
      </c>
      <c r="I2561" t="s">
        <v>27</v>
      </c>
      <c r="J2561" t="s">
        <v>28</v>
      </c>
      <c r="K2561">
        <v>0</v>
      </c>
      <c r="L2561" t="s">
        <v>20</v>
      </c>
      <c r="M2561" t="s">
        <v>26</v>
      </c>
      <c r="N2561">
        <f t="shared" si="39"/>
        <v>996.38</v>
      </c>
    </row>
    <row r="2562" spans="1:14" x14ac:dyDescent="0.3">
      <c r="A2562">
        <v>2561</v>
      </c>
      <c r="B2562" t="s">
        <v>18</v>
      </c>
      <c r="C2562" s="3">
        <v>45185</v>
      </c>
      <c r="D2562">
        <v>9</v>
      </c>
      <c r="E2562">
        <v>1</v>
      </c>
      <c r="F2562">
        <v>1</v>
      </c>
      <c r="G2562">
        <v>3.7</v>
      </c>
      <c r="H2562">
        <v>424.55</v>
      </c>
      <c r="I2562" t="s">
        <v>14</v>
      </c>
      <c r="J2562" t="s">
        <v>28</v>
      </c>
      <c r="K2562">
        <v>1</v>
      </c>
      <c r="L2562" t="s">
        <v>33</v>
      </c>
      <c r="M2562" t="s">
        <v>17</v>
      </c>
      <c r="N2562">
        <f t="shared" si="39"/>
        <v>3820.9500000000003</v>
      </c>
    </row>
    <row r="2563" spans="1:14" x14ac:dyDescent="0.3">
      <c r="A2563">
        <v>2562</v>
      </c>
      <c r="B2563" t="s">
        <v>31</v>
      </c>
      <c r="C2563" s="3">
        <v>45016</v>
      </c>
      <c r="D2563">
        <v>11</v>
      </c>
      <c r="E2563">
        <v>3</v>
      </c>
      <c r="F2563">
        <v>1</v>
      </c>
      <c r="G2563">
        <v>4.5999999999999996</v>
      </c>
      <c r="H2563">
        <v>128.83000000000001</v>
      </c>
      <c r="I2563" t="s">
        <v>14</v>
      </c>
      <c r="J2563" t="s">
        <v>37</v>
      </c>
      <c r="K2563">
        <v>0</v>
      </c>
      <c r="L2563" t="s">
        <v>33</v>
      </c>
      <c r="M2563" t="s">
        <v>17</v>
      </c>
      <c r="N2563">
        <f t="shared" ref="N2563:N2626" si="40">H2563 *D2563</f>
        <v>1417.13</v>
      </c>
    </row>
    <row r="2564" spans="1:14" x14ac:dyDescent="0.3">
      <c r="A2564">
        <v>2563</v>
      </c>
      <c r="B2564" t="s">
        <v>18</v>
      </c>
      <c r="C2564" s="3">
        <v>45542</v>
      </c>
      <c r="D2564">
        <v>10</v>
      </c>
      <c r="E2564">
        <v>3</v>
      </c>
      <c r="F2564">
        <v>1</v>
      </c>
      <c r="G2564">
        <v>3.4</v>
      </c>
      <c r="H2564">
        <v>438.67</v>
      </c>
      <c r="I2564" t="s">
        <v>27</v>
      </c>
      <c r="J2564" t="s">
        <v>37</v>
      </c>
      <c r="K2564">
        <v>0</v>
      </c>
      <c r="L2564" t="s">
        <v>29</v>
      </c>
      <c r="M2564" t="s">
        <v>21</v>
      </c>
      <c r="N2564">
        <f t="shared" si="40"/>
        <v>4386.7</v>
      </c>
    </row>
    <row r="2565" spans="1:14" x14ac:dyDescent="0.3">
      <c r="A2565">
        <v>2564</v>
      </c>
      <c r="B2565" t="s">
        <v>13</v>
      </c>
      <c r="C2565" s="3">
        <v>45624</v>
      </c>
      <c r="D2565">
        <v>12</v>
      </c>
      <c r="E2565">
        <v>2</v>
      </c>
      <c r="F2565">
        <v>1</v>
      </c>
      <c r="G2565">
        <v>2.8</v>
      </c>
      <c r="H2565">
        <v>396.64</v>
      </c>
      <c r="I2565" t="s">
        <v>27</v>
      </c>
      <c r="J2565" t="s">
        <v>23</v>
      </c>
      <c r="K2565">
        <v>2</v>
      </c>
      <c r="L2565" t="s">
        <v>29</v>
      </c>
      <c r="M2565" t="s">
        <v>26</v>
      </c>
      <c r="N2565">
        <f t="shared" si="40"/>
        <v>4759.68</v>
      </c>
    </row>
    <row r="2566" spans="1:14" x14ac:dyDescent="0.3">
      <c r="A2566">
        <v>2565</v>
      </c>
      <c r="B2566" t="s">
        <v>18</v>
      </c>
      <c r="C2566" s="3">
        <v>45176</v>
      </c>
      <c r="D2566">
        <v>11</v>
      </c>
      <c r="E2566">
        <v>3</v>
      </c>
      <c r="F2566">
        <v>0</v>
      </c>
      <c r="G2566">
        <v>3.3</v>
      </c>
      <c r="H2566">
        <v>306.44</v>
      </c>
      <c r="I2566" t="s">
        <v>22</v>
      </c>
      <c r="J2566" t="s">
        <v>15</v>
      </c>
      <c r="K2566">
        <v>0</v>
      </c>
      <c r="L2566" t="s">
        <v>20</v>
      </c>
      <c r="M2566" t="s">
        <v>26</v>
      </c>
      <c r="N2566">
        <f t="shared" si="40"/>
        <v>3370.84</v>
      </c>
    </row>
    <row r="2567" spans="1:14" x14ac:dyDescent="0.3">
      <c r="A2567">
        <v>2566</v>
      </c>
      <c r="B2567" t="s">
        <v>18</v>
      </c>
      <c r="C2567" s="3">
        <v>45181</v>
      </c>
      <c r="D2567">
        <v>4</v>
      </c>
      <c r="E2567">
        <v>3</v>
      </c>
      <c r="F2567">
        <v>0</v>
      </c>
      <c r="G2567">
        <v>1.8</v>
      </c>
      <c r="H2567">
        <v>339</v>
      </c>
      <c r="I2567" t="s">
        <v>32</v>
      </c>
      <c r="J2567" t="s">
        <v>35</v>
      </c>
      <c r="K2567">
        <v>0</v>
      </c>
      <c r="L2567" t="s">
        <v>16</v>
      </c>
      <c r="M2567" t="s">
        <v>26</v>
      </c>
      <c r="N2567">
        <f t="shared" si="40"/>
        <v>1356</v>
      </c>
    </row>
    <row r="2568" spans="1:14" x14ac:dyDescent="0.3">
      <c r="A2568">
        <v>2567</v>
      </c>
      <c r="B2568" t="s">
        <v>13</v>
      </c>
      <c r="C2568" s="3">
        <v>45514</v>
      </c>
      <c r="D2568">
        <v>7</v>
      </c>
      <c r="E2568">
        <v>1</v>
      </c>
      <c r="F2568">
        <v>0</v>
      </c>
      <c r="G2568">
        <v>3.8</v>
      </c>
      <c r="H2568">
        <v>96.84</v>
      </c>
      <c r="I2568" t="s">
        <v>22</v>
      </c>
      <c r="J2568" t="s">
        <v>35</v>
      </c>
      <c r="K2568">
        <v>0</v>
      </c>
      <c r="L2568" t="s">
        <v>20</v>
      </c>
      <c r="M2568" t="s">
        <v>26</v>
      </c>
      <c r="N2568">
        <f t="shared" si="40"/>
        <v>677.88</v>
      </c>
    </row>
    <row r="2569" spans="1:14" x14ac:dyDescent="0.3">
      <c r="A2569">
        <v>2568</v>
      </c>
      <c r="B2569" t="s">
        <v>31</v>
      </c>
      <c r="C2569" s="3">
        <v>45034</v>
      </c>
      <c r="D2569">
        <v>9</v>
      </c>
      <c r="E2569">
        <v>4</v>
      </c>
      <c r="F2569">
        <v>0</v>
      </c>
      <c r="G2569">
        <v>1.7</v>
      </c>
      <c r="H2569">
        <v>67.95</v>
      </c>
      <c r="I2569" t="s">
        <v>22</v>
      </c>
      <c r="J2569" t="s">
        <v>37</v>
      </c>
      <c r="K2569">
        <v>0</v>
      </c>
      <c r="L2569" t="s">
        <v>33</v>
      </c>
      <c r="M2569" t="s">
        <v>17</v>
      </c>
      <c r="N2569">
        <f t="shared" si="40"/>
        <v>611.55000000000007</v>
      </c>
    </row>
    <row r="2570" spans="1:14" x14ac:dyDescent="0.3">
      <c r="A2570">
        <v>2569</v>
      </c>
      <c r="B2570" t="s">
        <v>31</v>
      </c>
      <c r="C2570" s="3">
        <v>45594</v>
      </c>
      <c r="D2570">
        <v>14</v>
      </c>
      <c r="E2570">
        <v>1</v>
      </c>
      <c r="F2570">
        <v>1</v>
      </c>
      <c r="G2570">
        <v>3.2</v>
      </c>
      <c r="H2570">
        <v>198.79</v>
      </c>
      <c r="I2570" t="s">
        <v>27</v>
      </c>
      <c r="J2570" t="s">
        <v>34</v>
      </c>
      <c r="K2570">
        <v>1</v>
      </c>
      <c r="L2570" t="s">
        <v>16</v>
      </c>
      <c r="M2570" t="s">
        <v>26</v>
      </c>
      <c r="N2570">
        <f t="shared" si="40"/>
        <v>2783.06</v>
      </c>
    </row>
    <row r="2571" spans="1:14" x14ac:dyDescent="0.3">
      <c r="A2571">
        <v>2570</v>
      </c>
      <c r="B2571" t="s">
        <v>18</v>
      </c>
      <c r="C2571" s="3">
        <v>45520</v>
      </c>
      <c r="D2571">
        <v>8</v>
      </c>
      <c r="E2571">
        <v>2</v>
      </c>
      <c r="F2571">
        <v>1</v>
      </c>
      <c r="G2571">
        <v>3.6</v>
      </c>
      <c r="H2571">
        <v>419.63</v>
      </c>
      <c r="I2571" t="s">
        <v>22</v>
      </c>
      <c r="J2571" t="s">
        <v>15</v>
      </c>
      <c r="K2571">
        <v>1</v>
      </c>
      <c r="L2571" t="s">
        <v>20</v>
      </c>
      <c r="M2571" t="s">
        <v>21</v>
      </c>
      <c r="N2571">
        <f t="shared" si="40"/>
        <v>3357.04</v>
      </c>
    </row>
    <row r="2572" spans="1:14" x14ac:dyDescent="0.3">
      <c r="A2572">
        <v>2571</v>
      </c>
      <c r="B2572" t="s">
        <v>13</v>
      </c>
      <c r="C2572" s="3">
        <v>45515</v>
      </c>
      <c r="D2572">
        <v>8</v>
      </c>
      <c r="E2572">
        <v>3</v>
      </c>
      <c r="F2572">
        <v>0</v>
      </c>
      <c r="G2572">
        <v>4.5999999999999996</v>
      </c>
      <c r="H2572">
        <v>259.60000000000002</v>
      </c>
      <c r="I2572" t="s">
        <v>27</v>
      </c>
      <c r="J2572" t="s">
        <v>19</v>
      </c>
      <c r="K2572">
        <v>0</v>
      </c>
      <c r="L2572" t="s">
        <v>29</v>
      </c>
      <c r="M2572" t="s">
        <v>21</v>
      </c>
      <c r="N2572">
        <f t="shared" si="40"/>
        <v>2076.8000000000002</v>
      </c>
    </row>
    <row r="2573" spans="1:14" x14ac:dyDescent="0.3">
      <c r="A2573">
        <v>2572</v>
      </c>
      <c r="B2573" t="s">
        <v>31</v>
      </c>
      <c r="C2573" s="3">
        <v>45411</v>
      </c>
      <c r="D2573">
        <v>9</v>
      </c>
      <c r="E2573">
        <v>3</v>
      </c>
      <c r="F2573">
        <v>0</v>
      </c>
      <c r="G2573">
        <v>2.8</v>
      </c>
      <c r="H2573">
        <v>150.53</v>
      </c>
      <c r="I2573" t="s">
        <v>24</v>
      </c>
      <c r="J2573" t="s">
        <v>28</v>
      </c>
      <c r="K2573">
        <v>2</v>
      </c>
      <c r="L2573" t="s">
        <v>33</v>
      </c>
      <c r="M2573" t="s">
        <v>17</v>
      </c>
      <c r="N2573">
        <f t="shared" si="40"/>
        <v>1354.77</v>
      </c>
    </row>
    <row r="2574" spans="1:14" x14ac:dyDescent="0.3">
      <c r="A2574">
        <v>2573</v>
      </c>
      <c r="B2574" t="s">
        <v>18</v>
      </c>
      <c r="C2574" s="3">
        <v>45184</v>
      </c>
      <c r="D2574">
        <v>14</v>
      </c>
      <c r="E2574">
        <v>3</v>
      </c>
      <c r="F2574">
        <v>0</v>
      </c>
      <c r="G2574">
        <v>4.0999999999999996</v>
      </c>
      <c r="H2574">
        <v>425.55</v>
      </c>
      <c r="I2574" t="s">
        <v>14</v>
      </c>
      <c r="J2574" t="s">
        <v>35</v>
      </c>
      <c r="K2574">
        <v>0</v>
      </c>
      <c r="L2574" t="s">
        <v>33</v>
      </c>
      <c r="M2574" t="s">
        <v>21</v>
      </c>
      <c r="N2574">
        <f t="shared" si="40"/>
        <v>5957.7</v>
      </c>
    </row>
    <row r="2575" spans="1:14" x14ac:dyDescent="0.3">
      <c r="A2575">
        <v>2574</v>
      </c>
      <c r="B2575" t="s">
        <v>13</v>
      </c>
      <c r="C2575" s="3">
        <v>45565</v>
      </c>
      <c r="D2575">
        <v>5</v>
      </c>
      <c r="E2575">
        <v>3</v>
      </c>
      <c r="F2575">
        <v>0</v>
      </c>
      <c r="G2575">
        <v>1.7</v>
      </c>
      <c r="H2575">
        <v>152.88</v>
      </c>
      <c r="I2575" t="s">
        <v>32</v>
      </c>
      <c r="J2575" t="s">
        <v>23</v>
      </c>
      <c r="K2575">
        <v>2</v>
      </c>
      <c r="L2575" t="s">
        <v>29</v>
      </c>
      <c r="M2575" t="s">
        <v>17</v>
      </c>
      <c r="N2575">
        <f t="shared" si="40"/>
        <v>764.4</v>
      </c>
    </row>
    <row r="2576" spans="1:14" x14ac:dyDescent="0.3">
      <c r="A2576">
        <v>2575</v>
      </c>
      <c r="B2576" t="s">
        <v>31</v>
      </c>
      <c r="C2576" s="3">
        <v>45208</v>
      </c>
      <c r="D2576">
        <v>14</v>
      </c>
      <c r="E2576">
        <v>3</v>
      </c>
      <c r="F2576">
        <v>1</v>
      </c>
      <c r="G2576">
        <v>1.6</v>
      </c>
      <c r="H2576">
        <v>416.97</v>
      </c>
      <c r="I2576" t="s">
        <v>24</v>
      </c>
      <c r="J2576" t="s">
        <v>30</v>
      </c>
      <c r="K2576">
        <v>0</v>
      </c>
      <c r="L2576" t="s">
        <v>20</v>
      </c>
      <c r="M2576" t="s">
        <v>26</v>
      </c>
      <c r="N2576">
        <f t="shared" si="40"/>
        <v>5837.58</v>
      </c>
    </row>
    <row r="2577" spans="1:14" x14ac:dyDescent="0.3">
      <c r="A2577">
        <v>2576</v>
      </c>
      <c r="B2577" t="s">
        <v>31</v>
      </c>
      <c r="C2577" s="3">
        <v>45014</v>
      </c>
      <c r="D2577">
        <v>5</v>
      </c>
      <c r="E2577">
        <v>3</v>
      </c>
      <c r="F2577">
        <v>0</v>
      </c>
      <c r="G2577">
        <v>3.1</v>
      </c>
      <c r="H2577">
        <v>253.84</v>
      </c>
      <c r="I2577" t="s">
        <v>14</v>
      </c>
      <c r="J2577" t="s">
        <v>25</v>
      </c>
      <c r="K2577">
        <v>2</v>
      </c>
      <c r="L2577" t="s">
        <v>29</v>
      </c>
      <c r="M2577" t="s">
        <v>17</v>
      </c>
      <c r="N2577">
        <f t="shared" si="40"/>
        <v>1269.2</v>
      </c>
    </row>
    <row r="2578" spans="1:14" x14ac:dyDescent="0.3">
      <c r="A2578">
        <v>2577</v>
      </c>
      <c r="B2578" t="s">
        <v>13</v>
      </c>
      <c r="C2578" s="3">
        <v>45130</v>
      </c>
      <c r="D2578">
        <v>3</v>
      </c>
      <c r="E2578">
        <v>2</v>
      </c>
      <c r="F2578">
        <v>0</v>
      </c>
      <c r="G2578">
        <v>3.4</v>
      </c>
      <c r="H2578">
        <v>258.57</v>
      </c>
      <c r="I2578" t="s">
        <v>14</v>
      </c>
      <c r="J2578" t="s">
        <v>19</v>
      </c>
      <c r="K2578">
        <v>1</v>
      </c>
      <c r="L2578" t="s">
        <v>20</v>
      </c>
      <c r="M2578" t="s">
        <v>26</v>
      </c>
      <c r="N2578">
        <f t="shared" si="40"/>
        <v>775.71</v>
      </c>
    </row>
    <row r="2579" spans="1:14" x14ac:dyDescent="0.3">
      <c r="A2579">
        <v>2578</v>
      </c>
      <c r="B2579" t="s">
        <v>13</v>
      </c>
      <c r="C2579" s="3">
        <v>44942</v>
      </c>
      <c r="D2579">
        <v>5</v>
      </c>
      <c r="E2579">
        <v>3</v>
      </c>
      <c r="F2579">
        <v>0</v>
      </c>
      <c r="G2579">
        <v>3.5</v>
      </c>
      <c r="H2579">
        <v>172.72</v>
      </c>
      <c r="I2579" t="s">
        <v>32</v>
      </c>
      <c r="J2579" t="s">
        <v>19</v>
      </c>
      <c r="K2579">
        <v>0</v>
      </c>
      <c r="L2579" t="s">
        <v>33</v>
      </c>
      <c r="M2579" t="s">
        <v>21</v>
      </c>
      <c r="N2579">
        <f t="shared" si="40"/>
        <v>863.6</v>
      </c>
    </row>
    <row r="2580" spans="1:14" x14ac:dyDescent="0.3">
      <c r="A2580">
        <v>2579</v>
      </c>
      <c r="B2580" t="s">
        <v>13</v>
      </c>
      <c r="C2580" s="3">
        <v>45077</v>
      </c>
      <c r="D2580">
        <v>8</v>
      </c>
      <c r="E2580">
        <v>3</v>
      </c>
      <c r="F2580">
        <v>0</v>
      </c>
      <c r="G2580">
        <v>4</v>
      </c>
      <c r="H2580">
        <v>455.08</v>
      </c>
      <c r="I2580" t="s">
        <v>22</v>
      </c>
      <c r="J2580" t="s">
        <v>15</v>
      </c>
      <c r="K2580">
        <v>0</v>
      </c>
      <c r="L2580" t="s">
        <v>29</v>
      </c>
      <c r="M2580" t="s">
        <v>17</v>
      </c>
      <c r="N2580">
        <f t="shared" si="40"/>
        <v>3640.64</v>
      </c>
    </row>
    <row r="2581" spans="1:14" x14ac:dyDescent="0.3">
      <c r="A2581">
        <v>2580</v>
      </c>
      <c r="B2581" t="s">
        <v>13</v>
      </c>
      <c r="C2581" s="3">
        <v>45180</v>
      </c>
      <c r="D2581">
        <v>12</v>
      </c>
      <c r="E2581">
        <v>3</v>
      </c>
      <c r="F2581">
        <v>1</v>
      </c>
      <c r="G2581">
        <v>2.2000000000000002</v>
      </c>
      <c r="H2581">
        <v>89.95</v>
      </c>
      <c r="I2581" t="s">
        <v>14</v>
      </c>
      <c r="J2581" t="s">
        <v>15</v>
      </c>
      <c r="K2581">
        <v>0</v>
      </c>
      <c r="L2581" t="s">
        <v>33</v>
      </c>
      <c r="M2581" t="s">
        <v>26</v>
      </c>
      <c r="N2581">
        <f t="shared" si="40"/>
        <v>1079.4000000000001</v>
      </c>
    </row>
    <row r="2582" spans="1:14" x14ac:dyDescent="0.3">
      <c r="A2582">
        <v>2581</v>
      </c>
      <c r="B2582" t="s">
        <v>18</v>
      </c>
      <c r="C2582" s="3">
        <v>45114</v>
      </c>
      <c r="D2582">
        <v>5</v>
      </c>
      <c r="E2582">
        <v>2</v>
      </c>
      <c r="F2582">
        <v>0</v>
      </c>
      <c r="G2582">
        <v>3.5</v>
      </c>
      <c r="H2582">
        <v>114.98</v>
      </c>
      <c r="I2582" t="s">
        <v>32</v>
      </c>
      <c r="J2582" t="s">
        <v>28</v>
      </c>
      <c r="K2582">
        <v>1</v>
      </c>
      <c r="L2582" t="s">
        <v>33</v>
      </c>
      <c r="M2582" t="s">
        <v>17</v>
      </c>
      <c r="N2582">
        <f t="shared" si="40"/>
        <v>574.9</v>
      </c>
    </row>
    <row r="2583" spans="1:14" x14ac:dyDescent="0.3">
      <c r="A2583">
        <v>2582</v>
      </c>
      <c r="B2583" t="s">
        <v>13</v>
      </c>
      <c r="C2583" s="3">
        <v>45255</v>
      </c>
      <c r="D2583">
        <v>4</v>
      </c>
      <c r="E2583">
        <v>3</v>
      </c>
      <c r="F2583">
        <v>1</v>
      </c>
      <c r="G2583">
        <v>1.8</v>
      </c>
      <c r="H2583">
        <v>336.15</v>
      </c>
      <c r="I2583" t="s">
        <v>27</v>
      </c>
      <c r="J2583" t="s">
        <v>36</v>
      </c>
      <c r="K2583">
        <v>0</v>
      </c>
      <c r="L2583" t="s">
        <v>16</v>
      </c>
      <c r="M2583" t="s">
        <v>26</v>
      </c>
      <c r="N2583">
        <f t="shared" si="40"/>
        <v>1344.6</v>
      </c>
    </row>
    <row r="2584" spans="1:14" x14ac:dyDescent="0.3">
      <c r="A2584">
        <v>2583</v>
      </c>
      <c r="B2584" t="s">
        <v>31</v>
      </c>
      <c r="C2584" s="3">
        <v>45470</v>
      </c>
      <c r="D2584">
        <v>8</v>
      </c>
      <c r="E2584">
        <v>2</v>
      </c>
      <c r="F2584">
        <v>0</v>
      </c>
      <c r="G2584">
        <v>1.9</v>
      </c>
      <c r="H2584">
        <v>432.55</v>
      </c>
      <c r="I2584" t="s">
        <v>14</v>
      </c>
      <c r="J2584" t="s">
        <v>35</v>
      </c>
      <c r="K2584">
        <v>0</v>
      </c>
      <c r="L2584" t="s">
        <v>29</v>
      </c>
      <c r="M2584" t="s">
        <v>17</v>
      </c>
      <c r="N2584">
        <f t="shared" si="40"/>
        <v>3460.4</v>
      </c>
    </row>
    <row r="2585" spans="1:14" x14ac:dyDescent="0.3">
      <c r="A2585">
        <v>2584</v>
      </c>
      <c r="B2585" t="s">
        <v>31</v>
      </c>
      <c r="C2585" s="3">
        <v>45323</v>
      </c>
      <c r="D2585">
        <v>7</v>
      </c>
      <c r="E2585">
        <v>1</v>
      </c>
      <c r="F2585">
        <v>0</v>
      </c>
      <c r="G2585">
        <v>1.3</v>
      </c>
      <c r="H2585">
        <v>92.95</v>
      </c>
      <c r="I2585" t="s">
        <v>14</v>
      </c>
      <c r="J2585" t="s">
        <v>36</v>
      </c>
      <c r="K2585">
        <v>0</v>
      </c>
      <c r="L2585" t="s">
        <v>33</v>
      </c>
      <c r="M2585" t="s">
        <v>17</v>
      </c>
      <c r="N2585">
        <f t="shared" si="40"/>
        <v>650.65</v>
      </c>
    </row>
    <row r="2586" spans="1:14" x14ac:dyDescent="0.3">
      <c r="A2586">
        <v>2585</v>
      </c>
      <c r="B2586" t="s">
        <v>18</v>
      </c>
      <c r="C2586" s="3">
        <v>45443</v>
      </c>
      <c r="D2586">
        <v>14</v>
      </c>
      <c r="E2586">
        <v>3</v>
      </c>
      <c r="F2586">
        <v>0</v>
      </c>
      <c r="G2586">
        <v>4</v>
      </c>
      <c r="H2586">
        <v>380.19</v>
      </c>
      <c r="I2586" t="s">
        <v>22</v>
      </c>
      <c r="J2586" t="s">
        <v>35</v>
      </c>
      <c r="K2586">
        <v>1</v>
      </c>
      <c r="L2586" t="s">
        <v>20</v>
      </c>
      <c r="M2586" t="s">
        <v>17</v>
      </c>
      <c r="N2586">
        <f t="shared" si="40"/>
        <v>5322.66</v>
      </c>
    </row>
    <row r="2587" spans="1:14" x14ac:dyDescent="0.3">
      <c r="A2587">
        <v>2586</v>
      </c>
      <c r="B2587" t="s">
        <v>31</v>
      </c>
      <c r="C2587" s="3">
        <v>45385</v>
      </c>
      <c r="D2587">
        <v>14</v>
      </c>
      <c r="E2587">
        <v>4</v>
      </c>
      <c r="F2587">
        <v>1</v>
      </c>
      <c r="G2587">
        <v>3</v>
      </c>
      <c r="H2587">
        <v>384.13</v>
      </c>
      <c r="I2587" t="s">
        <v>22</v>
      </c>
      <c r="J2587" t="s">
        <v>25</v>
      </c>
      <c r="K2587">
        <v>0</v>
      </c>
      <c r="L2587" t="s">
        <v>29</v>
      </c>
      <c r="M2587" t="s">
        <v>17</v>
      </c>
      <c r="N2587">
        <f t="shared" si="40"/>
        <v>5377.82</v>
      </c>
    </row>
    <row r="2588" spans="1:14" x14ac:dyDescent="0.3">
      <c r="A2588">
        <v>2587</v>
      </c>
      <c r="B2588" t="s">
        <v>31</v>
      </c>
      <c r="C2588" s="3">
        <v>45256</v>
      </c>
      <c r="D2588">
        <v>6</v>
      </c>
      <c r="E2588">
        <v>2</v>
      </c>
      <c r="F2588">
        <v>0</v>
      </c>
      <c r="G2588">
        <v>2</v>
      </c>
      <c r="H2588">
        <v>311.69</v>
      </c>
      <c r="I2588" t="s">
        <v>27</v>
      </c>
      <c r="J2588" t="s">
        <v>23</v>
      </c>
      <c r="K2588">
        <v>1</v>
      </c>
      <c r="L2588" t="s">
        <v>20</v>
      </c>
      <c r="M2588" t="s">
        <v>26</v>
      </c>
      <c r="N2588">
        <f t="shared" si="40"/>
        <v>1870.1399999999999</v>
      </c>
    </row>
    <row r="2589" spans="1:14" x14ac:dyDescent="0.3">
      <c r="A2589">
        <v>2588</v>
      </c>
      <c r="B2589" t="s">
        <v>13</v>
      </c>
      <c r="C2589" s="3">
        <v>45095</v>
      </c>
      <c r="D2589">
        <v>5</v>
      </c>
      <c r="E2589">
        <v>1</v>
      </c>
      <c r="F2589">
        <v>0</v>
      </c>
      <c r="G2589">
        <v>3.2</v>
      </c>
      <c r="H2589">
        <v>269.02999999999997</v>
      </c>
      <c r="I2589" t="s">
        <v>14</v>
      </c>
      <c r="J2589" t="s">
        <v>34</v>
      </c>
      <c r="K2589">
        <v>1</v>
      </c>
      <c r="L2589" t="s">
        <v>20</v>
      </c>
      <c r="M2589" t="s">
        <v>26</v>
      </c>
      <c r="N2589">
        <f t="shared" si="40"/>
        <v>1345.1499999999999</v>
      </c>
    </row>
    <row r="2590" spans="1:14" x14ac:dyDescent="0.3">
      <c r="A2590">
        <v>2589</v>
      </c>
      <c r="B2590" t="s">
        <v>31</v>
      </c>
      <c r="C2590" s="3">
        <v>45619</v>
      </c>
      <c r="D2590">
        <v>14</v>
      </c>
      <c r="E2590">
        <v>2</v>
      </c>
      <c r="F2590">
        <v>0</v>
      </c>
      <c r="G2590">
        <v>2.4</v>
      </c>
      <c r="H2590">
        <v>194.49</v>
      </c>
      <c r="I2590" t="s">
        <v>22</v>
      </c>
      <c r="J2590" t="s">
        <v>30</v>
      </c>
      <c r="K2590">
        <v>0</v>
      </c>
      <c r="L2590" t="s">
        <v>20</v>
      </c>
      <c r="M2590" t="s">
        <v>17</v>
      </c>
      <c r="N2590">
        <f t="shared" si="40"/>
        <v>2722.86</v>
      </c>
    </row>
    <row r="2591" spans="1:14" x14ac:dyDescent="0.3">
      <c r="A2591">
        <v>2590</v>
      </c>
      <c r="B2591" t="s">
        <v>18</v>
      </c>
      <c r="C2591" s="3">
        <v>45292</v>
      </c>
      <c r="D2591">
        <v>5</v>
      </c>
      <c r="E2591">
        <v>2</v>
      </c>
      <c r="F2591">
        <v>0</v>
      </c>
      <c r="G2591">
        <v>4.3</v>
      </c>
      <c r="H2591">
        <v>208.16</v>
      </c>
      <c r="I2591" t="s">
        <v>32</v>
      </c>
      <c r="J2591" t="s">
        <v>28</v>
      </c>
      <c r="K2591">
        <v>0</v>
      </c>
      <c r="L2591" t="s">
        <v>29</v>
      </c>
      <c r="M2591" t="s">
        <v>17</v>
      </c>
      <c r="N2591">
        <f t="shared" si="40"/>
        <v>1040.8</v>
      </c>
    </row>
    <row r="2592" spans="1:14" x14ac:dyDescent="0.3">
      <c r="A2592">
        <v>2591</v>
      </c>
      <c r="B2592" t="s">
        <v>13</v>
      </c>
      <c r="C2592" s="3">
        <v>45104</v>
      </c>
      <c r="D2592">
        <v>13</v>
      </c>
      <c r="E2592">
        <v>1</v>
      </c>
      <c r="F2592">
        <v>0</v>
      </c>
      <c r="G2592">
        <v>3.1</v>
      </c>
      <c r="H2592">
        <v>353.5</v>
      </c>
      <c r="I2592" t="s">
        <v>14</v>
      </c>
      <c r="J2592" t="s">
        <v>36</v>
      </c>
      <c r="K2592">
        <v>0</v>
      </c>
      <c r="L2592" t="s">
        <v>20</v>
      </c>
      <c r="M2592" t="s">
        <v>21</v>
      </c>
      <c r="N2592">
        <f t="shared" si="40"/>
        <v>4595.5</v>
      </c>
    </row>
    <row r="2593" spans="1:14" x14ac:dyDescent="0.3">
      <c r="A2593">
        <v>2592</v>
      </c>
      <c r="B2593" t="s">
        <v>13</v>
      </c>
      <c r="C2593" s="3">
        <v>45581</v>
      </c>
      <c r="D2593">
        <v>10</v>
      </c>
      <c r="E2593">
        <v>3</v>
      </c>
      <c r="F2593">
        <v>0</v>
      </c>
      <c r="G2593">
        <v>1.1000000000000001</v>
      </c>
      <c r="H2593">
        <v>79.38</v>
      </c>
      <c r="I2593" t="s">
        <v>32</v>
      </c>
      <c r="J2593" t="s">
        <v>25</v>
      </c>
      <c r="K2593">
        <v>0</v>
      </c>
      <c r="L2593" t="s">
        <v>29</v>
      </c>
      <c r="M2593" t="s">
        <v>26</v>
      </c>
      <c r="N2593">
        <f t="shared" si="40"/>
        <v>793.8</v>
      </c>
    </row>
    <row r="2594" spans="1:14" x14ac:dyDescent="0.3">
      <c r="A2594">
        <v>2593</v>
      </c>
      <c r="B2594" t="s">
        <v>18</v>
      </c>
      <c r="C2594" s="3">
        <v>45288</v>
      </c>
      <c r="D2594">
        <v>2</v>
      </c>
      <c r="E2594">
        <v>3</v>
      </c>
      <c r="F2594">
        <v>0</v>
      </c>
      <c r="G2594">
        <v>4.9000000000000004</v>
      </c>
      <c r="H2594">
        <v>313.22000000000003</v>
      </c>
      <c r="I2594" t="s">
        <v>24</v>
      </c>
      <c r="J2594" t="s">
        <v>36</v>
      </c>
      <c r="K2594">
        <v>0</v>
      </c>
      <c r="L2594" t="s">
        <v>16</v>
      </c>
      <c r="M2594" t="s">
        <v>26</v>
      </c>
      <c r="N2594">
        <f t="shared" si="40"/>
        <v>626.44000000000005</v>
      </c>
    </row>
    <row r="2595" spans="1:14" x14ac:dyDescent="0.3">
      <c r="A2595">
        <v>2594</v>
      </c>
      <c r="B2595" t="s">
        <v>13</v>
      </c>
      <c r="C2595" s="3">
        <v>45565</v>
      </c>
      <c r="D2595">
        <v>13</v>
      </c>
      <c r="E2595">
        <v>2</v>
      </c>
      <c r="F2595">
        <v>0</v>
      </c>
      <c r="G2595">
        <v>1.3</v>
      </c>
      <c r="H2595">
        <v>175.43</v>
      </c>
      <c r="I2595" t="s">
        <v>27</v>
      </c>
      <c r="J2595" t="s">
        <v>25</v>
      </c>
      <c r="K2595">
        <v>1</v>
      </c>
      <c r="L2595" t="s">
        <v>20</v>
      </c>
      <c r="M2595" t="s">
        <v>26</v>
      </c>
      <c r="N2595">
        <f t="shared" si="40"/>
        <v>2280.59</v>
      </c>
    </row>
    <row r="2596" spans="1:14" x14ac:dyDescent="0.3">
      <c r="A2596">
        <v>2595</v>
      </c>
      <c r="B2596" t="s">
        <v>13</v>
      </c>
      <c r="C2596" s="3">
        <v>44966</v>
      </c>
      <c r="D2596">
        <v>4</v>
      </c>
      <c r="E2596">
        <v>1</v>
      </c>
      <c r="F2596">
        <v>0</v>
      </c>
      <c r="G2596">
        <v>3.8</v>
      </c>
      <c r="H2596">
        <v>259.97000000000003</v>
      </c>
      <c r="I2596" t="s">
        <v>22</v>
      </c>
      <c r="J2596" t="s">
        <v>30</v>
      </c>
      <c r="K2596">
        <v>0</v>
      </c>
      <c r="L2596" t="s">
        <v>29</v>
      </c>
      <c r="M2596" t="s">
        <v>26</v>
      </c>
      <c r="N2596">
        <f t="shared" si="40"/>
        <v>1039.8800000000001</v>
      </c>
    </row>
    <row r="2597" spans="1:14" x14ac:dyDescent="0.3">
      <c r="A2597">
        <v>2596</v>
      </c>
      <c r="B2597" t="s">
        <v>18</v>
      </c>
      <c r="C2597" s="3">
        <v>45342</v>
      </c>
      <c r="D2597">
        <v>8</v>
      </c>
      <c r="E2597">
        <v>3</v>
      </c>
      <c r="F2597">
        <v>0</v>
      </c>
      <c r="G2597">
        <v>2.7</v>
      </c>
      <c r="H2597">
        <v>301.54000000000002</v>
      </c>
      <c r="I2597" t="s">
        <v>24</v>
      </c>
      <c r="J2597" t="s">
        <v>35</v>
      </c>
      <c r="K2597">
        <v>1</v>
      </c>
      <c r="L2597" t="s">
        <v>20</v>
      </c>
      <c r="M2597" t="s">
        <v>21</v>
      </c>
      <c r="N2597">
        <f t="shared" si="40"/>
        <v>2412.3200000000002</v>
      </c>
    </row>
    <row r="2598" spans="1:14" x14ac:dyDescent="0.3">
      <c r="A2598">
        <v>2597</v>
      </c>
      <c r="B2598" t="s">
        <v>13</v>
      </c>
      <c r="C2598" s="3">
        <v>45281</v>
      </c>
      <c r="D2598">
        <v>8</v>
      </c>
      <c r="E2598">
        <v>2</v>
      </c>
      <c r="F2598">
        <v>1</v>
      </c>
      <c r="G2598">
        <v>2</v>
      </c>
      <c r="H2598">
        <v>448.55</v>
      </c>
      <c r="I2598" t="s">
        <v>22</v>
      </c>
      <c r="J2598" t="s">
        <v>19</v>
      </c>
      <c r="K2598">
        <v>2</v>
      </c>
      <c r="L2598" t="s">
        <v>33</v>
      </c>
      <c r="M2598" t="s">
        <v>17</v>
      </c>
      <c r="N2598">
        <f t="shared" si="40"/>
        <v>3588.4</v>
      </c>
    </row>
    <row r="2599" spans="1:14" x14ac:dyDescent="0.3">
      <c r="A2599">
        <v>2598</v>
      </c>
      <c r="B2599" t="s">
        <v>18</v>
      </c>
      <c r="C2599" s="3">
        <v>45181</v>
      </c>
      <c r="D2599">
        <v>11</v>
      </c>
      <c r="E2599">
        <v>4</v>
      </c>
      <c r="F2599">
        <v>0</v>
      </c>
      <c r="G2599">
        <v>3.7</v>
      </c>
      <c r="H2599">
        <v>310.58</v>
      </c>
      <c r="I2599" t="s">
        <v>24</v>
      </c>
      <c r="J2599" t="s">
        <v>25</v>
      </c>
      <c r="K2599">
        <v>3</v>
      </c>
      <c r="L2599" t="s">
        <v>20</v>
      </c>
      <c r="M2599" t="s">
        <v>17</v>
      </c>
      <c r="N2599">
        <f t="shared" si="40"/>
        <v>3416.3799999999997</v>
      </c>
    </row>
    <row r="2600" spans="1:14" x14ac:dyDescent="0.3">
      <c r="A2600">
        <v>2599</v>
      </c>
      <c r="B2600" t="s">
        <v>18</v>
      </c>
      <c r="C2600" s="3">
        <v>45069</v>
      </c>
      <c r="D2600">
        <v>1</v>
      </c>
      <c r="E2600">
        <v>1</v>
      </c>
      <c r="F2600">
        <v>1</v>
      </c>
      <c r="G2600">
        <v>1.5</v>
      </c>
      <c r="H2600">
        <v>152.22</v>
      </c>
      <c r="I2600" t="s">
        <v>22</v>
      </c>
      <c r="J2600" t="s">
        <v>34</v>
      </c>
      <c r="K2600">
        <v>2</v>
      </c>
      <c r="L2600" t="s">
        <v>33</v>
      </c>
      <c r="M2600" t="s">
        <v>17</v>
      </c>
      <c r="N2600">
        <f t="shared" si="40"/>
        <v>152.22</v>
      </c>
    </row>
    <row r="2601" spans="1:14" x14ac:dyDescent="0.3">
      <c r="A2601">
        <v>2600</v>
      </c>
      <c r="B2601" t="s">
        <v>31</v>
      </c>
      <c r="C2601" s="3">
        <v>45636</v>
      </c>
      <c r="D2601">
        <v>2</v>
      </c>
      <c r="E2601">
        <v>4</v>
      </c>
      <c r="F2601">
        <v>0</v>
      </c>
      <c r="G2601">
        <v>4.4000000000000004</v>
      </c>
      <c r="H2601">
        <v>85.76</v>
      </c>
      <c r="I2601" t="s">
        <v>27</v>
      </c>
      <c r="J2601" t="s">
        <v>25</v>
      </c>
      <c r="K2601">
        <v>1</v>
      </c>
      <c r="L2601" t="s">
        <v>33</v>
      </c>
      <c r="M2601" t="s">
        <v>21</v>
      </c>
      <c r="N2601">
        <f t="shared" si="40"/>
        <v>171.52</v>
      </c>
    </row>
    <row r="2602" spans="1:14" x14ac:dyDescent="0.3">
      <c r="A2602">
        <v>2601</v>
      </c>
      <c r="B2602" t="s">
        <v>31</v>
      </c>
      <c r="C2602" s="3">
        <v>45503</v>
      </c>
      <c r="D2602">
        <v>5</v>
      </c>
      <c r="E2602">
        <v>4</v>
      </c>
      <c r="F2602">
        <v>1</v>
      </c>
      <c r="G2602">
        <v>2</v>
      </c>
      <c r="H2602">
        <v>332.14</v>
      </c>
      <c r="I2602" t="s">
        <v>14</v>
      </c>
      <c r="J2602" t="s">
        <v>30</v>
      </c>
      <c r="K2602">
        <v>0</v>
      </c>
      <c r="L2602" t="s">
        <v>20</v>
      </c>
      <c r="M2602" t="s">
        <v>21</v>
      </c>
      <c r="N2602">
        <f t="shared" si="40"/>
        <v>1660.6999999999998</v>
      </c>
    </row>
    <row r="2603" spans="1:14" x14ac:dyDescent="0.3">
      <c r="A2603">
        <v>2602</v>
      </c>
      <c r="B2603" t="s">
        <v>13</v>
      </c>
      <c r="C2603" s="3">
        <v>44937</v>
      </c>
      <c r="D2603">
        <v>9</v>
      </c>
      <c r="E2603">
        <v>2</v>
      </c>
      <c r="F2603">
        <v>0</v>
      </c>
      <c r="G2603">
        <v>2.4</v>
      </c>
      <c r="H2603">
        <v>295.27</v>
      </c>
      <c r="I2603" t="s">
        <v>32</v>
      </c>
      <c r="J2603" t="s">
        <v>36</v>
      </c>
      <c r="K2603">
        <v>2</v>
      </c>
      <c r="L2603" t="s">
        <v>20</v>
      </c>
      <c r="M2603" t="s">
        <v>17</v>
      </c>
      <c r="N2603">
        <f t="shared" si="40"/>
        <v>2657.43</v>
      </c>
    </row>
    <row r="2604" spans="1:14" x14ac:dyDescent="0.3">
      <c r="A2604">
        <v>2603</v>
      </c>
      <c r="B2604" t="s">
        <v>13</v>
      </c>
      <c r="C2604" s="3">
        <v>45546</v>
      </c>
      <c r="D2604">
        <v>10</v>
      </c>
      <c r="E2604">
        <v>1</v>
      </c>
      <c r="F2604">
        <v>0</v>
      </c>
      <c r="G2604">
        <v>3.5</v>
      </c>
      <c r="H2604">
        <v>352.31</v>
      </c>
      <c r="I2604" t="s">
        <v>24</v>
      </c>
      <c r="J2604" t="s">
        <v>34</v>
      </c>
      <c r="K2604">
        <v>0</v>
      </c>
      <c r="L2604" t="s">
        <v>33</v>
      </c>
      <c r="M2604" t="s">
        <v>21</v>
      </c>
      <c r="N2604">
        <f t="shared" si="40"/>
        <v>3523.1</v>
      </c>
    </row>
    <row r="2605" spans="1:14" x14ac:dyDescent="0.3">
      <c r="A2605">
        <v>2604</v>
      </c>
      <c r="B2605" t="s">
        <v>18</v>
      </c>
      <c r="C2605" s="3">
        <v>44952</v>
      </c>
      <c r="D2605">
        <v>11</v>
      </c>
      <c r="E2605">
        <v>3</v>
      </c>
      <c r="F2605">
        <v>1</v>
      </c>
      <c r="G2605">
        <v>1</v>
      </c>
      <c r="H2605">
        <v>256.73</v>
      </c>
      <c r="I2605" t="s">
        <v>32</v>
      </c>
      <c r="J2605" t="s">
        <v>28</v>
      </c>
      <c r="K2605">
        <v>0</v>
      </c>
      <c r="L2605" t="s">
        <v>16</v>
      </c>
      <c r="M2605" t="s">
        <v>21</v>
      </c>
      <c r="N2605">
        <f t="shared" si="40"/>
        <v>2824.03</v>
      </c>
    </row>
    <row r="2606" spans="1:14" x14ac:dyDescent="0.3">
      <c r="A2606">
        <v>2605</v>
      </c>
      <c r="B2606" t="s">
        <v>13</v>
      </c>
      <c r="C2606" s="3">
        <v>45347</v>
      </c>
      <c r="D2606">
        <v>12</v>
      </c>
      <c r="E2606">
        <v>3</v>
      </c>
      <c r="F2606">
        <v>1</v>
      </c>
      <c r="G2606">
        <v>2.9</v>
      </c>
      <c r="H2606">
        <v>421.31</v>
      </c>
      <c r="I2606" t="s">
        <v>32</v>
      </c>
      <c r="J2606" t="s">
        <v>23</v>
      </c>
      <c r="K2606">
        <v>2</v>
      </c>
      <c r="L2606" t="s">
        <v>29</v>
      </c>
      <c r="M2606" t="s">
        <v>21</v>
      </c>
      <c r="N2606">
        <f t="shared" si="40"/>
        <v>5055.72</v>
      </c>
    </row>
    <row r="2607" spans="1:14" x14ac:dyDescent="0.3">
      <c r="A2607">
        <v>2606</v>
      </c>
      <c r="B2607" t="s">
        <v>18</v>
      </c>
      <c r="C2607" s="3">
        <v>45589</v>
      </c>
      <c r="D2607">
        <v>13</v>
      </c>
      <c r="E2607">
        <v>2</v>
      </c>
      <c r="F2607">
        <v>1</v>
      </c>
      <c r="G2607">
        <v>4.5999999999999996</v>
      </c>
      <c r="H2607">
        <v>464.08</v>
      </c>
      <c r="I2607" t="s">
        <v>22</v>
      </c>
      <c r="J2607" t="s">
        <v>23</v>
      </c>
      <c r="K2607">
        <v>1</v>
      </c>
      <c r="L2607" t="s">
        <v>20</v>
      </c>
      <c r="M2607" t="s">
        <v>21</v>
      </c>
      <c r="N2607">
        <f t="shared" si="40"/>
        <v>6033.04</v>
      </c>
    </row>
    <row r="2608" spans="1:14" x14ac:dyDescent="0.3">
      <c r="A2608">
        <v>2607</v>
      </c>
      <c r="B2608" t="s">
        <v>18</v>
      </c>
      <c r="C2608" s="3">
        <v>45147</v>
      </c>
      <c r="D2608">
        <v>11</v>
      </c>
      <c r="E2608">
        <v>3</v>
      </c>
      <c r="F2608">
        <v>1</v>
      </c>
      <c r="G2608">
        <v>3.7</v>
      </c>
      <c r="H2608">
        <v>68</v>
      </c>
      <c r="I2608" t="s">
        <v>14</v>
      </c>
      <c r="J2608" t="s">
        <v>23</v>
      </c>
      <c r="K2608">
        <v>0</v>
      </c>
      <c r="L2608" t="s">
        <v>33</v>
      </c>
      <c r="M2608" t="s">
        <v>17</v>
      </c>
      <c r="N2608">
        <f t="shared" si="40"/>
        <v>748</v>
      </c>
    </row>
    <row r="2609" spans="1:14" x14ac:dyDescent="0.3">
      <c r="A2609">
        <v>2608</v>
      </c>
      <c r="B2609" t="s">
        <v>13</v>
      </c>
      <c r="C2609" s="3">
        <v>45422</v>
      </c>
      <c r="D2609">
        <v>7</v>
      </c>
      <c r="E2609">
        <v>3</v>
      </c>
      <c r="F2609">
        <v>0</v>
      </c>
      <c r="G2609">
        <v>2.6</v>
      </c>
      <c r="H2609">
        <v>384.84</v>
      </c>
      <c r="I2609" t="s">
        <v>22</v>
      </c>
      <c r="J2609" t="s">
        <v>23</v>
      </c>
      <c r="K2609">
        <v>0</v>
      </c>
      <c r="L2609" t="s">
        <v>29</v>
      </c>
      <c r="M2609" t="s">
        <v>21</v>
      </c>
      <c r="N2609">
        <f t="shared" si="40"/>
        <v>2693.8799999999997</v>
      </c>
    </row>
    <row r="2610" spans="1:14" x14ac:dyDescent="0.3">
      <c r="A2610">
        <v>2609</v>
      </c>
      <c r="B2610" t="s">
        <v>18</v>
      </c>
      <c r="C2610" s="3">
        <v>45163</v>
      </c>
      <c r="D2610">
        <v>10</v>
      </c>
      <c r="E2610">
        <v>4</v>
      </c>
      <c r="F2610">
        <v>0</v>
      </c>
      <c r="G2610">
        <v>3.6</v>
      </c>
      <c r="H2610">
        <v>65.819999999999993</v>
      </c>
      <c r="I2610" t="s">
        <v>32</v>
      </c>
      <c r="J2610" t="s">
        <v>36</v>
      </c>
      <c r="K2610">
        <v>0</v>
      </c>
      <c r="L2610" t="s">
        <v>20</v>
      </c>
      <c r="M2610" t="s">
        <v>17</v>
      </c>
      <c r="N2610">
        <f t="shared" si="40"/>
        <v>658.19999999999993</v>
      </c>
    </row>
    <row r="2611" spans="1:14" x14ac:dyDescent="0.3">
      <c r="A2611">
        <v>2610</v>
      </c>
      <c r="B2611" t="s">
        <v>31</v>
      </c>
      <c r="C2611" s="3">
        <v>45163</v>
      </c>
      <c r="D2611">
        <v>5</v>
      </c>
      <c r="E2611">
        <v>4</v>
      </c>
      <c r="F2611">
        <v>0</v>
      </c>
      <c r="G2611">
        <v>4.7</v>
      </c>
      <c r="H2611">
        <v>250.29</v>
      </c>
      <c r="I2611" t="s">
        <v>27</v>
      </c>
      <c r="J2611" t="s">
        <v>28</v>
      </c>
      <c r="K2611">
        <v>0</v>
      </c>
      <c r="L2611" t="s">
        <v>29</v>
      </c>
      <c r="M2611" t="s">
        <v>26</v>
      </c>
      <c r="N2611">
        <f t="shared" si="40"/>
        <v>1251.45</v>
      </c>
    </row>
    <row r="2612" spans="1:14" x14ac:dyDescent="0.3">
      <c r="A2612">
        <v>2611</v>
      </c>
      <c r="B2612" t="s">
        <v>13</v>
      </c>
      <c r="C2612" s="3">
        <v>45145</v>
      </c>
      <c r="D2612">
        <v>1</v>
      </c>
      <c r="E2612">
        <v>1</v>
      </c>
      <c r="F2612">
        <v>1</v>
      </c>
      <c r="G2612">
        <v>1.8</v>
      </c>
      <c r="H2612">
        <v>257.72000000000003</v>
      </c>
      <c r="I2612" t="s">
        <v>14</v>
      </c>
      <c r="J2612" t="s">
        <v>19</v>
      </c>
      <c r="K2612">
        <v>1</v>
      </c>
      <c r="L2612" t="s">
        <v>33</v>
      </c>
      <c r="M2612" t="s">
        <v>21</v>
      </c>
      <c r="N2612">
        <f t="shared" si="40"/>
        <v>257.72000000000003</v>
      </c>
    </row>
    <row r="2613" spans="1:14" x14ac:dyDescent="0.3">
      <c r="A2613">
        <v>2612</v>
      </c>
      <c r="B2613" t="s">
        <v>31</v>
      </c>
      <c r="C2613" s="3">
        <v>45413</v>
      </c>
      <c r="D2613">
        <v>6</v>
      </c>
      <c r="E2613">
        <v>4</v>
      </c>
      <c r="F2613">
        <v>0</v>
      </c>
      <c r="G2613">
        <v>3.1</v>
      </c>
      <c r="H2613">
        <v>363.3</v>
      </c>
      <c r="I2613" t="s">
        <v>14</v>
      </c>
      <c r="J2613" t="s">
        <v>23</v>
      </c>
      <c r="K2613">
        <v>1</v>
      </c>
      <c r="L2613" t="s">
        <v>20</v>
      </c>
      <c r="M2613" t="s">
        <v>26</v>
      </c>
      <c r="N2613">
        <f t="shared" si="40"/>
        <v>2179.8000000000002</v>
      </c>
    </row>
    <row r="2614" spans="1:14" x14ac:dyDescent="0.3">
      <c r="A2614">
        <v>2613</v>
      </c>
      <c r="B2614" t="s">
        <v>13</v>
      </c>
      <c r="C2614" s="3">
        <v>45387</v>
      </c>
      <c r="D2614">
        <v>12</v>
      </c>
      <c r="E2614">
        <v>3</v>
      </c>
      <c r="F2614">
        <v>1</v>
      </c>
      <c r="G2614">
        <v>1.9</v>
      </c>
      <c r="H2614">
        <v>208.58</v>
      </c>
      <c r="I2614" t="s">
        <v>32</v>
      </c>
      <c r="J2614" t="s">
        <v>34</v>
      </c>
      <c r="K2614">
        <v>2</v>
      </c>
      <c r="L2614" t="s">
        <v>16</v>
      </c>
      <c r="M2614" t="s">
        <v>26</v>
      </c>
      <c r="N2614">
        <f t="shared" si="40"/>
        <v>2502.96</v>
      </c>
    </row>
    <row r="2615" spans="1:14" x14ac:dyDescent="0.3">
      <c r="A2615">
        <v>2614</v>
      </c>
      <c r="B2615" t="s">
        <v>18</v>
      </c>
      <c r="C2615" s="3">
        <v>45589</v>
      </c>
      <c r="D2615">
        <v>8</v>
      </c>
      <c r="E2615">
        <v>1</v>
      </c>
      <c r="F2615">
        <v>0</v>
      </c>
      <c r="G2615">
        <v>4.4000000000000004</v>
      </c>
      <c r="H2615">
        <v>419.41</v>
      </c>
      <c r="I2615" t="s">
        <v>22</v>
      </c>
      <c r="J2615" t="s">
        <v>23</v>
      </c>
      <c r="K2615">
        <v>0</v>
      </c>
      <c r="L2615" t="s">
        <v>29</v>
      </c>
      <c r="M2615" t="s">
        <v>21</v>
      </c>
      <c r="N2615">
        <f t="shared" si="40"/>
        <v>3355.28</v>
      </c>
    </row>
    <row r="2616" spans="1:14" x14ac:dyDescent="0.3">
      <c r="A2616">
        <v>2615</v>
      </c>
      <c r="B2616" t="s">
        <v>13</v>
      </c>
      <c r="C2616" s="3">
        <v>45561</v>
      </c>
      <c r="D2616">
        <v>7</v>
      </c>
      <c r="E2616">
        <v>1</v>
      </c>
      <c r="F2616">
        <v>0</v>
      </c>
      <c r="G2616">
        <v>3.9</v>
      </c>
      <c r="H2616">
        <v>204.29</v>
      </c>
      <c r="I2616" t="s">
        <v>27</v>
      </c>
      <c r="J2616" t="s">
        <v>37</v>
      </c>
      <c r="K2616">
        <v>1</v>
      </c>
      <c r="L2616" t="s">
        <v>20</v>
      </c>
      <c r="M2616" t="s">
        <v>17</v>
      </c>
      <c r="N2616">
        <f t="shared" si="40"/>
        <v>1430.03</v>
      </c>
    </row>
    <row r="2617" spans="1:14" x14ac:dyDescent="0.3">
      <c r="A2617">
        <v>2616</v>
      </c>
      <c r="B2617" t="s">
        <v>31</v>
      </c>
      <c r="C2617" s="3">
        <v>45070</v>
      </c>
      <c r="D2617">
        <v>2</v>
      </c>
      <c r="E2617">
        <v>2</v>
      </c>
      <c r="F2617">
        <v>0</v>
      </c>
      <c r="G2617">
        <v>4.2</v>
      </c>
      <c r="H2617">
        <v>204.13</v>
      </c>
      <c r="I2617" t="s">
        <v>24</v>
      </c>
      <c r="J2617" t="s">
        <v>15</v>
      </c>
      <c r="K2617">
        <v>0</v>
      </c>
      <c r="L2617" t="s">
        <v>29</v>
      </c>
      <c r="M2617" t="s">
        <v>17</v>
      </c>
      <c r="N2617">
        <f t="shared" si="40"/>
        <v>408.26</v>
      </c>
    </row>
    <row r="2618" spans="1:14" x14ac:dyDescent="0.3">
      <c r="A2618">
        <v>2617</v>
      </c>
      <c r="B2618" t="s">
        <v>18</v>
      </c>
      <c r="C2618" s="3">
        <v>45115</v>
      </c>
      <c r="D2618">
        <v>12</v>
      </c>
      <c r="E2618">
        <v>4</v>
      </c>
      <c r="F2618">
        <v>0</v>
      </c>
      <c r="G2618">
        <v>4.8</v>
      </c>
      <c r="H2618">
        <v>150.24</v>
      </c>
      <c r="I2618" t="s">
        <v>22</v>
      </c>
      <c r="J2618" t="s">
        <v>15</v>
      </c>
      <c r="K2618">
        <v>0</v>
      </c>
      <c r="L2618" t="s">
        <v>29</v>
      </c>
      <c r="M2618" t="s">
        <v>17</v>
      </c>
      <c r="N2618">
        <f t="shared" si="40"/>
        <v>1802.88</v>
      </c>
    </row>
    <row r="2619" spans="1:14" x14ac:dyDescent="0.3">
      <c r="A2619">
        <v>2618</v>
      </c>
      <c r="B2619" t="s">
        <v>13</v>
      </c>
      <c r="C2619" s="3">
        <v>45181</v>
      </c>
      <c r="D2619">
        <v>5</v>
      </c>
      <c r="E2619">
        <v>1</v>
      </c>
      <c r="F2619">
        <v>1</v>
      </c>
      <c r="G2619">
        <v>1.9</v>
      </c>
      <c r="H2619">
        <v>357.74</v>
      </c>
      <c r="I2619" t="s">
        <v>14</v>
      </c>
      <c r="J2619" t="s">
        <v>25</v>
      </c>
      <c r="K2619">
        <v>3</v>
      </c>
      <c r="L2619" t="s">
        <v>20</v>
      </c>
      <c r="M2619" t="s">
        <v>21</v>
      </c>
      <c r="N2619">
        <f t="shared" si="40"/>
        <v>1788.7</v>
      </c>
    </row>
    <row r="2620" spans="1:14" x14ac:dyDescent="0.3">
      <c r="A2620">
        <v>2619</v>
      </c>
      <c r="B2620" t="s">
        <v>13</v>
      </c>
      <c r="C2620" s="3">
        <v>44994</v>
      </c>
      <c r="D2620">
        <v>14</v>
      </c>
      <c r="E2620">
        <v>3</v>
      </c>
      <c r="F2620">
        <v>0</v>
      </c>
      <c r="G2620">
        <v>1.2</v>
      </c>
      <c r="H2620">
        <v>84.46</v>
      </c>
      <c r="I2620" t="s">
        <v>22</v>
      </c>
      <c r="J2620" t="s">
        <v>36</v>
      </c>
      <c r="K2620">
        <v>0</v>
      </c>
      <c r="L2620" t="s">
        <v>20</v>
      </c>
      <c r="M2620" t="s">
        <v>21</v>
      </c>
      <c r="N2620">
        <f t="shared" si="40"/>
        <v>1182.4399999999998</v>
      </c>
    </row>
    <row r="2621" spans="1:14" x14ac:dyDescent="0.3">
      <c r="A2621">
        <v>2620</v>
      </c>
      <c r="B2621" t="s">
        <v>13</v>
      </c>
      <c r="C2621" s="3">
        <v>45542</v>
      </c>
      <c r="D2621">
        <v>11</v>
      </c>
      <c r="E2621">
        <v>1</v>
      </c>
      <c r="F2621">
        <v>1</v>
      </c>
      <c r="G2621">
        <v>2.2000000000000002</v>
      </c>
      <c r="H2621">
        <v>213.37</v>
      </c>
      <c r="I2621" t="s">
        <v>24</v>
      </c>
      <c r="J2621" t="s">
        <v>36</v>
      </c>
      <c r="K2621">
        <v>1</v>
      </c>
      <c r="L2621" t="s">
        <v>20</v>
      </c>
      <c r="M2621" t="s">
        <v>17</v>
      </c>
      <c r="N2621">
        <f t="shared" si="40"/>
        <v>2347.0700000000002</v>
      </c>
    </row>
    <row r="2622" spans="1:14" x14ac:dyDescent="0.3">
      <c r="A2622">
        <v>2621</v>
      </c>
      <c r="B2622" t="s">
        <v>31</v>
      </c>
      <c r="C2622" s="3">
        <v>45262</v>
      </c>
      <c r="D2622">
        <v>4</v>
      </c>
      <c r="E2622">
        <v>1</v>
      </c>
      <c r="F2622">
        <v>1</v>
      </c>
      <c r="G2622">
        <v>2.6</v>
      </c>
      <c r="H2622">
        <v>170.1</v>
      </c>
      <c r="I2622" t="s">
        <v>27</v>
      </c>
      <c r="J2622" t="s">
        <v>37</v>
      </c>
      <c r="K2622">
        <v>0</v>
      </c>
      <c r="L2622" t="s">
        <v>33</v>
      </c>
      <c r="M2622" t="s">
        <v>17</v>
      </c>
      <c r="N2622">
        <f t="shared" si="40"/>
        <v>680.4</v>
      </c>
    </row>
    <row r="2623" spans="1:14" x14ac:dyDescent="0.3">
      <c r="A2623">
        <v>2622</v>
      </c>
      <c r="B2623" t="s">
        <v>31</v>
      </c>
      <c r="C2623" s="3">
        <v>45597</v>
      </c>
      <c r="D2623">
        <v>9</v>
      </c>
      <c r="E2623">
        <v>2</v>
      </c>
      <c r="F2623">
        <v>0</v>
      </c>
      <c r="G2623">
        <v>3.5</v>
      </c>
      <c r="H2623">
        <v>153.19999999999999</v>
      </c>
      <c r="I2623" t="s">
        <v>27</v>
      </c>
      <c r="J2623" t="s">
        <v>28</v>
      </c>
      <c r="K2623">
        <v>0</v>
      </c>
      <c r="L2623" t="s">
        <v>20</v>
      </c>
      <c r="M2623" t="s">
        <v>26</v>
      </c>
      <c r="N2623">
        <f t="shared" si="40"/>
        <v>1378.8</v>
      </c>
    </row>
    <row r="2624" spans="1:14" x14ac:dyDescent="0.3">
      <c r="A2624">
        <v>2623</v>
      </c>
      <c r="B2624" t="s">
        <v>13</v>
      </c>
      <c r="C2624" s="3">
        <v>45335</v>
      </c>
      <c r="D2624">
        <v>10</v>
      </c>
      <c r="E2624">
        <v>3</v>
      </c>
      <c r="F2624">
        <v>1</v>
      </c>
      <c r="G2624">
        <v>4.2</v>
      </c>
      <c r="H2624">
        <v>77.44</v>
      </c>
      <c r="I2624" t="s">
        <v>24</v>
      </c>
      <c r="J2624" t="s">
        <v>34</v>
      </c>
      <c r="K2624">
        <v>0</v>
      </c>
      <c r="L2624" t="s">
        <v>29</v>
      </c>
      <c r="M2624" t="s">
        <v>26</v>
      </c>
      <c r="N2624">
        <f t="shared" si="40"/>
        <v>774.4</v>
      </c>
    </row>
    <row r="2625" spans="1:14" x14ac:dyDescent="0.3">
      <c r="A2625">
        <v>2624</v>
      </c>
      <c r="B2625" t="s">
        <v>18</v>
      </c>
      <c r="C2625" s="3">
        <v>45226</v>
      </c>
      <c r="D2625">
        <v>1</v>
      </c>
      <c r="E2625">
        <v>3</v>
      </c>
      <c r="F2625">
        <v>0</v>
      </c>
      <c r="G2625">
        <v>2.4</v>
      </c>
      <c r="H2625">
        <v>135.66999999999999</v>
      </c>
      <c r="I2625" t="s">
        <v>24</v>
      </c>
      <c r="J2625" t="s">
        <v>25</v>
      </c>
      <c r="K2625">
        <v>1</v>
      </c>
      <c r="L2625" t="s">
        <v>20</v>
      </c>
      <c r="M2625" t="s">
        <v>21</v>
      </c>
      <c r="N2625">
        <f t="shared" si="40"/>
        <v>135.66999999999999</v>
      </c>
    </row>
    <row r="2626" spans="1:14" x14ac:dyDescent="0.3">
      <c r="A2626">
        <v>2625</v>
      </c>
      <c r="B2626" t="s">
        <v>18</v>
      </c>
      <c r="C2626" s="3">
        <v>45528</v>
      </c>
      <c r="D2626">
        <v>12</v>
      </c>
      <c r="E2626">
        <v>4</v>
      </c>
      <c r="F2626">
        <v>0</v>
      </c>
      <c r="G2626">
        <v>2.9</v>
      </c>
      <c r="H2626">
        <v>250.81</v>
      </c>
      <c r="I2626" t="s">
        <v>32</v>
      </c>
      <c r="J2626" t="s">
        <v>34</v>
      </c>
      <c r="K2626">
        <v>0</v>
      </c>
      <c r="L2626" t="s">
        <v>33</v>
      </c>
      <c r="M2626" t="s">
        <v>17</v>
      </c>
      <c r="N2626">
        <f t="shared" si="40"/>
        <v>3009.7200000000003</v>
      </c>
    </row>
    <row r="2627" spans="1:14" x14ac:dyDescent="0.3">
      <c r="A2627">
        <v>2626</v>
      </c>
      <c r="B2627" t="s">
        <v>31</v>
      </c>
      <c r="C2627" s="3">
        <v>45283</v>
      </c>
      <c r="D2627">
        <v>6</v>
      </c>
      <c r="E2627">
        <v>3</v>
      </c>
      <c r="F2627">
        <v>0</v>
      </c>
      <c r="G2627">
        <v>4.0999999999999996</v>
      </c>
      <c r="H2627">
        <v>276.68</v>
      </c>
      <c r="I2627" t="s">
        <v>14</v>
      </c>
      <c r="J2627" t="s">
        <v>35</v>
      </c>
      <c r="K2627">
        <v>1</v>
      </c>
      <c r="L2627" t="s">
        <v>33</v>
      </c>
      <c r="M2627" t="s">
        <v>17</v>
      </c>
      <c r="N2627">
        <f t="shared" ref="N2627:N2690" si="41">H2627 *D2627</f>
        <v>1660.08</v>
      </c>
    </row>
    <row r="2628" spans="1:14" x14ac:dyDescent="0.3">
      <c r="A2628">
        <v>2627</v>
      </c>
      <c r="B2628" t="s">
        <v>18</v>
      </c>
      <c r="C2628" s="3">
        <v>45182</v>
      </c>
      <c r="D2628">
        <v>3</v>
      </c>
      <c r="E2628">
        <v>1</v>
      </c>
      <c r="F2628">
        <v>0</v>
      </c>
      <c r="G2628">
        <v>1.9</v>
      </c>
      <c r="H2628">
        <v>171.28</v>
      </c>
      <c r="I2628" t="s">
        <v>32</v>
      </c>
      <c r="J2628" t="s">
        <v>25</v>
      </c>
      <c r="K2628">
        <v>0</v>
      </c>
      <c r="L2628" t="s">
        <v>20</v>
      </c>
      <c r="M2628" t="s">
        <v>21</v>
      </c>
      <c r="N2628">
        <f t="shared" si="41"/>
        <v>513.84</v>
      </c>
    </row>
    <row r="2629" spans="1:14" x14ac:dyDescent="0.3">
      <c r="A2629">
        <v>2628</v>
      </c>
      <c r="B2629" t="s">
        <v>31</v>
      </c>
      <c r="C2629" s="3">
        <v>45279</v>
      </c>
      <c r="D2629">
        <v>11</v>
      </c>
      <c r="E2629">
        <v>3</v>
      </c>
      <c r="F2629">
        <v>0</v>
      </c>
      <c r="G2629">
        <v>1.9</v>
      </c>
      <c r="H2629">
        <v>342.61</v>
      </c>
      <c r="I2629" t="s">
        <v>22</v>
      </c>
      <c r="J2629" t="s">
        <v>25</v>
      </c>
      <c r="K2629">
        <v>1</v>
      </c>
      <c r="L2629" t="s">
        <v>29</v>
      </c>
      <c r="M2629" t="s">
        <v>17</v>
      </c>
      <c r="N2629">
        <f t="shared" si="41"/>
        <v>3768.71</v>
      </c>
    </row>
    <row r="2630" spans="1:14" x14ac:dyDescent="0.3">
      <c r="A2630">
        <v>2629</v>
      </c>
      <c r="B2630" t="s">
        <v>13</v>
      </c>
      <c r="C2630" s="3">
        <v>45447</v>
      </c>
      <c r="D2630">
        <v>9</v>
      </c>
      <c r="E2630">
        <v>3</v>
      </c>
      <c r="F2630">
        <v>1</v>
      </c>
      <c r="G2630">
        <v>3.4</v>
      </c>
      <c r="H2630">
        <v>201.11</v>
      </c>
      <c r="I2630" t="s">
        <v>24</v>
      </c>
      <c r="J2630" t="s">
        <v>36</v>
      </c>
      <c r="K2630">
        <v>1</v>
      </c>
      <c r="L2630" t="s">
        <v>33</v>
      </c>
      <c r="M2630" t="s">
        <v>21</v>
      </c>
      <c r="N2630">
        <f t="shared" si="41"/>
        <v>1809.9900000000002</v>
      </c>
    </row>
    <row r="2631" spans="1:14" x14ac:dyDescent="0.3">
      <c r="A2631">
        <v>2630</v>
      </c>
      <c r="B2631" t="s">
        <v>31</v>
      </c>
      <c r="C2631" s="3">
        <v>45450</v>
      </c>
      <c r="D2631">
        <v>5</v>
      </c>
      <c r="E2631">
        <v>1</v>
      </c>
      <c r="F2631">
        <v>0</v>
      </c>
      <c r="G2631">
        <v>2.7</v>
      </c>
      <c r="H2631">
        <v>215.26</v>
      </c>
      <c r="I2631" t="s">
        <v>32</v>
      </c>
      <c r="J2631" t="s">
        <v>37</v>
      </c>
      <c r="K2631">
        <v>0</v>
      </c>
      <c r="L2631" t="s">
        <v>29</v>
      </c>
      <c r="M2631" t="s">
        <v>26</v>
      </c>
      <c r="N2631">
        <f t="shared" si="41"/>
        <v>1076.3</v>
      </c>
    </row>
    <row r="2632" spans="1:14" x14ac:dyDescent="0.3">
      <c r="A2632">
        <v>2631</v>
      </c>
      <c r="B2632" t="s">
        <v>31</v>
      </c>
      <c r="C2632" s="3">
        <v>45620</v>
      </c>
      <c r="D2632">
        <v>13</v>
      </c>
      <c r="E2632">
        <v>2</v>
      </c>
      <c r="F2632">
        <v>0</v>
      </c>
      <c r="G2632">
        <v>4.8</v>
      </c>
      <c r="H2632">
        <v>402.18</v>
      </c>
      <c r="I2632" t="s">
        <v>14</v>
      </c>
      <c r="J2632" t="s">
        <v>15</v>
      </c>
      <c r="K2632">
        <v>1</v>
      </c>
      <c r="L2632" t="s">
        <v>16</v>
      </c>
      <c r="M2632" t="s">
        <v>17</v>
      </c>
      <c r="N2632">
        <f t="shared" si="41"/>
        <v>5228.34</v>
      </c>
    </row>
    <row r="2633" spans="1:14" x14ac:dyDescent="0.3">
      <c r="A2633">
        <v>2632</v>
      </c>
      <c r="B2633" t="s">
        <v>13</v>
      </c>
      <c r="C2633" s="3">
        <v>45210</v>
      </c>
      <c r="D2633">
        <v>6</v>
      </c>
      <c r="E2633">
        <v>4</v>
      </c>
      <c r="F2633">
        <v>0</v>
      </c>
      <c r="G2633">
        <v>2.4</v>
      </c>
      <c r="H2633">
        <v>298.39</v>
      </c>
      <c r="I2633" t="s">
        <v>14</v>
      </c>
      <c r="J2633" t="s">
        <v>34</v>
      </c>
      <c r="K2633">
        <v>0</v>
      </c>
      <c r="L2633" t="s">
        <v>33</v>
      </c>
      <c r="M2633" t="s">
        <v>17</v>
      </c>
      <c r="N2633">
        <f t="shared" si="41"/>
        <v>1790.34</v>
      </c>
    </row>
    <row r="2634" spans="1:14" x14ac:dyDescent="0.3">
      <c r="A2634">
        <v>2633</v>
      </c>
      <c r="B2634" t="s">
        <v>18</v>
      </c>
      <c r="C2634" s="3">
        <v>45238</v>
      </c>
      <c r="D2634">
        <v>11</v>
      </c>
      <c r="E2634">
        <v>4</v>
      </c>
      <c r="F2634">
        <v>0</v>
      </c>
      <c r="G2634">
        <v>4</v>
      </c>
      <c r="H2634">
        <v>478.93</v>
      </c>
      <c r="I2634" t="s">
        <v>24</v>
      </c>
      <c r="J2634" t="s">
        <v>15</v>
      </c>
      <c r="K2634">
        <v>0</v>
      </c>
      <c r="L2634" t="s">
        <v>16</v>
      </c>
      <c r="M2634" t="s">
        <v>21</v>
      </c>
      <c r="N2634">
        <f t="shared" si="41"/>
        <v>5268.2300000000005</v>
      </c>
    </row>
    <row r="2635" spans="1:14" x14ac:dyDescent="0.3">
      <c r="A2635">
        <v>2634</v>
      </c>
      <c r="B2635" t="s">
        <v>31</v>
      </c>
      <c r="C2635" s="3">
        <v>45025</v>
      </c>
      <c r="D2635">
        <v>9</v>
      </c>
      <c r="E2635">
        <v>2</v>
      </c>
      <c r="F2635">
        <v>1</v>
      </c>
      <c r="G2635">
        <v>3.3</v>
      </c>
      <c r="H2635">
        <v>211.69</v>
      </c>
      <c r="I2635" t="s">
        <v>32</v>
      </c>
      <c r="J2635" t="s">
        <v>34</v>
      </c>
      <c r="K2635">
        <v>0</v>
      </c>
      <c r="L2635" t="s">
        <v>33</v>
      </c>
      <c r="M2635" t="s">
        <v>21</v>
      </c>
      <c r="N2635">
        <f t="shared" si="41"/>
        <v>1905.21</v>
      </c>
    </row>
    <row r="2636" spans="1:14" x14ac:dyDescent="0.3">
      <c r="A2636">
        <v>2635</v>
      </c>
      <c r="B2636" t="s">
        <v>31</v>
      </c>
      <c r="C2636" s="3">
        <v>45123</v>
      </c>
      <c r="D2636">
        <v>9</v>
      </c>
      <c r="E2636">
        <v>1</v>
      </c>
      <c r="F2636">
        <v>1</v>
      </c>
      <c r="G2636">
        <v>1.2</v>
      </c>
      <c r="H2636">
        <v>422.53</v>
      </c>
      <c r="I2636" t="s">
        <v>27</v>
      </c>
      <c r="J2636" t="s">
        <v>25</v>
      </c>
      <c r="K2636">
        <v>0</v>
      </c>
      <c r="L2636" t="s">
        <v>29</v>
      </c>
      <c r="M2636" t="s">
        <v>21</v>
      </c>
      <c r="N2636">
        <f t="shared" si="41"/>
        <v>3802.7699999999995</v>
      </c>
    </row>
    <row r="2637" spans="1:14" x14ac:dyDescent="0.3">
      <c r="A2637">
        <v>2636</v>
      </c>
      <c r="B2637" t="s">
        <v>13</v>
      </c>
      <c r="C2637" s="3">
        <v>45408</v>
      </c>
      <c r="D2637">
        <v>8</v>
      </c>
      <c r="E2637">
        <v>4</v>
      </c>
      <c r="F2637">
        <v>0</v>
      </c>
      <c r="G2637">
        <v>1.3</v>
      </c>
      <c r="H2637">
        <v>382.25</v>
      </c>
      <c r="I2637" t="s">
        <v>24</v>
      </c>
      <c r="J2637" t="s">
        <v>36</v>
      </c>
      <c r="K2637">
        <v>0</v>
      </c>
      <c r="L2637" t="s">
        <v>16</v>
      </c>
      <c r="M2637" t="s">
        <v>21</v>
      </c>
      <c r="N2637">
        <f t="shared" si="41"/>
        <v>3058</v>
      </c>
    </row>
    <row r="2638" spans="1:14" x14ac:dyDescent="0.3">
      <c r="A2638">
        <v>2637</v>
      </c>
      <c r="B2638" t="s">
        <v>18</v>
      </c>
      <c r="C2638" s="3">
        <v>45152</v>
      </c>
      <c r="D2638">
        <v>9</v>
      </c>
      <c r="E2638">
        <v>2</v>
      </c>
      <c r="F2638">
        <v>1</v>
      </c>
      <c r="G2638">
        <v>1.8</v>
      </c>
      <c r="H2638">
        <v>450.59</v>
      </c>
      <c r="I2638" t="s">
        <v>22</v>
      </c>
      <c r="J2638" t="s">
        <v>37</v>
      </c>
      <c r="K2638">
        <v>0</v>
      </c>
      <c r="L2638" t="s">
        <v>29</v>
      </c>
      <c r="M2638" t="s">
        <v>26</v>
      </c>
      <c r="N2638">
        <f t="shared" si="41"/>
        <v>4055.31</v>
      </c>
    </row>
    <row r="2639" spans="1:14" x14ac:dyDescent="0.3">
      <c r="A2639">
        <v>2638</v>
      </c>
      <c r="B2639" t="s">
        <v>31</v>
      </c>
      <c r="C2639" s="3">
        <v>45541</v>
      </c>
      <c r="D2639">
        <v>4</v>
      </c>
      <c r="E2639">
        <v>2</v>
      </c>
      <c r="F2639">
        <v>0</v>
      </c>
      <c r="G2639">
        <v>1.6</v>
      </c>
      <c r="H2639">
        <v>480.56</v>
      </c>
      <c r="I2639" t="s">
        <v>32</v>
      </c>
      <c r="J2639" t="s">
        <v>23</v>
      </c>
      <c r="K2639">
        <v>1</v>
      </c>
      <c r="L2639" t="s">
        <v>33</v>
      </c>
      <c r="M2639" t="s">
        <v>21</v>
      </c>
      <c r="N2639">
        <f t="shared" si="41"/>
        <v>1922.24</v>
      </c>
    </row>
    <row r="2640" spans="1:14" x14ac:dyDescent="0.3">
      <c r="A2640">
        <v>2639</v>
      </c>
      <c r="B2640" t="s">
        <v>13</v>
      </c>
      <c r="C2640" s="3">
        <v>45544</v>
      </c>
      <c r="D2640">
        <v>6</v>
      </c>
      <c r="E2640">
        <v>2</v>
      </c>
      <c r="F2640">
        <v>0</v>
      </c>
      <c r="G2640">
        <v>2.2999999999999998</v>
      </c>
      <c r="H2640">
        <v>53.45</v>
      </c>
      <c r="I2640" t="s">
        <v>32</v>
      </c>
      <c r="J2640" t="s">
        <v>25</v>
      </c>
      <c r="K2640">
        <v>0</v>
      </c>
      <c r="L2640" t="s">
        <v>29</v>
      </c>
      <c r="M2640" t="s">
        <v>17</v>
      </c>
      <c r="N2640">
        <f t="shared" si="41"/>
        <v>320.70000000000005</v>
      </c>
    </row>
    <row r="2641" spans="1:14" x14ac:dyDescent="0.3">
      <c r="A2641">
        <v>2640</v>
      </c>
      <c r="B2641" t="s">
        <v>31</v>
      </c>
      <c r="C2641" s="3">
        <v>45291</v>
      </c>
      <c r="D2641">
        <v>5</v>
      </c>
      <c r="E2641">
        <v>4</v>
      </c>
      <c r="F2641">
        <v>0</v>
      </c>
      <c r="G2641">
        <v>3.3</v>
      </c>
      <c r="H2641">
        <v>89.73</v>
      </c>
      <c r="I2641" t="s">
        <v>24</v>
      </c>
      <c r="J2641" t="s">
        <v>25</v>
      </c>
      <c r="K2641">
        <v>2</v>
      </c>
      <c r="L2641" t="s">
        <v>16</v>
      </c>
      <c r="M2641" t="s">
        <v>17</v>
      </c>
      <c r="N2641">
        <f t="shared" si="41"/>
        <v>448.65000000000003</v>
      </c>
    </row>
    <row r="2642" spans="1:14" x14ac:dyDescent="0.3">
      <c r="A2642">
        <v>2641</v>
      </c>
      <c r="B2642" t="s">
        <v>13</v>
      </c>
      <c r="C2642" s="3">
        <v>45294</v>
      </c>
      <c r="D2642">
        <v>5</v>
      </c>
      <c r="E2642">
        <v>4</v>
      </c>
      <c r="F2642">
        <v>0</v>
      </c>
      <c r="G2642">
        <v>3.4</v>
      </c>
      <c r="H2642">
        <v>353.45</v>
      </c>
      <c r="I2642" t="s">
        <v>32</v>
      </c>
      <c r="J2642" t="s">
        <v>25</v>
      </c>
      <c r="K2642">
        <v>0</v>
      </c>
      <c r="L2642" t="s">
        <v>20</v>
      </c>
      <c r="M2642" t="s">
        <v>17</v>
      </c>
      <c r="N2642">
        <f t="shared" si="41"/>
        <v>1767.25</v>
      </c>
    </row>
    <row r="2643" spans="1:14" x14ac:dyDescent="0.3">
      <c r="A2643">
        <v>2642</v>
      </c>
      <c r="B2643" t="s">
        <v>18</v>
      </c>
      <c r="C2643" s="3">
        <v>45496</v>
      </c>
      <c r="D2643">
        <v>4</v>
      </c>
      <c r="E2643">
        <v>4</v>
      </c>
      <c r="F2643">
        <v>1</v>
      </c>
      <c r="G2643">
        <v>3.4</v>
      </c>
      <c r="H2643">
        <v>225.59</v>
      </c>
      <c r="I2643" t="s">
        <v>32</v>
      </c>
      <c r="J2643" t="s">
        <v>23</v>
      </c>
      <c r="K2643">
        <v>0</v>
      </c>
      <c r="L2643" t="s">
        <v>20</v>
      </c>
      <c r="M2643" t="s">
        <v>17</v>
      </c>
      <c r="N2643">
        <f t="shared" si="41"/>
        <v>902.36</v>
      </c>
    </row>
    <row r="2644" spans="1:14" x14ac:dyDescent="0.3">
      <c r="A2644">
        <v>2643</v>
      </c>
      <c r="B2644" t="s">
        <v>18</v>
      </c>
      <c r="C2644" s="3">
        <v>45516</v>
      </c>
      <c r="D2644">
        <v>2</v>
      </c>
      <c r="E2644">
        <v>4</v>
      </c>
      <c r="F2644">
        <v>0</v>
      </c>
      <c r="G2644">
        <v>1.5</v>
      </c>
      <c r="H2644">
        <v>418.61</v>
      </c>
      <c r="I2644" t="s">
        <v>22</v>
      </c>
      <c r="J2644" t="s">
        <v>34</v>
      </c>
      <c r="K2644">
        <v>0</v>
      </c>
      <c r="L2644" t="s">
        <v>33</v>
      </c>
      <c r="M2644" t="s">
        <v>26</v>
      </c>
      <c r="N2644">
        <f t="shared" si="41"/>
        <v>837.22</v>
      </c>
    </row>
    <row r="2645" spans="1:14" x14ac:dyDescent="0.3">
      <c r="A2645">
        <v>2644</v>
      </c>
      <c r="B2645" t="s">
        <v>18</v>
      </c>
      <c r="C2645" s="3">
        <v>45001</v>
      </c>
      <c r="D2645">
        <v>12</v>
      </c>
      <c r="E2645">
        <v>3</v>
      </c>
      <c r="F2645">
        <v>0</v>
      </c>
      <c r="G2645">
        <v>3.4</v>
      </c>
      <c r="H2645">
        <v>55.39</v>
      </c>
      <c r="I2645" t="s">
        <v>22</v>
      </c>
      <c r="J2645" t="s">
        <v>36</v>
      </c>
      <c r="K2645">
        <v>0</v>
      </c>
      <c r="L2645" t="s">
        <v>20</v>
      </c>
      <c r="M2645" t="s">
        <v>26</v>
      </c>
      <c r="N2645">
        <f t="shared" si="41"/>
        <v>664.68000000000006</v>
      </c>
    </row>
    <row r="2646" spans="1:14" x14ac:dyDescent="0.3">
      <c r="A2646">
        <v>2645</v>
      </c>
      <c r="B2646" t="s">
        <v>18</v>
      </c>
      <c r="C2646" s="3">
        <v>44968</v>
      </c>
      <c r="D2646">
        <v>6</v>
      </c>
      <c r="E2646">
        <v>2</v>
      </c>
      <c r="F2646">
        <v>0</v>
      </c>
      <c r="G2646">
        <v>2.6</v>
      </c>
      <c r="H2646">
        <v>413.14</v>
      </c>
      <c r="I2646" t="s">
        <v>27</v>
      </c>
      <c r="J2646" t="s">
        <v>19</v>
      </c>
      <c r="K2646">
        <v>0</v>
      </c>
      <c r="L2646" t="s">
        <v>33</v>
      </c>
      <c r="M2646" t="s">
        <v>26</v>
      </c>
      <c r="N2646">
        <f t="shared" si="41"/>
        <v>2478.84</v>
      </c>
    </row>
    <row r="2647" spans="1:14" x14ac:dyDescent="0.3">
      <c r="A2647">
        <v>2646</v>
      </c>
      <c r="B2647" t="s">
        <v>31</v>
      </c>
      <c r="C2647" s="3">
        <v>45348</v>
      </c>
      <c r="D2647">
        <v>9</v>
      </c>
      <c r="E2647">
        <v>3</v>
      </c>
      <c r="F2647">
        <v>0</v>
      </c>
      <c r="G2647">
        <v>4.5999999999999996</v>
      </c>
      <c r="H2647">
        <v>110.86</v>
      </c>
      <c r="I2647" t="s">
        <v>22</v>
      </c>
      <c r="J2647" t="s">
        <v>35</v>
      </c>
      <c r="K2647">
        <v>0</v>
      </c>
      <c r="L2647" t="s">
        <v>29</v>
      </c>
      <c r="M2647" t="s">
        <v>21</v>
      </c>
      <c r="N2647">
        <f t="shared" si="41"/>
        <v>997.74</v>
      </c>
    </row>
    <row r="2648" spans="1:14" x14ac:dyDescent="0.3">
      <c r="A2648">
        <v>2647</v>
      </c>
      <c r="B2648" t="s">
        <v>31</v>
      </c>
      <c r="C2648" s="3">
        <v>45107</v>
      </c>
      <c r="D2648">
        <v>12</v>
      </c>
      <c r="E2648">
        <v>2</v>
      </c>
      <c r="F2648">
        <v>0</v>
      </c>
      <c r="G2648">
        <v>4.5999999999999996</v>
      </c>
      <c r="H2648">
        <v>180.61</v>
      </c>
      <c r="I2648" t="s">
        <v>27</v>
      </c>
      <c r="J2648" t="s">
        <v>25</v>
      </c>
      <c r="K2648">
        <v>0</v>
      </c>
      <c r="L2648" t="s">
        <v>29</v>
      </c>
      <c r="M2648" t="s">
        <v>17</v>
      </c>
      <c r="N2648">
        <f t="shared" si="41"/>
        <v>2167.3200000000002</v>
      </c>
    </row>
    <row r="2649" spans="1:14" x14ac:dyDescent="0.3">
      <c r="A2649">
        <v>2648</v>
      </c>
      <c r="B2649" t="s">
        <v>18</v>
      </c>
      <c r="C2649" s="3">
        <v>45471</v>
      </c>
      <c r="D2649">
        <v>1</v>
      </c>
      <c r="E2649">
        <v>4</v>
      </c>
      <c r="F2649">
        <v>0</v>
      </c>
      <c r="G2649">
        <v>4.0999999999999996</v>
      </c>
      <c r="H2649">
        <v>486.09</v>
      </c>
      <c r="I2649" t="s">
        <v>22</v>
      </c>
      <c r="J2649" t="s">
        <v>19</v>
      </c>
      <c r="K2649">
        <v>0</v>
      </c>
      <c r="L2649" t="s">
        <v>16</v>
      </c>
      <c r="M2649" t="s">
        <v>17</v>
      </c>
      <c r="N2649">
        <f t="shared" si="41"/>
        <v>486.09</v>
      </c>
    </row>
    <row r="2650" spans="1:14" x14ac:dyDescent="0.3">
      <c r="A2650">
        <v>2649</v>
      </c>
      <c r="B2650" t="s">
        <v>18</v>
      </c>
      <c r="C2650" s="3">
        <v>44997</v>
      </c>
      <c r="D2650">
        <v>14</v>
      </c>
      <c r="E2650">
        <v>4</v>
      </c>
      <c r="F2650">
        <v>1</v>
      </c>
      <c r="G2650">
        <v>3.8</v>
      </c>
      <c r="H2650">
        <v>73.22</v>
      </c>
      <c r="I2650" t="s">
        <v>27</v>
      </c>
      <c r="J2650" t="s">
        <v>25</v>
      </c>
      <c r="K2650">
        <v>1</v>
      </c>
      <c r="L2650" t="s">
        <v>16</v>
      </c>
      <c r="M2650" t="s">
        <v>26</v>
      </c>
      <c r="N2650">
        <f t="shared" si="41"/>
        <v>1025.08</v>
      </c>
    </row>
    <row r="2651" spans="1:14" x14ac:dyDescent="0.3">
      <c r="A2651">
        <v>2650</v>
      </c>
      <c r="B2651" t="s">
        <v>18</v>
      </c>
      <c r="C2651" s="3">
        <v>45494</v>
      </c>
      <c r="D2651">
        <v>7</v>
      </c>
      <c r="E2651">
        <v>3</v>
      </c>
      <c r="F2651">
        <v>1</v>
      </c>
      <c r="G2651">
        <v>1.5</v>
      </c>
      <c r="H2651">
        <v>207.07</v>
      </c>
      <c r="I2651" t="s">
        <v>22</v>
      </c>
      <c r="J2651" t="s">
        <v>23</v>
      </c>
      <c r="K2651">
        <v>0</v>
      </c>
      <c r="L2651" t="s">
        <v>20</v>
      </c>
      <c r="M2651" t="s">
        <v>21</v>
      </c>
      <c r="N2651">
        <f t="shared" si="41"/>
        <v>1449.49</v>
      </c>
    </row>
    <row r="2652" spans="1:14" x14ac:dyDescent="0.3">
      <c r="A2652">
        <v>2651</v>
      </c>
      <c r="B2652" t="s">
        <v>31</v>
      </c>
      <c r="C2652" s="3">
        <v>45031</v>
      </c>
      <c r="D2652">
        <v>6</v>
      </c>
      <c r="E2652">
        <v>1</v>
      </c>
      <c r="F2652">
        <v>0</v>
      </c>
      <c r="G2652">
        <v>1.3</v>
      </c>
      <c r="H2652">
        <v>88.04</v>
      </c>
      <c r="I2652" t="s">
        <v>22</v>
      </c>
      <c r="J2652" t="s">
        <v>15</v>
      </c>
      <c r="K2652">
        <v>0</v>
      </c>
      <c r="L2652" t="s">
        <v>29</v>
      </c>
      <c r="M2652" t="s">
        <v>26</v>
      </c>
      <c r="N2652">
        <f t="shared" si="41"/>
        <v>528.24</v>
      </c>
    </row>
    <row r="2653" spans="1:14" x14ac:dyDescent="0.3">
      <c r="A2653">
        <v>2652</v>
      </c>
      <c r="B2653" t="s">
        <v>18</v>
      </c>
      <c r="C2653" s="3">
        <v>45126</v>
      </c>
      <c r="D2653">
        <v>3</v>
      </c>
      <c r="E2653">
        <v>4</v>
      </c>
      <c r="F2653">
        <v>1</v>
      </c>
      <c r="G2653">
        <v>4.4000000000000004</v>
      </c>
      <c r="H2653">
        <v>434.12</v>
      </c>
      <c r="I2653" t="s">
        <v>24</v>
      </c>
      <c r="J2653" t="s">
        <v>35</v>
      </c>
      <c r="K2653">
        <v>0</v>
      </c>
      <c r="L2653" t="s">
        <v>16</v>
      </c>
      <c r="M2653" t="s">
        <v>17</v>
      </c>
      <c r="N2653">
        <f t="shared" si="41"/>
        <v>1302.3600000000001</v>
      </c>
    </row>
    <row r="2654" spans="1:14" x14ac:dyDescent="0.3">
      <c r="A2654">
        <v>2653</v>
      </c>
      <c r="B2654" t="s">
        <v>18</v>
      </c>
      <c r="C2654" s="3">
        <v>45027</v>
      </c>
      <c r="D2654">
        <v>1</v>
      </c>
      <c r="E2654">
        <v>1</v>
      </c>
      <c r="F2654">
        <v>0</v>
      </c>
      <c r="G2654">
        <v>2.7</v>
      </c>
      <c r="H2654">
        <v>366.36</v>
      </c>
      <c r="I2654" t="s">
        <v>22</v>
      </c>
      <c r="J2654" t="s">
        <v>37</v>
      </c>
      <c r="K2654">
        <v>2</v>
      </c>
      <c r="L2654" t="s">
        <v>20</v>
      </c>
      <c r="M2654" t="s">
        <v>17</v>
      </c>
      <c r="N2654">
        <f t="shared" si="41"/>
        <v>366.36</v>
      </c>
    </row>
    <row r="2655" spans="1:14" x14ac:dyDescent="0.3">
      <c r="A2655">
        <v>2654</v>
      </c>
      <c r="B2655" t="s">
        <v>18</v>
      </c>
      <c r="C2655" s="3">
        <v>45233</v>
      </c>
      <c r="D2655">
        <v>13</v>
      </c>
      <c r="E2655">
        <v>2</v>
      </c>
      <c r="F2655">
        <v>0</v>
      </c>
      <c r="G2655">
        <v>2.8</v>
      </c>
      <c r="H2655">
        <v>410.15</v>
      </c>
      <c r="I2655" t="s">
        <v>27</v>
      </c>
      <c r="J2655" t="s">
        <v>15</v>
      </c>
      <c r="K2655">
        <v>0</v>
      </c>
      <c r="L2655" t="s">
        <v>33</v>
      </c>
      <c r="M2655" t="s">
        <v>26</v>
      </c>
      <c r="N2655">
        <f t="shared" si="41"/>
        <v>5331.95</v>
      </c>
    </row>
    <row r="2656" spans="1:14" x14ac:dyDescent="0.3">
      <c r="A2656">
        <v>2655</v>
      </c>
      <c r="B2656" t="s">
        <v>13</v>
      </c>
      <c r="C2656" s="3">
        <v>45512</v>
      </c>
      <c r="D2656">
        <v>4</v>
      </c>
      <c r="E2656">
        <v>3</v>
      </c>
      <c r="F2656">
        <v>0</v>
      </c>
      <c r="G2656">
        <v>4.4000000000000004</v>
      </c>
      <c r="H2656">
        <v>287.27999999999997</v>
      </c>
      <c r="I2656" t="s">
        <v>24</v>
      </c>
      <c r="J2656" t="s">
        <v>19</v>
      </c>
      <c r="K2656">
        <v>1</v>
      </c>
      <c r="L2656" t="s">
        <v>16</v>
      </c>
      <c r="M2656" t="s">
        <v>17</v>
      </c>
      <c r="N2656">
        <f t="shared" si="41"/>
        <v>1149.1199999999999</v>
      </c>
    </row>
    <row r="2657" spans="1:14" x14ac:dyDescent="0.3">
      <c r="A2657">
        <v>2656</v>
      </c>
      <c r="B2657" t="s">
        <v>18</v>
      </c>
      <c r="C2657" s="3">
        <v>45609</v>
      </c>
      <c r="D2657">
        <v>14</v>
      </c>
      <c r="E2657">
        <v>1</v>
      </c>
      <c r="F2657">
        <v>0</v>
      </c>
      <c r="G2657">
        <v>3.5</v>
      </c>
      <c r="H2657">
        <v>210.97</v>
      </c>
      <c r="I2657" t="s">
        <v>27</v>
      </c>
      <c r="J2657" t="s">
        <v>28</v>
      </c>
      <c r="K2657">
        <v>1</v>
      </c>
      <c r="L2657" t="s">
        <v>16</v>
      </c>
      <c r="M2657" t="s">
        <v>26</v>
      </c>
      <c r="N2657">
        <f t="shared" si="41"/>
        <v>2953.58</v>
      </c>
    </row>
    <row r="2658" spans="1:14" x14ac:dyDescent="0.3">
      <c r="A2658">
        <v>2657</v>
      </c>
      <c r="B2658" t="s">
        <v>13</v>
      </c>
      <c r="C2658" s="3">
        <v>45303</v>
      </c>
      <c r="D2658">
        <v>9</v>
      </c>
      <c r="E2658">
        <v>1</v>
      </c>
      <c r="F2658">
        <v>1</v>
      </c>
      <c r="G2658">
        <v>1.7</v>
      </c>
      <c r="H2658">
        <v>51.02</v>
      </c>
      <c r="I2658" t="s">
        <v>22</v>
      </c>
      <c r="J2658" t="s">
        <v>30</v>
      </c>
      <c r="K2658">
        <v>1</v>
      </c>
      <c r="L2658" t="s">
        <v>20</v>
      </c>
      <c r="M2658" t="s">
        <v>26</v>
      </c>
      <c r="N2658">
        <f t="shared" si="41"/>
        <v>459.18</v>
      </c>
    </row>
    <row r="2659" spans="1:14" x14ac:dyDescent="0.3">
      <c r="A2659">
        <v>2658</v>
      </c>
      <c r="B2659" t="s">
        <v>13</v>
      </c>
      <c r="C2659" s="3">
        <v>45581</v>
      </c>
      <c r="D2659">
        <v>2</v>
      </c>
      <c r="E2659">
        <v>4</v>
      </c>
      <c r="F2659">
        <v>0</v>
      </c>
      <c r="G2659">
        <v>1.8</v>
      </c>
      <c r="H2659">
        <v>175.07</v>
      </c>
      <c r="I2659" t="s">
        <v>22</v>
      </c>
      <c r="J2659" t="s">
        <v>23</v>
      </c>
      <c r="K2659">
        <v>0</v>
      </c>
      <c r="L2659" t="s">
        <v>16</v>
      </c>
      <c r="M2659" t="s">
        <v>26</v>
      </c>
      <c r="N2659">
        <f t="shared" si="41"/>
        <v>350.14</v>
      </c>
    </row>
    <row r="2660" spans="1:14" x14ac:dyDescent="0.3">
      <c r="A2660">
        <v>2659</v>
      </c>
      <c r="B2660" t="s">
        <v>18</v>
      </c>
      <c r="C2660" s="3">
        <v>45604</v>
      </c>
      <c r="D2660">
        <v>3</v>
      </c>
      <c r="E2660">
        <v>1</v>
      </c>
      <c r="F2660">
        <v>1</v>
      </c>
      <c r="G2660">
        <v>1</v>
      </c>
      <c r="H2660">
        <v>281.55</v>
      </c>
      <c r="I2660" t="s">
        <v>27</v>
      </c>
      <c r="J2660" t="s">
        <v>25</v>
      </c>
      <c r="K2660">
        <v>0</v>
      </c>
      <c r="L2660" t="s">
        <v>20</v>
      </c>
      <c r="M2660" t="s">
        <v>26</v>
      </c>
      <c r="N2660">
        <f t="shared" si="41"/>
        <v>844.65000000000009</v>
      </c>
    </row>
    <row r="2661" spans="1:14" x14ac:dyDescent="0.3">
      <c r="A2661">
        <v>2660</v>
      </c>
      <c r="B2661" t="s">
        <v>13</v>
      </c>
      <c r="C2661" s="3">
        <v>45325</v>
      </c>
      <c r="D2661">
        <v>2</v>
      </c>
      <c r="E2661">
        <v>1</v>
      </c>
      <c r="F2661">
        <v>0</v>
      </c>
      <c r="G2661">
        <v>3.8</v>
      </c>
      <c r="H2661">
        <v>348.96</v>
      </c>
      <c r="I2661" t="s">
        <v>32</v>
      </c>
      <c r="J2661" t="s">
        <v>23</v>
      </c>
      <c r="K2661">
        <v>1</v>
      </c>
      <c r="L2661" t="s">
        <v>16</v>
      </c>
      <c r="M2661" t="s">
        <v>17</v>
      </c>
      <c r="N2661">
        <f t="shared" si="41"/>
        <v>697.92</v>
      </c>
    </row>
    <row r="2662" spans="1:14" x14ac:dyDescent="0.3">
      <c r="A2662">
        <v>2661</v>
      </c>
      <c r="B2662" t="s">
        <v>18</v>
      </c>
      <c r="C2662" s="3">
        <v>45147</v>
      </c>
      <c r="D2662">
        <v>14</v>
      </c>
      <c r="E2662">
        <v>2</v>
      </c>
      <c r="F2662">
        <v>0</v>
      </c>
      <c r="G2662">
        <v>2.9</v>
      </c>
      <c r="H2662">
        <v>153.02000000000001</v>
      </c>
      <c r="I2662" t="s">
        <v>24</v>
      </c>
      <c r="J2662" t="s">
        <v>15</v>
      </c>
      <c r="K2662">
        <v>1</v>
      </c>
      <c r="L2662" t="s">
        <v>29</v>
      </c>
      <c r="M2662" t="s">
        <v>21</v>
      </c>
      <c r="N2662">
        <f t="shared" si="41"/>
        <v>2142.2800000000002</v>
      </c>
    </row>
    <row r="2663" spans="1:14" x14ac:dyDescent="0.3">
      <c r="A2663">
        <v>2662</v>
      </c>
      <c r="B2663" t="s">
        <v>31</v>
      </c>
      <c r="C2663" s="3">
        <v>45521</v>
      </c>
      <c r="D2663">
        <v>2</v>
      </c>
      <c r="E2663">
        <v>3</v>
      </c>
      <c r="F2663">
        <v>1</v>
      </c>
      <c r="G2663">
        <v>4.8</v>
      </c>
      <c r="H2663">
        <v>112.51</v>
      </c>
      <c r="I2663" t="s">
        <v>24</v>
      </c>
      <c r="J2663" t="s">
        <v>37</v>
      </c>
      <c r="K2663">
        <v>1</v>
      </c>
      <c r="L2663" t="s">
        <v>29</v>
      </c>
      <c r="M2663" t="s">
        <v>17</v>
      </c>
      <c r="N2663">
        <f t="shared" si="41"/>
        <v>225.02</v>
      </c>
    </row>
    <row r="2664" spans="1:14" x14ac:dyDescent="0.3">
      <c r="A2664">
        <v>2663</v>
      </c>
      <c r="B2664" t="s">
        <v>31</v>
      </c>
      <c r="C2664" s="3">
        <v>45108</v>
      </c>
      <c r="D2664">
        <v>10</v>
      </c>
      <c r="E2664">
        <v>4</v>
      </c>
      <c r="F2664">
        <v>0</v>
      </c>
      <c r="G2664">
        <v>3.9</v>
      </c>
      <c r="H2664">
        <v>140.72999999999999</v>
      </c>
      <c r="I2664" t="s">
        <v>22</v>
      </c>
      <c r="J2664" t="s">
        <v>15</v>
      </c>
      <c r="K2664">
        <v>0</v>
      </c>
      <c r="L2664" t="s">
        <v>29</v>
      </c>
      <c r="M2664" t="s">
        <v>26</v>
      </c>
      <c r="N2664">
        <f t="shared" si="41"/>
        <v>1407.3</v>
      </c>
    </row>
    <row r="2665" spans="1:14" x14ac:dyDescent="0.3">
      <c r="A2665">
        <v>2664</v>
      </c>
      <c r="B2665" t="s">
        <v>31</v>
      </c>
      <c r="C2665" s="3">
        <v>45233</v>
      </c>
      <c r="D2665">
        <v>11</v>
      </c>
      <c r="E2665">
        <v>4</v>
      </c>
      <c r="F2665">
        <v>0</v>
      </c>
      <c r="G2665">
        <v>1.4</v>
      </c>
      <c r="H2665">
        <v>209.33</v>
      </c>
      <c r="I2665" t="s">
        <v>24</v>
      </c>
      <c r="J2665" t="s">
        <v>34</v>
      </c>
      <c r="K2665">
        <v>0</v>
      </c>
      <c r="L2665" t="s">
        <v>16</v>
      </c>
      <c r="M2665" t="s">
        <v>17</v>
      </c>
      <c r="N2665">
        <f t="shared" si="41"/>
        <v>2302.63</v>
      </c>
    </row>
    <row r="2666" spans="1:14" x14ac:dyDescent="0.3">
      <c r="A2666">
        <v>2665</v>
      </c>
      <c r="B2666" t="s">
        <v>31</v>
      </c>
      <c r="C2666" s="3">
        <v>45448</v>
      </c>
      <c r="D2666">
        <v>11</v>
      </c>
      <c r="E2666">
        <v>1</v>
      </c>
      <c r="F2666">
        <v>0</v>
      </c>
      <c r="G2666">
        <v>1.6</v>
      </c>
      <c r="H2666">
        <v>116.77</v>
      </c>
      <c r="I2666" t="s">
        <v>27</v>
      </c>
      <c r="J2666" t="s">
        <v>15</v>
      </c>
      <c r="K2666">
        <v>0</v>
      </c>
      <c r="L2666" t="s">
        <v>20</v>
      </c>
      <c r="M2666" t="s">
        <v>21</v>
      </c>
      <c r="N2666">
        <f t="shared" si="41"/>
        <v>1284.47</v>
      </c>
    </row>
    <row r="2667" spans="1:14" x14ac:dyDescent="0.3">
      <c r="A2667">
        <v>2666</v>
      </c>
      <c r="B2667" t="s">
        <v>13</v>
      </c>
      <c r="C2667" s="3">
        <v>45322</v>
      </c>
      <c r="D2667">
        <v>8</v>
      </c>
      <c r="E2667">
        <v>2</v>
      </c>
      <c r="F2667">
        <v>0</v>
      </c>
      <c r="G2667">
        <v>3</v>
      </c>
      <c r="H2667">
        <v>120.57</v>
      </c>
      <c r="I2667" t="s">
        <v>22</v>
      </c>
      <c r="J2667" t="s">
        <v>28</v>
      </c>
      <c r="K2667">
        <v>2</v>
      </c>
      <c r="L2667" t="s">
        <v>29</v>
      </c>
      <c r="M2667" t="s">
        <v>17</v>
      </c>
      <c r="N2667">
        <f t="shared" si="41"/>
        <v>964.56</v>
      </c>
    </row>
    <row r="2668" spans="1:14" x14ac:dyDescent="0.3">
      <c r="A2668">
        <v>2667</v>
      </c>
      <c r="B2668" t="s">
        <v>18</v>
      </c>
      <c r="C2668" s="3">
        <v>44930</v>
      </c>
      <c r="D2668">
        <v>3</v>
      </c>
      <c r="E2668">
        <v>1</v>
      </c>
      <c r="F2668">
        <v>1</v>
      </c>
      <c r="G2668">
        <v>4.7</v>
      </c>
      <c r="H2668">
        <v>69.69</v>
      </c>
      <c r="I2668" t="s">
        <v>24</v>
      </c>
      <c r="J2668" t="s">
        <v>35</v>
      </c>
      <c r="K2668">
        <v>0</v>
      </c>
      <c r="L2668" t="s">
        <v>33</v>
      </c>
      <c r="M2668" t="s">
        <v>26</v>
      </c>
      <c r="N2668">
        <f t="shared" si="41"/>
        <v>209.07</v>
      </c>
    </row>
    <row r="2669" spans="1:14" x14ac:dyDescent="0.3">
      <c r="A2669">
        <v>2668</v>
      </c>
      <c r="B2669" t="s">
        <v>18</v>
      </c>
      <c r="C2669" s="3">
        <v>45207</v>
      </c>
      <c r="D2669">
        <v>7</v>
      </c>
      <c r="E2669">
        <v>1</v>
      </c>
      <c r="F2669">
        <v>0</v>
      </c>
      <c r="G2669">
        <v>2</v>
      </c>
      <c r="H2669">
        <v>435.53</v>
      </c>
      <c r="I2669" t="s">
        <v>14</v>
      </c>
      <c r="J2669" t="s">
        <v>23</v>
      </c>
      <c r="K2669">
        <v>2</v>
      </c>
      <c r="L2669" t="s">
        <v>16</v>
      </c>
      <c r="M2669" t="s">
        <v>21</v>
      </c>
      <c r="N2669">
        <f t="shared" si="41"/>
        <v>3048.71</v>
      </c>
    </row>
    <row r="2670" spans="1:14" x14ac:dyDescent="0.3">
      <c r="A2670">
        <v>2669</v>
      </c>
      <c r="B2670" t="s">
        <v>18</v>
      </c>
      <c r="C2670" s="3">
        <v>45141</v>
      </c>
      <c r="D2670">
        <v>8</v>
      </c>
      <c r="E2670">
        <v>4</v>
      </c>
      <c r="F2670">
        <v>0</v>
      </c>
      <c r="G2670">
        <v>4.3</v>
      </c>
      <c r="H2670">
        <v>148.88999999999999</v>
      </c>
      <c r="I2670" t="s">
        <v>24</v>
      </c>
      <c r="J2670" t="s">
        <v>23</v>
      </c>
      <c r="K2670">
        <v>2</v>
      </c>
      <c r="L2670" t="s">
        <v>20</v>
      </c>
      <c r="M2670" t="s">
        <v>17</v>
      </c>
      <c r="N2670">
        <f t="shared" si="41"/>
        <v>1191.1199999999999</v>
      </c>
    </row>
    <row r="2671" spans="1:14" x14ac:dyDescent="0.3">
      <c r="A2671">
        <v>2670</v>
      </c>
      <c r="B2671" t="s">
        <v>31</v>
      </c>
      <c r="C2671" s="3">
        <v>45536</v>
      </c>
      <c r="D2671">
        <v>3</v>
      </c>
      <c r="E2671">
        <v>1</v>
      </c>
      <c r="F2671">
        <v>1</v>
      </c>
      <c r="G2671">
        <v>2.2000000000000002</v>
      </c>
      <c r="H2671">
        <v>419.86</v>
      </c>
      <c r="I2671" t="s">
        <v>27</v>
      </c>
      <c r="J2671" t="s">
        <v>19</v>
      </c>
      <c r="K2671">
        <v>1</v>
      </c>
      <c r="L2671" t="s">
        <v>16</v>
      </c>
      <c r="M2671" t="s">
        <v>21</v>
      </c>
      <c r="N2671">
        <f t="shared" si="41"/>
        <v>1259.58</v>
      </c>
    </row>
    <row r="2672" spans="1:14" x14ac:dyDescent="0.3">
      <c r="A2672">
        <v>2671</v>
      </c>
      <c r="B2672" t="s">
        <v>31</v>
      </c>
      <c r="C2672" s="3">
        <v>45346</v>
      </c>
      <c r="D2672">
        <v>2</v>
      </c>
      <c r="E2672">
        <v>1</v>
      </c>
      <c r="F2672">
        <v>0</v>
      </c>
      <c r="G2672">
        <v>2.1</v>
      </c>
      <c r="H2672">
        <v>247.24</v>
      </c>
      <c r="I2672" t="s">
        <v>24</v>
      </c>
      <c r="J2672" t="s">
        <v>30</v>
      </c>
      <c r="K2672">
        <v>1</v>
      </c>
      <c r="L2672" t="s">
        <v>20</v>
      </c>
      <c r="M2672" t="s">
        <v>17</v>
      </c>
      <c r="N2672">
        <f t="shared" si="41"/>
        <v>494.48</v>
      </c>
    </row>
    <row r="2673" spans="1:14" x14ac:dyDescent="0.3">
      <c r="A2673">
        <v>2672</v>
      </c>
      <c r="B2673" t="s">
        <v>18</v>
      </c>
      <c r="C2673" s="3">
        <v>45027</v>
      </c>
      <c r="D2673">
        <v>13</v>
      </c>
      <c r="E2673">
        <v>2</v>
      </c>
      <c r="F2673">
        <v>0</v>
      </c>
      <c r="G2673">
        <v>4.5999999999999996</v>
      </c>
      <c r="H2673">
        <v>334.6</v>
      </c>
      <c r="I2673" t="s">
        <v>32</v>
      </c>
      <c r="J2673" t="s">
        <v>30</v>
      </c>
      <c r="K2673">
        <v>0</v>
      </c>
      <c r="L2673" t="s">
        <v>20</v>
      </c>
      <c r="M2673" t="s">
        <v>21</v>
      </c>
      <c r="N2673">
        <f t="shared" si="41"/>
        <v>4349.8</v>
      </c>
    </row>
    <row r="2674" spans="1:14" x14ac:dyDescent="0.3">
      <c r="A2674">
        <v>2673</v>
      </c>
      <c r="B2674" t="s">
        <v>31</v>
      </c>
      <c r="C2674" s="3">
        <v>45447</v>
      </c>
      <c r="D2674">
        <v>13</v>
      </c>
      <c r="E2674">
        <v>4</v>
      </c>
      <c r="F2674">
        <v>0</v>
      </c>
      <c r="G2674">
        <v>1.2</v>
      </c>
      <c r="H2674">
        <v>84.07</v>
      </c>
      <c r="I2674" t="s">
        <v>32</v>
      </c>
      <c r="J2674" t="s">
        <v>28</v>
      </c>
      <c r="K2674">
        <v>0</v>
      </c>
      <c r="L2674" t="s">
        <v>16</v>
      </c>
      <c r="M2674" t="s">
        <v>26</v>
      </c>
      <c r="N2674">
        <f t="shared" si="41"/>
        <v>1092.9099999999999</v>
      </c>
    </row>
    <row r="2675" spans="1:14" x14ac:dyDescent="0.3">
      <c r="A2675">
        <v>2674</v>
      </c>
      <c r="B2675" t="s">
        <v>18</v>
      </c>
      <c r="C2675" s="3">
        <v>45499</v>
      </c>
      <c r="D2675">
        <v>8</v>
      </c>
      <c r="E2675">
        <v>3</v>
      </c>
      <c r="F2675">
        <v>0</v>
      </c>
      <c r="G2675">
        <v>3.6</v>
      </c>
      <c r="H2675">
        <v>312.61</v>
      </c>
      <c r="I2675" t="s">
        <v>22</v>
      </c>
      <c r="J2675" t="s">
        <v>36</v>
      </c>
      <c r="K2675">
        <v>1</v>
      </c>
      <c r="L2675" t="s">
        <v>33</v>
      </c>
      <c r="M2675" t="s">
        <v>26</v>
      </c>
      <c r="N2675">
        <f t="shared" si="41"/>
        <v>2500.88</v>
      </c>
    </row>
    <row r="2676" spans="1:14" x14ac:dyDescent="0.3">
      <c r="A2676">
        <v>2675</v>
      </c>
      <c r="B2676" t="s">
        <v>18</v>
      </c>
      <c r="C2676" s="3">
        <v>45235</v>
      </c>
      <c r="D2676">
        <v>3</v>
      </c>
      <c r="E2676">
        <v>2</v>
      </c>
      <c r="F2676">
        <v>0</v>
      </c>
      <c r="G2676">
        <v>1.2</v>
      </c>
      <c r="H2676">
        <v>180.5</v>
      </c>
      <c r="I2676" t="s">
        <v>32</v>
      </c>
      <c r="J2676" t="s">
        <v>25</v>
      </c>
      <c r="K2676">
        <v>0</v>
      </c>
      <c r="L2676" t="s">
        <v>33</v>
      </c>
      <c r="M2676" t="s">
        <v>21</v>
      </c>
      <c r="N2676">
        <f t="shared" si="41"/>
        <v>541.5</v>
      </c>
    </row>
    <row r="2677" spans="1:14" x14ac:dyDescent="0.3">
      <c r="A2677">
        <v>2676</v>
      </c>
      <c r="B2677" t="s">
        <v>18</v>
      </c>
      <c r="C2677" s="3">
        <v>45584</v>
      </c>
      <c r="D2677">
        <v>7</v>
      </c>
      <c r="E2677">
        <v>2</v>
      </c>
      <c r="F2677">
        <v>0</v>
      </c>
      <c r="G2677">
        <v>4.2</v>
      </c>
      <c r="H2677">
        <v>92.84</v>
      </c>
      <c r="I2677" t="s">
        <v>27</v>
      </c>
      <c r="J2677" t="s">
        <v>34</v>
      </c>
      <c r="K2677">
        <v>0</v>
      </c>
      <c r="L2677" t="s">
        <v>16</v>
      </c>
      <c r="M2677" t="s">
        <v>17</v>
      </c>
      <c r="N2677">
        <f t="shared" si="41"/>
        <v>649.88</v>
      </c>
    </row>
    <row r="2678" spans="1:14" x14ac:dyDescent="0.3">
      <c r="A2678">
        <v>2677</v>
      </c>
      <c r="B2678" t="s">
        <v>18</v>
      </c>
      <c r="C2678" s="3">
        <v>45436</v>
      </c>
      <c r="D2678">
        <v>12</v>
      </c>
      <c r="E2678">
        <v>2</v>
      </c>
      <c r="F2678">
        <v>1</v>
      </c>
      <c r="G2678">
        <v>4.3</v>
      </c>
      <c r="H2678">
        <v>458.7</v>
      </c>
      <c r="I2678" t="s">
        <v>14</v>
      </c>
      <c r="J2678" t="s">
        <v>30</v>
      </c>
      <c r="K2678">
        <v>1</v>
      </c>
      <c r="L2678" t="s">
        <v>29</v>
      </c>
      <c r="M2678" t="s">
        <v>26</v>
      </c>
      <c r="N2678">
        <f t="shared" si="41"/>
        <v>5504.4</v>
      </c>
    </row>
    <row r="2679" spans="1:14" x14ac:dyDescent="0.3">
      <c r="A2679">
        <v>2678</v>
      </c>
      <c r="B2679" t="s">
        <v>18</v>
      </c>
      <c r="C2679" s="3">
        <v>44989</v>
      </c>
      <c r="D2679">
        <v>1</v>
      </c>
      <c r="E2679">
        <v>4</v>
      </c>
      <c r="F2679">
        <v>0</v>
      </c>
      <c r="G2679">
        <v>4.5999999999999996</v>
      </c>
      <c r="H2679">
        <v>321.63</v>
      </c>
      <c r="I2679" t="s">
        <v>14</v>
      </c>
      <c r="J2679" t="s">
        <v>37</v>
      </c>
      <c r="K2679">
        <v>2</v>
      </c>
      <c r="L2679" t="s">
        <v>29</v>
      </c>
      <c r="M2679" t="s">
        <v>17</v>
      </c>
      <c r="N2679">
        <f t="shared" si="41"/>
        <v>321.63</v>
      </c>
    </row>
    <row r="2680" spans="1:14" x14ac:dyDescent="0.3">
      <c r="A2680">
        <v>2679</v>
      </c>
      <c r="B2680" t="s">
        <v>18</v>
      </c>
      <c r="C2680" s="3">
        <v>45559</v>
      </c>
      <c r="D2680">
        <v>14</v>
      </c>
      <c r="E2680">
        <v>1</v>
      </c>
      <c r="F2680">
        <v>0</v>
      </c>
      <c r="G2680">
        <v>1.7</v>
      </c>
      <c r="H2680">
        <v>158.77000000000001</v>
      </c>
      <c r="I2680" t="s">
        <v>22</v>
      </c>
      <c r="J2680" t="s">
        <v>23</v>
      </c>
      <c r="K2680">
        <v>0</v>
      </c>
      <c r="L2680" t="s">
        <v>20</v>
      </c>
      <c r="M2680" t="s">
        <v>21</v>
      </c>
      <c r="N2680">
        <f t="shared" si="41"/>
        <v>2222.7800000000002</v>
      </c>
    </row>
    <row r="2681" spans="1:14" x14ac:dyDescent="0.3">
      <c r="A2681">
        <v>2680</v>
      </c>
      <c r="B2681" t="s">
        <v>18</v>
      </c>
      <c r="C2681" s="3">
        <v>45152</v>
      </c>
      <c r="D2681">
        <v>12</v>
      </c>
      <c r="E2681">
        <v>3</v>
      </c>
      <c r="F2681">
        <v>0</v>
      </c>
      <c r="G2681">
        <v>1.5</v>
      </c>
      <c r="H2681">
        <v>238.84</v>
      </c>
      <c r="I2681" t="s">
        <v>22</v>
      </c>
      <c r="J2681" t="s">
        <v>37</v>
      </c>
      <c r="K2681">
        <v>0</v>
      </c>
      <c r="L2681" t="s">
        <v>29</v>
      </c>
      <c r="M2681" t="s">
        <v>17</v>
      </c>
      <c r="N2681">
        <f t="shared" si="41"/>
        <v>2866.08</v>
      </c>
    </row>
    <row r="2682" spans="1:14" x14ac:dyDescent="0.3">
      <c r="A2682">
        <v>2681</v>
      </c>
      <c r="B2682" t="s">
        <v>31</v>
      </c>
      <c r="C2682" s="3">
        <v>45031</v>
      </c>
      <c r="D2682">
        <v>6</v>
      </c>
      <c r="E2682">
        <v>4</v>
      </c>
      <c r="F2682">
        <v>0</v>
      </c>
      <c r="G2682">
        <v>3</v>
      </c>
      <c r="H2682">
        <v>210.61</v>
      </c>
      <c r="I2682" t="s">
        <v>32</v>
      </c>
      <c r="J2682" t="s">
        <v>25</v>
      </c>
      <c r="K2682">
        <v>0</v>
      </c>
      <c r="L2682" t="s">
        <v>16</v>
      </c>
      <c r="M2682" t="s">
        <v>21</v>
      </c>
      <c r="N2682">
        <f t="shared" si="41"/>
        <v>1263.6600000000001</v>
      </c>
    </row>
    <row r="2683" spans="1:14" x14ac:dyDescent="0.3">
      <c r="A2683">
        <v>2682</v>
      </c>
      <c r="B2683" t="s">
        <v>18</v>
      </c>
      <c r="C2683" s="3">
        <v>45351</v>
      </c>
      <c r="D2683">
        <v>12</v>
      </c>
      <c r="E2683">
        <v>1</v>
      </c>
      <c r="F2683">
        <v>1</v>
      </c>
      <c r="G2683">
        <v>2.1</v>
      </c>
      <c r="H2683">
        <v>365.26</v>
      </c>
      <c r="I2683" t="s">
        <v>27</v>
      </c>
      <c r="J2683" t="s">
        <v>19</v>
      </c>
      <c r="K2683">
        <v>0</v>
      </c>
      <c r="L2683" t="s">
        <v>16</v>
      </c>
      <c r="M2683" t="s">
        <v>17</v>
      </c>
      <c r="N2683">
        <f t="shared" si="41"/>
        <v>4383.12</v>
      </c>
    </row>
    <row r="2684" spans="1:14" x14ac:dyDescent="0.3">
      <c r="A2684">
        <v>2683</v>
      </c>
      <c r="B2684" t="s">
        <v>18</v>
      </c>
      <c r="C2684" s="3">
        <v>45181</v>
      </c>
      <c r="D2684">
        <v>12</v>
      </c>
      <c r="E2684">
        <v>2</v>
      </c>
      <c r="F2684">
        <v>0</v>
      </c>
      <c r="G2684">
        <v>3.4</v>
      </c>
      <c r="H2684">
        <v>323.33999999999997</v>
      </c>
      <c r="I2684" t="s">
        <v>32</v>
      </c>
      <c r="J2684" t="s">
        <v>19</v>
      </c>
      <c r="K2684">
        <v>0</v>
      </c>
      <c r="L2684" t="s">
        <v>33</v>
      </c>
      <c r="M2684" t="s">
        <v>21</v>
      </c>
      <c r="N2684">
        <f t="shared" si="41"/>
        <v>3880.08</v>
      </c>
    </row>
    <row r="2685" spans="1:14" x14ac:dyDescent="0.3">
      <c r="A2685">
        <v>2684</v>
      </c>
      <c r="B2685" t="s">
        <v>31</v>
      </c>
      <c r="C2685" s="3">
        <v>45355</v>
      </c>
      <c r="D2685">
        <v>13</v>
      </c>
      <c r="E2685">
        <v>4</v>
      </c>
      <c r="F2685">
        <v>0</v>
      </c>
      <c r="G2685">
        <v>3.1</v>
      </c>
      <c r="H2685">
        <v>58.9</v>
      </c>
      <c r="I2685" t="s">
        <v>27</v>
      </c>
      <c r="J2685" t="s">
        <v>35</v>
      </c>
      <c r="K2685">
        <v>0</v>
      </c>
      <c r="L2685" t="s">
        <v>29</v>
      </c>
      <c r="M2685" t="s">
        <v>21</v>
      </c>
      <c r="N2685">
        <f t="shared" si="41"/>
        <v>765.69999999999993</v>
      </c>
    </row>
    <row r="2686" spans="1:14" x14ac:dyDescent="0.3">
      <c r="A2686">
        <v>2685</v>
      </c>
      <c r="B2686" t="s">
        <v>31</v>
      </c>
      <c r="C2686" s="3">
        <v>45360</v>
      </c>
      <c r="D2686">
        <v>9</v>
      </c>
      <c r="E2686">
        <v>1</v>
      </c>
      <c r="F2686">
        <v>0</v>
      </c>
      <c r="G2686">
        <v>1.6</v>
      </c>
      <c r="H2686">
        <v>139.02000000000001</v>
      </c>
      <c r="I2686" t="s">
        <v>27</v>
      </c>
      <c r="J2686" t="s">
        <v>36</v>
      </c>
      <c r="K2686">
        <v>2</v>
      </c>
      <c r="L2686" t="s">
        <v>29</v>
      </c>
      <c r="M2686" t="s">
        <v>21</v>
      </c>
      <c r="N2686">
        <f t="shared" si="41"/>
        <v>1251.18</v>
      </c>
    </row>
    <row r="2687" spans="1:14" x14ac:dyDescent="0.3">
      <c r="A2687">
        <v>2686</v>
      </c>
      <c r="B2687" t="s">
        <v>31</v>
      </c>
      <c r="C2687" s="3">
        <v>45133</v>
      </c>
      <c r="D2687">
        <v>12</v>
      </c>
      <c r="E2687">
        <v>3</v>
      </c>
      <c r="F2687">
        <v>0</v>
      </c>
      <c r="G2687">
        <v>4</v>
      </c>
      <c r="H2687">
        <v>265.16000000000003</v>
      </c>
      <c r="I2687" t="s">
        <v>14</v>
      </c>
      <c r="J2687" t="s">
        <v>30</v>
      </c>
      <c r="K2687">
        <v>1</v>
      </c>
      <c r="L2687" t="s">
        <v>20</v>
      </c>
      <c r="M2687" t="s">
        <v>21</v>
      </c>
      <c r="N2687">
        <f t="shared" si="41"/>
        <v>3181.92</v>
      </c>
    </row>
    <row r="2688" spans="1:14" x14ac:dyDescent="0.3">
      <c r="A2688">
        <v>2687</v>
      </c>
      <c r="B2688" t="s">
        <v>18</v>
      </c>
      <c r="C2688" s="3">
        <v>44954</v>
      </c>
      <c r="D2688">
        <v>3</v>
      </c>
      <c r="E2688">
        <v>3</v>
      </c>
      <c r="F2688">
        <v>0</v>
      </c>
      <c r="G2688">
        <v>4.2</v>
      </c>
      <c r="H2688">
        <v>250.47</v>
      </c>
      <c r="I2688" t="s">
        <v>27</v>
      </c>
      <c r="J2688" t="s">
        <v>15</v>
      </c>
      <c r="K2688">
        <v>0</v>
      </c>
      <c r="L2688" t="s">
        <v>16</v>
      </c>
      <c r="M2688" t="s">
        <v>17</v>
      </c>
      <c r="N2688">
        <f t="shared" si="41"/>
        <v>751.41</v>
      </c>
    </row>
    <row r="2689" spans="1:14" x14ac:dyDescent="0.3">
      <c r="A2689">
        <v>2688</v>
      </c>
      <c r="B2689" t="s">
        <v>13</v>
      </c>
      <c r="C2689" s="3">
        <v>45608</v>
      </c>
      <c r="D2689">
        <v>14</v>
      </c>
      <c r="E2689">
        <v>1</v>
      </c>
      <c r="F2689">
        <v>0</v>
      </c>
      <c r="G2689">
        <v>4.9000000000000004</v>
      </c>
      <c r="H2689">
        <v>282.5</v>
      </c>
      <c r="I2689" t="s">
        <v>24</v>
      </c>
      <c r="J2689" t="s">
        <v>15</v>
      </c>
      <c r="K2689">
        <v>1</v>
      </c>
      <c r="L2689" t="s">
        <v>16</v>
      </c>
      <c r="M2689" t="s">
        <v>26</v>
      </c>
      <c r="N2689">
        <f t="shared" si="41"/>
        <v>3955</v>
      </c>
    </row>
    <row r="2690" spans="1:14" x14ac:dyDescent="0.3">
      <c r="A2690">
        <v>2689</v>
      </c>
      <c r="B2690" t="s">
        <v>13</v>
      </c>
      <c r="C2690" s="3">
        <v>45262</v>
      </c>
      <c r="D2690">
        <v>7</v>
      </c>
      <c r="E2690">
        <v>4</v>
      </c>
      <c r="F2690">
        <v>0</v>
      </c>
      <c r="G2690">
        <v>2.6</v>
      </c>
      <c r="H2690">
        <v>371.66</v>
      </c>
      <c r="I2690" t="s">
        <v>27</v>
      </c>
      <c r="J2690" t="s">
        <v>23</v>
      </c>
      <c r="K2690">
        <v>0</v>
      </c>
      <c r="L2690" t="s">
        <v>16</v>
      </c>
      <c r="M2690" t="s">
        <v>21</v>
      </c>
      <c r="N2690">
        <f t="shared" si="41"/>
        <v>2601.6200000000003</v>
      </c>
    </row>
    <row r="2691" spans="1:14" x14ac:dyDescent="0.3">
      <c r="A2691">
        <v>2690</v>
      </c>
      <c r="B2691" t="s">
        <v>31</v>
      </c>
      <c r="C2691" s="3">
        <v>45514</v>
      </c>
      <c r="D2691">
        <v>13</v>
      </c>
      <c r="E2691">
        <v>2</v>
      </c>
      <c r="F2691">
        <v>0</v>
      </c>
      <c r="G2691">
        <v>2.4</v>
      </c>
      <c r="H2691">
        <v>356.9</v>
      </c>
      <c r="I2691" t="s">
        <v>14</v>
      </c>
      <c r="J2691" t="s">
        <v>28</v>
      </c>
      <c r="K2691">
        <v>2</v>
      </c>
      <c r="L2691" t="s">
        <v>33</v>
      </c>
      <c r="M2691" t="s">
        <v>21</v>
      </c>
      <c r="N2691">
        <f t="shared" ref="N2691:N2754" si="42">H2691 *D2691</f>
        <v>4639.7</v>
      </c>
    </row>
    <row r="2692" spans="1:14" x14ac:dyDescent="0.3">
      <c r="A2692">
        <v>2691</v>
      </c>
      <c r="B2692" t="s">
        <v>13</v>
      </c>
      <c r="C2692" s="3">
        <v>45554</v>
      </c>
      <c r="D2692">
        <v>6</v>
      </c>
      <c r="E2692">
        <v>1</v>
      </c>
      <c r="F2692">
        <v>0</v>
      </c>
      <c r="G2692">
        <v>1.8</v>
      </c>
      <c r="H2692">
        <v>217.77</v>
      </c>
      <c r="I2692" t="s">
        <v>32</v>
      </c>
      <c r="J2692" t="s">
        <v>23</v>
      </c>
      <c r="K2692">
        <v>0</v>
      </c>
      <c r="L2692" t="s">
        <v>33</v>
      </c>
      <c r="M2692" t="s">
        <v>26</v>
      </c>
      <c r="N2692">
        <f t="shared" si="42"/>
        <v>1306.6200000000001</v>
      </c>
    </row>
    <row r="2693" spans="1:14" x14ac:dyDescent="0.3">
      <c r="A2693">
        <v>2692</v>
      </c>
      <c r="B2693" t="s">
        <v>31</v>
      </c>
      <c r="C2693" s="3">
        <v>44995</v>
      </c>
      <c r="D2693">
        <v>8</v>
      </c>
      <c r="E2693">
        <v>2</v>
      </c>
      <c r="F2693">
        <v>0</v>
      </c>
      <c r="G2693">
        <v>1.7</v>
      </c>
      <c r="H2693">
        <v>444.91</v>
      </c>
      <c r="I2693" t="s">
        <v>27</v>
      </c>
      <c r="J2693" t="s">
        <v>15</v>
      </c>
      <c r="K2693">
        <v>2</v>
      </c>
      <c r="L2693" t="s">
        <v>33</v>
      </c>
      <c r="M2693" t="s">
        <v>26</v>
      </c>
      <c r="N2693">
        <f t="shared" si="42"/>
        <v>3559.28</v>
      </c>
    </row>
    <row r="2694" spans="1:14" x14ac:dyDescent="0.3">
      <c r="A2694">
        <v>2693</v>
      </c>
      <c r="B2694" t="s">
        <v>18</v>
      </c>
      <c r="C2694" s="3">
        <v>45439</v>
      </c>
      <c r="D2694">
        <v>3</v>
      </c>
      <c r="E2694">
        <v>3</v>
      </c>
      <c r="F2694">
        <v>0</v>
      </c>
      <c r="G2694">
        <v>2.2999999999999998</v>
      </c>
      <c r="H2694">
        <v>78.319999999999993</v>
      </c>
      <c r="I2694" t="s">
        <v>24</v>
      </c>
      <c r="J2694" t="s">
        <v>23</v>
      </c>
      <c r="K2694">
        <v>0</v>
      </c>
      <c r="L2694" t="s">
        <v>16</v>
      </c>
      <c r="M2694" t="s">
        <v>21</v>
      </c>
      <c r="N2694">
        <f t="shared" si="42"/>
        <v>234.95999999999998</v>
      </c>
    </row>
    <row r="2695" spans="1:14" x14ac:dyDescent="0.3">
      <c r="A2695">
        <v>2694</v>
      </c>
      <c r="B2695" t="s">
        <v>13</v>
      </c>
      <c r="C2695" s="3">
        <v>45093</v>
      </c>
      <c r="D2695">
        <v>3</v>
      </c>
      <c r="E2695">
        <v>1</v>
      </c>
      <c r="F2695">
        <v>1</v>
      </c>
      <c r="G2695">
        <v>4.9000000000000004</v>
      </c>
      <c r="H2695">
        <v>313.02999999999997</v>
      </c>
      <c r="I2695" t="s">
        <v>22</v>
      </c>
      <c r="J2695" t="s">
        <v>23</v>
      </c>
      <c r="K2695">
        <v>1</v>
      </c>
      <c r="L2695" t="s">
        <v>16</v>
      </c>
      <c r="M2695" t="s">
        <v>21</v>
      </c>
      <c r="N2695">
        <f t="shared" si="42"/>
        <v>939.08999999999992</v>
      </c>
    </row>
    <row r="2696" spans="1:14" x14ac:dyDescent="0.3">
      <c r="A2696">
        <v>2695</v>
      </c>
      <c r="B2696" t="s">
        <v>18</v>
      </c>
      <c r="C2696" s="3">
        <v>45656</v>
      </c>
      <c r="D2696">
        <v>4</v>
      </c>
      <c r="E2696">
        <v>3</v>
      </c>
      <c r="F2696">
        <v>0</v>
      </c>
      <c r="G2696">
        <v>1.4</v>
      </c>
      <c r="H2696">
        <v>477.36</v>
      </c>
      <c r="I2696" t="s">
        <v>32</v>
      </c>
      <c r="J2696" t="s">
        <v>30</v>
      </c>
      <c r="K2696">
        <v>1</v>
      </c>
      <c r="L2696" t="s">
        <v>29</v>
      </c>
      <c r="M2696" t="s">
        <v>17</v>
      </c>
      <c r="N2696">
        <f t="shared" si="42"/>
        <v>1909.44</v>
      </c>
    </row>
    <row r="2697" spans="1:14" x14ac:dyDescent="0.3">
      <c r="A2697">
        <v>2696</v>
      </c>
      <c r="B2697" t="s">
        <v>13</v>
      </c>
      <c r="C2697" s="3">
        <v>45294</v>
      </c>
      <c r="D2697">
        <v>3</v>
      </c>
      <c r="E2697">
        <v>2</v>
      </c>
      <c r="F2697">
        <v>1</v>
      </c>
      <c r="G2697">
        <v>2</v>
      </c>
      <c r="H2697">
        <v>297.08999999999997</v>
      </c>
      <c r="I2697" t="s">
        <v>22</v>
      </c>
      <c r="J2697" t="s">
        <v>25</v>
      </c>
      <c r="K2697">
        <v>1</v>
      </c>
      <c r="L2697" t="s">
        <v>16</v>
      </c>
      <c r="M2697" t="s">
        <v>26</v>
      </c>
      <c r="N2697">
        <f t="shared" si="42"/>
        <v>891.27</v>
      </c>
    </row>
    <row r="2698" spans="1:14" x14ac:dyDescent="0.3">
      <c r="A2698">
        <v>2697</v>
      </c>
      <c r="B2698" t="s">
        <v>18</v>
      </c>
      <c r="C2698" s="3">
        <v>45177</v>
      </c>
      <c r="D2698">
        <v>9</v>
      </c>
      <c r="E2698">
        <v>2</v>
      </c>
      <c r="F2698">
        <v>0</v>
      </c>
      <c r="G2698">
        <v>1.3</v>
      </c>
      <c r="H2698">
        <v>254.8</v>
      </c>
      <c r="I2698" t="s">
        <v>24</v>
      </c>
      <c r="J2698" t="s">
        <v>19</v>
      </c>
      <c r="K2698">
        <v>0</v>
      </c>
      <c r="L2698" t="s">
        <v>16</v>
      </c>
      <c r="M2698" t="s">
        <v>17</v>
      </c>
      <c r="N2698">
        <f t="shared" si="42"/>
        <v>2293.2000000000003</v>
      </c>
    </row>
    <row r="2699" spans="1:14" x14ac:dyDescent="0.3">
      <c r="A2699">
        <v>2698</v>
      </c>
      <c r="B2699" t="s">
        <v>13</v>
      </c>
      <c r="C2699" s="3">
        <v>45612</v>
      </c>
      <c r="D2699">
        <v>11</v>
      </c>
      <c r="E2699">
        <v>1</v>
      </c>
      <c r="F2699">
        <v>1</v>
      </c>
      <c r="G2699">
        <v>2.1</v>
      </c>
      <c r="H2699">
        <v>110.26</v>
      </c>
      <c r="I2699" t="s">
        <v>14</v>
      </c>
      <c r="J2699" t="s">
        <v>23</v>
      </c>
      <c r="K2699">
        <v>1</v>
      </c>
      <c r="L2699" t="s">
        <v>33</v>
      </c>
      <c r="M2699" t="s">
        <v>21</v>
      </c>
      <c r="N2699">
        <f t="shared" si="42"/>
        <v>1212.8600000000001</v>
      </c>
    </row>
    <row r="2700" spans="1:14" x14ac:dyDescent="0.3">
      <c r="A2700">
        <v>2699</v>
      </c>
      <c r="B2700" t="s">
        <v>18</v>
      </c>
      <c r="C2700" s="3">
        <v>45096</v>
      </c>
      <c r="D2700">
        <v>4</v>
      </c>
      <c r="E2700">
        <v>1</v>
      </c>
      <c r="F2700">
        <v>0</v>
      </c>
      <c r="G2700">
        <v>1.4</v>
      </c>
      <c r="H2700">
        <v>414.59</v>
      </c>
      <c r="I2700" t="s">
        <v>14</v>
      </c>
      <c r="J2700" t="s">
        <v>23</v>
      </c>
      <c r="K2700">
        <v>1</v>
      </c>
      <c r="L2700" t="s">
        <v>29</v>
      </c>
      <c r="M2700" t="s">
        <v>21</v>
      </c>
      <c r="N2700">
        <f t="shared" si="42"/>
        <v>1658.36</v>
      </c>
    </row>
    <row r="2701" spans="1:14" x14ac:dyDescent="0.3">
      <c r="A2701">
        <v>2700</v>
      </c>
      <c r="B2701" t="s">
        <v>18</v>
      </c>
      <c r="C2701" s="3">
        <v>45016</v>
      </c>
      <c r="D2701">
        <v>6</v>
      </c>
      <c r="E2701">
        <v>1</v>
      </c>
      <c r="F2701">
        <v>0</v>
      </c>
      <c r="G2701">
        <v>3</v>
      </c>
      <c r="H2701">
        <v>218.21</v>
      </c>
      <c r="I2701" t="s">
        <v>32</v>
      </c>
      <c r="J2701" t="s">
        <v>28</v>
      </c>
      <c r="K2701">
        <v>0</v>
      </c>
      <c r="L2701" t="s">
        <v>16</v>
      </c>
      <c r="M2701" t="s">
        <v>21</v>
      </c>
      <c r="N2701">
        <f t="shared" si="42"/>
        <v>1309.26</v>
      </c>
    </row>
    <row r="2702" spans="1:14" x14ac:dyDescent="0.3">
      <c r="A2702">
        <v>2701</v>
      </c>
      <c r="B2702" t="s">
        <v>13</v>
      </c>
      <c r="C2702" s="3">
        <v>45487</v>
      </c>
      <c r="D2702">
        <v>8</v>
      </c>
      <c r="E2702">
        <v>3</v>
      </c>
      <c r="F2702">
        <v>0</v>
      </c>
      <c r="G2702">
        <v>2.8</v>
      </c>
      <c r="H2702">
        <v>365.56</v>
      </c>
      <c r="I2702" t="s">
        <v>27</v>
      </c>
      <c r="J2702" t="s">
        <v>15</v>
      </c>
      <c r="K2702">
        <v>1</v>
      </c>
      <c r="L2702" t="s">
        <v>20</v>
      </c>
      <c r="M2702" t="s">
        <v>21</v>
      </c>
      <c r="N2702">
        <f t="shared" si="42"/>
        <v>2924.48</v>
      </c>
    </row>
    <row r="2703" spans="1:14" x14ac:dyDescent="0.3">
      <c r="A2703">
        <v>2702</v>
      </c>
      <c r="B2703" t="s">
        <v>18</v>
      </c>
      <c r="C2703" s="3">
        <v>45372</v>
      </c>
      <c r="D2703">
        <v>11</v>
      </c>
      <c r="E2703">
        <v>2</v>
      </c>
      <c r="F2703">
        <v>0</v>
      </c>
      <c r="G2703">
        <v>1.7</v>
      </c>
      <c r="H2703">
        <v>138.9</v>
      </c>
      <c r="I2703" t="s">
        <v>27</v>
      </c>
      <c r="J2703" t="s">
        <v>23</v>
      </c>
      <c r="K2703">
        <v>0</v>
      </c>
      <c r="L2703" t="s">
        <v>33</v>
      </c>
      <c r="M2703" t="s">
        <v>26</v>
      </c>
      <c r="N2703">
        <f t="shared" si="42"/>
        <v>1527.9</v>
      </c>
    </row>
    <row r="2704" spans="1:14" x14ac:dyDescent="0.3">
      <c r="A2704">
        <v>2703</v>
      </c>
      <c r="B2704" t="s">
        <v>18</v>
      </c>
      <c r="C2704" s="3">
        <v>45220</v>
      </c>
      <c r="D2704">
        <v>13</v>
      </c>
      <c r="E2704">
        <v>2</v>
      </c>
      <c r="F2704">
        <v>0</v>
      </c>
      <c r="G2704">
        <v>1.7</v>
      </c>
      <c r="H2704">
        <v>68.84</v>
      </c>
      <c r="I2704" t="s">
        <v>22</v>
      </c>
      <c r="J2704" t="s">
        <v>35</v>
      </c>
      <c r="K2704">
        <v>0</v>
      </c>
      <c r="L2704" t="s">
        <v>20</v>
      </c>
      <c r="M2704" t="s">
        <v>17</v>
      </c>
      <c r="N2704">
        <f t="shared" si="42"/>
        <v>894.92000000000007</v>
      </c>
    </row>
    <row r="2705" spans="1:14" x14ac:dyDescent="0.3">
      <c r="A2705">
        <v>2704</v>
      </c>
      <c r="B2705" t="s">
        <v>18</v>
      </c>
      <c r="C2705" s="3">
        <v>45076</v>
      </c>
      <c r="D2705">
        <v>8</v>
      </c>
      <c r="E2705">
        <v>3</v>
      </c>
      <c r="F2705">
        <v>0</v>
      </c>
      <c r="G2705">
        <v>3.5</v>
      </c>
      <c r="H2705">
        <v>187.46</v>
      </c>
      <c r="I2705" t="s">
        <v>14</v>
      </c>
      <c r="J2705" t="s">
        <v>25</v>
      </c>
      <c r="K2705">
        <v>0</v>
      </c>
      <c r="L2705" t="s">
        <v>29</v>
      </c>
      <c r="M2705" t="s">
        <v>26</v>
      </c>
      <c r="N2705">
        <f t="shared" si="42"/>
        <v>1499.68</v>
      </c>
    </row>
    <row r="2706" spans="1:14" x14ac:dyDescent="0.3">
      <c r="A2706">
        <v>2705</v>
      </c>
      <c r="B2706" t="s">
        <v>13</v>
      </c>
      <c r="C2706" s="3">
        <v>45058</v>
      </c>
      <c r="D2706">
        <v>5</v>
      </c>
      <c r="E2706">
        <v>1</v>
      </c>
      <c r="F2706">
        <v>0</v>
      </c>
      <c r="G2706">
        <v>2.5</v>
      </c>
      <c r="H2706">
        <v>176.64</v>
      </c>
      <c r="I2706" t="s">
        <v>27</v>
      </c>
      <c r="J2706" t="s">
        <v>23</v>
      </c>
      <c r="K2706">
        <v>0</v>
      </c>
      <c r="L2706" t="s">
        <v>33</v>
      </c>
      <c r="M2706" t="s">
        <v>21</v>
      </c>
      <c r="N2706">
        <f t="shared" si="42"/>
        <v>883.19999999999993</v>
      </c>
    </row>
    <row r="2707" spans="1:14" x14ac:dyDescent="0.3">
      <c r="A2707">
        <v>2706</v>
      </c>
      <c r="B2707" t="s">
        <v>13</v>
      </c>
      <c r="C2707" s="3">
        <v>45359</v>
      </c>
      <c r="D2707">
        <v>5</v>
      </c>
      <c r="E2707">
        <v>4</v>
      </c>
      <c r="F2707">
        <v>0</v>
      </c>
      <c r="G2707">
        <v>1.2</v>
      </c>
      <c r="H2707">
        <v>443.06</v>
      </c>
      <c r="I2707" t="s">
        <v>27</v>
      </c>
      <c r="J2707" t="s">
        <v>25</v>
      </c>
      <c r="K2707">
        <v>0</v>
      </c>
      <c r="L2707" t="s">
        <v>29</v>
      </c>
      <c r="M2707" t="s">
        <v>17</v>
      </c>
      <c r="N2707">
        <f t="shared" si="42"/>
        <v>2215.3000000000002</v>
      </c>
    </row>
    <row r="2708" spans="1:14" x14ac:dyDescent="0.3">
      <c r="A2708">
        <v>2707</v>
      </c>
      <c r="B2708" t="s">
        <v>18</v>
      </c>
      <c r="C2708" s="3">
        <v>44985</v>
      </c>
      <c r="D2708">
        <v>6</v>
      </c>
      <c r="E2708">
        <v>1</v>
      </c>
      <c r="F2708">
        <v>0</v>
      </c>
      <c r="G2708">
        <v>4.7</v>
      </c>
      <c r="H2708">
        <v>439.1</v>
      </c>
      <c r="I2708" t="s">
        <v>14</v>
      </c>
      <c r="J2708" t="s">
        <v>28</v>
      </c>
      <c r="K2708">
        <v>2</v>
      </c>
      <c r="L2708" t="s">
        <v>16</v>
      </c>
      <c r="M2708" t="s">
        <v>21</v>
      </c>
      <c r="N2708">
        <f t="shared" si="42"/>
        <v>2634.6000000000004</v>
      </c>
    </row>
    <row r="2709" spans="1:14" x14ac:dyDescent="0.3">
      <c r="A2709">
        <v>2708</v>
      </c>
      <c r="B2709" t="s">
        <v>18</v>
      </c>
      <c r="C2709" s="3">
        <v>45125</v>
      </c>
      <c r="D2709">
        <v>10</v>
      </c>
      <c r="E2709">
        <v>4</v>
      </c>
      <c r="F2709">
        <v>0</v>
      </c>
      <c r="G2709">
        <v>2.6</v>
      </c>
      <c r="H2709">
        <v>290.25</v>
      </c>
      <c r="I2709" t="s">
        <v>14</v>
      </c>
      <c r="J2709" t="s">
        <v>37</v>
      </c>
      <c r="K2709">
        <v>1</v>
      </c>
      <c r="L2709" t="s">
        <v>33</v>
      </c>
      <c r="M2709" t="s">
        <v>26</v>
      </c>
      <c r="N2709">
        <f t="shared" si="42"/>
        <v>2902.5</v>
      </c>
    </row>
    <row r="2710" spans="1:14" x14ac:dyDescent="0.3">
      <c r="A2710">
        <v>2709</v>
      </c>
      <c r="B2710" t="s">
        <v>13</v>
      </c>
      <c r="C2710" s="3">
        <v>45141</v>
      </c>
      <c r="D2710">
        <v>7</v>
      </c>
      <c r="E2710">
        <v>4</v>
      </c>
      <c r="F2710">
        <v>0</v>
      </c>
      <c r="G2710">
        <v>3.4</v>
      </c>
      <c r="H2710">
        <v>58.55</v>
      </c>
      <c r="I2710" t="s">
        <v>24</v>
      </c>
      <c r="J2710" t="s">
        <v>28</v>
      </c>
      <c r="K2710">
        <v>0</v>
      </c>
      <c r="L2710" t="s">
        <v>29</v>
      </c>
      <c r="M2710" t="s">
        <v>21</v>
      </c>
      <c r="N2710">
        <f t="shared" si="42"/>
        <v>409.84999999999997</v>
      </c>
    </row>
    <row r="2711" spans="1:14" x14ac:dyDescent="0.3">
      <c r="A2711">
        <v>2710</v>
      </c>
      <c r="B2711" t="s">
        <v>13</v>
      </c>
      <c r="C2711" s="3">
        <v>45487</v>
      </c>
      <c r="D2711">
        <v>13</v>
      </c>
      <c r="E2711">
        <v>3</v>
      </c>
      <c r="F2711">
        <v>0</v>
      </c>
      <c r="G2711">
        <v>4.5</v>
      </c>
      <c r="H2711">
        <v>152.75</v>
      </c>
      <c r="I2711" t="s">
        <v>22</v>
      </c>
      <c r="J2711" t="s">
        <v>28</v>
      </c>
      <c r="K2711">
        <v>0</v>
      </c>
      <c r="L2711" t="s">
        <v>29</v>
      </c>
      <c r="M2711" t="s">
        <v>26</v>
      </c>
      <c r="N2711">
        <f t="shared" si="42"/>
        <v>1985.75</v>
      </c>
    </row>
    <row r="2712" spans="1:14" x14ac:dyDescent="0.3">
      <c r="A2712">
        <v>2711</v>
      </c>
      <c r="B2712" t="s">
        <v>18</v>
      </c>
      <c r="C2712" s="3">
        <v>45398</v>
      </c>
      <c r="D2712">
        <v>13</v>
      </c>
      <c r="E2712">
        <v>2</v>
      </c>
      <c r="F2712">
        <v>0</v>
      </c>
      <c r="G2712">
        <v>2.6</v>
      </c>
      <c r="H2712">
        <v>337.56</v>
      </c>
      <c r="I2712" t="s">
        <v>14</v>
      </c>
      <c r="J2712" t="s">
        <v>15</v>
      </c>
      <c r="K2712">
        <v>1</v>
      </c>
      <c r="L2712" t="s">
        <v>29</v>
      </c>
      <c r="M2712" t="s">
        <v>26</v>
      </c>
      <c r="N2712">
        <f t="shared" si="42"/>
        <v>4388.28</v>
      </c>
    </row>
    <row r="2713" spans="1:14" x14ac:dyDescent="0.3">
      <c r="A2713">
        <v>2712</v>
      </c>
      <c r="B2713" t="s">
        <v>18</v>
      </c>
      <c r="C2713" s="3">
        <v>45173</v>
      </c>
      <c r="D2713">
        <v>10</v>
      </c>
      <c r="E2713">
        <v>2</v>
      </c>
      <c r="F2713">
        <v>0</v>
      </c>
      <c r="G2713">
        <v>4.3</v>
      </c>
      <c r="H2713">
        <v>95.63</v>
      </c>
      <c r="I2713" t="s">
        <v>24</v>
      </c>
      <c r="J2713" t="s">
        <v>28</v>
      </c>
      <c r="K2713">
        <v>1</v>
      </c>
      <c r="L2713" t="s">
        <v>20</v>
      </c>
      <c r="M2713" t="s">
        <v>21</v>
      </c>
      <c r="N2713">
        <f t="shared" si="42"/>
        <v>956.3</v>
      </c>
    </row>
    <row r="2714" spans="1:14" x14ac:dyDescent="0.3">
      <c r="A2714">
        <v>2713</v>
      </c>
      <c r="B2714" t="s">
        <v>18</v>
      </c>
      <c r="C2714" s="3">
        <v>45308</v>
      </c>
      <c r="D2714">
        <v>14</v>
      </c>
      <c r="E2714">
        <v>2</v>
      </c>
      <c r="F2714">
        <v>0</v>
      </c>
      <c r="G2714">
        <v>4.7</v>
      </c>
      <c r="H2714">
        <v>365.28</v>
      </c>
      <c r="I2714" t="s">
        <v>14</v>
      </c>
      <c r="J2714" t="s">
        <v>36</v>
      </c>
      <c r="K2714">
        <v>1</v>
      </c>
      <c r="L2714" t="s">
        <v>33</v>
      </c>
      <c r="M2714" t="s">
        <v>21</v>
      </c>
      <c r="N2714">
        <f t="shared" si="42"/>
        <v>5113.92</v>
      </c>
    </row>
    <row r="2715" spans="1:14" x14ac:dyDescent="0.3">
      <c r="A2715">
        <v>2714</v>
      </c>
      <c r="B2715" t="s">
        <v>31</v>
      </c>
      <c r="C2715" s="3">
        <v>45165</v>
      </c>
      <c r="D2715">
        <v>7</v>
      </c>
      <c r="E2715">
        <v>2</v>
      </c>
      <c r="F2715">
        <v>0</v>
      </c>
      <c r="G2715">
        <v>1.7</v>
      </c>
      <c r="H2715">
        <v>55.38</v>
      </c>
      <c r="I2715" t="s">
        <v>32</v>
      </c>
      <c r="J2715" t="s">
        <v>35</v>
      </c>
      <c r="K2715">
        <v>0</v>
      </c>
      <c r="L2715" t="s">
        <v>29</v>
      </c>
      <c r="M2715" t="s">
        <v>26</v>
      </c>
      <c r="N2715">
        <f t="shared" si="42"/>
        <v>387.66</v>
      </c>
    </row>
    <row r="2716" spans="1:14" x14ac:dyDescent="0.3">
      <c r="A2716">
        <v>2715</v>
      </c>
      <c r="B2716" t="s">
        <v>13</v>
      </c>
      <c r="C2716" s="3">
        <v>45293</v>
      </c>
      <c r="D2716">
        <v>13</v>
      </c>
      <c r="E2716">
        <v>3</v>
      </c>
      <c r="F2716">
        <v>1</v>
      </c>
      <c r="G2716">
        <v>4.5999999999999996</v>
      </c>
      <c r="H2716">
        <v>357.14</v>
      </c>
      <c r="I2716" t="s">
        <v>32</v>
      </c>
      <c r="J2716" t="s">
        <v>15</v>
      </c>
      <c r="K2716">
        <v>0</v>
      </c>
      <c r="L2716" t="s">
        <v>33</v>
      </c>
      <c r="M2716" t="s">
        <v>17</v>
      </c>
      <c r="N2716">
        <f t="shared" si="42"/>
        <v>4642.82</v>
      </c>
    </row>
    <row r="2717" spans="1:14" x14ac:dyDescent="0.3">
      <c r="A2717">
        <v>2716</v>
      </c>
      <c r="B2717" t="s">
        <v>31</v>
      </c>
      <c r="C2717" s="3">
        <v>45094</v>
      </c>
      <c r="D2717">
        <v>4</v>
      </c>
      <c r="E2717">
        <v>4</v>
      </c>
      <c r="F2717">
        <v>0</v>
      </c>
      <c r="G2717">
        <v>1.5</v>
      </c>
      <c r="H2717">
        <v>430.04</v>
      </c>
      <c r="I2717" t="s">
        <v>32</v>
      </c>
      <c r="J2717" t="s">
        <v>30</v>
      </c>
      <c r="K2717">
        <v>0</v>
      </c>
      <c r="L2717" t="s">
        <v>16</v>
      </c>
      <c r="M2717" t="s">
        <v>26</v>
      </c>
      <c r="N2717">
        <f t="shared" si="42"/>
        <v>1720.16</v>
      </c>
    </row>
    <row r="2718" spans="1:14" x14ac:dyDescent="0.3">
      <c r="A2718">
        <v>2717</v>
      </c>
      <c r="B2718" t="s">
        <v>13</v>
      </c>
      <c r="C2718" s="3">
        <v>45486</v>
      </c>
      <c r="D2718">
        <v>6</v>
      </c>
      <c r="E2718">
        <v>2</v>
      </c>
      <c r="F2718">
        <v>1</v>
      </c>
      <c r="G2718">
        <v>2.1</v>
      </c>
      <c r="H2718">
        <v>261.14999999999998</v>
      </c>
      <c r="I2718" t="s">
        <v>14</v>
      </c>
      <c r="J2718" t="s">
        <v>28</v>
      </c>
      <c r="K2718">
        <v>2</v>
      </c>
      <c r="L2718" t="s">
        <v>16</v>
      </c>
      <c r="M2718" t="s">
        <v>17</v>
      </c>
      <c r="N2718">
        <f t="shared" si="42"/>
        <v>1566.8999999999999</v>
      </c>
    </row>
    <row r="2719" spans="1:14" x14ac:dyDescent="0.3">
      <c r="A2719">
        <v>2718</v>
      </c>
      <c r="B2719" t="s">
        <v>13</v>
      </c>
      <c r="C2719" s="3">
        <v>44977</v>
      </c>
      <c r="D2719">
        <v>7</v>
      </c>
      <c r="E2719">
        <v>4</v>
      </c>
      <c r="F2719">
        <v>0</v>
      </c>
      <c r="G2719">
        <v>4.2</v>
      </c>
      <c r="H2719">
        <v>423.09</v>
      </c>
      <c r="I2719" t="s">
        <v>27</v>
      </c>
      <c r="J2719" t="s">
        <v>34</v>
      </c>
      <c r="K2719">
        <v>0</v>
      </c>
      <c r="L2719" t="s">
        <v>29</v>
      </c>
      <c r="M2719" t="s">
        <v>26</v>
      </c>
      <c r="N2719">
        <f t="shared" si="42"/>
        <v>2961.6299999999997</v>
      </c>
    </row>
    <row r="2720" spans="1:14" x14ac:dyDescent="0.3">
      <c r="A2720">
        <v>2719</v>
      </c>
      <c r="B2720" t="s">
        <v>13</v>
      </c>
      <c r="C2720" s="3">
        <v>45536</v>
      </c>
      <c r="D2720">
        <v>5</v>
      </c>
      <c r="E2720">
        <v>3</v>
      </c>
      <c r="F2720">
        <v>1</v>
      </c>
      <c r="G2720">
        <v>4.5999999999999996</v>
      </c>
      <c r="H2720">
        <v>401.69</v>
      </c>
      <c r="I2720" t="s">
        <v>27</v>
      </c>
      <c r="J2720" t="s">
        <v>34</v>
      </c>
      <c r="K2720">
        <v>0</v>
      </c>
      <c r="L2720" t="s">
        <v>33</v>
      </c>
      <c r="M2720" t="s">
        <v>21</v>
      </c>
      <c r="N2720">
        <f t="shared" si="42"/>
        <v>2008.45</v>
      </c>
    </row>
    <row r="2721" spans="1:14" x14ac:dyDescent="0.3">
      <c r="A2721">
        <v>2720</v>
      </c>
      <c r="B2721" t="s">
        <v>13</v>
      </c>
      <c r="C2721" s="3">
        <v>45654</v>
      </c>
      <c r="D2721">
        <v>5</v>
      </c>
      <c r="E2721">
        <v>1</v>
      </c>
      <c r="F2721">
        <v>1</v>
      </c>
      <c r="G2721">
        <v>3.7</v>
      </c>
      <c r="H2721">
        <v>352.14</v>
      </c>
      <c r="I2721" t="s">
        <v>32</v>
      </c>
      <c r="J2721" t="s">
        <v>19</v>
      </c>
      <c r="K2721">
        <v>1</v>
      </c>
      <c r="L2721" t="s">
        <v>29</v>
      </c>
      <c r="M2721" t="s">
        <v>26</v>
      </c>
      <c r="N2721">
        <f t="shared" si="42"/>
        <v>1760.6999999999998</v>
      </c>
    </row>
    <row r="2722" spans="1:14" x14ac:dyDescent="0.3">
      <c r="A2722">
        <v>2721</v>
      </c>
      <c r="B2722" t="s">
        <v>13</v>
      </c>
      <c r="C2722" s="3">
        <v>45615</v>
      </c>
      <c r="D2722">
        <v>2</v>
      </c>
      <c r="E2722">
        <v>3</v>
      </c>
      <c r="F2722">
        <v>0</v>
      </c>
      <c r="G2722">
        <v>1.4</v>
      </c>
      <c r="H2722">
        <v>250.32</v>
      </c>
      <c r="I2722" t="s">
        <v>22</v>
      </c>
      <c r="J2722" t="s">
        <v>23</v>
      </c>
      <c r="K2722">
        <v>0</v>
      </c>
      <c r="L2722" t="s">
        <v>29</v>
      </c>
      <c r="M2722" t="s">
        <v>17</v>
      </c>
      <c r="N2722">
        <f t="shared" si="42"/>
        <v>500.64</v>
      </c>
    </row>
    <row r="2723" spans="1:14" x14ac:dyDescent="0.3">
      <c r="A2723">
        <v>2722</v>
      </c>
      <c r="B2723" t="s">
        <v>13</v>
      </c>
      <c r="C2723" s="3">
        <v>45306</v>
      </c>
      <c r="D2723">
        <v>7</v>
      </c>
      <c r="E2723">
        <v>2</v>
      </c>
      <c r="F2723">
        <v>0</v>
      </c>
      <c r="G2723">
        <v>3.1</v>
      </c>
      <c r="H2723">
        <v>172.36</v>
      </c>
      <c r="I2723" t="s">
        <v>24</v>
      </c>
      <c r="J2723" t="s">
        <v>36</v>
      </c>
      <c r="K2723">
        <v>0</v>
      </c>
      <c r="L2723" t="s">
        <v>20</v>
      </c>
      <c r="M2723" t="s">
        <v>17</v>
      </c>
      <c r="N2723">
        <f t="shared" si="42"/>
        <v>1206.52</v>
      </c>
    </row>
    <row r="2724" spans="1:14" x14ac:dyDescent="0.3">
      <c r="A2724">
        <v>2723</v>
      </c>
      <c r="B2724" t="s">
        <v>13</v>
      </c>
      <c r="C2724" s="3">
        <v>45400</v>
      </c>
      <c r="D2724">
        <v>12</v>
      </c>
      <c r="E2724">
        <v>1</v>
      </c>
      <c r="F2724">
        <v>0</v>
      </c>
      <c r="G2724">
        <v>3.3</v>
      </c>
      <c r="H2724">
        <v>437.39</v>
      </c>
      <c r="I2724" t="s">
        <v>32</v>
      </c>
      <c r="J2724" t="s">
        <v>36</v>
      </c>
      <c r="K2724">
        <v>1</v>
      </c>
      <c r="L2724" t="s">
        <v>33</v>
      </c>
      <c r="M2724" t="s">
        <v>17</v>
      </c>
      <c r="N2724">
        <f t="shared" si="42"/>
        <v>5248.68</v>
      </c>
    </row>
    <row r="2725" spans="1:14" x14ac:dyDescent="0.3">
      <c r="A2725">
        <v>2724</v>
      </c>
      <c r="B2725" t="s">
        <v>31</v>
      </c>
      <c r="C2725" s="3">
        <v>45006</v>
      </c>
      <c r="D2725">
        <v>6</v>
      </c>
      <c r="E2725">
        <v>3</v>
      </c>
      <c r="F2725">
        <v>0</v>
      </c>
      <c r="G2725">
        <v>2.1</v>
      </c>
      <c r="H2725">
        <v>341.87</v>
      </c>
      <c r="I2725" t="s">
        <v>24</v>
      </c>
      <c r="J2725" t="s">
        <v>25</v>
      </c>
      <c r="K2725">
        <v>0</v>
      </c>
      <c r="L2725" t="s">
        <v>20</v>
      </c>
      <c r="M2725" t="s">
        <v>17</v>
      </c>
      <c r="N2725">
        <f t="shared" si="42"/>
        <v>2051.2200000000003</v>
      </c>
    </row>
    <row r="2726" spans="1:14" x14ac:dyDescent="0.3">
      <c r="A2726">
        <v>2725</v>
      </c>
      <c r="B2726" t="s">
        <v>18</v>
      </c>
      <c r="C2726" s="3">
        <v>45623</v>
      </c>
      <c r="D2726">
        <v>11</v>
      </c>
      <c r="E2726">
        <v>3</v>
      </c>
      <c r="F2726">
        <v>1</v>
      </c>
      <c r="G2726">
        <v>5</v>
      </c>
      <c r="H2726">
        <v>409.11</v>
      </c>
      <c r="I2726" t="s">
        <v>24</v>
      </c>
      <c r="J2726" t="s">
        <v>19</v>
      </c>
      <c r="K2726">
        <v>1</v>
      </c>
      <c r="L2726" t="s">
        <v>29</v>
      </c>
      <c r="M2726" t="s">
        <v>17</v>
      </c>
      <c r="N2726">
        <f t="shared" si="42"/>
        <v>4500.21</v>
      </c>
    </row>
    <row r="2727" spans="1:14" x14ac:dyDescent="0.3">
      <c r="A2727">
        <v>2726</v>
      </c>
      <c r="B2727" t="s">
        <v>18</v>
      </c>
      <c r="C2727" s="3">
        <v>45293</v>
      </c>
      <c r="D2727">
        <v>1</v>
      </c>
      <c r="E2727">
        <v>4</v>
      </c>
      <c r="F2727">
        <v>1</v>
      </c>
      <c r="G2727">
        <v>2.2999999999999998</v>
      </c>
      <c r="H2727">
        <v>298.39</v>
      </c>
      <c r="I2727" t="s">
        <v>32</v>
      </c>
      <c r="J2727" t="s">
        <v>34</v>
      </c>
      <c r="K2727">
        <v>0</v>
      </c>
      <c r="L2727" t="s">
        <v>20</v>
      </c>
      <c r="M2727" t="s">
        <v>26</v>
      </c>
      <c r="N2727">
        <f t="shared" si="42"/>
        <v>298.39</v>
      </c>
    </row>
    <row r="2728" spans="1:14" x14ac:dyDescent="0.3">
      <c r="A2728">
        <v>2727</v>
      </c>
      <c r="B2728" t="s">
        <v>31</v>
      </c>
      <c r="C2728" s="3">
        <v>45387</v>
      </c>
      <c r="D2728">
        <v>4</v>
      </c>
      <c r="E2728">
        <v>3</v>
      </c>
      <c r="F2728">
        <v>1</v>
      </c>
      <c r="G2728">
        <v>1.8</v>
      </c>
      <c r="H2728">
        <v>127.34</v>
      </c>
      <c r="I2728" t="s">
        <v>27</v>
      </c>
      <c r="J2728" t="s">
        <v>28</v>
      </c>
      <c r="K2728">
        <v>1</v>
      </c>
      <c r="L2728" t="s">
        <v>20</v>
      </c>
      <c r="M2728" t="s">
        <v>21</v>
      </c>
      <c r="N2728">
        <f t="shared" si="42"/>
        <v>509.36</v>
      </c>
    </row>
    <row r="2729" spans="1:14" x14ac:dyDescent="0.3">
      <c r="A2729">
        <v>2728</v>
      </c>
      <c r="B2729" t="s">
        <v>31</v>
      </c>
      <c r="C2729" s="3">
        <v>45465</v>
      </c>
      <c r="D2729">
        <v>3</v>
      </c>
      <c r="E2729">
        <v>1</v>
      </c>
      <c r="F2729">
        <v>1</v>
      </c>
      <c r="G2729">
        <v>1.4</v>
      </c>
      <c r="H2729">
        <v>490.75</v>
      </c>
      <c r="I2729" t="s">
        <v>22</v>
      </c>
      <c r="J2729" t="s">
        <v>35</v>
      </c>
      <c r="K2729">
        <v>0</v>
      </c>
      <c r="L2729" t="s">
        <v>20</v>
      </c>
      <c r="M2729" t="s">
        <v>21</v>
      </c>
      <c r="N2729">
        <f t="shared" si="42"/>
        <v>1472.25</v>
      </c>
    </row>
    <row r="2730" spans="1:14" x14ac:dyDescent="0.3">
      <c r="A2730">
        <v>2729</v>
      </c>
      <c r="B2730" t="s">
        <v>31</v>
      </c>
      <c r="C2730" s="3">
        <v>45378</v>
      </c>
      <c r="D2730">
        <v>12</v>
      </c>
      <c r="E2730">
        <v>3</v>
      </c>
      <c r="F2730">
        <v>1</v>
      </c>
      <c r="G2730">
        <v>2.5</v>
      </c>
      <c r="H2730">
        <v>132.22999999999999</v>
      </c>
      <c r="I2730" t="s">
        <v>32</v>
      </c>
      <c r="J2730" t="s">
        <v>23</v>
      </c>
      <c r="K2730">
        <v>0</v>
      </c>
      <c r="L2730" t="s">
        <v>16</v>
      </c>
      <c r="M2730" t="s">
        <v>26</v>
      </c>
      <c r="N2730">
        <f t="shared" si="42"/>
        <v>1586.7599999999998</v>
      </c>
    </row>
    <row r="2731" spans="1:14" x14ac:dyDescent="0.3">
      <c r="A2731">
        <v>2730</v>
      </c>
      <c r="B2731" t="s">
        <v>31</v>
      </c>
      <c r="C2731" s="3">
        <v>45390</v>
      </c>
      <c r="D2731">
        <v>3</v>
      </c>
      <c r="E2731">
        <v>2</v>
      </c>
      <c r="F2731">
        <v>0</v>
      </c>
      <c r="G2731">
        <v>3.8</v>
      </c>
      <c r="H2731">
        <v>460.06</v>
      </c>
      <c r="I2731" t="s">
        <v>24</v>
      </c>
      <c r="J2731" t="s">
        <v>35</v>
      </c>
      <c r="K2731">
        <v>0</v>
      </c>
      <c r="L2731" t="s">
        <v>16</v>
      </c>
      <c r="M2731" t="s">
        <v>21</v>
      </c>
      <c r="N2731">
        <f t="shared" si="42"/>
        <v>1380.18</v>
      </c>
    </row>
    <row r="2732" spans="1:14" x14ac:dyDescent="0.3">
      <c r="A2732">
        <v>2731</v>
      </c>
      <c r="B2732" t="s">
        <v>13</v>
      </c>
      <c r="C2732" s="3">
        <v>45404</v>
      </c>
      <c r="D2732">
        <v>7</v>
      </c>
      <c r="E2732">
        <v>4</v>
      </c>
      <c r="F2732">
        <v>0</v>
      </c>
      <c r="G2732">
        <v>1.9</v>
      </c>
      <c r="H2732">
        <v>143.66</v>
      </c>
      <c r="I2732" t="s">
        <v>14</v>
      </c>
      <c r="J2732" t="s">
        <v>34</v>
      </c>
      <c r="K2732">
        <v>1</v>
      </c>
      <c r="L2732" t="s">
        <v>20</v>
      </c>
      <c r="M2732" t="s">
        <v>26</v>
      </c>
      <c r="N2732">
        <f t="shared" si="42"/>
        <v>1005.62</v>
      </c>
    </row>
    <row r="2733" spans="1:14" x14ac:dyDescent="0.3">
      <c r="A2733">
        <v>2732</v>
      </c>
      <c r="B2733" t="s">
        <v>18</v>
      </c>
      <c r="C2733" s="3">
        <v>45346</v>
      </c>
      <c r="D2733">
        <v>11</v>
      </c>
      <c r="E2733">
        <v>1</v>
      </c>
      <c r="F2733">
        <v>0</v>
      </c>
      <c r="G2733">
        <v>4.0999999999999996</v>
      </c>
      <c r="H2733">
        <v>218.19</v>
      </c>
      <c r="I2733" t="s">
        <v>14</v>
      </c>
      <c r="J2733" t="s">
        <v>34</v>
      </c>
      <c r="K2733">
        <v>0</v>
      </c>
      <c r="L2733" t="s">
        <v>33</v>
      </c>
      <c r="M2733" t="s">
        <v>17</v>
      </c>
      <c r="N2733">
        <f t="shared" si="42"/>
        <v>2400.09</v>
      </c>
    </row>
    <row r="2734" spans="1:14" x14ac:dyDescent="0.3">
      <c r="A2734">
        <v>2733</v>
      </c>
      <c r="B2734" t="s">
        <v>13</v>
      </c>
      <c r="C2734" s="3">
        <v>45633</v>
      </c>
      <c r="D2734">
        <v>12</v>
      </c>
      <c r="E2734">
        <v>1</v>
      </c>
      <c r="F2734">
        <v>0</v>
      </c>
      <c r="G2734">
        <v>1.5</v>
      </c>
      <c r="H2734">
        <v>248.04</v>
      </c>
      <c r="I2734" t="s">
        <v>24</v>
      </c>
      <c r="J2734" t="s">
        <v>37</v>
      </c>
      <c r="K2734">
        <v>0</v>
      </c>
      <c r="L2734" t="s">
        <v>16</v>
      </c>
      <c r="M2734" t="s">
        <v>26</v>
      </c>
      <c r="N2734">
        <f t="shared" si="42"/>
        <v>2976.48</v>
      </c>
    </row>
    <row r="2735" spans="1:14" x14ac:dyDescent="0.3">
      <c r="A2735">
        <v>2734</v>
      </c>
      <c r="B2735" t="s">
        <v>18</v>
      </c>
      <c r="C2735" s="3">
        <v>45140</v>
      </c>
      <c r="D2735">
        <v>10</v>
      </c>
      <c r="E2735">
        <v>3</v>
      </c>
      <c r="F2735">
        <v>0</v>
      </c>
      <c r="G2735">
        <v>2.8</v>
      </c>
      <c r="H2735">
        <v>464.62</v>
      </c>
      <c r="I2735" t="s">
        <v>32</v>
      </c>
      <c r="J2735" t="s">
        <v>23</v>
      </c>
      <c r="K2735">
        <v>3</v>
      </c>
      <c r="L2735" t="s">
        <v>20</v>
      </c>
      <c r="M2735" t="s">
        <v>21</v>
      </c>
      <c r="N2735">
        <f t="shared" si="42"/>
        <v>4646.2</v>
      </c>
    </row>
    <row r="2736" spans="1:14" x14ac:dyDescent="0.3">
      <c r="A2736">
        <v>2735</v>
      </c>
      <c r="B2736" t="s">
        <v>18</v>
      </c>
      <c r="C2736" s="3">
        <v>45295</v>
      </c>
      <c r="D2736">
        <v>4</v>
      </c>
      <c r="E2736">
        <v>2</v>
      </c>
      <c r="F2736">
        <v>0</v>
      </c>
      <c r="G2736">
        <v>3.8</v>
      </c>
      <c r="H2736">
        <v>449.69</v>
      </c>
      <c r="I2736" t="s">
        <v>27</v>
      </c>
      <c r="J2736" t="s">
        <v>25</v>
      </c>
      <c r="K2736">
        <v>0</v>
      </c>
      <c r="L2736" t="s">
        <v>29</v>
      </c>
      <c r="M2736" t="s">
        <v>21</v>
      </c>
      <c r="N2736">
        <f t="shared" si="42"/>
        <v>1798.76</v>
      </c>
    </row>
    <row r="2737" spans="1:14" x14ac:dyDescent="0.3">
      <c r="A2737">
        <v>2736</v>
      </c>
      <c r="B2737" t="s">
        <v>31</v>
      </c>
      <c r="C2737" s="3">
        <v>45040</v>
      </c>
      <c r="D2737">
        <v>12</v>
      </c>
      <c r="E2737">
        <v>4</v>
      </c>
      <c r="F2737">
        <v>0</v>
      </c>
      <c r="G2737">
        <v>1.5</v>
      </c>
      <c r="H2737">
        <v>420.45</v>
      </c>
      <c r="I2737" t="s">
        <v>32</v>
      </c>
      <c r="J2737" t="s">
        <v>36</v>
      </c>
      <c r="K2737">
        <v>1</v>
      </c>
      <c r="L2737" t="s">
        <v>16</v>
      </c>
      <c r="M2737" t="s">
        <v>21</v>
      </c>
      <c r="N2737">
        <f t="shared" si="42"/>
        <v>5045.3999999999996</v>
      </c>
    </row>
    <row r="2738" spans="1:14" x14ac:dyDescent="0.3">
      <c r="A2738">
        <v>2737</v>
      </c>
      <c r="B2738" t="s">
        <v>13</v>
      </c>
      <c r="C2738" s="3">
        <v>45429</v>
      </c>
      <c r="D2738">
        <v>8</v>
      </c>
      <c r="E2738">
        <v>1</v>
      </c>
      <c r="F2738">
        <v>0</v>
      </c>
      <c r="G2738">
        <v>3.4</v>
      </c>
      <c r="H2738">
        <v>219.5</v>
      </c>
      <c r="I2738" t="s">
        <v>22</v>
      </c>
      <c r="J2738" t="s">
        <v>25</v>
      </c>
      <c r="K2738">
        <v>1</v>
      </c>
      <c r="L2738" t="s">
        <v>29</v>
      </c>
      <c r="M2738" t="s">
        <v>26</v>
      </c>
      <c r="N2738">
        <f t="shared" si="42"/>
        <v>1756</v>
      </c>
    </row>
    <row r="2739" spans="1:14" x14ac:dyDescent="0.3">
      <c r="A2739">
        <v>2738</v>
      </c>
      <c r="B2739" t="s">
        <v>31</v>
      </c>
      <c r="C2739" s="3">
        <v>45562</v>
      </c>
      <c r="D2739">
        <v>11</v>
      </c>
      <c r="E2739">
        <v>4</v>
      </c>
      <c r="F2739">
        <v>1</v>
      </c>
      <c r="G2739">
        <v>4.2</v>
      </c>
      <c r="H2739">
        <v>52.02</v>
      </c>
      <c r="I2739" t="s">
        <v>14</v>
      </c>
      <c r="J2739" t="s">
        <v>36</v>
      </c>
      <c r="K2739">
        <v>0</v>
      </c>
      <c r="L2739" t="s">
        <v>20</v>
      </c>
      <c r="M2739" t="s">
        <v>26</v>
      </c>
      <c r="N2739">
        <f t="shared" si="42"/>
        <v>572.22</v>
      </c>
    </row>
    <row r="2740" spans="1:14" x14ac:dyDescent="0.3">
      <c r="A2740">
        <v>2739</v>
      </c>
      <c r="B2740" t="s">
        <v>13</v>
      </c>
      <c r="C2740" s="3">
        <v>45514</v>
      </c>
      <c r="D2740">
        <v>9</v>
      </c>
      <c r="E2740">
        <v>3</v>
      </c>
      <c r="F2740">
        <v>0</v>
      </c>
      <c r="G2740">
        <v>3.4</v>
      </c>
      <c r="H2740">
        <v>356.71</v>
      </c>
      <c r="I2740" t="s">
        <v>24</v>
      </c>
      <c r="J2740" t="s">
        <v>37</v>
      </c>
      <c r="K2740">
        <v>0</v>
      </c>
      <c r="L2740" t="s">
        <v>20</v>
      </c>
      <c r="M2740" t="s">
        <v>26</v>
      </c>
      <c r="N2740">
        <f t="shared" si="42"/>
        <v>3210.39</v>
      </c>
    </row>
    <row r="2741" spans="1:14" x14ac:dyDescent="0.3">
      <c r="A2741">
        <v>2740</v>
      </c>
      <c r="B2741" t="s">
        <v>18</v>
      </c>
      <c r="C2741" s="3">
        <v>45237</v>
      </c>
      <c r="D2741">
        <v>3</v>
      </c>
      <c r="E2741">
        <v>2</v>
      </c>
      <c r="F2741">
        <v>0</v>
      </c>
      <c r="G2741">
        <v>3</v>
      </c>
      <c r="H2741">
        <v>234.93</v>
      </c>
      <c r="I2741" t="s">
        <v>27</v>
      </c>
      <c r="J2741" t="s">
        <v>25</v>
      </c>
      <c r="K2741">
        <v>0</v>
      </c>
      <c r="L2741" t="s">
        <v>20</v>
      </c>
      <c r="M2741" t="s">
        <v>21</v>
      </c>
      <c r="N2741">
        <f t="shared" si="42"/>
        <v>704.79</v>
      </c>
    </row>
    <row r="2742" spans="1:14" x14ac:dyDescent="0.3">
      <c r="A2742">
        <v>2741</v>
      </c>
      <c r="B2742" t="s">
        <v>31</v>
      </c>
      <c r="C2742" s="3">
        <v>45395</v>
      </c>
      <c r="D2742">
        <v>5</v>
      </c>
      <c r="E2742">
        <v>3</v>
      </c>
      <c r="F2742">
        <v>1</v>
      </c>
      <c r="G2742">
        <v>4.4000000000000004</v>
      </c>
      <c r="H2742">
        <v>390.68</v>
      </c>
      <c r="I2742" t="s">
        <v>32</v>
      </c>
      <c r="J2742" t="s">
        <v>19</v>
      </c>
      <c r="K2742">
        <v>1</v>
      </c>
      <c r="L2742" t="s">
        <v>29</v>
      </c>
      <c r="M2742" t="s">
        <v>26</v>
      </c>
      <c r="N2742">
        <f t="shared" si="42"/>
        <v>1953.4</v>
      </c>
    </row>
    <row r="2743" spans="1:14" x14ac:dyDescent="0.3">
      <c r="A2743">
        <v>2742</v>
      </c>
      <c r="B2743" t="s">
        <v>31</v>
      </c>
      <c r="C2743" s="3">
        <v>45634</v>
      </c>
      <c r="D2743">
        <v>4</v>
      </c>
      <c r="E2743">
        <v>4</v>
      </c>
      <c r="F2743">
        <v>0</v>
      </c>
      <c r="G2743">
        <v>4.9000000000000004</v>
      </c>
      <c r="H2743">
        <v>407.68</v>
      </c>
      <c r="I2743" t="s">
        <v>22</v>
      </c>
      <c r="J2743" t="s">
        <v>23</v>
      </c>
      <c r="K2743">
        <v>0</v>
      </c>
      <c r="L2743" t="s">
        <v>16</v>
      </c>
      <c r="M2743" t="s">
        <v>26</v>
      </c>
      <c r="N2743">
        <f t="shared" si="42"/>
        <v>1630.72</v>
      </c>
    </row>
    <row r="2744" spans="1:14" x14ac:dyDescent="0.3">
      <c r="A2744">
        <v>2743</v>
      </c>
      <c r="B2744" t="s">
        <v>18</v>
      </c>
      <c r="C2744" s="3">
        <v>44970</v>
      </c>
      <c r="D2744">
        <v>14</v>
      </c>
      <c r="E2744">
        <v>3</v>
      </c>
      <c r="F2744">
        <v>0</v>
      </c>
      <c r="G2744">
        <v>1.7</v>
      </c>
      <c r="H2744">
        <v>247.88</v>
      </c>
      <c r="I2744" t="s">
        <v>32</v>
      </c>
      <c r="J2744" t="s">
        <v>15</v>
      </c>
      <c r="K2744">
        <v>1</v>
      </c>
      <c r="L2744" t="s">
        <v>20</v>
      </c>
      <c r="M2744" t="s">
        <v>21</v>
      </c>
      <c r="N2744">
        <f t="shared" si="42"/>
        <v>3470.3199999999997</v>
      </c>
    </row>
    <row r="2745" spans="1:14" x14ac:dyDescent="0.3">
      <c r="A2745">
        <v>2744</v>
      </c>
      <c r="B2745" t="s">
        <v>18</v>
      </c>
      <c r="C2745" s="3">
        <v>45341</v>
      </c>
      <c r="D2745">
        <v>12</v>
      </c>
      <c r="E2745">
        <v>4</v>
      </c>
      <c r="F2745">
        <v>0</v>
      </c>
      <c r="G2745">
        <v>3.8</v>
      </c>
      <c r="H2745">
        <v>386.65</v>
      </c>
      <c r="I2745" t="s">
        <v>22</v>
      </c>
      <c r="J2745" t="s">
        <v>23</v>
      </c>
      <c r="K2745">
        <v>1</v>
      </c>
      <c r="L2745" t="s">
        <v>33</v>
      </c>
      <c r="M2745" t="s">
        <v>17</v>
      </c>
      <c r="N2745">
        <f t="shared" si="42"/>
        <v>4639.7999999999993</v>
      </c>
    </row>
    <row r="2746" spans="1:14" x14ac:dyDescent="0.3">
      <c r="A2746">
        <v>2745</v>
      </c>
      <c r="B2746" t="s">
        <v>18</v>
      </c>
      <c r="C2746" s="3">
        <v>45624</v>
      </c>
      <c r="D2746">
        <v>10</v>
      </c>
      <c r="E2746">
        <v>1</v>
      </c>
      <c r="F2746">
        <v>0</v>
      </c>
      <c r="G2746">
        <v>1.3</v>
      </c>
      <c r="H2746">
        <v>427.97</v>
      </c>
      <c r="I2746" t="s">
        <v>32</v>
      </c>
      <c r="J2746" t="s">
        <v>23</v>
      </c>
      <c r="K2746">
        <v>2</v>
      </c>
      <c r="L2746" t="s">
        <v>20</v>
      </c>
      <c r="M2746" t="s">
        <v>17</v>
      </c>
      <c r="N2746">
        <f t="shared" si="42"/>
        <v>4279.7000000000007</v>
      </c>
    </row>
    <row r="2747" spans="1:14" x14ac:dyDescent="0.3">
      <c r="A2747">
        <v>2746</v>
      </c>
      <c r="B2747" t="s">
        <v>31</v>
      </c>
      <c r="C2747" s="3">
        <v>45172</v>
      </c>
      <c r="D2747">
        <v>6</v>
      </c>
      <c r="E2747">
        <v>1</v>
      </c>
      <c r="F2747">
        <v>1</v>
      </c>
      <c r="G2747">
        <v>1.2</v>
      </c>
      <c r="H2747">
        <v>467.81</v>
      </c>
      <c r="I2747" t="s">
        <v>27</v>
      </c>
      <c r="J2747" t="s">
        <v>37</v>
      </c>
      <c r="K2747">
        <v>0</v>
      </c>
      <c r="L2747" t="s">
        <v>16</v>
      </c>
      <c r="M2747" t="s">
        <v>21</v>
      </c>
      <c r="N2747">
        <f t="shared" si="42"/>
        <v>2806.86</v>
      </c>
    </row>
    <row r="2748" spans="1:14" x14ac:dyDescent="0.3">
      <c r="A2748">
        <v>2747</v>
      </c>
      <c r="B2748" t="s">
        <v>13</v>
      </c>
      <c r="C2748" s="3">
        <v>45010</v>
      </c>
      <c r="D2748">
        <v>11</v>
      </c>
      <c r="E2748">
        <v>3</v>
      </c>
      <c r="F2748">
        <v>0</v>
      </c>
      <c r="G2748">
        <v>2.1</v>
      </c>
      <c r="H2748">
        <v>312.10000000000002</v>
      </c>
      <c r="I2748" t="s">
        <v>27</v>
      </c>
      <c r="J2748" t="s">
        <v>35</v>
      </c>
      <c r="K2748">
        <v>0</v>
      </c>
      <c r="L2748" t="s">
        <v>16</v>
      </c>
      <c r="M2748" t="s">
        <v>21</v>
      </c>
      <c r="N2748">
        <f t="shared" si="42"/>
        <v>3433.1000000000004</v>
      </c>
    </row>
    <row r="2749" spans="1:14" x14ac:dyDescent="0.3">
      <c r="A2749">
        <v>2748</v>
      </c>
      <c r="B2749" t="s">
        <v>31</v>
      </c>
      <c r="C2749" s="3">
        <v>45133</v>
      </c>
      <c r="D2749">
        <v>10</v>
      </c>
      <c r="E2749">
        <v>1</v>
      </c>
      <c r="F2749">
        <v>0</v>
      </c>
      <c r="G2749">
        <v>4.9000000000000004</v>
      </c>
      <c r="H2749">
        <v>400.32</v>
      </c>
      <c r="I2749" t="s">
        <v>24</v>
      </c>
      <c r="J2749" t="s">
        <v>34</v>
      </c>
      <c r="K2749">
        <v>0</v>
      </c>
      <c r="L2749" t="s">
        <v>33</v>
      </c>
      <c r="M2749" t="s">
        <v>17</v>
      </c>
      <c r="N2749">
        <f t="shared" si="42"/>
        <v>4003.2</v>
      </c>
    </row>
    <row r="2750" spans="1:14" x14ac:dyDescent="0.3">
      <c r="A2750">
        <v>2749</v>
      </c>
      <c r="B2750" t="s">
        <v>13</v>
      </c>
      <c r="C2750" s="3">
        <v>45077</v>
      </c>
      <c r="D2750">
        <v>4</v>
      </c>
      <c r="E2750">
        <v>4</v>
      </c>
      <c r="F2750">
        <v>0</v>
      </c>
      <c r="G2750">
        <v>3.2</v>
      </c>
      <c r="H2750">
        <v>272.55</v>
      </c>
      <c r="I2750" t="s">
        <v>27</v>
      </c>
      <c r="J2750" t="s">
        <v>30</v>
      </c>
      <c r="K2750">
        <v>0</v>
      </c>
      <c r="L2750" t="s">
        <v>20</v>
      </c>
      <c r="M2750" t="s">
        <v>26</v>
      </c>
      <c r="N2750">
        <f t="shared" si="42"/>
        <v>1090.2</v>
      </c>
    </row>
    <row r="2751" spans="1:14" x14ac:dyDescent="0.3">
      <c r="A2751">
        <v>2750</v>
      </c>
      <c r="B2751" t="s">
        <v>31</v>
      </c>
      <c r="C2751" s="3">
        <v>45594</v>
      </c>
      <c r="D2751">
        <v>8</v>
      </c>
      <c r="E2751">
        <v>1</v>
      </c>
      <c r="F2751">
        <v>1</v>
      </c>
      <c r="G2751">
        <v>2.1</v>
      </c>
      <c r="H2751">
        <v>68.75</v>
      </c>
      <c r="I2751" t="s">
        <v>22</v>
      </c>
      <c r="J2751" t="s">
        <v>15</v>
      </c>
      <c r="K2751">
        <v>1</v>
      </c>
      <c r="L2751" t="s">
        <v>16</v>
      </c>
      <c r="M2751" t="s">
        <v>21</v>
      </c>
      <c r="N2751">
        <f t="shared" si="42"/>
        <v>550</v>
      </c>
    </row>
    <row r="2752" spans="1:14" x14ac:dyDescent="0.3">
      <c r="A2752">
        <v>2751</v>
      </c>
      <c r="B2752" t="s">
        <v>31</v>
      </c>
      <c r="C2752" s="3">
        <v>45454</v>
      </c>
      <c r="D2752">
        <v>3</v>
      </c>
      <c r="E2752">
        <v>2</v>
      </c>
      <c r="F2752">
        <v>0</v>
      </c>
      <c r="G2752">
        <v>1.5</v>
      </c>
      <c r="H2752">
        <v>119.85</v>
      </c>
      <c r="I2752" t="s">
        <v>24</v>
      </c>
      <c r="J2752" t="s">
        <v>28</v>
      </c>
      <c r="K2752">
        <v>0</v>
      </c>
      <c r="L2752" t="s">
        <v>16</v>
      </c>
      <c r="M2752" t="s">
        <v>17</v>
      </c>
      <c r="N2752">
        <f t="shared" si="42"/>
        <v>359.54999999999995</v>
      </c>
    </row>
    <row r="2753" spans="1:14" x14ac:dyDescent="0.3">
      <c r="A2753">
        <v>2752</v>
      </c>
      <c r="B2753" t="s">
        <v>18</v>
      </c>
      <c r="C2753" s="3">
        <v>45091</v>
      </c>
      <c r="D2753">
        <v>11</v>
      </c>
      <c r="E2753">
        <v>2</v>
      </c>
      <c r="F2753">
        <v>1</v>
      </c>
      <c r="G2753">
        <v>4.7</v>
      </c>
      <c r="H2753">
        <v>107.7</v>
      </c>
      <c r="I2753" t="s">
        <v>27</v>
      </c>
      <c r="J2753" t="s">
        <v>35</v>
      </c>
      <c r="K2753">
        <v>0</v>
      </c>
      <c r="L2753" t="s">
        <v>16</v>
      </c>
      <c r="M2753" t="s">
        <v>26</v>
      </c>
      <c r="N2753">
        <f t="shared" si="42"/>
        <v>1184.7</v>
      </c>
    </row>
    <row r="2754" spans="1:14" x14ac:dyDescent="0.3">
      <c r="A2754">
        <v>2753</v>
      </c>
      <c r="B2754" t="s">
        <v>13</v>
      </c>
      <c r="C2754" s="3">
        <v>45071</v>
      </c>
      <c r="D2754">
        <v>5</v>
      </c>
      <c r="E2754">
        <v>3</v>
      </c>
      <c r="F2754">
        <v>0</v>
      </c>
      <c r="G2754">
        <v>2.4</v>
      </c>
      <c r="H2754">
        <v>127.29</v>
      </c>
      <c r="I2754" t="s">
        <v>14</v>
      </c>
      <c r="J2754" t="s">
        <v>36</v>
      </c>
      <c r="K2754">
        <v>1</v>
      </c>
      <c r="L2754" t="s">
        <v>29</v>
      </c>
      <c r="M2754" t="s">
        <v>21</v>
      </c>
      <c r="N2754">
        <f t="shared" si="42"/>
        <v>636.45000000000005</v>
      </c>
    </row>
    <row r="2755" spans="1:14" x14ac:dyDescent="0.3">
      <c r="A2755">
        <v>2754</v>
      </c>
      <c r="B2755" t="s">
        <v>31</v>
      </c>
      <c r="C2755" s="3">
        <v>44963</v>
      </c>
      <c r="D2755">
        <v>13</v>
      </c>
      <c r="E2755">
        <v>3</v>
      </c>
      <c r="F2755">
        <v>1</v>
      </c>
      <c r="G2755">
        <v>2.2000000000000002</v>
      </c>
      <c r="H2755">
        <v>54.6</v>
      </c>
      <c r="I2755" t="s">
        <v>22</v>
      </c>
      <c r="J2755" t="s">
        <v>23</v>
      </c>
      <c r="K2755">
        <v>1</v>
      </c>
      <c r="L2755" t="s">
        <v>16</v>
      </c>
      <c r="M2755" t="s">
        <v>17</v>
      </c>
      <c r="N2755">
        <f t="shared" ref="N2755:N2818" si="43">H2755 *D2755</f>
        <v>709.80000000000007</v>
      </c>
    </row>
    <row r="2756" spans="1:14" x14ac:dyDescent="0.3">
      <c r="A2756">
        <v>2755</v>
      </c>
      <c r="B2756" t="s">
        <v>31</v>
      </c>
      <c r="C2756" s="3">
        <v>45259</v>
      </c>
      <c r="D2756">
        <v>1</v>
      </c>
      <c r="E2756">
        <v>3</v>
      </c>
      <c r="F2756">
        <v>1</v>
      </c>
      <c r="G2756">
        <v>4.4000000000000004</v>
      </c>
      <c r="H2756">
        <v>436.42</v>
      </c>
      <c r="I2756" t="s">
        <v>24</v>
      </c>
      <c r="J2756" t="s">
        <v>37</v>
      </c>
      <c r="K2756">
        <v>0</v>
      </c>
      <c r="L2756" t="s">
        <v>16</v>
      </c>
      <c r="M2756" t="s">
        <v>26</v>
      </c>
      <c r="N2756">
        <f t="shared" si="43"/>
        <v>436.42</v>
      </c>
    </row>
    <row r="2757" spans="1:14" x14ac:dyDescent="0.3">
      <c r="A2757">
        <v>2756</v>
      </c>
      <c r="B2757" t="s">
        <v>18</v>
      </c>
      <c r="C2757" s="3">
        <v>45329</v>
      </c>
      <c r="D2757">
        <v>13</v>
      </c>
      <c r="E2757">
        <v>3</v>
      </c>
      <c r="F2757">
        <v>1</v>
      </c>
      <c r="G2757">
        <v>3.4</v>
      </c>
      <c r="H2757">
        <v>302.07</v>
      </c>
      <c r="I2757" t="s">
        <v>22</v>
      </c>
      <c r="J2757" t="s">
        <v>37</v>
      </c>
      <c r="K2757">
        <v>1</v>
      </c>
      <c r="L2757" t="s">
        <v>29</v>
      </c>
      <c r="M2757" t="s">
        <v>26</v>
      </c>
      <c r="N2757">
        <f t="shared" si="43"/>
        <v>3926.91</v>
      </c>
    </row>
    <row r="2758" spans="1:14" x14ac:dyDescent="0.3">
      <c r="A2758">
        <v>2757</v>
      </c>
      <c r="B2758" t="s">
        <v>18</v>
      </c>
      <c r="C2758" s="3">
        <v>45340</v>
      </c>
      <c r="D2758">
        <v>6</v>
      </c>
      <c r="E2758">
        <v>4</v>
      </c>
      <c r="F2758">
        <v>0</v>
      </c>
      <c r="G2758">
        <v>1.7</v>
      </c>
      <c r="H2758">
        <v>222.42</v>
      </c>
      <c r="I2758" t="s">
        <v>24</v>
      </c>
      <c r="J2758" t="s">
        <v>23</v>
      </c>
      <c r="K2758">
        <v>1</v>
      </c>
      <c r="L2758" t="s">
        <v>20</v>
      </c>
      <c r="M2758" t="s">
        <v>17</v>
      </c>
      <c r="N2758">
        <f t="shared" si="43"/>
        <v>1334.52</v>
      </c>
    </row>
    <row r="2759" spans="1:14" x14ac:dyDescent="0.3">
      <c r="A2759">
        <v>2758</v>
      </c>
      <c r="B2759" t="s">
        <v>13</v>
      </c>
      <c r="C2759" s="3">
        <v>44971</v>
      </c>
      <c r="D2759">
        <v>11</v>
      </c>
      <c r="E2759">
        <v>4</v>
      </c>
      <c r="F2759">
        <v>1</v>
      </c>
      <c r="G2759">
        <v>2.7</v>
      </c>
      <c r="H2759">
        <v>234.4</v>
      </c>
      <c r="I2759" t="s">
        <v>22</v>
      </c>
      <c r="J2759" t="s">
        <v>36</v>
      </c>
      <c r="K2759">
        <v>0</v>
      </c>
      <c r="L2759" t="s">
        <v>33</v>
      </c>
      <c r="M2759" t="s">
        <v>26</v>
      </c>
      <c r="N2759">
        <f t="shared" si="43"/>
        <v>2578.4</v>
      </c>
    </row>
    <row r="2760" spans="1:14" x14ac:dyDescent="0.3">
      <c r="A2760">
        <v>2759</v>
      </c>
      <c r="B2760" t="s">
        <v>31</v>
      </c>
      <c r="C2760" s="3">
        <v>45328</v>
      </c>
      <c r="D2760">
        <v>5</v>
      </c>
      <c r="E2760">
        <v>2</v>
      </c>
      <c r="F2760">
        <v>0</v>
      </c>
      <c r="G2760">
        <v>4.7</v>
      </c>
      <c r="H2760">
        <v>258.51</v>
      </c>
      <c r="I2760" t="s">
        <v>14</v>
      </c>
      <c r="J2760" t="s">
        <v>15</v>
      </c>
      <c r="K2760">
        <v>2</v>
      </c>
      <c r="L2760" t="s">
        <v>29</v>
      </c>
      <c r="M2760" t="s">
        <v>17</v>
      </c>
      <c r="N2760">
        <f t="shared" si="43"/>
        <v>1292.55</v>
      </c>
    </row>
    <row r="2761" spans="1:14" x14ac:dyDescent="0.3">
      <c r="A2761">
        <v>2760</v>
      </c>
      <c r="B2761" t="s">
        <v>13</v>
      </c>
      <c r="C2761" s="3">
        <v>45132</v>
      </c>
      <c r="D2761">
        <v>8</v>
      </c>
      <c r="E2761">
        <v>4</v>
      </c>
      <c r="F2761">
        <v>1</v>
      </c>
      <c r="G2761">
        <v>4.5999999999999996</v>
      </c>
      <c r="H2761">
        <v>83.25</v>
      </c>
      <c r="I2761" t="s">
        <v>27</v>
      </c>
      <c r="J2761" t="s">
        <v>15</v>
      </c>
      <c r="K2761">
        <v>1</v>
      </c>
      <c r="L2761" t="s">
        <v>29</v>
      </c>
      <c r="M2761" t="s">
        <v>17</v>
      </c>
      <c r="N2761">
        <f t="shared" si="43"/>
        <v>666</v>
      </c>
    </row>
    <row r="2762" spans="1:14" x14ac:dyDescent="0.3">
      <c r="A2762">
        <v>2761</v>
      </c>
      <c r="B2762" t="s">
        <v>31</v>
      </c>
      <c r="C2762" s="3">
        <v>44988</v>
      </c>
      <c r="D2762">
        <v>9</v>
      </c>
      <c r="E2762">
        <v>1</v>
      </c>
      <c r="F2762">
        <v>0</v>
      </c>
      <c r="G2762">
        <v>1.3</v>
      </c>
      <c r="H2762">
        <v>173.6</v>
      </c>
      <c r="I2762" t="s">
        <v>32</v>
      </c>
      <c r="J2762" t="s">
        <v>35</v>
      </c>
      <c r="K2762">
        <v>1</v>
      </c>
      <c r="L2762" t="s">
        <v>29</v>
      </c>
      <c r="M2762" t="s">
        <v>26</v>
      </c>
      <c r="N2762">
        <f t="shared" si="43"/>
        <v>1562.3999999999999</v>
      </c>
    </row>
    <row r="2763" spans="1:14" x14ac:dyDescent="0.3">
      <c r="A2763">
        <v>2762</v>
      </c>
      <c r="B2763" t="s">
        <v>13</v>
      </c>
      <c r="C2763" s="3">
        <v>45346</v>
      </c>
      <c r="D2763">
        <v>8</v>
      </c>
      <c r="E2763">
        <v>2</v>
      </c>
      <c r="F2763">
        <v>0</v>
      </c>
      <c r="G2763">
        <v>2.1</v>
      </c>
      <c r="H2763">
        <v>433.23</v>
      </c>
      <c r="I2763" t="s">
        <v>32</v>
      </c>
      <c r="J2763" t="s">
        <v>23</v>
      </c>
      <c r="K2763">
        <v>0</v>
      </c>
      <c r="L2763" t="s">
        <v>16</v>
      </c>
      <c r="M2763" t="s">
        <v>17</v>
      </c>
      <c r="N2763">
        <f t="shared" si="43"/>
        <v>3465.84</v>
      </c>
    </row>
    <row r="2764" spans="1:14" x14ac:dyDescent="0.3">
      <c r="A2764">
        <v>2763</v>
      </c>
      <c r="B2764" t="s">
        <v>18</v>
      </c>
      <c r="C2764" s="3">
        <v>45394</v>
      </c>
      <c r="D2764">
        <v>8</v>
      </c>
      <c r="E2764">
        <v>3</v>
      </c>
      <c r="F2764">
        <v>0</v>
      </c>
      <c r="G2764">
        <v>1.6</v>
      </c>
      <c r="H2764">
        <v>384.65</v>
      </c>
      <c r="I2764" t="s">
        <v>32</v>
      </c>
      <c r="J2764" t="s">
        <v>19</v>
      </c>
      <c r="K2764">
        <v>1</v>
      </c>
      <c r="L2764" t="s">
        <v>20</v>
      </c>
      <c r="M2764" t="s">
        <v>17</v>
      </c>
      <c r="N2764">
        <f t="shared" si="43"/>
        <v>3077.2</v>
      </c>
    </row>
    <row r="2765" spans="1:14" x14ac:dyDescent="0.3">
      <c r="A2765">
        <v>2764</v>
      </c>
      <c r="B2765" t="s">
        <v>31</v>
      </c>
      <c r="C2765" s="3">
        <v>44945</v>
      </c>
      <c r="D2765">
        <v>12</v>
      </c>
      <c r="E2765">
        <v>3</v>
      </c>
      <c r="F2765">
        <v>0</v>
      </c>
      <c r="G2765">
        <v>3.1</v>
      </c>
      <c r="H2765">
        <v>303.52999999999997</v>
      </c>
      <c r="I2765" t="s">
        <v>24</v>
      </c>
      <c r="J2765" t="s">
        <v>25</v>
      </c>
      <c r="K2765">
        <v>1</v>
      </c>
      <c r="L2765" t="s">
        <v>20</v>
      </c>
      <c r="M2765" t="s">
        <v>21</v>
      </c>
      <c r="N2765">
        <f t="shared" si="43"/>
        <v>3642.3599999999997</v>
      </c>
    </row>
    <row r="2766" spans="1:14" x14ac:dyDescent="0.3">
      <c r="A2766">
        <v>2765</v>
      </c>
      <c r="B2766" t="s">
        <v>13</v>
      </c>
      <c r="C2766" s="3">
        <v>45291</v>
      </c>
      <c r="D2766">
        <v>14</v>
      </c>
      <c r="E2766">
        <v>4</v>
      </c>
      <c r="F2766">
        <v>0</v>
      </c>
      <c r="G2766">
        <v>4</v>
      </c>
      <c r="H2766">
        <v>266.32</v>
      </c>
      <c r="I2766" t="s">
        <v>27</v>
      </c>
      <c r="J2766" t="s">
        <v>19</v>
      </c>
      <c r="K2766">
        <v>0</v>
      </c>
      <c r="L2766" t="s">
        <v>20</v>
      </c>
      <c r="M2766" t="s">
        <v>17</v>
      </c>
      <c r="N2766">
        <f t="shared" si="43"/>
        <v>3728.48</v>
      </c>
    </row>
    <row r="2767" spans="1:14" x14ac:dyDescent="0.3">
      <c r="A2767">
        <v>2766</v>
      </c>
      <c r="B2767" t="s">
        <v>18</v>
      </c>
      <c r="C2767" s="3">
        <v>45226</v>
      </c>
      <c r="D2767">
        <v>13</v>
      </c>
      <c r="E2767">
        <v>2</v>
      </c>
      <c r="F2767">
        <v>0</v>
      </c>
      <c r="G2767">
        <v>2.2000000000000002</v>
      </c>
      <c r="H2767">
        <v>166.54</v>
      </c>
      <c r="I2767" t="s">
        <v>24</v>
      </c>
      <c r="J2767" t="s">
        <v>28</v>
      </c>
      <c r="K2767">
        <v>0</v>
      </c>
      <c r="L2767" t="s">
        <v>33</v>
      </c>
      <c r="M2767" t="s">
        <v>26</v>
      </c>
      <c r="N2767">
        <f t="shared" si="43"/>
        <v>2165.02</v>
      </c>
    </row>
    <row r="2768" spans="1:14" x14ac:dyDescent="0.3">
      <c r="A2768">
        <v>2767</v>
      </c>
      <c r="B2768" t="s">
        <v>18</v>
      </c>
      <c r="C2768" s="3">
        <v>44933</v>
      </c>
      <c r="D2768">
        <v>3</v>
      </c>
      <c r="E2768">
        <v>4</v>
      </c>
      <c r="F2768">
        <v>0</v>
      </c>
      <c r="G2768">
        <v>4</v>
      </c>
      <c r="H2768">
        <v>262.06</v>
      </c>
      <c r="I2768" t="s">
        <v>24</v>
      </c>
      <c r="J2768" t="s">
        <v>19</v>
      </c>
      <c r="K2768">
        <v>0</v>
      </c>
      <c r="L2768" t="s">
        <v>20</v>
      </c>
      <c r="M2768" t="s">
        <v>17</v>
      </c>
      <c r="N2768">
        <f t="shared" si="43"/>
        <v>786.18000000000006</v>
      </c>
    </row>
    <row r="2769" spans="1:14" x14ac:dyDescent="0.3">
      <c r="A2769">
        <v>2768</v>
      </c>
      <c r="B2769" t="s">
        <v>13</v>
      </c>
      <c r="C2769" s="3">
        <v>45354</v>
      </c>
      <c r="D2769">
        <v>4</v>
      </c>
      <c r="E2769">
        <v>4</v>
      </c>
      <c r="F2769">
        <v>1</v>
      </c>
      <c r="G2769">
        <v>3.7</v>
      </c>
      <c r="H2769">
        <v>319.02999999999997</v>
      </c>
      <c r="I2769" t="s">
        <v>24</v>
      </c>
      <c r="J2769" t="s">
        <v>37</v>
      </c>
      <c r="K2769">
        <v>0</v>
      </c>
      <c r="L2769" t="s">
        <v>33</v>
      </c>
      <c r="M2769" t="s">
        <v>26</v>
      </c>
      <c r="N2769">
        <f t="shared" si="43"/>
        <v>1276.1199999999999</v>
      </c>
    </row>
    <row r="2770" spans="1:14" x14ac:dyDescent="0.3">
      <c r="A2770">
        <v>2769</v>
      </c>
      <c r="B2770" t="s">
        <v>31</v>
      </c>
      <c r="C2770" s="3">
        <v>45043</v>
      </c>
      <c r="D2770">
        <v>11</v>
      </c>
      <c r="E2770">
        <v>4</v>
      </c>
      <c r="F2770">
        <v>0</v>
      </c>
      <c r="G2770">
        <v>3.9</v>
      </c>
      <c r="H2770">
        <v>370.69</v>
      </c>
      <c r="I2770" t="s">
        <v>24</v>
      </c>
      <c r="J2770" t="s">
        <v>35</v>
      </c>
      <c r="K2770">
        <v>0</v>
      </c>
      <c r="L2770" t="s">
        <v>16</v>
      </c>
      <c r="M2770" t="s">
        <v>21</v>
      </c>
      <c r="N2770">
        <f t="shared" si="43"/>
        <v>4077.59</v>
      </c>
    </row>
    <row r="2771" spans="1:14" x14ac:dyDescent="0.3">
      <c r="A2771">
        <v>2770</v>
      </c>
      <c r="B2771" t="s">
        <v>31</v>
      </c>
      <c r="C2771" s="3">
        <v>45506</v>
      </c>
      <c r="D2771">
        <v>4</v>
      </c>
      <c r="E2771">
        <v>2</v>
      </c>
      <c r="F2771">
        <v>0</v>
      </c>
      <c r="G2771">
        <v>4.8</v>
      </c>
      <c r="H2771">
        <v>124.99</v>
      </c>
      <c r="I2771" t="s">
        <v>27</v>
      </c>
      <c r="J2771" t="s">
        <v>30</v>
      </c>
      <c r="K2771">
        <v>2</v>
      </c>
      <c r="L2771" t="s">
        <v>20</v>
      </c>
      <c r="M2771" t="s">
        <v>26</v>
      </c>
      <c r="N2771">
        <f t="shared" si="43"/>
        <v>499.96</v>
      </c>
    </row>
    <row r="2772" spans="1:14" x14ac:dyDescent="0.3">
      <c r="A2772">
        <v>2771</v>
      </c>
      <c r="B2772" t="s">
        <v>18</v>
      </c>
      <c r="C2772" s="3">
        <v>45433</v>
      </c>
      <c r="D2772">
        <v>14</v>
      </c>
      <c r="E2772">
        <v>3</v>
      </c>
      <c r="F2772">
        <v>1</v>
      </c>
      <c r="G2772">
        <v>2.7</v>
      </c>
      <c r="H2772">
        <v>415.9</v>
      </c>
      <c r="I2772" t="s">
        <v>32</v>
      </c>
      <c r="J2772" t="s">
        <v>34</v>
      </c>
      <c r="K2772">
        <v>0</v>
      </c>
      <c r="L2772" t="s">
        <v>33</v>
      </c>
      <c r="M2772" t="s">
        <v>17</v>
      </c>
      <c r="N2772">
        <f t="shared" si="43"/>
        <v>5822.5999999999995</v>
      </c>
    </row>
    <row r="2773" spans="1:14" x14ac:dyDescent="0.3">
      <c r="A2773">
        <v>2772</v>
      </c>
      <c r="B2773" t="s">
        <v>31</v>
      </c>
      <c r="C2773" s="3">
        <v>45472</v>
      </c>
      <c r="D2773">
        <v>11</v>
      </c>
      <c r="E2773">
        <v>1</v>
      </c>
      <c r="F2773">
        <v>0</v>
      </c>
      <c r="G2773">
        <v>2.4</v>
      </c>
      <c r="H2773">
        <v>205.62</v>
      </c>
      <c r="I2773" t="s">
        <v>22</v>
      </c>
      <c r="J2773" t="s">
        <v>28</v>
      </c>
      <c r="K2773">
        <v>0</v>
      </c>
      <c r="L2773" t="s">
        <v>16</v>
      </c>
      <c r="M2773" t="s">
        <v>26</v>
      </c>
      <c r="N2773">
        <f t="shared" si="43"/>
        <v>2261.8200000000002</v>
      </c>
    </row>
    <row r="2774" spans="1:14" x14ac:dyDescent="0.3">
      <c r="A2774">
        <v>2773</v>
      </c>
      <c r="B2774" t="s">
        <v>31</v>
      </c>
      <c r="C2774" s="3">
        <v>45632</v>
      </c>
      <c r="D2774">
        <v>5</v>
      </c>
      <c r="E2774">
        <v>3</v>
      </c>
      <c r="F2774">
        <v>0</v>
      </c>
      <c r="G2774">
        <v>3.7</v>
      </c>
      <c r="H2774">
        <v>276.47000000000003</v>
      </c>
      <c r="I2774" t="s">
        <v>24</v>
      </c>
      <c r="J2774" t="s">
        <v>30</v>
      </c>
      <c r="K2774">
        <v>0</v>
      </c>
      <c r="L2774" t="s">
        <v>16</v>
      </c>
      <c r="M2774" t="s">
        <v>21</v>
      </c>
      <c r="N2774">
        <f t="shared" si="43"/>
        <v>1382.3500000000001</v>
      </c>
    </row>
    <row r="2775" spans="1:14" x14ac:dyDescent="0.3">
      <c r="A2775">
        <v>2774</v>
      </c>
      <c r="B2775" t="s">
        <v>31</v>
      </c>
      <c r="C2775" s="3">
        <v>45251</v>
      </c>
      <c r="D2775">
        <v>13</v>
      </c>
      <c r="E2775">
        <v>2</v>
      </c>
      <c r="F2775">
        <v>0</v>
      </c>
      <c r="G2775">
        <v>4.2</v>
      </c>
      <c r="H2775">
        <v>323.56</v>
      </c>
      <c r="I2775" t="s">
        <v>27</v>
      </c>
      <c r="J2775" t="s">
        <v>23</v>
      </c>
      <c r="K2775">
        <v>0</v>
      </c>
      <c r="L2775" t="s">
        <v>33</v>
      </c>
      <c r="M2775" t="s">
        <v>21</v>
      </c>
      <c r="N2775">
        <f t="shared" si="43"/>
        <v>4206.28</v>
      </c>
    </row>
    <row r="2776" spans="1:14" x14ac:dyDescent="0.3">
      <c r="A2776">
        <v>2775</v>
      </c>
      <c r="B2776" t="s">
        <v>18</v>
      </c>
      <c r="C2776" s="3">
        <v>44981</v>
      </c>
      <c r="D2776">
        <v>9</v>
      </c>
      <c r="E2776">
        <v>3</v>
      </c>
      <c r="F2776">
        <v>0</v>
      </c>
      <c r="G2776">
        <v>1.8</v>
      </c>
      <c r="H2776">
        <v>269.64</v>
      </c>
      <c r="I2776" t="s">
        <v>14</v>
      </c>
      <c r="J2776" t="s">
        <v>19</v>
      </c>
      <c r="K2776">
        <v>0</v>
      </c>
      <c r="L2776" t="s">
        <v>16</v>
      </c>
      <c r="M2776" t="s">
        <v>21</v>
      </c>
      <c r="N2776">
        <f t="shared" si="43"/>
        <v>2426.7599999999998</v>
      </c>
    </row>
    <row r="2777" spans="1:14" x14ac:dyDescent="0.3">
      <c r="A2777">
        <v>2776</v>
      </c>
      <c r="B2777" t="s">
        <v>13</v>
      </c>
      <c r="C2777" s="3">
        <v>44968</v>
      </c>
      <c r="D2777">
        <v>12</v>
      </c>
      <c r="E2777">
        <v>3</v>
      </c>
      <c r="F2777">
        <v>0</v>
      </c>
      <c r="G2777">
        <v>4.4000000000000004</v>
      </c>
      <c r="H2777">
        <v>307.38</v>
      </c>
      <c r="I2777" t="s">
        <v>22</v>
      </c>
      <c r="J2777" t="s">
        <v>34</v>
      </c>
      <c r="K2777">
        <v>1</v>
      </c>
      <c r="L2777" t="s">
        <v>16</v>
      </c>
      <c r="M2777" t="s">
        <v>26</v>
      </c>
      <c r="N2777">
        <f t="shared" si="43"/>
        <v>3688.56</v>
      </c>
    </row>
    <row r="2778" spans="1:14" x14ac:dyDescent="0.3">
      <c r="A2778">
        <v>2777</v>
      </c>
      <c r="B2778" t="s">
        <v>31</v>
      </c>
      <c r="C2778" s="3">
        <v>45223</v>
      </c>
      <c r="D2778">
        <v>9</v>
      </c>
      <c r="E2778">
        <v>1</v>
      </c>
      <c r="F2778">
        <v>0</v>
      </c>
      <c r="G2778">
        <v>1.2</v>
      </c>
      <c r="H2778">
        <v>100.19</v>
      </c>
      <c r="I2778" t="s">
        <v>24</v>
      </c>
      <c r="J2778" t="s">
        <v>30</v>
      </c>
      <c r="K2778">
        <v>0</v>
      </c>
      <c r="L2778" t="s">
        <v>20</v>
      </c>
      <c r="M2778" t="s">
        <v>26</v>
      </c>
      <c r="N2778">
        <f t="shared" si="43"/>
        <v>901.71</v>
      </c>
    </row>
    <row r="2779" spans="1:14" x14ac:dyDescent="0.3">
      <c r="A2779">
        <v>2778</v>
      </c>
      <c r="B2779" t="s">
        <v>18</v>
      </c>
      <c r="C2779" s="3">
        <v>45157</v>
      </c>
      <c r="D2779">
        <v>10</v>
      </c>
      <c r="E2779">
        <v>3</v>
      </c>
      <c r="F2779">
        <v>1</v>
      </c>
      <c r="G2779">
        <v>1</v>
      </c>
      <c r="H2779">
        <v>244.47</v>
      </c>
      <c r="I2779" t="s">
        <v>24</v>
      </c>
      <c r="J2779" t="s">
        <v>36</v>
      </c>
      <c r="K2779">
        <v>2</v>
      </c>
      <c r="L2779" t="s">
        <v>33</v>
      </c>
      <c r="M2779" t="s">
        <v>26</v>
      </c>
      <c r="N2779">
        <f t="shared" si="43"/>
        <v>2444.6999999999998</v>
      </c>
    </row>
    <row r="2780" spans="1:14" x14ac:dyDescent="0.3">
      <c r="A2780">
        <v>2779</v>
      </c>
      <c r="B2780" t="s">
        <v>18</v>
      </c>
      <c r="C2780" s="3">
        <v>45379</v>
      </c>
      <c r="D2780">
        <v>13</v>
      </c>
      <c r="E2780">
        <v>3</v>
      </c>
      <c r="F2780">
        <v>0</v>
      </c>
      <c r="G2780">
        <v>1.6</v>
      </c>
      <c r="H2780">
        <v>176.21</v>
      </c>
      <c r="I2780" t="s">
        <v>22</v>
      </c>
      <c r="J2780" t="s">
        <v>28</v>
      </c>
      <c r="K2780">
        <v>1</v>
      </c>
      <c r="L2780" t="s">
        <v>16</v>
      </c>
      <c r="M2780" t="s">
        <v>21</v>
      </c>
      <c r="N2780">
        <f t="shared" si="43"/>
        <v>2290.73</v>
      </c>
    </row>
    <row r="2781" spans="1:14" x14ac:dyDescent="0.3">
      <c r="A2781">
        <v>2780</v>
      </c>
      <c r="B2781" t="s">
        <v>13</v>
      </c>
      <c r="C2781" s="3">
        <v>45320</v>
      </c>
      <c r="D2781">
        <v>12</v>
      </c>
      <c r="E2781">
        <v>3</v>
      </c>
      <c r="F2781">
        <v>0</v>
      </c>
      <c r="G2781">
        <v>4.9000000000000004</v>
      </c>
      <c r="H2781">
        <v>88.71</v>
      </c>
      <c r="I2781" t="s">
        <v>22</v>
      </c>
      <c r="J2781" t="s">
        <v>25</v>
      </c>
      <c r="K2781">
        <v>2</v>
      </c>
      <c r="L2781" t="s">
        <v>29</v>
      </c>
      <c r="M2781" t="s">
        <v>26</v>
      </c>
      <c r="N2781">
        <f t="shared" si="43"/>
        <v>1064.52</v>
      </c>
    </row>
    <row r="2782" spans="1:14" x14ac:dyDescent="0.3">
      <c r="A2782">
        <v>2781</v>
      </c>
      <c r="B2782" t="s">
        <v>31</v>
      </c>
      <c r="C2782" s="3">
        <v>45448</v>
      </c>
      <c r="D2782">
        <v>14</v>
      </c>
      <c r="E2782">
        <v>4</v>
      </c>
      <c r="F2782">
        <v>1</v>
      </c>
      <c r="G2782">
        <v>3.1</v>
      </c>
      <c r="H2782">
        <v>136.24</v>
      </c>
      <c r="I2782" t="s">
        <v>24</v>
      </c>
      <c r="J2782" t="s">
        <v>28</v>
      </c>
      <c r="K2782">
        <v>1</v>
      </c>
      <c r="L2782" t="s">
        <v>29</v>
      </c>
      <c r="M2782" t="s">
        <v>21</v>
      </c>
      <c r="N2782">
        <f t="shared" si="43"/>
        <v>1907.3600000000001</v>
      </c>
    </row>
    <row r="2783" spans="1:14" x14ac:dyDescent="0.3">
      <c r="A2783">
        <v>2782</v>
      </c>
      <c r="B2783" t="s">
        <v>31</v>
      </c>
      <c r="C2783" s="3">
        <v>45284</v>
      </c>
      <c r="D2783">
        <v>1</v>
      </c>
      <c r="E2783">
        <v>2</v>
      </c>
      <c r="F2783">
        <v>0</v>
      </c>
      <c r="G2783">
        <v>1.2</v>
      </c>
      <c r="H2783">
        <v>321.10000000000002</v>
      </c>
      <c r="I2783" t="s">
        <v>27</v>
      </c>
      <c r="J2783" t="s">
        <v>34</v>
      </c>
      <c r="K2783">
        <v>2</v>
      </c>
      <c r="L2783" t="s">
        <v>16</v>
      </c>
      <c r="M2783" t="s">
        <v>21</v>
      </c>
      <c r="N2783">
        <f t="shared" si="43"/>
        <v>321.10000000000002</v>
      </c>
    </row>
    <row r="2784" spans="1:14" x14ac:dyDescent="0.3">
      <c r="A2784">
        <v>2783</v>
      </c>
      <c r="B2784" t="s">
        <v>13</v>
      </c>
      <c r="C2784" s="3">
        <v>45370</v>
      </c>
      <c r="D2784">
        <v>14</v>
      </c>
      <c r="E2784">
        <v>2</v>
      </c>
      <c r="F2784">
        <v>0</v>
      </c>
      <c r="G2784">
        <v>5</v>
      </c>
      <c r="H2784">
        <v>138.51</v>
      </c>
      <c r="I2784" t="s">
        <v>14</v>
      </c>
      <c r="J2784" t="s">
        <v>30</v>
      </c>
      <c r="K2784">
        <v>2</v>
      </c>
      <c r="L2784" t="s">
        <v>20</v>
      </c>
      <c r="M2784" t="s">
        <v>17</v>
      </c>
      <c r="N2784">
        <f t="shared" si="43"/>
        <v>1939.1399999999999</v>
      </c>
    </row>
    <row r="2785" spans="1:14" x14ac:dyDescent="0.3">
      <c r="A2785">
        <v>2784</v>
      </c>
      <c r="B2785" t="s">
        <v>13</v>
      </c>
      <c r="C2785" s="3">
        <v>45054</v>
      </c>
      <c r="D2785">
        <v>14</v>
      </c>
      <c r="E2785">
        <v>1</v>
      </c>
      <c r="F2785">
        <v>1</v>
      </c>
      <c r="G2785">
        <v>4</v>
      </c>
      <c r="H2785">
        <v>131.47999999999999</v>
      </c>
      <c r="I2785" t="s">
        <v>27</v>
      </c>
      <c r="J2785" t="s">
        <v>34</v>
      </c>
      <c r="K2785">
        <v>0</v>
      </c>
      <c r="L2785" t="s">
        <v>29</v>
      </c>
      <c r="M2785" t="s">
        <v>17</v>
      </c>
      <c r="N2785">
        <f t="shared" si="43"/>
        <v>1840.7199999999998</v>
      </c>
    </row>
    <row r="2786" spans="1:14" x14ac:dyDescent="0.3">
      <c r="A2786">
        <v>2785</v>
      </c>
      <c r="B2786" t="s">
        <v>18</v>
      </c>
      <c r="C2786" s="3">
        <v>45617</v>
      </c>
      <c r="D2786">
        <v>8</v>
      </c>
      <c r="E2786">
        <v>4</v>
      </c>
      <c r="F2786">
        <v>0</v>
      </c>
      <c r="G2786">
        <v>4.4000000000000004</v>
      </c>
      <c r="H2786">
        <v>298.77</v>
      </c>
      <c r="I2786" t="s">
        <v>32</v>
      </c>
      <c r="J2786" t="s">
        <v>23</v>
      </c>
      <c r="K2786">
        <v>2</v>
      </c>
      <c r="L2786" t="s">
        <v>20</v>
      </c>
      <c r="M2786" t="s">
        <v>21</v>
      </c>
      <c r="N2786">
        <f t="shared" si="43"/>
        <v>2390.16</v>
      </c>
    </row>
    <row r="2787" spans="1:14" x14ac:dyDescent="0.3">
      <c r="A2787">
        <v>2786</v>
      </c>
      <c r="B2787" t="s">
        <v>18</v>
      </c>
      <c r="C2787" s="3">
        <v>45331</v>
      </c>
      <c r="D2787">
        <v>14</v>
      </c>
      <c r="E2787">
        <v>4</v>
      </c>
      <c r="F2787">
        <v>1</v>
      </c>
      <c r="G2787">
        <v>1.9</v>
      </c>
      <c r="H2787">
        <v>457.12</v>
      </c>
      <c r="I2787" t="s">
        <v>32</v>
      </c>
      <c r="J2787" t="s">
        <v>35</v>
      </c>
      <c r="K2787">
        <v>0</v>
      </c>
      <c r="L2787" t="s">
        <v>16</v>
      </c>
      <c r="M2787" t="s">
        <v>21</v>
      </c>
      <c r="N2787">
        <f t="shared" si="43"/>
        <v>6399.68</v>
      </c>
    </row>
    <row r="2788" spans="1:14" x14ac:dyDescent="0.3">
      <c r="A2788">
        <v>2787</v>
      </c>
      <c r="B2788" t="s">
        <v>13</v>
      </c>
      <c r="C2788" s="3">
        <v>45318</v>
      </c>
      <c r="D2788">
        <v>1</v>
      </c>
      <c r="E2788">
        <v>3</v>
      </c>
      <c r="F2788">
        <v>0</v>
      </c>
      <c r="G2788">
        <v>1.4</v>
      </c>
      <c r="H2788">
        <v>404.91</v>
      </c>
      <c r="I2788" t="s">
        <v>32</v>
      </c>
      <c r="J2788" t="s">
        <v>34</v>
      </c>
      <c r="K2788">
        <v>1</v>
      </c>
      <c r="L2788" t="s">
        <v>33</v>
      </c>
      <c r="M2788" t="s">
        <v>21</v>
      </c>
      <c r="N2788">
        <f t="shared" si="43"/>
        <v>404.91</v>
      </c>
    </row>
    <row r="2789" spans="1:14" x14ac:dyDescent="0.3">
      <c r="A2789">
        <v>2788</v>
      </c>
      <c r="B2789" t="s">
        <v>31</v>
      </c>
      <c r="C2789" s="3">
        <v>45119</v>
      </c>
      <c r="D2789">
        <v>2</v>
      </c>
      <c r="E2789">
        <v>2</v>
      </c>
      <c r="F2789">
        <v>1</v>
      </c>
      <c r="G2789">
        <v>3.1</v>
      </c>
      <c r="H2789">
        <v>457.29</v>
      </c>
      <c r="I2789" t="s">
        <v>24</v>
      </c>
      <c r="J2789" t="s">
        <v>15</v>
      </c>
      <c r="K2789">
        <v>0</v>
      </c>
      <c r="L2789" t="s">
        <v>16</v>
      </c>
      <c r="M2789" t="s">
        <v>17</v>
      </c>
      <c r="N2789">
        <f t="shared" si="43"/>
        <v>914.58</v>
      </c>
    </row>
    <row r="2790" spans="1:14" x14ac:dyDescent="0.3">
      <c r="A2790">
        <v>2789</v>
      </c>
      <c r="B2790" t="s">
        <v>18</v>
      </c>
      <c r="C2790" s="3">
        <v>45530</v>
      </c>
      <c r="D2790">
        <v>7</v>
      </c>
      <c r="E2790">
        <v>1</v>
      </c>
      <c r="F2790">
        <v>0</v>
      </c>
      <c r="G2790">
        <v>4.0999999999999996</v>
      </c>
      <c r="H2790">
        <v>312.33999999999997</v>
      </c>
      <c r="I2790" t="s">
        <v>14</v>
      </c>
      <c r="J2790" t="s">
        <v>37</v>
      </c>
      <c r="K2790">
        <v>1</v>
      </c>
      <c r="L2790" t="s">
        <v>16</v>
      </c>
      <c r="M2790" t="s">
        <v>21</v>
      </c>
      <c r="N2790">
        <f t="shared" si="43"/>
        <v>2186.3799999999997</v>
      </c>
    </row>
    <row r="2791" spans="1:14" x14ac:dyDescent="0.3">
      <c r="A2791">
        <v>2790</v>
      </c>
      <c r="B2791" t="s">
        <v>18</v>
      </c>
      <c r="C2791" s="3">
        <v>45004</v>
      </c>
      <c r="D2791">
        <v>8</v>
      </c>
      <c r="E2791">
        <v>4</v>
      </c>
      <c r="F2791">
        <v>0</v>
      </c>
      <c r="G2791">
        <v>3.6</v>
      </c>
      <c r="H2791">
        <v>234.47</v>
      </c>
      <c r="I2791" t="s">
        <v>14</v>
      </c>
      <c r="J2791" t="s">
        <v>19</v>
      </c>
      <c r="K2791">
        <v>1</v>
      </c>
      <c r="L2791" t="s">
        <v>29</v>
      </c>
      <c r="M2791" t="s">
        <v>17</v>
      </c>
      <c r="N2791">
        <f t="shared" si="43"/>
        <v>1875.76</v>
      </c>
    </row>
    <row r="2792" spans="1:14" x14ac:dyDescent="0.3">
      <c r="A2792">
        <v>2791</v>
      </c>
      <c r="B2792" t="s">
        <v>31</v>
      </c>
      <c r="C2792" s="3">
        <v>45011</v>
      </c>
      <c r="D2792">
        <v>1</v>
      </c>
      <c r="E2792">
        <v>3</v>
      </c>
      <c r="F2792">
        <v>0</v>
      </c>
      <c r="G2792">
        <v>3.5</v>
      </c>
      <c r="H2792">
        <v>378.34</v>
      </c>
      <c r="I2792" t="s">
        <v>24</v>
      </c>
      <c r="J2792" t="s">
        <v>25</v>
      </c>
      <c r="K2792">
        <v>1</v>
      </c>
      <c r="L2792" t="s">
        <v>33</v>
      </c>
      <c r="M2792" t="s">
        <v>17</v>
      </c>
      <c r="N2792">
        <f t="shared" si="43"/>
        <v>378.34</v>
      </c>
    </row>
    <row r="2793" spans="1:14" x14ac:dyDescent="0.3">
      <c r="A2793">
        <v>2792</v>
      </c>
      <c r="B2793" t="s">
        <v>18</v>
      </c>
      <c r="C2793" s="3">
        <v>44956</v>
      </c>
      <c r="D2793">
        <v>3</v>
      </c>
      <c r="E2793">
        <v>1</v>
      </c>
      <c r="F2793">
        <v>1</v>
      </c>
      <c r="G2793">
        <v>4</v>
      </c>
      <c r="H2793">
        <v>167.61</v>
      </c>
      <c r="I2793" t="s">
        <v>24</v>
      </c>
      <c r="J2793" t="s">
        <v>37</v>
      </c>
      <c r="K2793">
        <v>1</v>
      </c>
      <c r="L2793" t="s">
        <v>20</v>
      </c>
      <c r="M2793" t="s">
        <v>26</v>
      </c>
      <c r="N2793">
        <f t="shared" si="43"/>
        <v>502.83000000000004</v>
      </c>
    </row>
    <row r="2794" spans="1:14" x14ac:dyDescent="0.3">
      <c r="A2794">
        <v>2793</v>
      </c>
      <c r="B2794" t="s">
        <v>31</v>
      </c>
      <c r="C2794" s="3">
        <v>45651</v>
      </c>
      <c r="D2794">
        <v>7</v>
      </c>
      <c r="E2794">
        <v>4</v>
      </c>
      <c r="F2794">
        <v>1</v>
      </c>
      <c r="G2794">
        <v>1.9</v>
      </c>
      <c r="H2794">
        <v>85.12</v>
      </c>
      <c r="I2794" t="s">
        <v>24</v>
      </c>
      <c r="J2794" t="s">
        <v>15</v>
      </c>
      <c r="K2794">
        <v>0</v>
      </c>
      <c r="L2794" t="s">
        <v>20</v>
      </c>
      <c r="M2794" t="s">
        <v>26</v>
      </c>
      <c r="N2794">
        <f t="shared" si="43"/>
        <v>595.84</v>
      </c>
    </row>
    <row r="2795" spans="1:14" x14ac:dyDescent="0.3">
      <c r="A2795">
        <v>2794</v>
      </c>
      <c r="B2795" t="s">
        <v>31</v>
      </c>
      <c r="C2795" s="3">
        <v>44975</v>
      </c>
      <c r="D2795">
        <v>13</v>
      </c>
      <c r="E2795">
        <v>1</v>
      </c>
      <c r="F2795">
        <v>0</v>
      </c>
      <c r="G2795">
        <v>3.6</v>
      </c>
      <c r="H2795">
        <v>205.08</v>
      </c>
      <c r="I2795" t="s">
        <v>14</v>
      </c>
      <c r="J2795" t="s">
        <v>36</v>
      </c>
      <c r="K2795">
        <v>0</v>
      </c>
      <c r="L2795" t="s">
        <v>33</v>
      </c>
      <c r="M2795" t="s">
        <v>26</v>
      </c>
      <c r="N2795">
        <f t="shared" si="43"/>
        <v>2666.04</v>
      </c>
    </row>
    <row r="2796" spans="1:14" x14ac:dyDescent="0.3">
      <c r="A2796">
        <v>2795</v>
      </c>
      <c r="B2796" t="s">
        <v>31</v>
      </c>
      <c r="C2796" s="3">
        <v>45071</v>
      </c>
      <c r="D2796">
        <v>9</v>
      </c>
      <c r="E2796">
        <v>4</v>
      </c>
      <c r="F2796">
        <v>1</v>
      </c>
      <c r="G2796">
        <v>2.6</v>
      </c>
      <c r="H2796">
        <v>184.66</v>
      </c>
      <c r="I2796" t="s">
        <v>24</v>
      </c>
      <c r="J2796" t="s">
        <v>35</v>
      </c>
      <c r="K2796">
        <v>0</v>
      </c>
      <c r="L2796" t="s">
        <v>20</v>
      </c>
      <c r="M2796" t="s">
        <v>17</v>
      </c>
      <c r="N2796">
        <f t="shared" si="43"/>
        <v>1661.94</v>
      </c>
    </row>
    <row r="2797" spans="1:14" x14ac:dyDescent="0.3">
      <c r="A2797">
        <v>2796</v>
      </c>
      <c r="B2797" t="s">
        <v>13</v>
      </c>
      <c r="C2797" s="3">
        <v>44995</v>
      </c>
      <c r="D2797">
        <v>8</v>
      </c>
      <c r="E2797">
        <v>1</v>
      </c>
      <c r="F2797">
        <v>0</v>
      </c>
      <c r="G2797">
        <v>1.3</v>
      </c>
      <c r="H2797">
        <v>353.99</v>
      </c>
      <c r="I2797" t="s">
        <v>22</v>
      </c>
      <c r="J2797" t="s">
        <v>25</v>
      </c>
      <c r="K2797">
        <v>0</v>
      </c>
      <c r="L2797" t="s">
        <v>29</v>
      </c>
      <c r="M2797" t="s">
        <v>21</v>
      </c>
      <c r="N2797">
        <f t="shared" si="43"/>
        <v>2831.92</v>
      </c>
    </row>
    <row r="2798" spans="1:14" x14ac:dyDescent="0.3">
      <c r="A2798">
        <v>2797</v>
      </c>
      <c r="B2798" t="s">
        <v>13</v>
      </c>
      <c r="C2798" s="3">
        <v>44984</v>
      </c>
      <c r="D2798">
        <v>8</v>
      </c>
      <c r="E2798">
        <v>4</v>
      </c>
      <c r="F2798">
        <v>0</v>
      </c>
      <c r="G2798">
        <v>1.8</v>
      </c>
      <c r="H2798">
        <v>298.11</v>
      </c>
      <c r="I2798" t="s">
        <v>22</v>
      </c>
      <c r="J2798" t="s">
        <v>35</v>
      </c>
      <c r="K2798">
        <v>2</v>
      </c>
      <c r="L2798" t="s">
        <v>16</v>
      </c>
      <c r="M2798" t="s">
        <v>26</v>
      </c>
      <c r="N2798">
        <f t="shared" si="43"/>
        <v>2384.88</v>
      </c>
    </row>
    <row r="2799" spans="1:14" x14ac:dyDescent="0.3">
      <c r="A2799">
        <v>2798</v>
      </c>
      <c r="B2799" t="s">
        <v>13</v>
      </c>
      <c r="C2799" s="3">
        <v>45623</v>
      </c>
      <c r="D2799">
        <v>9</v>
      </c>
      <c r="E2799">
        <v>4</v>
      </c>
      <c r="F2799">
        <v>0</v>
      </c>
      <c r="G2799">
        <v>4.2</v>
      </c>
      <c r="H2799">
        <v>112.22</v>
      </c>
      <c r="I2799" t="s">
        <v>22</v>
      </c>
      <c r="J2799" t="s">
        <v>35</v>
      </c>
      <c r="K2799">
        <v>1</v>
      </c>
      <c r="L2799" t="s">
        <v>20</v>
      </c>
      <c r="M2799" t="s">
        <v>17</v>
      </c>
      <c r="N2799">
        <f t="shared" si="43"/>
        <v>1009.98</v>
      </c>
    </row>
    <row r="2800" spans="1:14" x14ac:dyDescent="0.3">
      <c r="A2800">
        <v>2799</v>
      </c>
      <c r="B2800" t="s">
        <v>31</v>
      </c>
      <c r="C2800" s="3">
        <v>45500</v>
      </c>
      <c r="D2800">
        <v>10</v>
      </c>
      <c r="E2800">
        <v>1</v>
      </c>
      <c r="F2800">
        <v>1</v>
      </c>
      <c r="G2800">
        <v>4.5999999999999996</v>
      </c>
      <c r="H2800">
        <v>458.83</v>
      </c>
      <c r="I2800" t="s">
        <v>24</v>
      </c>
      <c r="J2800" t="s">
        <v>36</v>
      </c>
      <c r="K2800">
        <v>0</v>
      </c>
      <c r="L2800" t="s">
        <v>29</v>
      </c>
      <c r="M2800" t="s">
        <v>21</v>
      </c>
      <c r="N2800">
        <f t="shared" si="43"/>
        <v>4588.3</v>
      </c>
    </row>
    <row r="2801" spans="1:14" x14ac:dyDescent="0.3">
      <c r="A2801">
        <v>2800</v>
      </c>
      <c r="B2801" t="s">
        <v>31</v>
      </c>
      <c r="C2801" s="3">
        <v>45405</v>
      </c>
      <c r="D2801">
        <v>3</v>
      </c>
      <c r="E2801">
        <v>4</v>
      </c>
      <c r="F2801">
        <v>1</v>
      </c>
      <c r="G2801">
        <v>2.1</v>
      </c>
      <c r="H2801">
        <v>317</v>
      </c>
      <c r="I2801" t="s">
        <v>22</v>
      </c>
      <c r="J2801" t="s">
        <v>36</v>
      </c>
      <c r="K2801">
        <v>0</v>
      </c>
      <c r="L2801" t="s">
        <v>20</v>
      </c>
      <c r="M2801" t="s">
        <v>26</v>
      </c>
      <c r="N2801">
        <f t="shared" si="43"/>
        <v>951</v>
      </c>
    </row>
    <row r="2802" spans="1:14" x14ac:dyDescent="0.3">
      <c r="A2802">
        <v>2801</v>
      </c>
      <c r="B2802" t="s">
        <v>13</v>
      </c>
      <c r="C2802" s="3">
        <v>45371</v>
      </c>
      <c r="D2802">
        <v>8</v>
      </c>
      <c r="E2802">
        <v>4</v>
      </c>
      <c r="F2802">
        <v>0</v>
      </c>
      <c r="G2802">
        <v>1.8</v>
      </c>
      <c r="H2802">
        <v>255.96</v>
      </c>
      <c r="I2802" t="s">
        <v>24</v>
      </c>
      <c r="J2802" t="s">
        <v>35</v>
      </c>
      <c r="K2802">
        <v>0</v>
      </c>
      <c r="L2802" t="s">
        <v>29</v>
      </c>
      <c r="M2802" t="s">
        <v>17</v>
      </c>
      <c r="N2802">
        <f t="shared" si="43"/>
        <v>2047.68</v>
      </c>
    </row>
    <row r="2803" spans="1:14" x14ac:dyDescent="0.3">
      <c r="A2803">
        <v>2802</v>
      </c>
      <c r="B2803" t="s">
        <v>18</v>
      </c>
      <c r="C2803" s="3">
        <v>45222</v>
      </c>
      <c r="D2803">
        <v>1</v>
      </c>
      <c r="E2803">
        <v>4</v>
      </c>
      <c r="F2803">
        <v>1</v>
      </c>
      <c r="G2803">
        <v>1.1000000000000001</v>
      </c>
      <c r="H2803">
        <v>471.74</v>
      </c>
      <c r="I2803" t="s">
        <v>22</v>
      </c>
      <c r="J2803" t="s">
        <v>36</v>
      </c>
      <c r="K2803">
        <v>0</v>
      </c>
      <c r="L2803" t="s">
        <v>20</v>
      </c>
      <c r="M2803" t="s">
        <v>26</v>
      </c>
      <c r="N2803">
        <f t="shared" si="43"/>
        <v>471.74</v>
      </c>
    </row>
    <row r="2804" spans="1:14" x14ac:dyDescent="0.3">
      <c r="A2804">
        <v>2803</v>
      </c>
      <c r="B2804" t="s">
        <v>31</v>
      </c>
      <c r="C2804" s="3">
        <v>45604</v>
      </c>
      <c r="D2804">
        <v>8</v>
      </c>
      <c r="E2804">
        <v>1</v>
      </c>
      <c r="F2804">
        <v>0</v>
      </c>
      <c r="G2804">
        <v>4.8</v>
      </c>
      <c r="H2804">
        <v>93.79</v>
      </c>
      <c r="I2804" t="s">
        <v>24</v>
      </c>
      <c r="J2804" t="s">
        <v>19</v>
      </c>
      <c r="K2804">
        <v>1</v>
      </c>
      <c r="L2804" t="s">
        <v>20</v>
      </c>
      <c r="M2804" t="s">
        <v>26</v>
      </c>
      <c r="N2804">
        <f t="shared" si="43"/>
        <v>750.32</v>
      </c>
    </row>
    <row r="2805" spans="1:14" x14ac:dyDescent="0.3">
      <c r="A2805">
        <v>2804</v>
      </c>
      <c r="B2805" t="s">
        <v>18</v>
      </c>
      <c r="C2805" s="3">
        <v>45097</v>
      </c>
      <c r="D2805">
        <v>13</v>
      </c>
      <c r="E2805">
        <v>1</v>
      </c>
      <c r="F2805">
        <v>0</v>
      </c>
      <c r="G2805">
        <v>3.7</v>
      </c>
      <c r="H2805">
        <v>405.32</v>
      </c>
      <c r="I2805" t="s">
        <v>27</v>
      </c>
      <c r="J2805" t="s">
        <v>36</v>
      </c>
      <c r="K2805">
        <v>1</v>
      </c>
      <c r="L2805" t="s">
        <v>33</v>
      </c>
      <c r="M2805" t="s">
        <v>17</v>
      </c>
      <c r="N2805">
        <f t="shared" si="43"/>
        <v>5269.16</v>
      </c>
    </row>
    <row r="2806" spans="1:14" x14ac:dyDescent="0.3">
      <c r="A2806">
        <v>2805</v>
      </c>
      <c r="B2806" t="s">
        <v>18</v>
      </c>
      <c r="C2806" s="3">
        <v>45501</v>
      </c>
      <c r="D2806">
        <v>7</v>
      </c>
      <c r="E2806">
        <v>4</v>
      </c>
      <c r="F2806">
        <v>0</v>
      </c>
      <c r="G2806">
        <v>4.8</v>
      </c>
      <c r="H2806">
        <v>214.1</v>
      </c>
      <c r="I2806" t="s">
        <v>32</v>
      </c>
      <c r="J2806" t="s">
        <v>37</v>
      </c>
      <c r="K2806">
        <v>0</v>
      </c>
      <c r="L2806" t="s">
        <v>33</v>
      </c>
      <c r="M2806" t="s">
        <v>26</v>
      </c>
      <c r="N2806">
        <f t="shared" si="43"/>
        <v>1498.7</v>
      </c>
    </row>
    <row r="2807" spans="1:14" x14ac:dyDescent="0.3">
      <c r="A2807">
        <v>2806</v>
      </c>
      <c r="B2807" t="s">
        <v>31</v>
      </c>
      <c r="C2807" s="3">
        <v>45073</v>
      </c>
      <c r="D2807">
        <v>13</v>
      </c>
      <c r="E2807">
        <v>4</v>
      </c>
      <c r="F2807">
        <v>1</v>
      </c>
      <c r="G2807">
        <v>4.5</v>
      </c>
      <c r="H2807">
        <v>362.93</v>
      </c>
      <c r="I2807" t="s">
        <v>27</v>
      </c>
      <c r="J2807" t="s">
        <v>23</v>
      </c>
      <c r="K2807">
        <v>0</v>
      </c>
      <c r="L2807" t="s">
        <v>29</v>
      </c>
      <c r="M2807" t="s">
        <v>17</v>
      </c>
      <c r="N2807">
        <f t="shared" si="43"/>
        <v>4718.09</v>
      </c>
    </row>
    <row r="2808" spans="1:14" x14ac:dyDescent="0.3">
      <c r="A2808">
        <v>2807</v>
      </c>
      <c r="B2808" t="s">
        <v>31</v>
      </c>
      <c r="C2808" s="3">
        <v>45410</v>
      </c>
      <c r="D2808">
        <v>8</v>
      </c>
      <c r="E2808">
        <v>1</v>
      </c>
      <c r="F2808">
        <v>0</v>
      </c>
      <c r="G2808">
        <v>2.4</v>
      </c>
      <c r="H2808">
        <v>468.83</v>
      </c>
      <c r="I2808" t="s">
        <v>32</v>
      </c>
      <c r="J2808" t="s">
        <v>34</v>
      </c>
      <c r="K2808">
        <v>0</v>
      </c>
      <c r="L2808" t="s">
        <v>33</v>
      </c>
      <c r="M2808" t="s">
        <v>17</v>
      </c>
      <c r="N2808">
        <f t="shared" si="43"/>
        <v>3750.64</v>
      </c>
    </row>
    <row r="2809" spans="1:14" x14ac:dyDescent="0.3">
      <c r="A2809">
        <v>2808</v>
      </c>
      <c r="B2809" t="s">
        <v>18</v>
      </c>
      <c r="C2809" s="3">
        <v>45232</v>
      </c>
      <c r="D2809">
        <v>1</v>
      </c>
      <c r="E2809">
        <v>3</v>
      </c>
      <c r="F2809">
        <v>0</v>
      </c>
      <c r="G2809">
        <v>1.5</v>
      </c>
      <c r="H2809">
        <v>282.97000000000003</v>
      </c>
      <c r="I2809" t="s">
        <v>32</v>
      </c>
      <c r="J2809" t="s">
        <v>30</v>
      </c>
      <c r="K2809">
        <v>0</v>
      </c>
      <c r="L2809" t="s">
        <v>16</v>
      </c>
      <c r="M2809" t="s">
        <v>26</v>
      </c>
      <c r="N2809">
        <f t="shared" si="43"/>
        <v>282.97000000000003</v>
      </c>
    </row>
    <row r="2810" spans="1:14" x14ac:dyDescent="0.3">
      <c r="A2810">
        <v>2809</v>
      </c>
      <c r="B2810" t="s">
        <v>18</v>
      </c>
      <c r="C2810" s="3">
        <v>45599</v>
      </c>
      <c r="D2810">
        <v>6</v>
      </c>
      <c r="E2810">
        <v>4</v>
      </c>
      <c r="F2810">
        <v>0</v>
      </c>
      <c r="G2810">
        <v>3</v>
      </c>
      <c r="H2810">
        <v>60.19</v>
      </c>
      <c r="I2810" t="s">
        <v>22</v>
      </c>
      <c r="J2810" t="s">
        <v>28</v>
      </c>
      <c r="K2810">
        <v>0</v>
      </c>
      <c r="L2810" t="s">
        <v>33</v>
      </c>
      <c r="M2810" t="s">
        <v>21</v>
      </c>
      <c r="N2810">
        <f t="shared" si="43"/>
        <v>361.14</v>
      </c>
    </row>
    <row r="2811" spans="1:14" x14ac:dyDescent="0.3">
      <c r="A2811">
        <v>2810</v>
      </c>
      <c r="B2811" t="s">
        <v>13</v>
      </c>
      <c r="C2811" s="3">
        <v>45579</v>
      </c>
      <c r="D2811">
        <v>7</v>
      </c>
      <c r="E2811">
        <v>3</v>
      </c>
      <c r="F2811">
        <v>0</v>
      </c>
      <c r="G2811">
        <v>1.1000000000000001</v>
      </c>
      <c r="H2811">
        <v>62.98</v>
      </c>
      <c r="I2811" t="s">
        <v>32</v>
      </c>
      <c r="J2811" t="s">
        <v>25</v>
      </c>
      <c r="K2811">
        <v>0</v>
      </c>
      <c r="L2811" t="s">
        <v>29</v>
      </c>
      <c r="M2811" t="s">
        <v>21</v>
      </c>
      <c r="N2811">
        <f t="shared" si="43"/>
        <v>440.85999999999996</v>
      </c>
    </row>
    <row r="2812" spans="1:14" x14ac:dyDescent="0.3">
      <c r="A2812">
        <v>2811</v>
      </c>
      <c r="B2812" t="s">
        <v>13</v>
      </c>
      <c r="C2812" s="3">
        <v>45535</v>
      </c>
      <c r="D2812">
        <v>14</v>
      </c>
      <c r="E2812">
        <v>1</v>
      </c>
      <c r="F2812">
        <v>0</v>
      </c>
      <c r="G2812">
        <v>1.6</v>
      </c>
      <c r="H2812">
        <v>198.75</v>
      </c>
      <c r="I2812" t="s">
        <v>32</v>
      </c>
      <c r="J2812" t="s">
        <v>30</v>
      </c>
      <c r="K2812">
        <v>1</v>
      </c>
      <c r="L2812" t="s">
        <v>33</v>
      </c>
      <c r="M2812" t="s">
        <v>21</v>
      </c>
      <c r="N2812">
        <f t="shared" si="43"/>
        <v>2782.5</v>
      </c>
    </row>
    <row r="2813" spans="1:14" x14ac:dyDescent="0.3">
      <c r="A2813">
        <v>2812</v>
      </c>
      <c r="B2813" t="s">
        <v>31</v>
      </c>
      <c r="C2813" s="3">
        <v>45372</v>
      </c>
      <c r="D2813">
        <v>11</v>
      </c>
      <c r="E2813">
        <v>4</v>
      </c>
      <c r="F2813">
        <v>0</v>
      </c>
      <c r="G2813">
        <v>1.9</v>
      </c>
      <c r="H2813">
        <v>401.75</v>
      </c>
      <c r="I2813" t="s">
        <v>27</v>
      </c>
      <c r="J2813" t="s">
        <v>37</v>
      </c>
      <c r="K2813">
        <v>0</v>
      </c>
      <c r="L2813" t="s">
        <v>29</v>
      </c>
      <c r="M2813" t="s">
        <v>17</v>
      </c>
      <c r="N2813">
        <f t="shared" si="43"/>
        <v>4419.25</v>
      </c>
    </row>
    <row r="2814" spans="1:14" x14ac:dyDescent="0.3">
      <c r="A2814">
        <v>2813</v>
      </c>
      <c r="B2814" t="s">
        <v>13</v>
      </c>
      <c r="C2814" s="3">
        <v>45147</v>
      </c>
      <c r="D2814">
        <v>5</v>
      </c>
      <c r="E2814">
        <v>3</v>
      </c>
      <c r="F2814">
        <v>1</v>
      </c>
      <c r="G2814">
        <v>3.7</v>
      </c>
      <c r="H2814">
        <v>179.72</v>
      </c>
      <c r="I2814" t="s">
        <v>32</v>
      </c>
      <c r="J2814" t="s">
        <v>35</v>
      </c>
      <c r="K2814">
        <v>0</v>
      </c>
      <c r="L2814" t="s">
        <v>16</v>
      </c>
      <c r="M2814" t="s">
        <v>26</v>
      </c>
      <c r="N2814">
        <f t="shared" si="43"/>
        <v>898.6</v>
      </c>
    </row>
    <row r="2815" spans="1:14" x14ac:dyDescent="0.3">
      <c r="A2815">
        <v>2814</v>
      </c>
      <c r="B2815" t="s">
        <v>13</v>
      </c>
      <c r="C2815" s="3">
        <v>45481</v>
      </c>
      <c r="D2815">
        <v>14</v>
      </c>
      <c r="E2815">
        <v>1</v>
      </c>
      <c r="F2815">
        <v>0</v>
      </c>
      <c r="G2815">
        <v>3</v>
      </c>
      <c r="H2815">
        <v>200.51</v>
      </c>
      <c r="I2815" t="s">
        <v>24</v>
      </c>
      <c r="J2815" t="s">
        <v>30</v>
      </c>
      <c r="K2815">
        <v>0</v>
      </c>
      <c r="L2815" t="s">
        <v>29</v>
      </c>
      <c r="M2815" t="s">
        <v>21</v>
      </c>
      <c r="N2815">
        <f t="shared" si="43"/>
        <v>2807.14</v>
      </c>
    </row>
    <row r="2816" spans="1:14" x14ac:dyDescent="0.3">
      <c r="A2816">
        <v>2815</v>
      </c>
      <c r="B2816" t="s">
        <v>13</v>
      </c>
      <c r="C2816" s="3">
        <v>45304</v>
      </c>
      <c r="D2816">
        <v>5</v>
      </c>
      <c r="E2816">
        <v>3</v>
      </c>
      <c r="F2816">
        <v>0</v>
      </c>
      <c r="G2816">
        <v>2.2000000000000002</v>
      </c>
      <c r="H2816">
        <v>403.01</v>
      </c>
      <c r="I2816" t="s">
        <v>24</v>
      </c>
      <c r="J2816" t="s">
        <v>28</v>
      </c>
      <c r="K2816">
        <v>0</v>
      </c>
      <c r="L2816" t="s">
        <v>29</v>
      </c>
      <c r="M2816" t="s">
        <v>26</v>
      </c>
      <c r="N2816">
        <f t="shared" si="43"/>
        <v>2015.05</v>
      </c>
    </row>
    <row r="2817" spans="1:14" x14ac:dyDescent="0.3">
      <c r="A2817">
        <v>2816</v>
      </c>
      <c r="B2817" t="s">
        <v>13</v>
      </c>
      <c r="C2817" s="3">
        <v>45546</v>
      </c>
      <c r="D2817">
        <v>7</v>
      </c>
      <c r="E2817">
        <v>2</v>
      </c>
      <c r="F2817">
        <v>1</v>
      </c>
      <c r="G2817">
        <v>3.3</v>
      </c>
      <c r="H2817">
        <v>102.29</v>
      </c>
      <c r="I2817" t="s">
        <v>22</v>
      </c>
      <c r="J2817" t="s">
        <v>15</v>
      </c>
      <c r="K2817">
        <v>1</v>
      </c>
      <c r="L2817" t="s">
        <v>16</v>
      </c>
      <c r="M2817" t="s">
        <v>21</v>
      </c>
      <c r="N2817">
        <f t="shared" si="43"/>
        <v>716.03000000000009</v>
      </c>
    </row>
    <row r="2818" spans="1:14" x14ac:dyDescent="0.3">
      <c r="A2818">
        <v>2817</v>
      </c>
      <c r="B2818" t="s">
        <v>18</v>
      </c>
      <c r="C2818" s="3">
        <v>45192</v>
      </c>
      <c r="D2818">
        <v>11</v>
      </c>
      <c r="E2818">
        <v>1</v>
      </c>
      <c r="F2818">
        <v>0</v>
      </c>
      <c r="G2818">
        <v>1.5</v>
      </c>
      <c r="H2818">
        <v>431.07</v>
      </c>
      <c r="I2818" t="s">
        <v>27</v>
      </c>
      <c r="J2818" t="s">
        <v>25</v>
      </c>
      <c r="K2818">
        <v>0</v>
      </c>
      <c r="L2818" t="s">
        <v>16</v>
      </c>
      <c r="M2818" t="s">
        <v>21</v>
      </c>
      <c r="N2818">
        <f t="shared" si="43"/>
        <v>4741.7699999999995</v>
      </c>
    </row>
    <row r="2819" spans="1:14" x14ac:dyDescent="0.3">
      <c r="A2819">
        <v>2818</v>
      </c>
      <c r="B2819" t="s">
        <v>31</v>
      </c>
      <c r="C2819" s="3">
        <v>45021</v>
      </c>
      <c r="D2819">
        <v>3</v>
      </c>
      <c r="E2819">
        <v>2</v>
      </c>
      <c r="F2819">
        <v>1</v>
      </c>
      <c r="G2819">
        <v>4</v>
      </c>
      <c r="H2819">
        <v>169.61</v>
      </c>
      <c r="I2819" t="s">
        <v>14</v>
      </c>
      <c r="J2819" t="s">
        <v>36</v>
      </c>
      <c r="K2819">
        <v>0</v>
      </c>
      <c r="L2819" t="s">
        <v>29</v>
      </c>
      <c r="M2819" t="s">
        <v>26</v>
      </c>
      <c r="N2819">
        <f t="shared" ref="N2819:N2882" si="44">H2819 *D2819</f>
        <v>508.83000000000004</v>
      </c>
    </row>
    <row r="2820" spans="1:14" x14ac:dyDescent="0.3">
      <c r="A2820">
        <v>2819</v>
      </c>
      <c r="B2820" t="s">
        <v>13</v>
      </c>
      <c r="C2820" s="3">
        <v>45188</v>
      </c>
      <c r="D2820">
        <v>6</v>
      </c>
      <c r="E2820">
        <v>1</v>
      </c>
      <c r="F2820">
        <v>0</v>
      </c>
      <c r="G2820">
        <v>3.8</v>
      </c>
      <c r="H2820">
        <v>73.05</v>
      </c>
      <c r="I2820" t="s">
        <v>27</v>
      </c>
      <c r="J2820" t="s">
        <v>28</v>
      </c>
      <c r="K2820">
        <v>2</v>
      </c>
      <c r="L2820" t="s">
        <v>20</v>
      </c>
      <c r="M2820" t="s">
        <v>26</v>
      </c>
      <c r="N2820">
        <f t="shared" si="44"/>
        <v>438.29999999999995</v>
      </c>
    </row>
    <row r="2821" spans="1:14" x14ac:dyDescent="0.3">
      <c r="A2821">
        <v>2820</v>
      </c>
      <c r="B2821" t="s">
        <v>18</v>
      </c>
      <c r="C2821" s="3">
        <v>44997</v>
      </c>
      <c r="D2821">
        <v>7</v>
      </c>
      <c r="E2821">
        <v>1</v>
      </c>
      <c r="F2821">
        <v>0</v>
      </c>
      <c r="G2821">
        <v>1.9</v>
      </c>
      <c r="H2821">
        <v>102.8</v>
      </c>
      <c r="I2821" t="s">
        <v>14</v>
      </c>
      <c r="J2821" t="s">
        <v>34</v>
      </c>
      <c r="K2821">
        <v>1</v>
      </c>
      <c r="L2821" t="s">
        <v>20</v>
      </c>
      <c r="M2821" t="s">
        <v>26</v>
      </c>
      <c r="N2821">
        <f t="shared" si="44"/>
        <v>719.6</v>
      </c>
    </row>
    <row r="2822" spans="1:14" x14ac:dyDescent="0.3">
      <c r="A2822">
        <v>2821</v>
      </c>
      <c r="B2822" t="s">
        <v>18</v>
      </c>
      <c r="C2822" s="3">
        <v>45145</v>
      </c>
      <c r="D2822">
        <v>1</v>
      </c>
      <c r="E2822">
        <v>4</v>
      </c>
      <c r="F2822">
        <v>0</v>
      </c>
      <c r="G2822">
        <v>3.4</v>
      </c>
      <c r="H2822">
        <v>478.65</v>
      </c>
      <c r="I2822" t="s">
        <v>32</v>
      </c>
      <c r="J2822" t="s">
        <v>36</v>
      </c>
      <c r="K2822">
        <v>1</v>
      </c>
      <c r="L2822" t="s">
        <v>29</v>
      </c>
      <c r="M2822" t="s">
        <v>26</v>
      </c>
      <c r="N2822">
        <f t="shared" si="44"/>
        <v>478.65</v>
      </c>
    </row>
    <row r="2823" spans="1:14" x14ac:dyDescent="0.3">
      <c r="A2823">
        <v>2822</v>
      </c>
      <c r="B2823" t="s">
        <v>18</v>
      </c>
      <c r="C2823" s="3">
        <v>45459</v>
      </c>
      <c r="D2823">
        <v>12</v>
      </c>
      <c r="E2823">
        <v>2</v>
      </c>
      <c r="F2823">
        <v>1</v>
      </c>
      <c r="G2823">
        <v>3</v>
      </c>
      <c r="H2823">
        <v>253.1</v>
      </c>
      <c r="I2823" t="s">
        <v>14</v>
      </c>
      <c r="J2823" t="s">
        <v>30</v>
      </c>
      <c r="K2823">
        <v>0</v>
      </c>
      <c r="L2823" t="s">
        <v>33</v>
      </c>
      <c r="M2823" t="s">
        <v>21</v>
      </c>
      <c r="N2823">
        <f t="shared" si="44"/>
        <v>3037.2</v>
      </c>
    </row>
    <row r="2824" spans="1:14" x14ac:dyDescent="0.3">
      <c r="A2824">
        <v>2823</v>
      </c>
      <c r="B2824" t="s">
        <v>13</v>
      </c>
      <c r="C2824" s="3">
        <v>45018</v>
      </c>
      <c r="D2824">
        <v>2</v>
      </c>
      <c r="E2824">
        <v>2</v>
      </c>
      <c r="F2824">
        <v>1</v>
      </c>
      <c r="G2824">
        <v>1.2</v>
      </c>
      <c r="H2824">
        <v>165.4</v>
      </c>
      <c r="I2824" t="s">
        <v>32</v>
      </c>
      <c r="J2824" t="s">
        <v>35</v>
      </c>
      <c r="K2824">
        <v>1</v>
      </c>
      <c r="L2824" t="s">
        <v>29</v>
      </c>
      <c r="M2824" t="s">
        <v>26</v>
      </c>
      <c r="N2824">
        <f t="shared" si="44"/>
        <v>330.8</v>
      </c>
    </row>
    <row r="2825" spans="1:14" x14ac:dyDescent="0.3">
      <c r="A2825">
        <v>2824</v>
      </c>
      <c r="B2825" t="s">
        <v>13</v>
      </c>
      <c r="C2825" s="3">
        <v>45053</v>
      </c>
      <c r="D2825">
        <v>12</v>
      </c>
      <c r="E2825">
        <v>2</v>
      </c>
      <c r="F2825">
        <v>0</v>
      </c>
      <c r="G2825">
        <v>2.1</v>
      </c>
      <c r="H2825">
        <v>284.57</v>
      </c>
      <c r="I2825" t="s">
        <v>27</v>
      </c>
      <c r="J2825" t="s">
        <v>34</v>
      </c>
      <c r="K2825">
        <v>1</v>
      </c>
      <c r="L2825" t="s">
        <v>29</v>
      </c>
      <c r="M2825" t="s">
        <v>17</v>
      </c>
      <c r="N2825">
        <f t="shared" si="44"/>
        <v>3414.84</v>
      </c>
    </row>
    <row r="2826" spans="1:14" x14ac:dyDescent="0.3">
      <c r="A2826">
        <v>2825</v>
      </c>
      <c r="B2826" t="s">
        <v>31</v>
      </c>
      <c r="C2826" s="3">
        <v>45006</v>
      </c>
      <c r="D2826">
        <v>4</v>
      </c>
      <c r="E2826">
        <v>1</v>
      </c>
      <c r="F2826">
        <v>0</v>
      </c>
      <c r="G2826">
        <v>5</v>
      </c>
      <c r="H2826">
        <v>357.06</v>
      </c>
      <c r="I2826" t="s">
        <v>27</v>
      </c>
      <c r="J2826" t="s">
        <v>28</v>
      </c>
      <c r="K2826">
        <v>0</v>
      </c>
      <c r="L2826" t="s">
        <v>33</v>
      </c>
      <c r="M2826" t="s">
        <v>21</v>
      </c>
      <c r="N2826">
        <f t="shared" si="44"/>
        <v>1428.24</v>
      </c>
    </row>
    <row r="2827" spans="1:14" x14ac:dyDescent="0.3">
      <c r="A2827">
        <v>2826</v>
      </c>
      <c r="B2827" t="s">
        <v>13</v>
      </c>
      <c r="C2827" s="3">
        <v>45164</v>
      </c>
      <c r="D2827">
        <v>13</v>
      </c>
      <c r="E2827">
        <v>2</v>
      </c>
      <c r="F2827">
        <v>0</v>
      </c>
      <c r="G2827">
        <v>1.4</v>
      </c>
      <c r="H2827">
        <v>193.46</v>
      </c>
      <c r="I2827" t="s">
        <v>22</v>
      </c>
      <c r="J2827" t="s">
        <v>36</v>
      </c>
      <c r="K2827">
        <v>0</v>
      </c>
      <c r="L2827" t="s">
        <v>16</v>
      </c>
      <c r="M2827" t="s">
        <v>17</v>
      </c>
      <c r="N2827">
        <f t="shared" si="44"/>
        <v>2514.98</v>
      </c>
    </row>
    <row r="2828" spans="1:14" x14ac:dyDescent="0.3">
      <c r="A2828">
        <v>2827</v>
      </c>
      <c r="B2828" t="s">
        <v>13</v>
      </c>
      <c r="C2828" s="3">
        <v>45298</v>
      </c>
      <c r="D2828">
        <v>8</v>
      </c>
      <c r="E2828">
        <v>2</v>
      </c>
      <c r="F2828">
        <v>0</v>
      </c>
      <c r="G2828">
        <v>3</v>
      </c>
      <c r="H2828">
        <v>376.37</v>
      </c>
      <c r="I2828" t="s">
        <v>22</v>
      </c>
      <c r="J2828" t="s">
        <v>23</v>
      </c>
      <c r="K2828">
        <v>1</v>
      </c>
      <c r="L2828" t="s">
        <v>29</v>
      </c>
      <c r="M2828" t="s">
        <v>21</v>
      </c>
      <c r="N2828">
        <f t="shared" si="44"/>
        <v>3010.96</v>
      </c>
    </row>
    <row r="2829" spans="1:14" x14ac:dyDescent="0.3">
      <c r="A2829">
        <v>2828</v>
      </c>
      <c r="B2829" t="s">
        <v>18</v>
      </c>
      <c r="C2829" s="3">
        <v>45412</v>
      </c>
      <c r="D2829">
        <v>11</v>
      </c>
      <c r="E2829">
        <v>4</v>
      </c>
      <c r="F2829">
        <v>0</v>
      </c>
      <c r="G2829">
        <v>4.4000000000000004</v>
      </c>
      <c r="H2829">
        <v>163.51</v>
      </c>
      <c r="I2829" t="s">
        <v>32</v>
      </c>
      <c r="J2829" t="s">
        <v>35</v>
      </c>
      <c r="K2829">
        <v>1</v>
      </c>
      <c r="L2829" t="s">
        <v>20</v>
      </c>
      <c r="M2829" t="s">
        <v>21</v>
      </c>
      <c r="N2829">
        <f t="shared" si="44"/>
        <v>1798.61</v>
      </c>
    </row>
    <row r="2830" spans="1:14" x14ac:dyDescent="0.3">
      <c r="A2830">
        <v>2829</v>
      </c>
      <c r="B2830" t="s">
        <v>31</v>
      </c>
      <c r="C2830" s="3">
        <v>45620</v>
      </c>
      <c r="D2830">
        <v>13</v>
      </c>
      <c r="E2830">
        <v>3</v>
      </c>
      <c r="F2830">
        <v>0</v>
      </c>
      <c r="G2830">
        <v>2.2000000000000002</v>
      </c>
      <c r="H2830">
        <v>100.55</v>
      </c>
      <c r="I2830" t="s">
        <v>32</v>
      </c>
      <c r="J2830" t="s">
        <v>35</v>
      </c>
      <c r="K2830">
        <v>0</v>
      </c>
      <c r="L2830" t="s">
        <v>16</v>
      </c>
      <c r="M2830" t="s">
        <v>17</v>
      </c>
      <c r="N2830">
        <f t="shared" si="44"/>
        <v>1307.1499999999999</v>
      </c>
    </row>
    <row r="2831" spans="1:14" x14ac:dyDescent="0.3">
      <c r="A2831">
        <v>2830</v>
      </c>
      <c r="B2831" t="s">
        <v>13</v>
      </c>
      <c r="C2831" s="3">
        <v>44951</v>
      </c>
      <c r="D2831">
        <v>14</v>
      </c>
      <c r="E2831">
        <v>3</v>
      </c>
      <c r="F2831">
        <v>0</v>
      </c>
      <c r="G2831">
        <v>2</v>
      </c>
      <c r="H2831">
        <v>297.37</v>
      </c>
      <c r="I2831" t="s">
        <v>24</v>
      </c>
      <c r="J2831" t="s">
        <v>35</v>
      </c>
      <c r="K2831">
        <v>1</v>
      </c>
      <c r="L2831" t="s">
        <v>16</v>
      </c>
      <c r="M2831" t="s">
        <v>21</v>
      </c>
      <c r="N2831">
        <f t="shared" si="44"/>
        <v>4163.18</v>
      </c>
    </row>
    <row r="2832" spans="1:14" x14ac:dyDescent="0.3">
      <c r="A2832">
        <v>2831</v>
      </c>
      <c r="B2832" t="s">
        <v>13</v>
      </c>
      <c r="C2832" s="3">
        <v>45082</v>
      </c>
      <c r="D2832">
        <v>10</v>
      </c>
      <c r="E2832">
        <v>2</v>
      </c>
      <c r="F2832">
        <v>0</v>
      </c>
      <c r="G2832">
        <v>4.5999999999999996</v>
      </c>
      <c r="H2832">
        <v>118</v>
      </c>
      <c r="I2832" t="s">
        <v>24</v>
      </c>
      <c r="J2832" t="s">
        <v>23</v>
      </c>
      <c r="K2832">
        <v>0</v>
      </c>
      <c r="L2832" t="s">
        <v>29</v>
      </c>
      <c r="M2832" t="s">
        <v>17</v>
      </c>
      <c r="N2832">
        <f t="shared" si="44"/>
        <v>1180</v>
      </c>
    </row>
    <row r="2833" spans="1:14" x14ac:dyDescent="0.3">
      <c r="A2833">
        <v>2832</v>
      </c>
      <c r="B2833" t="s">
        <v>18</v>
      </c>
      <c r="C2833" s="3">
        <v>45443</v>
      </c>
      <c r="D2833">
        <v>6</v>
      </c>
      <c r="E2833">
        <v>2</v>
      </c>
      <c r="F2833">
        <v>1</v>
      </c>
      <c r="G2833">
        <v>2.2000000000000002</v>
      </c>
      <c r="H2833">
        <v>473.22</v>
      </c>
      <c r="I2833" t="s">
        <v>24</v>
      </c>
      <c r="J2833" t="s">
        <v>28</v>
      </c>
      <c r="K2833">
        <v>1</v>
      </c>
      <c r="L2833" t="s">
        <v>20</v>
      </c>
      <c r="M2833" t="s">
        <v>21</v>
      </c>
      <c r="N2833">
        <f t="shared" si="44"/>
        <v>2839.32</v>
      </c>
    </row>
    <row r="2834" spans="1:14" x14ac:dyDescent="0.3">
      <c r="A2834">
        <v>2833</v>
      </c>
      <c r="B2834" t="s">
        <v>18</v>
      </c>
      <c r="C2834" s="3">
        <v>45558</v>
      </c>
      <c r="D2834">
        <v>1</v>
      </c>
      <c r="E2834">
        <v>2</v>
      </c>
      <c r="F2834">
        <v>0</v>
      </c>
      <c r="G2834">
        <v>3.6</v>
      </c>
      <c r="H2834">
        <v>50.2</v>
      </c>
      <c r="I2834" t="s">
        <v>27</v>
      </c>
      <c r="J2834" t="s">
        <v>37</v>
      </c>
      <c r="K2834">
        <v>1</v>
      </c>
      <c r="L2834" t="s">
        <v>33</v>
      </c>
      <c r="M2834" t="s">
        <v>26</v>
      </c>
      <c r="N2834">
        <f t="shared" si="44"/>
        <v>50.2</v>
      </c>
    </row>
    <row r="2835" spans="1:14" x14ac:dyDescent="0.3">
      <c r="A2835">
        <v>2834</v>
      </c>
      <c r="B2835" t="s">
        <v>13</v>
      </c>
      <c r="C2835" s="3">
        <v>45456</v>
      </c>
      <c r="D2835">
        <v>10</v>
      </c>
      <c r="E2835">
        <v>2</v>
      </c>
      <c r="F2835">
        <v>0</v>
      </c>
      <c r="G2835">
        <v>4</v>
      </c>
      <c r="H2835">
        <v>390.06</v>
      </c>
      <c r="I2835" t="s">
        <v>14</v>
      </c>
      <c r="J2835" t="s">
        <v>35</v>
      </c>
      <c r="K2835">
        <v>1</v>
      </c>
      <c r="L2835" t="s">
        <v>33</v>
      </c>
      <c r="M2835" t="s">
        <v>21</v>
      </c>
      <c r="N2835">
        <f t="shared" si="44"/>
        <v>3900.6</v>
      </c>
    </row>
    <row r="2836" spans="1:14" x14ac:dyDescent="0.3">
      <c r="A2836">
        <v>2835</v>
      </c>
      <c r="B2836" t="s">
        <v>31</v>
      </c>
      <c r="C2836" s="3">
        <v>45636</v>
      </c>
      <c r="D2836">
        <v>5</v>
      </c>
      <c r="E2836">
        <v>3</v>
      </c>
      <c r="F2836">
        <v>0</v>
      </c>
      <c r="G2836">
        <v>4.2</v>
      </c>
      <c r="H2836">
        <v>175.76</v>
      </c>
      <c r="I2836" t="s">
        <v>32</v>
      </c>
      <c r="J2836" t="s">
        <v>34</v>
      </c>
      <c r="K2836">
        <v>0</v>
      </c>
      <c r="L2836" t="s">
        <v>33</v>
      </c>
      <c r="M2836" t="s">
        <v>17</v>
      </c>
      <c r="N2836">
        <f t="shared" si="44"/>
        <v>878.8</v>
      </c>
    </row>
    <row r="2837" spans="1:14" x14ac:dyDescent="0.3">
      <c r="A2837">
        <v>2836</v>
      </c>
      <c r="B2837" t="s">
        <v>31</v>
      </c>
      <c r="C2837" s="3">
        <v>44983</v>
      </c>
      <c r="D2837">
        <v>7</v>
      </c>
      <c r="E2837">
        <v>4</v>
      </c>
      <c r="F2837">
        <v>0</v>
      </c>
      <c r="G2837">
        <v>5</v>
      </c>
      <c r="H2837">
        <v>430.74</v>
      </c>
      <c r="I2837" t="s">
        <v>22</v>
      </c>
      <c r="J2837" t="s">
        <v>36</v>
      </c>
      <c r="K2837">
        <v>1</v>
      </c>
      <c r="L2837" t="s">
        <v>20</v>
      </c>
      <c r="M2837" t="s">
        <v>26</v>
      </c>
      <c r="N2837">
        <f t="shared" si="44"/>
        <v>3015.1800000000003</v>
      </c>
    </row>
    <row r="2838" spans="1:14" x14ac:dyDescent="0.3">
      <c r="A2838">
        <v>2837</v>
      </c>
      <c r="B2838" t="s">
        <v>18</v>
      </c>
      <c r="C2838" s="3">
        <v>45531</v>
      </c>
      <c r="D2838">
        <v>13</v>
      </c>
      <c r="E2838">
        <v>1</v>
      </c>
      <c r="F2838">
        <v>1</v>
      </c>
      <c r="G2838">
        <v>4.2</v>
      </c>
      <c r="H2838">
        <v>77.069999999999993</v>
      </c>
      <c r="I2838" t="s">
        <v>32</v>
      </c>
      <c r="J2838" t="s">
        <v>15</v>
      </c>
      <c r="K2838">
        <v>0</v>
      </c>
      <c r="L2838" t="s">
        <v>16</v>
      </c>
      <c r="M2838" t="s">
        <v>26</v>
      </c>
      <c r="N2838">
        <f t="shared" si="44"/>
        <v>1001.9099999999999</v>
      </c>
    </row>
    <row r="2839" spans="1:14" x14ac:dyDescent="0.3">
      <c r="A2839">
        <v>2838</v>
      </c>
      <c r="B2839" t="s">
        <v>18</v>
      </c>
      <c r="C2839" s="3">
        <v>44945</v>
      </c>
      <c r="D2839">
        <v>6</v>
      </c>
      <c r="E2839">
        <v>2</v>
      </c>
      <c r="F2839">
        <v>0</v>
      </c>
      <c r="G2839">
        <v>3.6</v>
      </c>
      <c r="H2839">
        <v>478.85</v>
      </c>
      <c r="I2839" t="s">
        <v>14</v>
      </c>
      <c r="J2839" t="s">
        <v>35</v>
      </c>
      <c r="K2839">
        <v>0</v>
      </c>
      <c r="L2839" t="s">
        <v>16</v>
      </c>
      <c r="M2839" t="s">
        <v>26</v>
      </c>
      <c r="N2839">
        <f t="shared" si="44"/>
        <v>2873.1000000000004</v>
      </c>
    </row>
    <row r="2840" spans="1:14" x14ac:dyDescent="0.3">
      <c r="A2840">
        <v>2839</v>
      </c>
      <c r="B2840" t="s">
        <v>13</v>
      </c>
      <c r="C2840" s="3">
        <v>45310</v>
      </c>
      <c r="D2840">
        <v>13</v>
      </c>
      <c r="E2840">
        <v>2</v>
      </c>
      <c r="F2840">
        <v>0</v>
      </c>
      <c r="G2840">
        <v>4.5999999999999996</v>
      </c>
      <c r="H2840">
        <v>95.63</v>
      </c>
      <c r="I2840" t="s">
        <v>32</v>
      </c>
      <c r="J2840" t="s">
        <v>25</v>
      </c>
      <c r="K2840">
        <v>1</v>
      </c>
      <c r="L2840" t="s">
        <v>29</v>
      </c>
      <c r="M2840" t="s">
        <v>26</v>
      </c>
      <c r="N2840">
        <f t="shared" si="44"/>
        <v>1243.19</v>
      </c>
    </row>
    <row r="2841" spans="1:14" x14ac:dyDescent="0.3">
      <c r="A2841">
        <v>2840</v>
      </c>
      <c r="B2841" t="s">
        <v>18</v>
      </c>
      <c r="C2841" s="3">
        <v>45119</v>
      </c>
      <c r="D2841">
        <v>13</v>
      </c>
      <c r="E2841">
        <v>3</v>
      </c>
      <c r="F2841">
        <v>0</v>
      </c>
      <c r="G2841">
        <v>4.5999999999999996</v>
      </c>
      <c r="H2841">
        <v>404.55</v>
      </c>
      <c r="I2841" t="s">
        <v>22</v>
      </c>
      <c r="J2841" t="s">
        <v>15</v>
      </c>
      <c r="K2841">
        <v>0</v>
      </c>
      <c r="L2841" t="s">
        <v>16</v>
      </c>
      <c r="M2841" t="s">
        <v>21</v>
      </c>
      <c r="N2841">
        <f t="shared" si="44"/>
        <v>5259.1500000000005</v>
      </c>
    </row>
    <row r="2842" spans="1:14" x14ac:dyDescent="0.3">
      <c r="A2842">
        <v>2841</v>
      </c>
      <c r="B2842" t="s">
        <v>13</v>
      </c>
      <c r="C2842" s="3">
        <v>45163</v>
      </c>
      <c r="D2842">
        <v>12</v>
      </c>
      <c r="E2842">
        <v>2</v>
      </c>
      <c r="F2842">
        <v>1</v>
      </c>
      <c r="G2842">
        <v>4.9000000000000004</v>
      </c>
      <c r="H2842">
        <v>282.8</v>
      </c>
      <c r="I2842" t="s">
        <v>22</v>
      </c>
      <c r="J2842" t="s">
        <v>15</v>
      </c>
      <c r="K2842">
        <v>0</v>
      </c>
      <c r="L2842" t="s">
        <v>16</v>
      </c>
      <c r="M2842" t="s">
        <v>17</v>
      </c>
      <c r="N2842">
        <f t="shared" si="44"/>
        <v>3393.6000000000004</v>
      </c>
    </row>
    <row r="2843" spans="1:14" x14ac:dyDescent="0.3">
      <c r="A2843">
        <v>2842</v>
      </c>
      <c r="B2843" t="s">
        <v>31</v>
      </c>
      <c r="C2843" s="3">
        <v>45313</v>
      </c>
      <c r="D2843">
        <v>9</v>
      </c>
      <c r="E2843">
        <v>4</v>
      </c>
      <c r="F2843">
        <v>0</v>
      </c>
      <c r="G2843">
        <v>4.0999999999999996</v>
      </c>
      <c r="H2843">
        <v>243.68</v>
      </c>
      <c r="I2843" t="s">
        <v>14</v>
      </c>
      <c r="J2843" t="s">
        <v>25</v>
      </c>
      <c r="K2843">
        <v>1</v>
      </c>
      <c r="L2843" t="s">
        <v>33</v>
      </c>
      <c r="M2843" t="s">
        <v>26</v>
      </c>
      <c r="N2843">
        <f t="shared" si="44"/>
        <v>2193.12</v>
      </c>
    </row>
    <row r="2844" spans="1:14" x14ac:dyDescent="0.3">
      <c r="A2844">
        <v>2843</v>
      </c>
      <c r="B2844" t="s">
        <v>31</v>
      </c>
      <c r="C2844" s="3">
        <v>45352</v>
      </c>
      <c r="D2844">
        <v>8</v>
      </c>
      <c r="E2844">
        <v>4</v>
      </c>
      <c r="F2844">
        <v>0</v>
      </c>
      <c r="G2844">
        <v>1.8</v>
      </c>
      <c r="H2844">
        <v>176.07</v>
      </c>
      <c r="I2844" t="s">
        <v>22</v>
      </c>
      <c r="J2844" t="s">
        <v>35</v>
      </c>
      <c r="K2844">
        <v>0</v>
      </c>
      <c r="L2844" t="s">
        <v>33</v>
      </c>
      <c r="M2844" t="s">
        <v>17</v>
      </c>
      <c r="N2844">
        <f t="shared" si="44"/>
        <v>1408.56</v>
      </c>
    </row>
    <row r="2845" spans="1:14" x14ac:dyDescent="0.3">
      <c r="A2845">
        <v>2844</v>
      </c>
      <c r="B2845" t="s">
        <v>13</v>
      </c>
      <c r="C2845" s="3">
        <v>45203</v>
      </c>
      <c r="D2845">
        <v>4</v>
      </c>
      <c r="E2845">
        <v>2</v>
      </c>
      <c r="F2845">
        <v>0</v>
      </c>
      <c r="G2845">
        <v>3.8</v>
      </c>
      <c r="H2845">
        <v>428.62</v>
      </c>
      <c r="I2845" t="s">
        <v>27</v>
      </c>
      <c r="J2845" t="s">
        <v>25</v>
      </c>
      <c r="K2845">
        <v>0</v>
      </c>
      <c r="L2845" t="s">
        <v>33</v>
      </c>
      <c r="M2845" t="s">
        <v>17</v>
      </c>
      <c r="N2845">
        <f t="shared" si="44"/>
        <v>1714.48</v>
      </c>
    </row>
    <row r="2846" spans="1:14" x14ac:dyDescent="0.3">
      <c r="A2846">
        <v>2845</v>
      </c>
      <c r="B2846" t="s">
        <v>18</v>
      </c>
      <c r="C2846" s="3">
        <v>45153</v>
      </c>
      <c r="D2846">
        <v>13</v>
      </c>
      <c r="E2846">
        <v>3</v>
      </c>
      <c r="F2846">
        <v>0</v>
      </c>
      <c r="G2846">
        <v>1.3</v>
      </c>
      <c r="H2846">
        <v>139.88999999999999</v>
      </c>
      <c r="I2846" t="s">
        <v>22</v>
      </c>
      <c r="J2846" t="s">
        <v>37</v>
      </c>
      <c r="K2846">
        <v>1</v>
      </c>
      <c r="L2846" t="s">
        <v>16</v>
      </c>
      <c r="M2846" t="s">
        <v>26</v>
      </c>
      <c r="N2846">
        <f t="shared" si="44"/>
        <v>1818.5699999999997</v>
      </c>
    </row>
    <row r="2847" spans="1:14" x14ac:dyDescent="0.3">
      <c r="A2847">
        <v>2846</v>
      </c>
      <c r="B2847" t="s">
        <v>31</v>
      </c>
      <c r="C2847" s="3">
        <v>45478</v>
      </c>
      <c r="D2847">
        <v>11</v>
      </c>
      <c r="E2847">
        <v>2</v>
      </c>
      <c r="F2847">
        <v>0</v>
      </c>
      <c r="G2847">
        <v>2.2999999999999998</v>
      </c>
      <c r="H2847">
        <v>374.56</v>
      </c>
      <c r="I2847" t="s">
        <v>14</v>
      </c>
      <c r="J2847" t="s">
        <v>36</v>
      </c>
      <c r="K2847">
        <v>0</v>
      </c>
      <c r="L2847" t="s">
        <v>29</v>
      </c>
      <c r="M2847" t="s">
        <v>17</v>
      </c>
      <c r="N2847">
        <f t="shared" si="44"/>
        <v>4120.16</v>
      </c>
    </row>
    <row r="2848" spans="1:14" x14ac:dyDescent="0.3">
      <c r="A2848">
        <v>2847</v>
      </c>
      <c r="B2848" t="s">
        <v>18</v>
      </c>
      <c r="C2848" s="3">
        <v>45249</v>
      </c>
      <c r="D2848">
        <v>12</v>
      </c>
      <c r="E2848">
        <v>2</v>
      </c>
      <c r="F2848">
        <v>0</v>
      </c>
      <c r="G2848">
        <v>1.5</v>
      </c>
      <c r="H2848">
        <v>250.61</v>
      </c>
      <c r="I2848" t="s">
        <v>14</v>
      </c>
      <c r="J2848" t="s">
        <v>15</v>
      </c>
      <c r="K2848">
        <v>0</v>
      </c>
      <c r="L2848" t="s">
        <v>16</v>
      </c>
      <c r="M2848" t="s">
        <v>17</v>
      </c>
      <c r="N2848">
        <f t="shared" si="44"/>
        <v>3007.32</v>
      </c>
    </row>
    <row r="2849" spans="1:14" x14ac:dyDescent="0.3">
      <c r="A2849">
        <v>2848</v>
      </c>
      <c r="B2849" t="s">
        <v>31</v>
      </c>
      <c r="C2849" s="3">
        <v>45079</v>
      </c>
      <c r="D2849">
        <v>5</v>
      </c>
      <c r="E2849">
        <v>3</v>
      </c>
      <c r="F2849">
        <v>1</v>
      </c>
      <c r="G2849">
        <v>4.8</v>
      </c>
      <c r="H2849">
        <v>499.32</v>
      </c>
      <c r="I2849" t="s">
        <v>32</v>
      </c>
      <c r="J2849" t="s">
        <v>25</v>
      </c>
      <c r="K2849">
        <v>0</v>
      </c>
      <c r="L2849" t="s">
        <v>29</v>
      </c>
      <c r="M2849" t="s">
        <v>17</v>
      </c>
      <c r="N2849">
        <f t="shared" si="44"/>
        <v>2496.6</v>
      </c>
    </row>
    <row r="2850" spans="1:14" x14ac:dyDescent="0.3">
      <c r="A2850">
        <v>2849</v>
      </c>
      <c r="B2850" t="s">
        <v>13</v>
      </c>
      <c r="C2850" s="3">
        <v>45565</v>
      </c>
      <c r="D2850">
        <v>7</v>
      </c>
      <c r="E2850">
        <v>4</v>
      </c>
      <c r="F2850">
        <v>1</v>
      </c>
      <c r="G2850">
        <v>2.4</v>
      </c>
      <c r="H2850">
        <v>325.13</v>
      </c>
      <c r="I2850" t="s">
        <v>22</v>
      </c>
      <c r="J2850" t="s">
        <v>19</v>
      </c>
      <c r="K2850">
        <v>2</v>
      </c>
      <c r="L2850" t="s">
        <v>16</v>
      </c>
      <c r="M2850" t="s">
        <v>17</v>
      </c>
      <c r="N2850">
        <f t="shared" si="44"/>
        <v>2275.91</v>
      </c>
    </row>
    <row r="2851" spans="1:14" x14ac:dyDescent="0.3">
      <c r="A2851">
        <v>2850</v>
      </c>
      <c r="B2851" t="s">
        <v>13</v>
      </c>
      <c r="C2851" s="3">
        <v>45163</v>
      </c>
      <c r="D2851">
        <v>8</v>
      </c>
      <c r="E2851">
        <v>1</v>
      </c>
      <c r="F2851">
        <v>0</v>
      </c>
      <c r="G2851">
        <v>3.9</v>
      </c>
      <c r="H2851">
        <v>96.89</v>
      </c>
      <c r="I2851" t="s">
        <v>22</v>
      </c>
      <c r="J2851" t="s">
        <v>19</v>
      </c>
      <c r="K2851">
        <v>0</v>
      </c>
      <c r="L2851" t="s">
        <v>20</v>
      </c>
      <c r="M2851" t="s">
        <v>21</v>
      </c>
      <c r="N2851">
        <f t="shared" si="44"/>
        <v>775.12</v>
      </c>
    </row>
    <row r="2852" spans="1:14" x14ac:dyDescent="0.3">
      <c r="A2852">
        <v>2851</v>
      </c>
      <c r="B2852" t="s">
        <v>13</v>
      </c>
      <c r="C2852" s="3">
        <v>44981</v>
      </c>
      <c r="D2852">
        <v>5</v>
      </c>
      <c r="E2852">
        <v>2</v>
      </c>
      <c r="F2852">
        <v>0</v>
      </c>
      <c r="G2852">
        <v>3.3</v>
      </c>
      <c r="H2852">
        <v>238.78</v>
      </c>
      <c r="I2852" t="s">
        <v>14</v>
      </c>
      <c r="J2852" t="s">
        <v>36</v>
      </c>
      <c r="K2852">
        <v>1</v>
      </c>
      <c r="L2852" t="s">
        <v>16</v>
      </c>
      <c r="M2852" t="s">
        <v>21</v>
      </c>
      <c r="N2852">
        <f t="shared" si="44"/>
        <v>1193.9000000000001</v>
      </c>
    </row>
    <row r="2853" spans="1:14" x14ac:dyDescent="0.3">
      <c r="A2853">
        <v>2852</v>
      </c>
      <c r="B2853" t="s">
        <v>31</v>
      </c>
      <c r="C2853" s="3">
        <v>45362</v>
      </c>
      <c r="D2853">
        <v>9</v>
      </c>
      <c r="E2853">
        <v>4</v>
      </c>
      <c r="F2853">
        <v>0</v>
      </c>
      <c r="G2853">
        <v>1.4</v>
      </c>
      <c r="H2853">
        <v>79.83</v>
      </c>
      <c r="I2853" t="s">
        <v>32</v>
      </c>
      <c r="J2853" t="s">
        <v>23</v>
      </c>
      <c r="K2853">
        <v>0</v>
      </c>
      <c r="L2853" t="s">
        <v>20</v>
      </c>
      <c r="M2853" t="s">
        <v>21</v>
      </c>
      <c r="N2853">
        <f t="shared" si="44"/>
        <v>718.47</v>
      </c>
    </row>
    <row r="2854" spans="1:14" x14ac:dyDescent="0.3">
      <c r="A2854">
        <v>2853</v>
      </c>
      <c r="B2854" t="s">
        <v>18</v>
      </c>
      <c r="C2854" s="3">
        <v>45610</v>
      </c>
      <c r="D2854">
        <v>14</v>
      </c>
      <c r="E2854">
        <v>2</v>
      </c>
      <c r="F2854">
        <v>0</v>
      </c>
      <c r="G2854">
        <v>3.2</v>
      </c>
      <c r="H2854">
        <v>178.55</v>
      </c>
      <c r="I2854" t="s">
        <v>32</v>
      </c>
      <c r="J2854" t="s">
        <v>37</v>
      </c>
      <c r="K2854">
        <v>0</v>
      </c>
      <c r="L2854" t="s">
        <v>29</v>
      </c>
      <c r="M2854" t="s">
        <v>17</v>
      </c>
      <c r="N2854">
        <f t="shared" si="44"/>
        <v>2499.7000000000003</v>
      </c>
    </row>
    <row r="2855" spans="1:14" x14ac:dyDescent="0.3">
      <c r="A2855">
        <v>2854</v>
      </c>
      <c r="B2855" t="s">
        <v>18</v>
      </c>
      <c r="C2855" s="3">
        <v>45035</v>
      </c>
      <c r="D2855">
        <v>10</v>
      </c>
      <c r="E2855">
        <v>1</v>
      </c>
      <c r="F2855">
        <v>0</v>
      </c>
      <c r="G2855">
        <v>3.6</v>
      </c>
      <c r="H2855">
        <v>204.49</v>
      </c>
      <c r="I2855" t="s">
        <v>27</v>
      </c>
      <c r="J2855" t="s">
        <v>23</v>
      </c>
      <c r="K2855">
        <v>0</v>
      </c>
      <c r="L2855" t="s">
        <v>16</v>
      </c>
      <c r="M2855" t="s">
        <v>21</v>
      </c>
      <c r="N2855">
        <f t="shared" si="44"/>
        <v>2044.9</v>
      </c>
    </row>
    <row r="2856" spans="1:14" x14ac:dyDescent="0.3">
      <c r="A2856">
        <v>2855</v>
      </c>
      <c r="B2856" t="s">
        <v>18</v>
      </c>
      <c r="C2856" s="3">
        <v>45110</v>
      </c>
      <c r="D2856">
        <v>12</v>
      </c>
      <c r="E2856">
        <v>3</v>
      </c>
      <c r="F2856">
        <v>0</v>
      </c>
      <c r="G2856">
        <v>4.5</v>
      </c>
      <c r="H2856">
        <v>433.93</v>
      </c>
      <c r="I2856" t="s">
        <v>27</v>
      </c>
      <c r="J2856" t="s">
        <v>35</v>
      </c>
      <c r="K2856">
        <v>0</v>
      </c>
      <c r="L2856" t="s">
        <v>16</v>
      </c>
      <c r="M2856" t="s">
        <v>26</v>
      </c>
      <c r="N2856">
        <f t="shared" si="44"/>
        <v>5207.16</v>
      </c>
    </row>
    <row r="2857" spans="1:14" x14ac:dyDescent="0.3">
      <c r="A2857">
        <v>2856</v>
      </c>
      <c r="B2857" t="s">
        <v>31</v>
      </c>
      <c r="C2857" s="3">
        <v>45294</v>
      </c>
      <c r="D2857">
        <v>4</v>
      </c>
      <c r="E2857">
        <v>4</v>
      </c>
      <c r="F2857">
        <v>0</v>
      </c>
      <c r="G2857">
        <v>1.3</v>
      </c>
      <c r="H2857">
        <v>427.09</v>
      </c>
      <c r="I2857" t="s">
        <v>14</v>
      </c>
      <c r="J2857" t="s">
        <v>34</v>
      </c>
      <c r="K2857">
        <v>0</v>
      </c>
      <c r="L2857" t="s">
        <v>29</v>
      </c>
      <c r="M2857" t="s">
        <v>17</v>
      </c>
      <c r="N2857">
        <f t="shared" si="44"/>
        <v>1708.36</v>
      </c>
    </row>
    <row r="2858" spans="1:14" x14ac:dyDescent="0.3">
      <c r="A2858">
        <v>2857</v>
      </c>
      <c r="B2858" t="s">
        <v>31</v>
      </c>
      <c r="C2858" s="3">
        <v>45124</v>
      </c>
      <c r="D2858">
        <v>4</v>
      </c>
      <c r="E2858">
        <v>1</v>
      </c>
      <c r="F2858">
        <v>0</v>
      </c>
      <c r="G2858">
        <v>2.2000000000000002</v>
      </c>
      <c r="H2858">
        <v>55.2</v>
      </c>
      <c r="I2858" t="s">
        <v>32</v>
      </c>
      <c r="J2858" t="s">
        <v>35</v>
      </c>
      <c r="K2858">
        <v>2</v>
      </c>
      <c r="L2858" t="s">
        <v>33</v>
      </c>
      <c r="M2858" t="s">
        <v>21</v>
      </c>
      <c r="N2858">
        <f t="shared" si="44"/>
        <v>220.8</v>
      </c>
    </row>
    <row r="2859" spans="1:14" x14ac:dyDescent="0.3">
      <c r="A2859">
        <v>2858</v>
      </c>
      <c r="B2859" t="s">
        <v>31</v>
      </c>
      <c r="C2859" s="3">
        <v>45297</v>
      </c>
      <c r="D2859">
        <v>13</v>
      </c>
      <c r="E2859">
        <v>2</v>
      </c>
      <c r="F2859">
        <v>0</v>
      </c>
      <c r="G2859">
        <v>3.8</v>
      </c>
      <c r="H2859">
        <v>289.52999999999997</v>
      </c>
      <c r="I2859" t="s">
        <v>32</v>
      </c>
      <c r="J2859" t="s">
        <v>36</v>
      </c>
      <c r="K2859">
        <v>1</v>
      </c>
      <c r="L2859" t="s">
        <v>33</v>
      </c>
      <c r="M2859" t="s">
        <v>21</v>
      </c>
      <c r="N2859">
        <f t="shared" si="44"/>
        <v>3763.8899999999994</v>
      </c>
    </row>
    <row r="2860" spans="1:14" x14ac:dyDescent="0.3">
      <c r="A2860">
        <v>2859</v>
      </c>
      <c r="B2860" t="s">
        <v>31</v>
      </c>
      <c r="C2860" s="3">
        <v>45299</v>
      </c>
      <c r="D2860">
        <v>8</v>
      </c>
      <c r="E2860">
        <v>1</v>
      </c>
      <c r="F2860">
        <v>0</v>
      </c>
      <c r="G2860">
        <v>1.1000000000000001</v>
      </c>
      <c r="H2860">
        <v>150.59</v>
      </c>
      <c r="I2860" t="s">
        <v>27</v>
      </c>
      <c r="J2860" t="s">
        <v>23</v>
      </c>
      <c r="K2860">
        <v>0</v>
      </c>
      <c r="L2860" t="s">
        <v>20</v>
      </c>
      <c r="M2860" t="s">
        <v>17</v>
      </c>
      <c r="N2860">
        <f t="shared" si="44"/>
        <v>1204.72</v>
      </c>
    </row>
    <row r="2861" spans="1:14" x14ac:dyDescent="0.3">
      <c r="A2861">
        <v>2860</v>
      </c>
      <c r="B2861" t="s">
        <v>31</v>
      </c>
      <c r="C2861" s="3">
        <v>45423</v>
      </c>
      <c r="D2861">
        <v>1</v>
      </c>
      <c r="E2861">
        <v>4</v>
      </c>
      <c r="F2861">
        <v>0</v>
      </c>
      <c r="G2861">
        <v>1.8</v>
      </c>
      <c r="H2861">
        <v>194.04</v>
      </c>
      <c r="I2861" t="s">
        <v>27</v>
      </c>
      <c r="J2861" t="s">
        <v>30</v>
      </c>
      <c r="K2861">
        <v>0</v>
      </c>
      <c r="L2861" t="s">
        <v>16</v>
      </c>
      <c r="M2861" t="s">
        <v>17</v>
      </c>
      <c r="N2861">
        <f t="shared" si="44"/>
        <v>194.04</v>
      </c>
    </row>
    <row r="2862" spans="1:14" x14ac:dyDescent="0.3">
      <c r="A2862">
        <v>2861</v>
      </c>
      <c r="B2862" t="s">
        <v>18</v>
      </c>
      <c r="C2862" s="3">
        <v>45525</v>
      </c>
      <c r="D2862">
        <v>8</v>
      </c>
      <c r="E2862">
        <v>3</v>
      </c>
      <c r="F2862">
        <v>1</v>
      </c>
      <c r="G2862">
        <v>1.9</v>
      </c>
      <c r="H2862">
        <v>59.74</v>
      </c>
      <c r="I2862" t="s">
        <v>14</v>
      </c>
      <c r="J2862" t="s">
        <v>36</v>
      </c>
      <c r="K2862">
        <v>0</v>
      </c>
      <c r="L2862" t="s">
        <v>33</v>
      </c>
      <c r="M2862" t="s">
        <v>17</v>
      </c>
      <c r="N2862">
        <f t="shared" si="44"/>
        <v>477.92</v>
      </c>
    </row>
    <row r="2863" spans="1:14" x14ac:dyDescent="0.3">
      <c r="A2863">
        <v>2862</v>
      </c>
      <c r="B2863" t="s">
        <v>31</v>
      </c>
      <c r="C2863" s="3">
        <v>45127</v>
      </c>
      <c r="D2863">
        <v>5</v>
      </c>
      <c r="E2863">
        <v>2</v>
      </c>
      <c r="F2863">
        <v>0</v>
      </c>
      <c r="G2863">
        <v>3.7</v>
      </c>
      <c r="H2863">
        <v>387.39</v>
      </c>
      <c r="I2863" t="s">
        <v>32</v>
      </c>
      <c r="J2863" t="s">
        <v>23</v>
      </c>
      <c r="K2863">
        <v>0</v>
      </c>
      <c r="L2863" t="s">
        <v>29</v>
      </c>
      <c r="M2863" t="s">
        <v>26</v>
      </c>
      <c r="N2863">
        <f t="shared" si="44"/>
        <v>1936.9499999999998</v>
      </c>
    </row>
    <row r="2864" spans="1:14" x14ac:dyDescent="0.3">
      <c r="A2864">
        <v>2863</v>
      </c>
      <c r="B2864" t="s">
        <v>31</v>
      </c>
      <c r="C2864" s="3">
        <v>45435</v>
      </c>
      <c r="D2864">
        <v>13</v>
      </c>
      <c r="E2864">
        <v>3</v>
      </c>
      <c r="F2864">
        <v>1</v>
      </c>
      <c r="G2864">
        <v>2.1</v>
      </c>
      <c r="H2864">
        <v>477.77</v>
      </c>
      <c r="I2864" t="s">
        <v>14</v>
      </c>
      <c r="J2864" t="s">
        <v>34</v>
      </c>
      <c r="K2864">
        <v>0</v>
      </c>
      <c r="L2864" t="s">
        <v>29</v>
      </c>
      <c r="M2864" t="s">
        <v>21</v>
      </c>
      <c r="N2864">
        <f t="shared" si="44"/>
        <v>6211.01</v>
      </c>
    </row>
    <row r="2865" spans="1:14" x14ac:dyDescent="0.3">
      <c r="A2865">
        <v>2864</v>
      </c>
      <c r="B2865" t="s">
        <v>18</v>
      </c>
      <c r="C2865" s="3">
        <v>45248</v>
      </c>
      <c r="D2865">
        <v>14</v>
      </c>
      <c r="E2865">
        <v>3</v>
      </c>
      <c r="F2865">
        <v>0</v>
      </c>
      <c r="G2865">
        <v>3.4</v>
      </c>
      <c r="H2865">
        <v>148.66999999999999</v>
      </c>
      <c r="I2865" t="s">
        <v>27</v>
      </c>
      <c r="J2865" t="s">
        <v>35</v>
      </c>
      <c r="K2865">
        <v>0</v>
      </c>
      <c r="L2865" t="s">
        <v>16</v>
      </c>
      <c r="M2865" t="s">
        <v>26</v>
      </c>
      <c r="N2865">
        <f t="shared" si="44"/>
        <v>2081.3799999999997</v>
      </c>
    </row>
    <row r="2866" spans="1:14" x14ac:dyDescent="0.3">
      <c r="A2866">
        <v>2865</v>
      </c>
      <c r="B2866" t="s">
        <v>31</v>
      </c>
      <c r="C2866" s="3">
        <v>45201</v>
      </c>
      <c r="D2866">
        <v>11</v>
      </c>
      <c r="E2866">
        <v>1</v>
      </c>
      <c r="F2866">
        <v>1</v>
      </c>
      <c r="G2866">
        <v>4.9000000000000004</v>
      </c>
      <c r="H2866">
        <v>203.8</v>
      </c>
      <c r="I2866" t="s">
        <v>22</v>
      </c>
      <c r="J2866" t="s">
        <v>28</v>
      </c>
      <c r="K2866">
        <v>0</v>
      </c>
      <c r="L2866" t="s">
        <v>20</v>
      </c>
      <c r="M2866" t="s">
        <v>21</v>
      </c>
      <c r="N2866">
        <f t="shared" si="44"/>
        <v>2241.8000000000002</v>
      </c>
    </row>
    <row r="2867" spans="1:14" x14ac:dyDescent="0.3">
      <c r="A2867">
        <v>2866</v>
      </c>
      <c r="B2867" t="s">
        <v>18</v>
      </c>
      <c r="C2867" s="3">
        <v>45137</v>
      </c>
      <c r="D2867">
        <v>1</v>
      </c>
      <c r="E2867">
        <v>1</v>
      </c>
      <c r="F2867">
        <v>0</v>
      </c>
      <c r="G2867">
        <v>4.2</v>
      </c>
      <c r="H2867">
        <v>142.9</v>
      </c>
      <c r="I2867" t="s">
        <v>27</v>
      </c>
      <c r="J2867" t="s">
        <v>37</v>
      </c>
      <c r="K2867">
        <v>0</v>
      </c>
      <c r="L2867" t="s">
        <v>29</v>
      </c>
      <c r="M2867" t="s">
        <v>17</v>
      </c>
      <c r="N2867">
        <f t="shared" si="44"/>
        <v>142.9</v>
      </c>
    </row>
    <row r="2868" spans="1:14" x14ac:dyDescent="0.3">
      <c r="A2868">
        <v>2867</v>
      </c>
      <c r="B2868" t="s">
        <v>18</v>
      </c>
      <c r="C2868" s="3">
        <v>45430</v>
      </c>
      <c r="D2868">
        <v>4</v>
      </c>
      <c r="E2868">
        <v>4</v>
      </c>
      <c r="F2868">
        <v>1</v>
      </c>
      <c r="G2868">
        <v>2.2999999999999998</v>
      </c>
      <c r="H2868">
        <v>468.52</v>
      </c>
      <c r="I2868" t="s">
        <v>32</v>
      </c>
      <c r="J2868" t="s">
        <v>19</v>
      </c>
      <c r="K2868">
        <v>0</v>
      </c>
      <c r="L2868" t="s">
        <v>16</v>
      </c>
      <c r="M2868" t="s">
        <v>21</v>
      </c>
      <c r="N2868">
        <f t="shared" si="44"/>
        <v>1874.08</v>
      </c>
    </row>
    <row r="2869" spans="1:14" x14ac:dyDescent="0.3">
      <c r="A2869">
        <v>2868</v>
      </c>
      <c r="B2869" t="s">
        <v>13</v>
      </c>
      <c r="C2869" s="3">
        <v>45044</v>
      </c>
      <c r="D2869">
        <v>2</v>
      </c>
      <c r="E2869">
        <v>4</v>
      </c>
      <c r="F2869">
        <v>0</v>
      </c>
      <c r="G2869">
        <v>2.9</v>
      </c>
      <c r="H2869">
        <v>54.21</v>
      </c>
      <c r="I2869" t="s">
        <v>14</v>
      </c>
      <c r="J2869" t="s">
        <v>19</v>
      </c>
      <c r="K2869">
        <v>1</v>
      </c>
      <c r="L2869" t="s">
        <v>20</v>
      </c>
      <c r="M2869" t="s">
        <v>17</v>
      </c>
      <c r="N2869">
        <f t="shared" si="44"/>
        <v>108.42</v>
      </c>
    </row>
    <row r="2870" spans="1:14" x14ac:dyDescent="0.3">
      <c r="A2870">
        <v>2869</v>
      </c>
      <c r="B2870" t="s">
        <v>13</v>
      </c>
      <c r="C2870" s="3">
        <v>45629</v>
      </c>
      <c r="D2870">
        <v>4</v>
      </c>
      <c r="E2870">
        <v>3</v>
      </c>
      <c r="F2870">
        <v>0</v>
      </c>
      <c r="G2870">
        <v>1.8</v>
      </c>
      <c r="H2870">
        <v>312.74</v>
      </c>
      <c r="I2870" t="s">
        <v>32</v>
      </c>
      <c r="J2870" t="s">
        <v>15</v>
      </c>
      <c r="K2870">
        <v>0</v>
      </c>
      <c r="L2870" t="s">
        <v>33</v>
      </c>
      <c r="M2870" t="s">
        <v>21</v>
      </c>
      <c r="N2870">
        <f t="shared" si="44"/>
        <v>1250.96</v>
      </c>
    </row>
    <row r="2871" spans="1:14" x14ac:dyDescent="0.3">
      <c r="A2871">
        <v>2870</v>
      </c>
      <c r="B2871" t="s">
        <v>13</v>
      </c>
      <c r="C2871" s="3">
        <v>45480</v>
      </c>
      <c r="D2871">
        <v>8</v>
      </c>
      <c r="E2871">
        <v>4</v>
      </c>
      <c r="F2871">
        <v>0</v>
      </c>
      <c r="G2871">
        <v>1.1000000000000001</v>
      </c>
      <c r="H2871">
        <v>441.84</v>
      </c>
      <c r="I2871" t="s">
        <v>27</v>
      </c>
      <c r="J2871" t="s">
        <v>30</v>
      </c>
      <c r="K2871">
        <v>1</v>
      </c>
      <c r="L2871" t="s">
        <v>16</v>
      </c>
      <c r="M2871" t="s">
        <v>26</v>
      </c>
      <c r="N2871">
        <f t="shared" si="44"/>
        <v>3534.72</v>
      </c>
    </row>
    <row r="2872" spans="1:14" x14ac:dyDescent="0.3">
      <c r="A2872">
        <v>2871</v>
      </c>
      <c r="B2872" t="s">
        <v>13</v>
      </c>
      <c r="C2872" s="3">
        <v>44968</v>
      </c>
      <c r="D2872">
        <v>5</v>
      </c>
      <c r="E2872">
        <v>3</v>
      </c>
      <c r="F2872">
        <v>0</v>
      </c>
      <c r="G2872">
        <v>2.2000000000000002</v>
      </c>
      <c r="H2872">
        <v>133.84</v>
      </c>
      <c r="I2872" t="s">
        <v>27</v>
      </c>
      <c r="J2872" t="s">
        <v>30</v>
      </c>
      <c r="K2872">
        <v>1</v>
      </c>
      <c r="L2872" t="s">
        <v>20</v>
      </c>
      <c r="M2872" t="s">
        <v>21</v>
      </c>
      <c r="N2872">
        <f t="shared" si="44"/>
        <v>669.2</v>
      </c>
    </row>
    <row r="2873" spans="1:14" x14ac:dyDescent="0.3">
      <c r="A2873">
        <v>2872</v>
      </c>
      <c r="B2873" t="s">
        <v>31</v>
      </c>
      <c r="C2873" s="3">
        <v>45241</v>
      </c>
      <c r="D2873">
        <v>1</v>
      </c>
      <c r="E2873">
        <v>2</v>
      </c>
      <c r="F2873">
        <v>0</v>
      </c>
      <c r="G2873">
        <v>2.5</v>
      </c>
      <c r="H2873">
        <v>315.5</v>
      </c>
      <c r="I2873" t="s">
        <v>24</v>
      </c>
      <c r="J2873" t="s">
        <v>35</v>
      </c>
      <c r="K2873">
        <v>1</v>
      </c>
      <c r="L2873" t="s">
        <v>29</v>
      </c>
      <c r="M2873" t="s">
        <v>17</v>
      </c>
      <c r="N2873">
        <f t="shared" si="44"/>
        <v>315.5</v>
      </c>
    </row>
    <row r="2874" spans="1:14" x14ac:dyDescent="0.3">
      <c r="A2874">
        <v>2873</v>
      </c>
      <c r="B2874" t="s">
        <v>13</v>
      </c>
      <c r="C2874" s="3">
        <v>45255</v>
      </c>
      <c r="D2874">
        <v>7</v>
      </c>
      <c r="E2874">
        <v>3</v>
      </c>
      <c r="F2874">
        <v>0</v>
      </c>
      <c r="G2874">
        <v>3.3</v>
      </c>
      <c r="H2874">
        <v>72.790000000000006</v>
      </c>
      <c r="I2874" t="s">
        <v>27</v>
      </c>
      <c r="J2874" t="s">
        <v>37</v>
      </c>
      <c r="K2874">
        <v>0</v>
      </c>
      <c r="L2874" t="s">
        <v>33</v>
      </c>
      <c r="M2874" t="s">
        <v>26</v>
      </c>
      <c r="N2874">
        <f t="shared" si="44"/>
        <v>509.53000000000003</v>
      </c>
    </row>
    <row r="2875" spans="1:14" x14ac:dyDescent="0.3">
      <c r="A2875">
        <v>2874</v>
      </c>
      <c r="B2875" t="s">
        <v>18</v>
      </c>
      <c r="C2875" s="3">
        <v>44943</v>
      </c>
      <c r="D2875">
        <v>1</v>
      </c>
      <c r="E2875">
        <v>4</v>
      </c>
      <c r="F2875">
        <v>0</v>
      </c>
      <c r="G2875">
        <v>4.8</v>
      </c>
      <c r="H2875">
        <v>416.56</v>
      </c>
      <c r="I2875" t="s">
        <v>32</v>
      </c>
      <c r="J2875" t="s">
        <v>25</v>
      </c>
      <c r="K2875">
        <v>1</v>
      </c>
      <c r="L2875" t="s">
        <v>29</v>
      </c>
      <c r="M2875" t="s">
        <v>26</v>
      </c>
      <c r="N2875">
        <f t="shared" si="44"/>
        <v>416.56</v>
      </c>
    </row>
    <row r="2876" spans="1:14" x14ac:dyDescent="0.3">
      <c r="A2876">
        <v>2875</v>
      </c>
      <c r="B2876" t="s">
        <v>31</v>
      </c>
      <c r="C2876" s="3">
        <v>45209</v>
      </c>
      <c r="D2876">
        <v>9</v>
      </c>
      <c r="E2876">
        <v>4</v>
      </c>
      <c r="F2876">
        <v>0</v>
      </c>
      <c r="G2876">
        <v>4.8</v>
      </c>
      <c r="H2876">
        <v>173.49</v>
      </c>
      <c r="I2876" t="s">
        <v>14</v>
      </c>
      <c r="J2876" t="s">
        <v>25</v>
      </c>
      <c r="K2876">
        <v>0</v>
      </c>
      <c r="L2876" t="s">
        <v>29</v>
      </c>
      <c r="M2876" t="s">
        <v>21</v>
      </c>
      <c r="N2876">
        <f t="shared" si="44"/>
        <v>1561.41</v>
      </c>
    </row>
    <row r="2877" spans="1:14" x14ac:dyDescent="0.3">
      <c r="A2877">
        <v>2876</v>
      </c>
      <c r="B2877" t="s">
        <v>13</v>
      </c>
      <c r="C2877" s="3">
        <v>45184</v>
      </c>
      <c r="D2877">
        <v>3</v>
      </c>
      <c r="E2877">
        <v>3</v>
      </c>
      <c r="F2877">
        <v>0</v>
      </c>
      <c r="G2877">
        <v>1.3</v>
      </c>
      <c r="H2877">
        <v>494.94</v>
      </c>
      <c r="I2877" t="s">
        <v>14</v>
      </c>
      <c r="J2877" t="s">
        <v>25</v>
      </c>
      <c r="K2877">
        <v>0</v>
      </c>
      <c r="L2877" t="s">
        <v>33</v>
      </c>
      <c r="M2877" t="s">
        <v>21</v>
      </c>
      <c r="N2877">
        <f t="shared" si="44"/>
        <v>1484.82</v>
      </c>
    </row>
    <row r="2878" spans="1:14" x14ac:dyDescent="0.3">
      <c r="A2878">
        <v>2877</v>
      </c>
      <c r="B2878" t="s">
        <v>18</v>
      </c>
      <c r="C2878" s="3">
        <v>45501</v>
      </c>
      <c r="D2878">
        <v>12</v>
      </c>
      <c r="E2878">
        <v>1</v>
      </c>
      <c r="F2878">
        <v>0</v>
      </c>
      <c r="G2878">
        <v>3.5</v>
      </c>
      <c r="H2878">
        <v>464.9</v>
      </c>
      <c r="I2878" t="s">
        <v>24</v>
      </c>
      <c r="J2878" t="s">
        <v>28</v>
      </c>
      <c r="K2878">
        <v>2</v>
      </c>
      <c r="L2878" t="s">
        <v>16</v>
      </c>
      <c r="M2878" t="s">
        <v>26</v>
      </c>
      <c r="N2878">
        <f t="shared" si="44"/>
        <v>5578.7999999999993</v>
      </c>
    </row>
    <row r="2879" spans="1:14" x14ac:dyDescent="0.3">
      <c r="A2879">
        <v>2878</v>
      </c>
      <c r="B2879" t="s">
        <v>31</v>
      </c>
      <c r="C2879" s="3">
        <v>45500</v>
      </c>
      <c r="D2879">
        <v>3</v>
      </c>
      <c r="E2879">
        <v>3</v>
      </c>
      <c r="F2879">
        <v>0</v>
      </c>
      <c r="G2879">
        <v>1.2</v>
      </c>
      <c r="H2879">
        <v>379.63</v>
      </c>
      <c r="I2879" t="s">
        <v>32</v>
      </c>
      <c r="J2879" t="s">
        <v>23</v>
      </c>
      <c r="K2879">
        <v>2</v>
      </c>
      <c r="L2879" t="s">
        <v>16</v>
      </c>
      <c r="M2879" t="s">
        <v>21</v>
      </c>
      <c r="N2879">
        <f t="shared" si="44"/>
        <v>1138.8899999999999</v>
      </c>
    </row>
    <row r="2880" spans="1:14" x14ac:dyDescent="0.3">
      <c r="A2880">
        <v>2879</v>
      </c>
      <c r="B2880" t="s">
        <v>31</v>
      </c>
      <c r="C2880" s="3">
        <v>45538</v>
      </c>
      <c r="D2880">
        <v>6</v>
      </c>
      <c r="E2880">
        <v>3</v>
      </c>
      <c r="F2880">
        <v>1</v>
      </c>
      <c r="G2880">
        <v>3.6</v>
      </c>
      <c r="H2880">
        <v>273.58</v>
      </c>
      <c r="I2880" t="s">
        <v>27</v>
      </c>
      <c r="J2880" t="s">
        <v>25</v>
      </c>
      <c r="K2880">
        <v>1</v>
      </c>
      <c r="L2880" t="s">
        <v>16</v>
      </c>
      <c r="M2880" t="s">
        <v>17</v>
      </c>
      <c r="N2880">
        <f t="shared" si="44"/>
        <v>1641.48</v>
      </c>
    </row>
    <row r="2881" spans="1:14" x14ac:dyDescent="0.3">
      <c r="A2881">
        <v>2880</v>
      </c>
      <c r="B2881" t="s">
        <v>13</v>
      </c>
      <c r="C2881" s="3">
        <v>44945</v>
      </c>
      <c r="D2881">
        <v>10</v>
      </c>
      <c r="E2881">
        <v>1</v>
      </c>
      <c r="F2881">
        <v>1</v>
      </c>
      <c r="G2881">
        <v>1.5</v>
      </c>
      <c r="H2881">
        <v>394.97</v>
      </c>
      <c r="I2881" t="s">
        <v>22</v>
      </c>
      <c r="J2881" t="s">
        <v>36</v>
      </c>
      <c r="K2881">
        <v>0</v>
      </c>
      <c r="L2881" t="s">
        <v>29</v>
      </c>
      <c r="M2881" t="s">
        <v>17</v>
      </c>
      <c r="N2881">
        <f t="shared" si="44"/>
        <v>3949.7000000000003</v>
      </c>
    </row>
    <row r="2882" spans="1:14" x14ac:dyDescent="0.3">
      <c r="A2882">
        <v>2881</v>
      </c>
      <c r="B2882" t="s">
        <v>31</v>
      </c>
      <c r="C2882" s="3">
        <v>45455</v>
      </c>
      <c r="D2882">
        <v>6</v>
      </c>
      <c r="E2882">
        <v>2</v>
      </c>
      <c r="F2882">
        <v>1</v>
      </c>
      <c r="G2882">
        <v>4.8</v>
      </c>
      <c r="H2882">
        <v>108.77</v>
      </c>
      <c r="I2882" t="s">
        <v>14</v>
      </c>
      <c r="J2882" t="s">
        <v>25</v>
      </c>
      <c r="K2882">
        <v>0</v>
      </c>
      <c r="L2882" t="s">
        <v>29</v>
      </c>
      <c r="M2882" t="s">
        <v>21</v>
      </c>
      <c r="N2882">
        <f t="shared" si="44"/>
        <v>652.62</v>
      </c>
    </row>
    <row r="2883" spans="1:14" x14ac:dyDescent="0.3">
      <c r="A2883">
        <v>2882</v>
      </c>
      <c r="B2883" t="s">
        <v>18</v>
      </c>
      <c r="C2883" s="3">
        <v>45349</v>
      </c>
      <c r="D2883">
        <v>13</v>
      </c>
      <c r="E2883">
        <v>1</v>
      </c>
      <c r="F2883">
        <v>1</v>
      </c>
      <c r="G2883">
        <v>4.5</v>
      </c>
      <c r="H2883">
        <v>189.59</v>
      </c>
      <c r="I2883" t="s">
        <v>32</v>
      </c>
      <c r="J2883" t="s">
        <v>25</v>
      </c>
      <c r="K2883">
        <v>3</v>
      </c>
      <c r="L2883" t="s">
        <v>16</v>
      </c>
      <c r="M2883" t="s">
        <v>26</v>
      </c>
      <c r="N2883">
        <f t="shared" ref="N2883:N2946" si="45">H2883 *D2883</f>
        <v>2464.67</v>
      </c>
    </row>
    <row r="2884" spans="1:14" x14ac:dyDescent="0.3">
      <c r="A2884">
        <v>2883</v>
      </c>
      <c r="B2884" t="s">
        <v>31</v>
      </c>
      <c r="C2884" s="3">
        <v>45392</v>
      </c>
      <c r="D2884">
        <v>11</v>
      </c>
      <c r="E2884">
        <v>4</v>
      </c>
      <c r="F2884">
        <v>0</v>
      </c>
      <c r="G2884">
        <v>1.1000000000000001</v>
      </c>
      <c r="H2884">
        <v>62.1</v>
      </c>
      <c r="I2884" t="s">
        <v>24</v>
      </c>
      <c r="J2884" t="s">
        <v>28</v>
      </c>
      <c r="K2884">
        <v>1</v>
      </c>
      <c r="L2884" t="s">
        <v>16</v>
      </c>
      <c r="M2884" t="s">
        <v>21</v>
      </c>
      <c r="N2884">
        <f t="shared" si="45"/>
        <v>683.1</v>
      </c>
    </row>
    <row r="2885" spans="1:14" x14ac:dyDescent="0.3">
      <c r="A2885">
        <v>2884</v>
      </c>
      <c r="B2885" t="s">
        <v>18</v>
      </c>
      <c r="C2885" s="3">
        <v>45299</v>
      </c>
      <c r="D2885">
        <v>11</v>
      </c>
      <c r="E2885">
        <v>1</v>
      </c>
      <c r="F2885">
        <v>1</v>
      </c>
      <c r="G2885">
        <v>4.0999999999999996</v>
      </c>
      <c r="H2885">
        <v>340.26</v>
      </c>
      <c r="I2885" t="s">
        <v>22</v>
      </c>
      <c r="J2885" t="s">
        <v>19</v>
      </c>
      <c r="K2885">
        <v>0</v>
      </c>
      <c r="L2885" t="s">
        <v>33</v>
      </c>
      <c r="M2885" t="s">
        <v>26</v>
      </c>
      <c r="N2885">
        <f t="shared" si="45"/>
        <v>3742.8599999999997</v>
      </c>
    </row>
    <row r="2886" spans="1:14" x14ac:dyDescent="0.3">
      <c r="A2886">
        <v>2885</v>
      </c>
      <c r="B2886" t="s">
        <v>31</v>
      </c>
      <c r="C2886" s="3">
        <v>45007</v>
      </c>
      <c r="D2886">
        <v>6</v>
      </c>
      <c r="E2886">
        <v>4</v>
      </c>
      <c r="F2886">
        <v>0</v>
      </c>
      <c r="G2886">
        <v>3.5</v>
      </c>
      <c r="H2886">
        <v>412.49</v>
      </c>
      <c r="I2886" t="s">
        <v>32</v>
      </c>
      <c r="J2886" t="s">
        <v>35</v>
      </c>
      <c r="K2886">
        <v>1</v>
      </c>
      <c r="L2886" t="s">
        <v>29</v>
      </c>
      <c r="M2886" t="s">
        <v>26</v>
      </c>
      <c r="N2886">
        <f t="shared" si="45"/>
        <v>2474.94</v>
      </c>
    </row>
    <row r="2887" spans="1:14" x14ac:dyDescent="0.3">
      <c r="A2887">
        <v>2886</v>
      </c>
      <c r="B2887" t="s">
        <v>13</v>
      </c>
      <c r="C2887" s="3">
        <v>45477</v>
      </c>
      <c r="D2887">
        <v>13</v>
      </c>
      <c r="E2887">
        <v>4</v>
      </c>
      <c r="F2887">
        <v>0</v>
      </c>
      <c r="G2887">
        <v>3</v>
      </c>
      <c r="H2887">
        <v>475.83</v>
      </c>
      <c r="I2887" t="s">
        <v>27</v>
      </c>
      <c r="J2887" t="s">
        <v>35</v>
      </c>
      <c r="K2887">
        <v>0</v>
      </c>
      <c r="L2887" t="s">
        <v>20</v>
      </c>
      <c r="M2887" t="s">
        <v>17</v>
      </c>
      <c r="N2887">
        <f t="shared" si="45"/>
        <v>6185.79</v>
      </c>
    </row>
    <row r="2888" spans="1:14" x14ac:dyDescent="0.3">
      <c r="A2888">
        <v>2887</v>
      </c>
      <c r="B2888" t="s">
        <v>18</v>
      </c>
      <c r="C2888" s="3">
        <v>45474</v>
      </c>
      <c r="D2888">
        <v>1</v>
      </c>
      <c r="E2888">
        <v>3</v>
      </c>
      <c r="F2888">
        <v>1</v>
      </c>
      <c r="G2888">
        <v>3.4</v>
      </c>
      <c r="H2888">
        <v>358.93</v>
      </c>
      <c r="I2888" t="s">
        <v>14</v>
      </c>
      <c r="J2888" t="s">
        <v>23</v>
      </c>
      <c r="K2888">
        <v>0</v>
      </c>
      <c r="L2888" t="s">
        <v>16</v>
      </c>
      <c r="M2888" t="s">
        <v>21</v>
      </c>
      <c r="N2888">
        <f t="shared" si="45"/>
        <v>358.93</v>
      </c>
    </row>
    <row r="2889" spans="1:14" x14ac:dyDescent="0.3">
      <c r="A2889">
        <v>2888</v>
      </c>
      <c r="B2889" t="s">
        <v>31</v>
      </c>
      <c r="C2889" s="3">
        <v>45350</v>
      </c>
      <c r="D2889">
        <v>5</v>
      </c>
      <c r="E2889">
        <v>3</v>
      </c>
      <c r="F2889">
        <v>0</v>
      </c>
      <c r="G2889">
        <v>3.7</v>
      </c>
      <c r="H2889">
        <v>379.44</v>
      </c>
      <c r="I2889" t="s">
        <v>27</v>
      </c>
      <c r="J2889" t="s">
        <v>35</v>
      </c>
      <c r="K2889">
        <v>0</v>
      </c>
      <c r="L2889" t="s">
        <v>16</v>
      </c>
      <c r="M2889" t="s">
        <v>26</v>
      </c>
      <c r="N2889">
        <f t="shared" si="45"/>
        <v>1897.2</v>
      </c>
    </row>
    <row r="2890" spans="1:14" x14ac:dyDescent="0.3">
      <c r="A2890">
        <v>2889</v>
      </c>
      <c r="B2890" t="s">
        <v>31</v>
      </c>
      <c r="C2890" s="3">
        <v>45355</v>
      </c>
      <c r="D2890">
        <v>12</v>
      </c>
      <c r="E2890">
        <v>2</v>
      </c>
      <c r="F2890">
        <v>0</v>
      </c>
      <c r="G2890">
        <v>4.5</v>
      </c>
      <c r="H2890">
        <v>452.96</v>
      </c>
      <c r="I2890" t="s">
        <v>24</v>
      </c>
      <c r="J2890" t="s">
        <v>23</v>
      </c>
      <c r="K2890">
        <v>0</v>
      </c>
      <c r="L2890" t="s">
        <v>29</v>
      </c>
      <c r="M2890" t="s">
        <v>26</v>
      </c>
      <c r="N2890">
        <f t="shared" si="45"/>
        <v>5435.5199999999995</v>
      </c>
    </row>
    <row r="2891" spans="1:14" x14ac:dyDescent="0.3">
      <c r="A2891">
        <v>2890</v>
      </c>
      <c r="B2891" t="s">
        <v>31</v>
      </c>
      <c r="C2891" s="3">
        <v>45314</v>
      </c>
      <c r="D2891">
        <v>6</v>
      </c>
      <c r="E2891">
        <v>4</v>
      </c>
      <c r="F2891">
        <v>0</v>
      </c>
      <c r="G2891">
        <v>4.0999999999999996</v>
      </c>
      <c r="H2891">
        <v>471.37</v>
      </c>
      <c r="I2891" t="s">
        <v>14</v>
      </c>
      <c r="J2891" t="s">
        <v>15</v>
      </c>
      <c r="K2891">
        <v>0</v>
      </c>
      <c r="L2891" t="s">
        <v>16</v>
      </c>
      <c r="M2891" t="s">
        <v>26</v>
      </c>
      <c r="N2891">
        <f t="shared" si="45"/>
        <v>2828.2200000000003</v>
      </c>
    </row>
    <row r="2892" spans="1:14" x14ac:dyDescent="0.3">
      <c r="A2892">
        <v>2891</v>
      </c>
      <c r="B2892" t="s">
        <v>18</v>
      </c>
      <c r="C2892" s="3">
        <v>45635</v>
      </c>
      <c r="D2892">
        <v>8</v>
      </c>
      <c r="E2892">
        <v>3</v>
      </c>
      <c r="F2892">
        <v>0</v>
      </c>
      <c r="G2892">
        <v>3.3</v>
      </c>
      <c r="H2892">
        <v>271.08</v>
      </c>
      <c r="I2892" t="s">
        <v>22</v>
      </c>
      <c r="J2892" t="s">
        <v>37</v>
      </c>
      <c r="K2892">
        <v>0</v>
      </c>
      <c r="L2892" t="s">
        <v>16</v>
      </c>
      <c r="M2892" t="s">
        <v>26</v>
      </c>
      <c r="N2892">
        <f t="shared" si="45"/>
        <v>2168.64</v>
      </c>
    </row>
    <row r="2893" spans="1:14" x14ac:dyDescent="0.3">
      <c r="A2893">
        <v>2892</v>
      </c>
      <c r="B2893" t="s">
        <v>18</v>
      </c>
      <c r="C2893" s="3">
        <v>45596</v>
      </c>
      <c r="D2893">
        <v>13</v>
      </c>
      <c r="E2893">
        <v>4</v>
      </c>
      <c r="F2893">
        <v>0</v>
      </c>
      <c r="G2893">
        <v>4.3</v>
      </c>
      <c r="H2893">
        <v>99.4</v>
      </c>
      <c r="I2893" t="s">
        <v>14</v>
      </c>
      <c r="J2893" t="s">
        <v>25</v>
      </c>
      <c r="K2893">
        <v>1</v>
      </c>
      <c r="L2893" t="s">
        <v>29</v>
      </c>
      <c r="M2893" t="s">
        <v>17</v>
      </c>
      <c r="N2893">
        <f t="shared" si="45"/>
        <v>1292.2</v>
      </c>
    </row>
    <row r="2894" spans="1:14" x14ac:dyDescent="0.3">
      <c r="A2894">
        <v>2893</v>
      </c>
      <c r="B2894" t="s">
        <v>18</v>
      </c>
      <c r="C2894" s="3">
        <v>45130</v>
      </c>
      <c r="D2894">
        <v>1</v>
      </c>
      <c r="E2894">
        <v>2</v>
      </c>
      <c r="F2894">
        <v>0</v>
      </c>
      <c r="G2894">
        <v>4.9000000000000004</v>
      </c>
      <c r="H2894">
        <v>259.89</v>
      </c>
      <c r="I2894" t="s">
        <v>27</v>
      </c>
      <c r="J2894" t="s">
        <v>35</v>
      </c>
      <c r="K2894">
        <v>0</v>
      </c>
      <c r="L2894" t="s">
        <v>16</v>
      </c>
      <c r="M2894" t="s">
        <v>17</v>
      </c>
      <c r="N2894">
        <f t="shared" si="45"/>
        <v>259.89</v>
      </c>
    </row>
    <row r="2895" spans="1:14" x14ac:dyDescent="0.3">
      <c r="A2895">
        <v>2894</v>
      </c>
      <c r="B2895" t="s">
        <v>13</v>
      </c>
      <c r="C2895" s="3">
        <v>45122</v>
      </c>
      <c r="D2895">
        <v>5</v>
      </c>
      <c r="E2895">
        <v>4</v>
      </c>
      <c r="F2895">
        <v>0</v>
      </c>
      <c r="G2895">
        <v>2.2000000000000002</v>
      </c>
      <c r="H2895">
        <v>300.23</v>
      </c>
      <c r="I2895" t="s">
        <v>32</v>
      </c>
      <c r="J2895" t="s">
        <v>25</v>
      </c>
      <c r="K2895">
        <v>0</v>
      </c>
      <c r="L2895" t="s">
        <v>33</v>
      </c>
      <c r="M2895" t="s">
        <v>17</v>
      </c>
      <c r="N2895">
        <f t="shared" si="45"/>
        <v>1501.15</v>
      </c>
    </row>
    <row r="2896" spans="1:14" x14ac:dyDescent="0.3">
      <c r="A2896">
        <v>2895</v>
      </c>
      <c r="B2896" t="s">
        <v>13</v>
      </c>
      <c r="C2896" s="3">
        <v>45654</v>
      </c>
      <c r="D2896">
        <v>3</v>
      </c>
      <c r="E2896">
        <v>2</v>
      </c>
      <c r="F2896">
        <v>0</v>
      </c>
      <c r="G2896">
        <v>1.5</v>
      </c>
      <c r="H2896">
        <v>334.2</v>
      </c>
      <c r="I2896" t="s">
        <v>32</v>
      </c>
      <c r="J2896" t="s">
        <v>37</v>
      </c>
      <c r="K2896">
        <v>0</v>
      </c>
      <c r="L2896" t="s">
        <v>20</v>
      </c>
      <c r="M2896" t="s">
        <v>17</v>
      </c>
      <c r="N2896">
        <f t="shared" si="45"/>
        <v>1002.5999999999999</v>
      </c>
    </row>
    <row r="2897" spans="1:14" x14ac:dyDescent="0.3">
      <c r="A2897">
        <v>2896</v>
      </c>
      <c r="B2897" t="s">
        <v>18</v>
      </c>
      <c r="C2897" s="3">
        <v>45211</v>
      </c>
      <c r="D2897">
        <v>2</v>
      </c>
      <c r="E2897">
        <v>2</v>
      </c>
      <c r="F2897">
        <v>0</v>
      </c>
      <c r="G2897">
        <v>3.9</v>
      </c>
      <c r="H2897">
        <v>495.18</v>
      </c>
      <c r="I2897" t="s">
        <v>32</v>
      </c>
      <c r="J2897" t="s">
        <v>15</v>
      </c>
      <c r="K2897">
        <v>0</v>
      </c>
      <c r="L2897" t="s">
        <v>29</v>
      </c>
      <c r="M2897" t="s">
        <v>17</v>
      </c>
      <c r="N2897">
        <f t="shared" si="45"/>
        <v>990.36</v>
      </c>
    </row>
    <row r="2898" spans="1:14" x14ac:dyDescent="0.3">
      <c r="A2898">
        <v>2897</v>
      </c>
      <c r="B2898" t="s">
        <v>31</v>
      </c>
      <c r="C2898" s="3">
        <v>45122</v>
      </c>
      <c r="D2898">
        <v>11</v>
      </c>
      <c r="E2898">
        <v>2</v>
      </c>
      <c r="F2898">
        <v>0</v>
      </c>
      <c r="G2898">
        <v>4.9000000000000004</v>
      </c>
      <c r="H2898">
        <v>462.9</v>
      </c>
      <c r="I2898" t="s">
        <v>24</v>
      </c>
      <c r="J2898" t="s">
        <v>35</v>
      </c>
      <c r="K2898">
        <v>0</v>
      </c>
      <c r="L2898" t="s">
        <v>33</v>
      </c>
      <c r="M2898" t="s">
        <v>21</v>
      </c>
      <c r="N2898">
        <f t="shared" si="45"/>
        <v>5091.8999999999996</v>
      </c>
    </row>
    <row r="2899" spans="1:14" x14ac:dyDescent="0.3">
      <c r="A2899">
        <v>2898</v>
      </c>
      <c r="B2899" t="s">
        <v>13</v>
      </c>
      <c r="C2899" s="3">
        <v>45233</v>
      </c>
      <c r="D2899">
        <v>8</v>
      </c>
      <c r="E2899">
        <v>3</v>
      </c>
      <c r="F2899">
        <v>1</v>
      </c>
      <c r="G2899">
        <v>1.5</v>
      </c>
      <c r="H2899">
        <v>228.36</v>
      </c>
      <c r="I2899" t="s">
        <v>24</v>
      </c>
      <c r="J2899" t="s">
        <v>35</v>
      </c>
      <c r="K2899">
        <v>1</v>
      </c>
      <c r="L2899" t="s">
        <v>29</v>
      </c>
      <c r="M2899" t="s">
        <v>21</v>
      </c>
      <c r="N2899">
        <f t="shared" si="45"/>
        <v>1826.88</v>
      </c>
    </row>
    <row r="2900" spans="1:14" x14ac:dyDescent="0.3">
      <c r="A2900">
        <v>2899</v>
      </c>
      <c r="B2900" t="s">
        <v>18</v>
      </c>
      <c r="C2900" s="3">
        <v>45590</v>
      </c>
      <c r="D2900">
        <v>7</v>
      </c>
      <c r="E2900">
        <v>1</v>
      </c>
      <c r="F2900">
        <v>0</v>
      </c>
      <c r="G2900">
        <v>2.7</v>
      </c>
      <c r="H2900">
        <v>101.05</v>
      </c>
      <c r="I2900" t="s">
        <v>32</v>
      </c>
      <c r="J2900" t="s">
        <v>34</v>
      </c>
      <c r="K2900">
        <v>0</v>
      </c>
      <c r="L2900" t="s">
        <v>29</v>
      </c>
      <c r="M2900" t="s">
        <v>17</v>
      </c>
      <c r="N2900">
        <f t="shared" si="45"/>
        <v>707.35</v>
      </c>
    </row>
    <row r="2901" spans="1:14" x14ac:dyDescent="0.3">
      <c r="A2901">
        <v>2900</v>
      </c>
      <c r="B2901" t="s">
        <v>31</v>
      </c>
      <c r="C2901" s="3">
        <v>44940</v>
      </c>
      <c r="D2901">
        <v>10</v>
      </c>
      <c r="E2901">
        <v>1</v>
      </c>
      <c r="F2901">
        <v>1</v>
      </c>
      <c r="G2901">
        <v>1.2</v>
      </c>
      <c r="H2901">
        <v>146.66</v>
      </c>
      <c r="I2901" t="s">
        <v>22</v>
      </c>
      <c r="J2901" t="s">
        <v>34</v>
      </c>
      <c r="K2901">
        <v>0</v>
      </c>
      <c r="L2901" t="s">
        <v>29</v>
      </c>
      <c r="M2901" t="s">
        <v>26</v>
      </c>
      <c r="N2901">
        <f t="shared" si="45"/>
        <v>1466.6</v>
      </c>
    </row>
    <row r="2902" spans="1:14" x14ac:dyDescent="0.3">
      <c r="A2902">
        <v>2901</v>
      </c>
      <c r="B2902" t="s">
        <v>13</v>
      </c>
      <c r="C2902" s="3">
        <v>45072</v>
      </c>
      <c r="D2902">
        <v>7</v>
      </c>
      <c r="E2902">
        <v>3</v>
      </c>
      <c r="F2902">
        <v>0</v>
      </c>
      <c r="G2902">
        <v>4.0999999999999996</v>
      </c>
      <c r="H2902">
        <v>128.21</v>
      </c>
      <c r="I2902" t="s">
        <v>27</v>
      </c>
      <c r="J2902" t="s">
        <v>19</v>
      </c>
      <c r="K2902">
        <v>0</v>
      </c>
      <c r="L2902" t="s">
        <v>20</v>
      </c>
      <c r="M2902" t="s">
        <v>26</v>
      </c>
      <c r="N2902">
        <f t="shared" si="45"/>
        <v>897.47</v>
      </c>
    </row>
    <row r="2903" spans="1:14" x14ac:dyDescent="0.3">
      <c r="A2903">
        <v>2902</v>
      </c>
      <c r="B2903" t="s">
        <v>31</v>
      </c>
      <c r="C2903" s="3">
        <v>44983</v>
      </c>
      <c r="D2903">
        <v>5</v>
      </c>
      <c r="E2903">
        <v>4</v>
      </c>
      <c r="F2903">
        <v>0</v>
      </c>
      <c r="G2903">
        <v>4.8</v>
      </c>
      <c r="H2903">
        <v>210.21</v>
      </c>
      <c r="I2903" t="s">
        <v>22</v>
      </c>
      <c r="J2903" t="s">
        <v>34</v>
      </c>
      <c r="K2903">
        <v>1</v>
      </c>
      <c r="L2903" t="s">
        <v>33</v>
      </c>
      <c r="M2903" t="s">
        <v>21</v>
      </c>
      <c r="N2903">
        <f t="shared" si="45"/>
        <v>1051.05</v>
      </c>
    </row>
    <row r="2904" spans="1:14" x14ac:dyDescent="0.3">
      <c r="A2904">
        <v>2903</v>
      </c>
      <c r="B2904" t="s">
        <v>31</v>
      </c>
      <c r="C2904" s="3">
        <v>45649</v>
      </c>
      <c r="D2904">
        <v>12</v>
      </c>
      <c r="E2904">
        <v>3</v>
      </c>
      <c r="F2904">
        <v>0</v>
      </c>
      <c r="G2904">
        <v>3</v>
      </c>
      <c r="H2904">
        <v>444.42</v>
      </c>
      <c r="I2904" t="s">
        <v>32</v>
      </c>
      <c r="J2904" t="s">
        <v>23</v>
      </c>
      <c r="K2904">
        <v>1</v>
      </c>
      <c r="L2904" t="s">
        <v>20</v>
      </c>
      <c r="M2904" t="s">
        <v>21</v>
      </c>
      <c r="N2904">
        <f t="shared" si="45"/>
        <v>5333.04</v>
      </c>
    </row>
    <row r="2905" spans="1:14" x14ac:dyDescent="0.3">
      <c r="A2905">
        <v>2904</v>
      </c>
      <c r="B2905" t="s">
        <v>31</v>
      </c>
      <c r="C2905" s="3">
        <v>45136</v>
      </c>
      <c r="D2905">
        <v>13</v>
      </c>
      <c r="E2905">
        <v>4</v>
      </c>
      <c r="F2905">
        <v>0</v>
      </c>
      <c r="G2905">
        <v>2.6</v>
      </c>
      <c r="H2905">
        <v>247.09</v>
      </c>
      <c r="I2905" t="s">
        <v>27</v>
      </c>
      <c r="J2905" t="s">
        <v>30</v>
      </c>
      <c r="K2905">
        <v>2</v>
      </c>
      <c r="L2905" t="s">
        <v>29</v>
      </c>
      <c r="M2905" t="s">
        <v>21</v>
      </c>
      <c r="N2905">
        <f t="shared" si="45"/>
        <v>3212.17</v>
      </c>
    </row>
    <row r="2906" spans="1:14" x14ac:dyDescent="0.3">
      <c r="A2906">
        <v>2905</v>
      </c>
      <c r="B2906" t="s">
        <v>31</v>
      </c>
      <c r="C2906" s="3">
        <v>45455</v>
      </c>
      <c r="D2906">
        <v>9</v>
      </c>
      <c r="E2906">
        <v>2</v>
      </c>
      <c r="F2906">
        <v>0</v>
      </c>
      <c r="G2906">
        <v>4.5999999999999996</v>
      </c>
      <c r="H2906">
        <v>305.27</v>
      </c>
      <c r="I2906" t="s">
        <v>24</v>
      </c>
      <c r="J2906" t="s">
        <v>23</v>
      </c>
      <c r="K2906">
        <v>0</v>
      </c>
      <c r="L2906" t="s">
        <v>16</v>
      </c>
      <c r="M2906" t="s">
        <v>17</v>
      </c>
      <c r="N2906">
        <f t="shared" si="45"/>
        <v>2747.43</v>
      </c>
    </row>
    <row r="2907" spans="1:14" x14ac:dyDescent="0.3">
      <c r="A2907">
        <v>2906</v>
      </c>
      <c r="B2907" t="s">
        <v>13</v>
      </c>
      <c r="C2907" s="3">
        <v>45270</v>
      </c>
      <c r="D2907">
        <v>5</v>
      </c>
      <c r="E2907">
        <v>3</v>
      </c>
      <c r="F2907">
        <v>0</v>
      </c>
      <c r="G2907">
        <v>1.5</v>
      </c>
      <c r="H2907">
        <v>130.63</v>
      </c>
      <c r="I2907" t="s">
        <v>14</v>
      </c>
      <c r="J2907" t="s">
        <v>30</v>
      </c>
      <c r="K2907">
        <v>0</v>
      </c>
      <c r="L2907" t="s">
        <v>20</v>
      </c>
      <c r="M2907" t="s">
        <v>26</v>
      </c>
      <c r="N2907">
        <f t="shared" si="45"/>
        <v>653.15</v>
      </c>
    </row>
    <row r="2908" spans="1:14" x14ac:dyDescent="0.3">
      <c r="A2908">
        <v>2907</v>
      </c>
      <c r="B2908" t="s">
        <v>13</v>
      </c>
      <c r="C2908" s="3">
        <v>45641</v>
      </c>
      <c r="D2908">
        <v>2</v>
      </c>
      <c r="E2908">
        <v>1</v>
      </c>
      <c r="F2908">
        <v>0</v>
      </c>
      <c r="G2908">
        <v>4.5999999999999996</v>
      </c>
      <c r="H2908">
        <v>271.77999999999997</v>
      </c>
      <c r="I2908" t="s">
        <v>14</v>
      </c>
      <c r="J2908" t="s">
        <v>37</v>
      </c>
      <c r="K2908">
        <v>0</v>
      </c>
      <c r="L2908" t="s">
        <v>16</v>
      </c>
      <c r="M2908" t="s">
        <v>26</v>
      </c>
      <c r="N2908">
        <f t="shared" si="45"/>
        <v>543.55999999999995</v>
      </c>
    </row>
    <row r="2909" spans="1:14" x14ac:dyDescent="0.3">
      <c r="A2909">
        <v>2908</v>
      </c>
      <c r="B2909" t="s">
        <v>13</v>
      </c>
      <c r="C2909" s="3">
        <v>45537</v>
      </c>
      <c r="D2909">
        <v>3</v>
      </c>
      <c r="E2909">
        <v>4</v>
      </c>
      <c r="F2909">
        <v>0</v>
      </c>
      <c r="G2909">
        <v>2.6</v>
      </c>
      <c r="H2909">
        <v>443.13</v>
      </c>
      <c r="I2909" t="s">
        <v>27</v>
      </c>
      <c r="J2909" t="s">
        <v>36</v>
      </c>
      <c r="K2909">
        <v>0</v>
      </c>
      <c r="L2909" t="s">
        <v>29</v>
      </c>
      <c r="M2909" t="s">
        <v>21</v>
      </c>
      <c r="N2909">
        <f t="shared" si="45"/>
        <v>1329.3899999999999</v>
      </c>
    </row>
    <row r="2910" spans="1:14" x14ac:dyDescent="0.3">
      <c r="A2910">
        <v>2909</v>
      </c>
      <c r="B2910" t="s">
        <v>18</v>
      </c>
      <c r="C2910" s="3">
        <v>45205</v>
      </c>
      <c r="D2910">
        <v>4</v>
      </c>
      <c r="E2910">
        <v>3</v>
      </c>
      <c r="F2910">
        <v>0</v>
      </c>
      <c r="G2910">
        <v>3.2</v>
      </c>
      <c r="H2910">
        <v>398.06</v>
      </c>
      <c r="I2910" t="s">
        <v>22</v>
      </c>
      <c r="J2910" t="s">
        <v>35</v>
      </c>
      <c r="K2910">
        <v>2</v>
      </c>
      <c r="L2910" t="s">
        <v>16</v>
      </c>
      <c r="M2910" t="s">
        <v>21</v>
      </c>
      <c r="N2910">
        <f t="shared" si="45"/>
        <v>1592.24</v>
      </c>
    </row>
    <row r="2911" spans="1:14" x14ac:dyDescent="0.3">
      <c r="A2911">
        <v>2910</v>
      </c>
      <c r="B2911" t="s">
        <v>13</v>
      </c>
      <c r="C2911" s="3">
        <v>45135</v>
      </c>
      <c r="D2911">
        <v>5</v>
      </c>
      <c r="E2911">
        <v>3</v>
      </c>
      <c r="F2911">
        <v>1</v>
      </c>
      <c r="G2911">
        <v>3.1</v>
      </c>
      <c r="H2911">
        <v>86.54</v>
      </c>
      <c r="I2911" t="s">
        <v>27</v>
      </c>
      <c r="J2911" t="s">
        <v>36</v>
      </c>
      <c r="K2911">
        <v>1</v>
      </c>
      <c r="L2911" t="s">
        <v>20</v>
      </c>
      <c r="M2911" t="s">
        <v>21</v>
      </c>
      <c r="N2911">
        <f t="shared" si="45"/>
        <v>432.70000000000005</v>
      </c>
    </row>
    <row r="2912" spans="1:14" x14ac:dyDescent="0.3">
      <c r="A2912">
        <v>2911</v>
      </c>
      <c r="B2912" t="s">
        <v>31</v>
      </c>
      <c r="C2912" s="3">
        <v>45567</v>
      </c>
      <c r="D2912">
        <v>13</v>
      </c>
      <c r="E2912">
        <v>4</v>
      </c>
      <c r="F2912">
        <v>0</v>
      </c>
      <c r="G2912">
        <v>3.5</v>
      </c>
      <c r="H2912">
        <v>437.93</v>
      </c>
      <c r="I2912" t="s">
        <v>22</v>
      </c>
      <c r="J2912" t="s">
        <v>23</v>
      </c>
      <c r="K2912">
        <v>0</v>
      </c>
      <c r="L2912" t="s">
        <v>33</v>
      </c>
      <c r="M2912" t="s">
        <v>21</v>
      </c>
      <c r="N2912">
        <f t="shared" si="45"/>
        <v>5693.09</v>
      </c>
    </row>
    <row r="2913" spans="1:14" x14ac:dyDescent="0.3">
      <c r="A2913">
        <v>2912</v>
      </c>
      <c r="B2913" t="s">
        <v>13</v>
      </c>
      <c r="C2913" s="3">
        <v>45261</v>
      </c>
      <c r="D2913">
        <v>3</v>
      </c>
      <c r="E2913">
        <v>2</v>
      </c>
      <c r="F2913">
        <v>1</v>
      </c>
      <c r="G2913">
        <v>4.8</v>
      </c>
      <c r="H2913">
        <v>173.22</v>
      </c>
      <c r="I2913" t="s">
        <v>22</v>
      </c>
      <c r="J2913" t="s">
        <v>36</v>
      </c>
      <c r="K2913">
        <v>1</v>
      </c>
      <c r="L2913" t="s">
        <v>16</v>
      </c>
      <c r="M2913" t="s">
        <v>17</v>
      </c>
      <c r="N2913">
        <f t="shared" si="45"/>
        <v>519.66</v>
      </c>
    </row>
    <row r="2914" spans="1:14" x14ac:dyDescent="0.3">
      <c r="A2914">
        <v>2913</v>
      </c>
      <c r="B2914" t="s">
        <v>31</v>
      </c>
      <c r="C2914" s="3">
        <v>45214</v>
      </c>
      <c r="D2914">
        <v>12</v>
      </c>
      <c r="E2914">
        <v>2</v>
      </c>
      <c r="F2914">
        <v>1</v>
      </c>
      <c r="G2914">
        <v>4.8</v>
      </c>
      <c r="H2914">
        <v>349.57</v>
      </c>
      <c r="I2914" t="s">
        <v>14</v>
      </c>
      <c r="J2914" t="s">
        <v>35</v>
      </c>
      <c r="K2914">
        <v>1</v>
      </c>
      <c r="L2914" t="s">
        <v>20</v>
      </c>
      <c r="M2914" t="s">
        <v>26</v>
      </c>
      <c r="N2914">
        <f t="shared" si="45"/>
        <v>4194.84</v>
      </c>
    </row>
    <row r="2915" spans="1:14" x14ac:dyDescent="0.3">
      <c r="A2915">
        <v>2914</v>
      </c>
      <c r="B2915" t="s">
        <v>18</v>
      </c>
      <c r="C2915" s="3">
        <v>45178</v>
      </c>
      <c r="D2915">
        <v>14</v>
      </c>
      <c r="E2915">
        <v>2</v>
      </c>
      <c r="F2915">
        <v>0</v>
      </c>
      <c r="G2915">
        <v>4.3</v>
      </c>
      <c r="H2915">
        <v>115.87</v>
      </c>
      <c r="I2915" t="s">
        <v>24</v>
      </c>
      <c r="J2915" t="s">
        <v>28</v>
      </c>
      <c r="K2915">
        <v>0</v>
      </c>
      <c r="L2915" t="s">
        <v>33</v>
      </c>
      <c r="M2915" t="s">
        <v>17</v>
      </c>
      <c r="N2915">
        <f t="shared" si="45"/>
        <v>1622.18</v>
      </c>
    </row>
    <row r="2916" spans="1:14" x14ac:dyDescent="0.3">
      <c r="A2916">
        <v>2915</v>
      </c>
      <c r="B2916" t="s">
        <v>31</v>
      </c>
      <c r="C2916" s="3">
        <v>45191</v>
      </c>
      <c r="D2916">
        <v>7</v>
      </c>
      <c r="E2916">
        <v>2</v>
      </c>
      <c r="F2916">
        <v>1</v>
      </c>
      <c r="G2916">
        <v>1.8</v>
      </c>
      <c r="H2916">
        <v>353.59</v>
      </c>
      <c r="I2916" t="s">
        <v>32</v>
      </c>
      <c r="J2916" t="s">
        <v>36</v>
      </c>
      <c r="K2916">
        <v>1</v>
      </c>
      <c r="L2916" t="s">
        <v>29</v>
      </c>
      <c r="M2916" t="s">
        <v>26</v>
      </c>
      <c r="N2916">
        <f t="shared" si="45"/>
        <v>2475.1299999999997</v>
      </c>
    </row>
    <row r="2917" spans="1:14" x14ac:dyDescent="0.3">
      <c r="A2917">
        <v>2916</v>
      </c>
      <c r="B2917" t="s">
        <v>31</v>
      </c>
      <c r="C2917" s="3">
        <v>45197</v>
      </c>
      <c r="D2917">
        <v>5</v>
      </c>
      <c r="E2917">
        <v>4</v>
      </c>
      <c r="F2917">
        <v>1</v>
      </c>
      <c r="G2917">
        <v>2.2999999999999998</v>
      </c>
      <c r="H2917">
        <v>66.069999999999993</v>
      </c>
      <c r="I2917" t="s">
        <v>24</v>
      </c>
      <c r="J2917" t="s">
        <v>34</v>
      </c>
      <c r="K2917">
        <v>1</v>
      </c>
      <c r="L2917" t="s">
        <v>33</v>
      </c>
      <c r="M2917" t="s">
        <v>17</v>
      </c>
      <c r="N2917">
        <f t="shared" si="45"/>
        <v>330.34999999999997</v>
      </c>
    </row>
    <row r="2918" spans="1:14" x14ac:dyDescent="0.3">
      <c r="A2918">
        <v>2917</v>
      </c>
      <c r="B2918" t="s">
        <v>31</v>
      </c>
      <c r="C2918" s="3">
        <v>45626</v>
      </c>
      <c r="D2918">
        <v>5</v>
      </c>
      <c r="E2918">
        <v>1</v>
      </c>
      <c r="F2918">
        <v>0</v>
      </c>
      <c r="G2918">
        <v>3</v>
      </c>
      <c r="H2918">
        <v>320.29000000000002</v>
      </c>
      <c r="I2918" t="s">
        <v>32</v>
      </c>
      <c r="J2918" t="s">
        <v>35</v>
      </c>
      <c r="K2918">
        <v>0</v>
      </c>
      <c r="L2918" t="s">
        <v>29</v>
      </c>
      <c r="M2918" t="s">
        <v>26</v>
      </c>
      <c r="N2918">
        <f t="shared" si="45"/>
        <v>1601.45</v>
      </c>
    </row>
    <row r="2919" spans="1:14" x14ac:dyDescent="0.3">
      <c r="A2919">
        <v>2918</v>
      </c>
      <c r="B2919" t="s">
        <v>18</v>
      </c>
      <c r="C2919" s="3">
        <v>45345</v>
      </c>
      <c r="D2919">
        <v>6</v>
      </c>
      <c r="E2919">
        <v>3</v>
      </c>
      <c r="F2919">
        <v>0</v>
      </c>
      <c r="G2919">
        <v>4.5999999999999996</v>
      </c>
      <c r="H2919">
        <v>340.67</v>
      </c>
      <c r="I2919" t="s">
        <v>14</v>
      </c>
      <c r="J2919" t="s">
        <v>15</v>
      </c>
      <c r="K2919">
        <v>0</v>
      </c>
      <c r="L2919" t="s">
        <v>20</v>
      </c>
      <c r="M2919" t="s">
        <v>17</v>
      </c>
      <c r="N2919">
        <f t="shared" si="45"/>
        <v>2044.02</v>
      </c>
    </row>
    <row r="2920" spans="1:14" x14ac:dyDescent="0.3">
      <c r="A2920">
        <v>2919</v>
      </c>
      <c r="B2920" t="s">
        <v>13</v>
      </c>
      <c r="C2920" s="3">
        <v>45652</v>
      </c>
      <c r="D2920">
        <v>7</v>
      </c>
      <c r="E2920">
        <v>3</v>
      </c>
      <c r="F2920">
        <v>0</v>
      </c>
      <c r="G2920">
        <v>3.1</v>
      </c>
      <c r="H2920">
        <v>160.02000000000001</v>
      </c>
      <c r="I2920" t="s">
        <v>32</v>
      </c>
      <c r="J2920" t="s">
        <v>34</v>
      </c>
      <c r="K2920">
        <v>0</v>
      </c>
      <c r="L2920" t="s">
        <v>20</v>
      </c>
      <c r="M2920" t="s">
        <v>26</v>
      </c>
      <c r="N2920">
        <f t="shared" si="45"/>
        <v>1120.1400000000001</v>
      </c>
    </row>
    <row r="2921" spans="1:14" x14ac:dyDescent="0.3">
      <c r="A2921">
        <v>2920</v>
      </c>
      <c r="B2921" t="s">
        <v>13</v>
      </c>
      <c r="C2921" s="3">
        <v>45137</v>
      </c>
      <c r="D2921">
        <v>10</v>
      </c>
      <c r="E2921">
        <v>2</v>
      </c>
      <c r="F2921">
        <v>0</v>
      </c>
      <c r="G2921">
        <v>4.9000000000000004</v>
      </c>
      <c r="H2921">
        <v>471.64</v>
      </c>
      <c r="I2921" t="s">
        <v>22</v>
      </c>
      <c r="J2921" t="s">
        <v>28</v>
      </c>
      <c r="K2921">
        <v>0</v>
      </c>
      <c r="L2921" t="s">
        <v>33</v>
      </c>
      <c r="M2921" t="s">
        <v>17</v>
      </c>
      <c r="N2921">
        <f t="shared" si="45"/>
        <v>4716.3999999999996</v>
      </c>
    </row>
    <row r="2922" spans="1:14" x14ac:dyDescent="0.3">
      <c r="A2922">
        <v>2921</v>
      </c>
      <c r="B2922" t="s">
        <v>18</v>
      </c>
      <c r="C2922" s="3">
        <v>45291</v>
      </c>
      <c r="D2922">
        <v>10</v>
      </c>
      <c r="E2922">
        <v>4</v>
      </c>
      <c r="F2922">
        <v>0</v>
      </c>
      <c r="G2922">
        <v>4.9000000000000004</v>
      </c>
      <c r="H2922">
        <v>70.69</v>
      </c>
      <c r="I2922" t="s">
        <v>27</v>
      </c>
      <c r="J2922" t="s">
        <v>28</v>
      </c>
      <c r="K2922">
        <v>1</v>
      </c>
      <c r="L2922" t="s">
        <v>20</v>
      </c>
      <c r="M2922" t="s">
        <v>26</v>
      </c>
      <c r="N2922">
        <f t="shared" si="45"/>
        <v>706.9</v>
      </c>
    </row>
    <row r="2923" spans="1:14" x14ac:dyDescent="0.3">
      <c r="A2923">
        <v>2922</v>
      </c>
      <c r="B2923" t="s">
        <v>31</v>
      </c>
      <c r="C2923" s="3">
        <v>45002</v>
      </c>
      <c r="D2923">
        <v>8</v>
      </c>
      <c r="E2923">
        <v>1</v>
      </c>
      <c r="F2923">
        <v>1</v>
      </c>
      <c r="G2923">
        <v>3.4</v>
      </c>
      <c r="H2923">
        <v>451.27</v>
      </c>
      <c r="I2923" t="s">
        <v>32</v>
      </c>
      <c r="J2923" t="s">
        <v>25</v>
      </c>
      <c r="K2923">
        <v>0</v>
      </c>
      <c r="L2923" t="s">
        <v>20</v>
      </c>
      <c r="M2923" t="s">
        <v>21</v>
      </c>
      <c r="N2923">
        <f t="shared" si="45"/>
        <v>3610.16</v>
      </c>
    </row>
    <row r="2924" spans="1:14" x14ac:dyDescent="0.3">
      <c r="A2924">
        <v>2923</v>
      </c>
      <c r="B2924" t="s">
        <v>13</v>
      </c>
      <c r="C2924" s="3">
        <v>45586</v>
      </c>
      <c r="D2924">
        <v>9</v>
      </c>
      <c r="E2924">
        <v>1</v>
      </c>
      <c r="F2924">
        <v>1</v>
      </c>
      <c r="G2924">
        <v>4.5</v>
      </c>
      <c r="H2924">
        <v>221.85</v>
      </c>
      <c r="I2924" t="s">
        <v>24</v>
      </c>
      <c r="J2924" t="s">
        <v>34</v>
      </c>
      <c r="K2924">
        <v>1</v>
      </c>
      <c r="L2924" t="s">
        <v>29</v>
      </c>
      <c r="M2924" t="s">
        <v>26</v>
      </c>
      <c r="N2924">
        <f t="shared" si="45"/>
        <v>1996.6499999999999</v>
      </c>
    </row>
    <row r="2925" spans="1:14" x14ac:dyDescent="0.3">
      <c r="A2925">
        <v>2924</v>
      </c>
      <c r="B2925" t="s">
        <v>18</v>
      </c>
      <c r="C2925" s="3">
        <v>45247</v>
      </c>
      <c r="D2925">
        <v>11</v>
      </c>
      <c r="E2925">
        <v>3</v>
      </c>
      <c r="F2925">
        <v>0</v>
      </c>
      <c r="G2925">
        <v>5</v>
      </c>
      <c r="H2925">
        <v>371.26</v>
      </c>
      <c r="I2925" t="s">
        <v>14</v>
      </c>
      <c r="J2925" t="s">
        <v>30</v>
      </c>
      <c r="K2925">
        <v>0</v>
      </c>
      <c r="L2925" t="s">
        <v>20</v>
      </c>
      <c r="M2925" t="s">
        <v>26</v>
      </c>
      <c r="N2925">
        <f t="shared" si="45"/>
        <v>4083.8599999999997</v>
      </c>
    </row>
    <row r="2926" spans="1:14" x14ac:dyDescent="0.3">
      <c r="A2926">
        <v>2925</v>
      </c>
      <c r="B2926" t="s">
        <v>13</v>
      </c>
      <c r="C2926" s="3">
        <v>45651</v>
      </c>
      <c r="D2926">
        <v>4</v>
      </c>
      <c r="E2926">
        <v>2</v>
      </c>
      <c r="F2926">
        <v>0</v>
      </c>
      <c r="G2926">
        <v>4.4000000000000004</v>
      </c>
      <c r="H2926">
        <v>343.2</v>
      </c>
      <c r="I2926" t="s">
        <v>14</v>
      </c>
      <c r="J2926" t="s">
        <v>15</v>
      </c>
      <c r="K2926">
        <v>0</v>
      </c>
      <c r="L2926" t="s">
        <v>16</v>
      </c>
      <c r="M2926" t="s">
        <v>17</v>
      </c>
      <c r="N2926">
        <f t="shared" si="45"/>
        <v>1372.8</v>
      </c>
    </row>
    <row r="2927" spans="1:14" x14ac:dyDescent="0.3">
      <c r="A2927">
        <v>2926</v>
      </c>
      <c r="B2927" t="s">
        <v>18</v>
      </c>
      <c r="C2927" s="3">
        <v>45359</v>
      </c>
      <c r="D2927">
        <v>5</v>
      </c>
      <c r="E2927">
        <v>3</v>
      </c>
      <c r="F2927">
        <v>1</v>
      </c>
      <c r="G2927">
        <v>3.6</v>
      </c>
      <c r="H2927">
        <v>125.71</v>
      </c>
      <c r="I2927" t="s">
        <v>27</v>
      </c>
      <c r="J2927" t="s">
        <v>35</v>
      </c>
      <c r="K2927">
        <v>0</v>
      </c>
      <c r="L2927" t="s">
        <v>29</v>
      </c>
      <c r="M2927" t="s">
        <v>21</v>
      </c>
      <c r="N2927">
        <f t="shared" si="45"/>
        <v>628.54999999999995</v>
      </c>
    </row>
    <row r="2928" spans="1:14" x14ac:dyDescent="0.3">
      <c r="A2928">
        <v>2927</v>
      </c>
      <c r="B2928" t="s">
        <v>31</v>
      </c>
      <c r="C2928" s="3">
        <v>45035</v>
      </c>
      <c r="D2928">
        <v>5</v>
      </c>
      <c r="E2928">
        <v>3</v>
      </c>
      <c r="F2928">
        <v>0</v>
      </c>
      <c r="G2928">
        <v>4.4000000000000004</v>
      </c>
      <c r="H2928">
        <v>193.55</v>
      </c>
      <c r="I2928" t="s">
        <v>22</v>
      </c>
      <c r="J2928" t="s">
        <v>28</v>
      </c>
      <c r="K2928">
        <v>0</v>
      </c>
      <c r="L2928" t="s">
        <v>16</v>
      </c>
      <c r="M2928" t="s">
        <v>17</v>
      </c>
      <c r="N2928">
        <f t="shared" si="45"/>
        <v>967.75</v>
      </c>
    </row>
    <row r="2929" spans="1:14" x14ac:dyDescent="0.3">
      <c r="A2929">
        <v>2928</v>
      </c>
      <c r="B2929" t="s">
        <v>13</v>
      </c>
      <c r="C2929" s="3">
        <v>45567</v>
      </c>
      <c r="D2929">
        <v>8</v>
      </c>
      <c r="E2929">
        <v>1</v>
      </c>
      <c r="F2929">
        <v>0</v>
      </c>
      <c r="G2929">
        <v>1.3</v>
      </c>
      <c r="H2929">
        <v>288.35000000000002</v>
      </c>
      <c r="I2929" t="s">
        <v>22</v>
      </c>
      <c r="J2929" t="s">
        <v>28</v>
      </c>
      <c r="K2929">
        <v>1</v>
      </c>
      <c r="L2929" t="s">
        <v>33</v>
      </c>
      <c r="M2929" t="s">
        <v>26</v>
      </c>
      <c r="N2929">
        <f t="shared" si="45"/>
        <v>2306.8000000000002</v>
      </c>
    </row>
    <row r="2930" spans="1:14" x14ac:dyDescent="0.3">
      <c r="A2930">
        <v>2929</v>
      </c>
      <c r="B2930" t="s">
        <v>18</v>
      </c>
      <c r="C2930" s="3">
        <v>45448</v>
      </c>
      <c r="D2930">
        <v>9</v>
      </c>
      <c r="E2930">
        <v>4</v>
      </c>
      <c r="F2930">
        <v>0</v>
      </c>
      <c r="G2930">
        <v>3.5</v>
      </c>
      <c r="H2930">
        <v>430.93</v>
      </c>
      <c r="I2930" t="s">
        <v>14</v>
      </c>
      <c r="J2930" t="s">
        <v>15</v>
      </c>
      <c r="K2930">
        <v>1</v>
      </c>
      <c r="L2930" t="s">
        <v>16</v>
      </c>
      <c r="M2930" t="s">
        <v>26</v>
      </c>
      <c r="N2930">
        <f t="shared" si="45"/>
        <v>3878.37</v>
      </c>
    </row>
    <row r="2931" spans="1:14" x14ac:dyDescent="0.3">
      <c r="A2931">
        <v>2930</v>
      </c>
      <c r="B2931" t="s">
        <v>13</v>
      </c>
      <c r="C2931" s="3">
        <v>44973</v>
      </c>
      <c r="D2931">
        <v>7</v>
      </c>
      <c r="E2931">
        <v>1</v>
      </c>
      <c r="F2931">
        <v>0</v>
      </c>
      <c r="G2931">
        <v>1.9</v>
      </c>
      <c r="H2931">
        <v>479.69</v>
      </c>
      <c r="I2931" t="s">
        <v>22</v>
      </c>
      <c r="J2931" t="s">
        <v>25</v>
      </c>
      <c r="K2931">
        <v>1</v>
      </c>
      <c r="L2931" t="s">
        <v>20</v>
      </c>
      <c r="M2931" t="s">
        <v>26</v>
      </c>
      <c r="N2931">
        <f t="shared" si="45"/>
        <v>3357.83</v>
      </c>
    </row>
    <row r="2932" spans="1:14" x14ac:dyDescent="0.3">
      <c r="A2932">
        <v>2931</v>
      </c>
      <c r="B2932" t="s">
        <v>13</v>
      </c>
      <c r="C2932" s="3">
        <v>45305</v>
      </c>
      <c r="D2932">
        <v>5</v>
      </c>
      <c r="E2932">
        <v>3</v>
      </c>
      <c r="F2932">
        <v>0</v>
      </c>
      <c r="G2932">
        <v>1.5</v>
      </c>
      <c r="H2932">
        <v>59.26</v>
      </c>
      <c r="I2932" t="s">
        <v>27</v>
      </c>
      <c r="J2932" t="s">
        <v>30</v>
      </c>
      <c r="K2932">
        <v>0</v>
      </c>
      <c r="L2932" t="s">
        <v>33</v>
      </c>
      <c r="M2932" t="s">
        <v>26</v>
      </c>
      <c r="N2932">
        <f t="shared" si="45"/>
        <v>296.3</v>
      </c>
    </row>
    <row r="2933" spans="1:14" x14ac:dyDescent="0.3">
      <c r="A2933">
        <v>2932</v>
      </c>
      <c r="B2933" t="s">
        <v>13</v>
      </c>
      <c r="C2933" s="3">
        <v>45022</v>
      </c>
      <c r="D2933">
        <v>3</v>
      </c>
      <c r="E2933">
        <v>2</v>
      </c>
      <c r="F2933">
        <v>0</v>
      </c>
      <c r="G2933">
        <v>4.5999999999999996</v>
      </c>
      <c r="H2933">
        <v>208.65</v>
      </c>
      <c r="I2933" t="s">
        <v>14</v>
      </c>
      <c r="J2933" t="s">
        <v>37</v>
      </c>
      <c r="K2933">
        <v>0</v>
      </c>
      <c r="L2933" t="s">
        <v>20</v>
      </c>
      <c r="M2933" t="s">
        <v>17</v>
      </c>
      <c r="N2933">
        <f t="shared" si="45"/>
        <v>625.95000000000005</v>
      </c>
    </row>
    <row r="2934" spans="1:14" x14ac:dyDescent="0.3">
      <c r="A2934">
        <v>2933</v>
      </c>
      <c r="B2934" t="s">
        <v>13</v>
      </c>
      <c r="C2934" s="3">
        <v>45029</v>
      </c>
      <c r="D2934">
        <v>1</v>
      </c>
      <c r="E2934">
        <v>2</v>
      </c>
      <c r="F2934">
        <v>0</v>
      </c>
      <c r="G2934">
        <v>3.6</v>
      </c>
      <c r="H2934">
        <v>350.66</v>
      </c>
      <c r="I2934" t="s">
        <v>22</v>
      </c>
      <c r="J2934" t="s">
        <v>28</v>
      </c>
      <c r="K2934">
        <v>1</v>
      </c>
      <c r="L2934" t="s">
        <v>33</v>
      </c>
      <c r="M2934" t="s">
        <v>21</v>
      </c>
      <c r="N2934">
        <f t="shared" si="45"/>
        <v>350.66</v>
      </c>
    </row>
    <row r="2935" spans="1:14" x14ac:dyDescent="0.3">
      <c r="A2935">
        <v>2934</v>
      </c>
      <c r="B2935" t="s">
        <v>18</v>
      </c>
      <c r="C2935" s="3">
        <v>45072</v>
      </c>
      <c r="D2935">
        <v>11</v>
      </c>
      <c r="E2935">
        <v>4</v>
      </c>
      <c r="F2935">
        <v>0</v>
      </c>
      <c r="G2935">
        <v>2</v>
      </c>
      <c r="H2935">
        <v>287.48</v>
      </c>
      <c r="I2935" t="s">
        <v>32</v>
      </c>
      <c r="J2935" t="s">
        <v>25</v>
      </c>
      <c r="K2935">
        <v>0</v>
      </c>
      <c r="L2935" t="s">
        <v>33</v>
      </c>
      <c r="M2935" t="s">
        <v>26</v>
      </c>
      <c r="N2935">
        <f t="shared" si="45"/>
        <v>3162.28</v>
      </c>
    </row>
    <row r="2936" spans="1:14" x14ac:dyDescent="0.3">
      <c r="A2936">
        <v>2935</v>
      </c>
      <c r="B2936" t="s">
        <v>31</v>
      </c>
      <c r="C2936" s="3">
        <v>44953</v>
      </c>
      <c r="D2936">
        <v>9</v>
      </c>
      <c r="E2936">
        <v>4</v>
      </c>
      <c r="F2936">
        <v>0</v>
      </c>
      <c r="G2936">
        <v>2.5</v>
      </c>
      <c r="H2936">
        <v>474.36</v>
      </c>
      <c r="I2936" t="s">
        <v>32</v>
      </c>
      <c r="J2936" t="s">
        <v>19</v>
      </c>
      <c r="K2936">
        <v>0</v>
      </c>
      <c r="L2936" t="s">
        <v>29</v>
      </c>
      <c r="M2936" t="s">
        <v>17</v>
      </c>
      <c r="N2936">
        <f t="shared" si="45"/>
        <v>4269.24</v>
      </c>
    </row>
    <row r="2937" spans="1:14" x14ac:dyDescent="0.3">
      <c r="A2937">
        <v>2936</v>
      </c>
      <c r="B2937" t="s">
        <v>18</v>
      </c>
      <c r="C2937" s="3">
        <v>45456</v>
      </c>
      <c r="D2937">
        <v>5</v>
      </c>
      <c r="E2937">
        <v>4</v>
      </c>
      <c r="F2937">
        <v>0</v>
      </c>
      <c r="G2937">
        <v>4.9000000000000004</v>
      </c>
      <c r="H2937">
        <v>57.64</v>
      </c>
      <c r="I2937" t="s">
        <v>22</v>
      </c>
      <c r="J2937" t="s">
        <v>35</v>
      </c>
      <c r="K2937">
        <v>1</v>
      </c>
      <c r="L2937" t="s">
        <v>16</v>
      </c>
      <c r="M2937" t="s">
        <v>17</v>
      </c>
      <c r="N2937">
        <f t="shared" si="45"/>
        <v>288.2</v>
      </c>
    </row>
    <row r="2938" spans="1:14" x14ac:dyDescent="0.3">
      <c r="A2938">
        <v>2937</v>
      </c>
      <c r="B2938" t="s">
        <v>18</v>
      </c>
      <c r="C2938" s="3">
        <v>45605</v>
      </c>
      <c r="D2938">
        <v>9</v>
      </c>
      <c r="E2938">
        <v>3</v>
      </c>
      <c r="F2938">
        <v>1</v>
      </c>
      <c r="G2938">
        <v>4.4000000000000004</v>
      </c>
      <c r="H2938">
        <v>246.98</v>
      </c>
      <c r="I2938" t="s">
        <v>32</v>
      </c>
      <c r="J2938" t="s">
        <v>15</v>
      </c>
      <c r="K2938">
        <v>0</v>
      </c>
      <c r="L2938" t="s">
        <v>20</v>
      </c>
      <c r="M2938" t="s">
        <v>17</v>
      </c>
      <c r="N2938">
        <f t="shared" si="45"/>
        <v>2222.8199999999997</v>
      </c>
    </row>
    <row r="2939" spans="1:14" x14ac:dyDescent="0.3">
      <c r="A2939">
        <v>2938</v>
      </c>
      <c r="B2939" t="s">
        <v>18</v>
      </c>
      <c r="C2939" s="3">
        <v>45008</v>
      </c>
      <c r="D2939">
        <v>10</v>
      </c>
      <c r="E2939">
        <v>3</v>
      </c>
      <c r="F2939">
        <v>0</v>
      </c>
      <c r="G2939">
        <v>1.1000000000000001</v>
      </c>
      <c r="H2939">
        <v>350.96</v>
      </c>
      <c r="I2939" t="s">
        <v>27</v>
      </c>
      <c r="J2939" t="s">
        <v>23</v>
      </c>
      <c r="K2939">
        <v>1</v>
      </c>
      <c r="L2939" t="s">
        <v>33</v>
      </c>
      <c r="M2939" t="s">
        <v>17</v>
      </c>
      <c r="N2939">
        <f t="shared" si="45"/>
        <v>3509.6</v>
      </c>
    </row>
    <row r="2940" spans="1:14" x14ac:dyDescent="0.3">
      <c r="A2940">
        <v>2939</v>
      </c>
      <c r="B2940" t="s">
        <v>31</v>
      </c>
      <c r="C2940" s="3">
        <v>45354</v>
      </c>
      <c r="D2940">
        <v>12</v>
      </c>
      <c r="E2940">
        <v>4</v>
      </c>
      <c r="F2940">
        <v>0</v>
      </c>
      <c r="G2940">
        <v>4.9000000000000004</v>
      </c>
      <c r="H2940">
        <v>147.91</v>
      </c>
      <c r="I2940" t="s">
        <v>24</v>
      </c>
      <c r="J2940" t="s">
        <v>19</v>
      </c>
      <c r="K2940">
        <v>0</v>
      </c>
      <c r="L2940" t="s">
        <v>29</v>
      </c>
      <c r="M2940" t="s">
        <v>17</v>
      </c>
      <c r="N2940">
        <f t="shared" si="45"/>
        <v>1774.92</v>
      </c>
    </row>
    <row r="2941" spans="1:14" x14ac:dyDescent="0.3">
      <c r="A2941">
        <v>2940</v>
      </c>
      <c r="B2941" t="s">
        <v>13</v>
      </c>
      <c r="C2941" s="3">
        <v>45510</v>
      </c>
      <c r="D2941">
        <v>13</v>
      </c>
      <c r="E2941">
        <v>2</v>
      </c>
      <c r="F2941">
        <v>0</v>
      </c>
      <c r="G2941">
        <v>2.5</v>
      </c>
      <c r="H2941">
        <v>376.64</v>
      </c>
      <c r="I2941" t="s">
        <v>27</v>
      </c>
      <c r="J2941" t="s">
        <v>19</v>
      </c>
      <c r="K2941">
        <v>1</v>
      </c>
      <c r="L2941" t="s">
        <v>33</v>
      </c>
      <c r="M2941" t="s">
        <v>26</v>
      </c>
      <c r="N2941">
        <f t="shared" si="45"/>
        <v>4896.32</v>
      </c>
    </row>
    <row r="2942" spans="1:14" x14ac:dyDescent="0.3">
      <c r="A2942">
        <v>2941</v>
      </c>
      <c r="B2942" t="s">
        <v>13</v>
      </c>
      <c r="C2942" s="3">
        <v>45405</v>
      </c>
      <c r="D2942">
        <v>14</v>
      </c>
      <c r="E2942">
        <v>2</v>
      </c>
      <c r="F2942">
        <v>0</v>
      </c>
      <c r="G2942">
        <v>3.8</v>
      </c>
      <c r="H2942">
        <v>86.55</v>
      </c>
      <c r="I2942" t="s">
        <v>27</v>
      </c>
      <c r="J2942" t="s">
        <v>23</v>
      </c>
      <c r="K2942">
        <v>0</v>
      </c>
      <c r="L2942" t="s">
        <v>16</v>
      </c>
      <c r="M2942" t="s">
        <v>26</v>
      </c>
      <c r="N2942">
        <f t="shared" si="45"/>
        <v>1211.7</v>
      </c>
    </row>
    <row r="2943" spans="1:14" x14ac:dyDescent="0.3">
      <c r="A2943">
        <v>2942</v>
      </c>
      <c r="B2943" t="s">
        <v>13</v>
      </c>
      <c r="C2943" s="3">
        <v>45088</v>
      </c>
      <c r="D2943">
        <v>4</v>
      </c>
      <c r="E2943">
        <v>2</v>
      </c>
      <c r="F2943">
        <v>1</v>
      </c>
      <c r="G2943">
        <v>3.9</v>
      </c>
      <c r="H2943">
        <v>252.97</v>
      </c>
      <c r="I2943" t="s">
        <v>22</v>
      </c>
      <c r="J2943" t="s">
        <v>30</v>
      </c>
      <c r="K2943">
        <v>2</v>
      </c>
      <c r="L2943" t="s">
        <v>33</v>
      </c>
      <c r="M2943" t="s">
        <v>21</v>
      </c>
      <c r="N2943">
        <f t="shared" si="45"/>
        <v>1011.88</v>
      </c>
    </row>
    <row r="2944" spans="1:14" x14ac:dyDescent="0.3">
      <c r="A2944">
        <v>2943</v>
      </c>
      <c r="B2944" t="s">
        <v>31</v>
      </c>
      <c r="C2944" s="3">
        <v>45328</v>
      </c>
      <c r="D2944">
        <v>5</v>
      </c>
      <c r="E2944">
        <v>3</v>
      </c>
      <c r="F2944">
        <v>0</v>
      </c>
      <c r="G2944">
        <v>4.5999999999999996</v>
      </c>
      <c r="H2944">
        <v>354.31</v>
      </c>
      <c r="I2944" t="s">
        <v>27</v>
      </c>
      <c r="J2944" t="s">
        <v>34</v>
      </c>
      <c r="K2944">
        <v>0</v>
      </c>
      <c r="L2944" t="s">
        <v>16</v>
      </c>
      <c r="M2944" t="s">
        <v>21</v>
      </c>
      <c r="N2944">
        <f t="shared" si="45"/>
        <v>1771.55</v>
      </c>
    </row>
    <row r="2945" spans="1:14" x14ac:dyDescent="0.3">
      <c r="A2945">
        <v>2944</v>
      </c>
      <c r="B2945" t="s">
        <v>13</v>
      </c>
      <c r="C2945" s="3">
        <v>45434</v>
      </c>
      <c r="D2945">
        <v>4</v>
      </c>
      <c r="E2945">
        <v>1</v>
      </c>
      <c r="F2945">
        <v>0</v>
      </c>
      <c r="G2945">
        <v>4.5</v>
      </c>
      <c r="H2945">
        <v>170.04</v>
      </c>
      <c r="I2945" t="s">
        <v>22</v>
      </c>
      <c r="J2945" t="s">
        <v>34</v>
      </c>
      <c r="K2945">
        <v>1</v>
      </c>
      <c r="L2945" t="s">
        <v>33</v>
      </c>
      <c r="M2945" t="s">
        <v>21</v>
      </c>
      <c r="N2945">
        <f t="shared" si="45"/>
        <v>680.16</v>
      </c>
    </row>
    <row r="2946" spans="1:14" x14ac:dyDescent="0.3">
      <c r="A2946">
        <v>2945</v>
      </c>
      <c r="B2946" t="s">
        <v>31</v>
      </c>
      <c r="C2946" s="3">
        <v>44964</v>
      </c>
      <c r="D2946">
        <v>2</v>
      </c>
      <c r="E2946">
        <v>2</v>
      </c>
      <c r="F2946">
        <v>1</v>
      </c>
      <c r="G2946">
        <v>2.1</v>
      </c>
      <c r="H2946">
        <v>83.23</v>
      </c>
      <c r="I2946" t="s">
        <v>14</v>
      </c>
      <c r="J2946" t="s">
        <v>23</v>
      </c>
      <c r="K2946">
        <v>0</v>
      </c>
      <c r="L2946" t="s">
        <v>16</v>
      </c>
      <c r="M2946" t="s">
        <v>21</v>
      </c>
      <c r="N2946">
        <f t="shared" si="45"/>
        <v>166.46</v>
      </c>
    </row>
    <row r="2947" spans="1:14" x14ac:dyDescent="0.3">
      <c r="A2947">
        <v>2946</v>
      </c>
      <c r="B2947" t="s">
        <v>13</v>
      </c>
      <c r="C2947" s="3">
        <v>45437</v>
      </c>
      <c r="D2947">
        <v>12</v>
      </c>
      <c r="E2947">
        <v>2</v>
      </c>
      <c r="F2947">
        <v>0</v>
      </c>
      <c r="G2947">
        <v>3.6</v>
      </c>
      <c r="H2947">
        <v>480.66</v>
      </c>
      <c r="I2947" t="s">
        <v>22</v>
      </c>
      <c r="J2947" t="s">
        <v>34</v>
      </c>
      <c r="K2947">
        <v>1</v>
      </c>
      <c r="L2947" t="s">
        <v>20</v>
      </c>
      <c r="M2947" t="s">
        <v>17</v>
      </c>
      <c r="N2947">
        <f t="shared" ref="N2947:N3010" si="46">H2947 *D2947</f>
        <v>5767.92</v>
      </c>
    </row>
    <row r="2948" spans="1:14" x14ac:dyDescent="0.3">
      <c r="A2948">
        <v>2947</v>
      </c>
      <c r="B2948" t="s">
        <v>13</v>
      </c>
      <c r="C2948" s="3">
        <v>45319</v>
      </c>
      <c r="D2948">
        <v>1</v>
      </c>
      <c r="E2948">
        <v>2</v>
      </c>
      <c r="F2948">
        <v>0</v>
      </c>
      <c r="G2948">
        <v>2.6</v>
      </c>
      <c r="H2948">
        <v>461.22</v>
      </c>
      <c r="I2948" t="s">
        <v>22</v>
      </c>
      <c r="J2948" t="s">
        <v>30</v>
      </c>
      <c r="K2948">
        <v>1</v>
      </c>
      <c r="L2948" t="s">
        <v>16</v>
      </c>
      <c r="M2948" t="s">
        <v>17</v>
      </c>
      <c r="N2948">
        <f t="shared" si="46"/>
        <v>461.22</v>
      </c>
    </row>
    <row r="2949" spans="1:14" x14ac:dyDescent="0.3">
      <c r="A2949">
        <v>2948</v>
      </c>
      <c r="B2949" t="s">
        <v>18</v>
      </c>
      <c r="C2949" s="3">
        <v>45639</v>
      </c>
      <c r="D2949">
        <v>8</v>
      </c>
      <c r="E2949">
        <v>4</v>
      </c>
      <c r="F2949">
        <v>0</v>
      </c>
      <c r="G2949">
        <v>3.1</v>
      </c>
      <c r="H2949">
        <v>466.87</v>
      </c>
      <c r="I2949" t="s">
        <v>14</v>
      </c>
      <c r="J2949" t="s">
        <v>35</v>
      </c>
      <c r="K2949">
        <v>0</v>
      </c>
      <c r="L2949" t="s">
        <v>16</v>
      </c>
      <c r="M2949" t="s">
        <v>17</v>
      </c>
      <c r="N2949">
        <f t="shared" si="46"/>
        <v>3734.96</v>
      </c>
    </row>
    <row r="2950" spans="1:14" x14ac:dyDescent="0.3">
      <c r="A2950">
        <v>2949</v>
      </c>
      <c r="B2950" t="s">
        <v>31</v>
      </c>
      <c r="C2950" s="3">
        <v>45420</v>
      </c>
      <c r="D2950">
        <v>4</v>
      </c>
      <c r="E2950">
        <v>3</v>
      </c>
      <c r="F2950">
        <v>1</v>
      </c>
      <c r="G2950">
        <v>3.2</v>
      </c>
      <c r="H2950">
        <v>490.33</v>
      </c>
      <c r="I2950" t="s">
        <v>24</v>
      </c>
      <c r="J2950" t="s">
        <v>36</v>
      </c>
      <c r="K2950">
        <v>1</v>
      </c>
      <c r="L2950" t="s">
        <v>20</v>
      </c>
      <c r="M2950" t="s">
        <v>17</v>
      </c>
      <c r="N2950">
        <f t="shared" si="46"/>
        <v>1961.32</v>
      </c>
    </row>
    <row r="2951" spans="1:14" x14ac:dyDescent="0.3">
      <c r="A2951">
        <v>2950</v>
      </c>
      <c r="B2951" t="s">
        <v>18</v>
      </c>
      <c r="C2951" s="3">
        <v>45126</v>
      </c>
      <c r="D2951">
        <v>5</v>
      </c>
      <c r="E2951">
        <v>4</v>
      </c>
      <c r="F2951">
        <v>0</v>
      </c>
      <c r="G2951">
        <v>2.6</v>
      </c>
      <c r="H2951">
        <v>133.11000000000001</v>
      </c>
      <c r="I2951" t="s">
        <v>14</v>
      </c>
      <c r="J2951" t="s">
        <v>25</v>
      </c>
      <c r="K2951">
        <v>0</v>
      </c>
      <c r="L2951" t="s">
        <v>16</v>
      </c>
      <c r="M2951" t="s">
        <v>17</v>
      </c>
      <c r="N2951">
        <f t="shared" si="46"/>
        <v>665.55000000000007</v>
      </c>
    </row>
    <row r="2952" spans="1:14" x14ac:dyDescent="0.3">
      <c r="A2952">
        <v>2951</v>
      </c>
      <c r="B2952" t="s">
        <v>18</v>
      </c>
      <c r="C2952" s="3">
        <v>45181</v>
      </c>
      <c r="D2952">
        <v>6</v>
      </c>
      <c r="E2952">
        <v>4</v>
      </c>
      <c r="F2952">
        <v>1</v>
      </c>
      <c r="G2952">
        <v>2.9</v>
      </c>
      <c r="H2952">
        <v>121</v>
      </c>
      <c r="I2952" t="s">
        <v>22</v>
      </c>
      <c r="J2952" t="s">
        <v>23</v>
      </c>
      <c r="K2952">
        <v>0</v>
      </c>
      <c r="L2952" t="s">
        <v>33</v>
      </c>
      <c r="M2952" t="s">
        <v>17</v>
      </c>
      <c r="N2952">
        <f t="shared" si="46"/>
        <v>726</v>
      </c>
    </row>
    <row r="2953" spans="1:14" x14ac:dyDescent="0.3">
      <c r="A2953">
        <v>2952</v>
      </c>
      <c r="B2953" t="s">
        <v>18</v>
      </c>
      <c r="C2953" s="3">
        <v>45105</v>
      </c>
      <c r="D2953">
        <v>14</v>
      </c>
      <c r="E2953">
        <v>1</v>
      </c>
      <c r="F2953">
        <v>0</v>
      </c>
      <c r="G2953">
        <v>1.8</v>
      </c>
      <c r="H2953">
        <v>65.400000000000006</v>
      </c>
      <c r="I2953" t="s">
        <v>32</v>
      </c>
      <c r="J2953" t="s">
        <v>25</v>
      </c>
      <c r="K2953">
        <v>0</v>
      </c>
      <c r="L2953" t="s">
        <v>33</v>
      </c>
      <c r="M2953" t="s">
        <v>17</v>
      </c>
      <c r="N2953">
        <f t="shared" si="46"/>
        <v>915.60000000000014</v>
      </c>
    </row>
    <row r="2954" spans="1:14" x14ac:dyDescent="0.3">
      <c r="A2954">
        <v>2953</v>
      </c>
      <c r="B2954" t="s">
        <v>31</v>
      </c>
      <c r="C2954" s="3">
        <v>45473</v>
      </c>
      <c r="D2954">
        <v>8</v>
      </c>
      <c r="E2954">
        <v>4</v>
      </c>
      <c r="F2954">
        <v>0</v>
      </c>
      <c r="G2954">
        <v>3.4</v>
      </c>
      <c r="H2954">
        <v>451.32</v>
      </c>
      <c r="I2954" t="s">
        <v>22</v>
      </c>
      <c r="J2954" t="s">
        <v>28</v>
      </c>
      <c r="K2954">
        <v>0</v>
      </c>
      <c r="L2954" t="s">
        <v>33</v>
      </c>
      <c r="M2954" t="s">
        <v>17</v>
      </c>
      <c r="N2954">
        <f t="shared" si="46"/>
        <v>3610.56</v>
      </c>
    </row>
    <row r="2955" spans="1:14" x14ac:dyDescent="0.3">
      <c r="A2955">
        <v>2954</v>
      </c>
      <c r="B2955" t="s">
        <v>31</v>
      </c>
      <c r="C2955" s="3">
        <v>45520</v>
      </c>
      <c r="D2955">
        <v>11</v>
      </c>
      <c r="E2955">
        <v>1</v>
      </c>
      <c r="F2955">
        <v>1</v>
      </c>
      <c r="G2955">
        <v>4</v>
      </c>
      <c r="H2955">
        <v>388.74</v>
      </c>
      <c r="I2955" t="s">
        <v>14</v>
      </c>
      <c r="J2955" t="s">
        <v>30</v>
      </c>
      <c r="K2955">
        <v>0</v>
      </c>
      <c r="L2955" t="s">
        <v>20</v>
      </c>
      <c r="M2955" t="s">
        <v>21</v>
      </c>
      <c r="N2955">
        <f t="shared" si="46"/>
        <v>4276.1400000000003</v>
      </c>
    </row>
    <row r="2956" spans="1:14" x14ac:dyDescent="0.3">
      <c r="A2956">
        <v>2955</v>
      </c>
      <c r="B2956" t="s">
        <v>13</v>
      </c>
      <c r="C2956" s="3">
        <v>45315</v>
      </c>
      <c r="D2956">
        <v>8</v>
      </c>
      <c r="E2956">
        <v>4</v>
      </c>
      <c r="F2956">
        <v>0</v>
      </c>
      <c r="G2956">
        <v>2.7</v>
      </c>
      <c r="H2956">
        <v>334.97</v>
      </c>
      <c r="I2956" t="s">
        <v>22</v>
      </c>
      <c r="J2956" t="s">
        <v>25</v>
      </c>
      <c r="K2956">
        <v>1</v>
      </c>
      <c r="L2956" t="s">
        <v>16</v>
      </c>
      <c r="M2956" t="s">
        <v>26</v>
      </c>
      <c r="N2956">
        <f t="shared" si="46"/>
        <v>2679.76</v>
      </c>
    </row>
    <row r="2957" spans="1:14" x14ac:dyDescent="0.3">
      <c r="A2957">
        <v>2956</v>
      </c>
      <c r="B2957" t="s">
        <v>18</v>
      </c>
      <c r="C2957" s="3">
        <v>45324</v>
      </c>
      <c r="D2957">
        <v>7</v>
      </c>
      <c r="E2957">
        <v>2</v>
      </c>
      <c r="F2957">
        <v>1</v>
      </c>
      <c r="G2957">
        <v>4.9000000000000004</v>
      </c>
      <c r="H2957">
        <v>467.45</v>
      </c>
      <c r="I2957" t="s">
        <v>14</v>
      </c>
      <c r="J2957" t="s">
        <v>23</v>
      </c>
      <c r="K2957">
        <v>0</v>
      </c>
      <c r="L2957" t="s">
        <v>16</v>
      </c>
      <c r="M2957" t="s">
        <v>21</v>
      </c>
      <c r="N2957">
        <f t="shared" si="46"/>
        <v>3272.15</v>
      </c>
    </row>
    <row r="2958" spans="1:14" x14ac:dyDescent="0.3">
      <c r="A2958">
        <v>2957</v>
      </c>
      <c r="B2958" t="s">
        <v>13</v>
      </c>
      <c r="C2958" s="3">
        <v>45084</v>
      </c>
      <c r="D2958">
        <v>4</v>
      </c>
      <c r="E2958">
        <v>3</v>
      </c>
      <c r="F2958">
        <v>1</v>
      </c>
      <c r="G2958">
        <v>1.2</v>
      </c>
      <c r="H2958">
        <v>308.77999999999997</v>
      </c>
      <c r="I2958" t="s">
        <v>27</v>
      </c>
      <c r="J2958" t="s">
        <v>35</v>
      </c>
      <c r="K2958">
        <v>0</v>
      </c>
      <c r="L2958" t="s">
        <v>33</v>
      </c>
      <c r="M2958" t="s">
        <v>17</v>
      </c>
      <c r="N2958">
        <f t="shared" si="46"/>
        <v>1235.1199999999999</v>
      </c>
    </row>
    <row r="2959" spans="1:14" x14ac:dyDescent="0.3">
      <c r="A2959">
        <v>2958</v>
      </c>
      <c r="B2959" t="s">
        <v>18</v>
      </c>
      <c r="C2959" s="3">
        <v>44930</v>
      </c>
      <c r="D2959">
        <v>6</v>
      </c>
      <c r="E2959">
        <v>4</v>
      </c>
      <c r="F2959">
        <v>1</v>
      </c>
      <c r="G2959">
        <v>3.4</v>
      </c>
      <c r="H2959">
        <v>108.38</v>
      </c>
      <c r="I2959" t="s">
        <v>24</v>
      </c>
      <c r="J2959" t="s">
        <v>34</v>
      </c>
      <c r="K2959">
        <v>2</v>
      </c>
      <c r="L2959" t="s">
        <v>16</v>
      </c>
      <c r="M2959" t="s">
        <v>17</v>
      </c>
      <c r="N2959">
        <f t="shared" si="46"/>
        <v>650.28</v>
      </c>
    </row>
    <row r="2960" spans="1:14" x14ac:dyDescent="0.3">
      <c r="A2960">
        <v>2959</v>
      </c>
      <c r="B2960" t="s">
        <v>31</v>
      </c>
      <c r="C2960" s="3">
        <v>45093</v>
      </c>
      <c r="D2960">
        <v>4</v>
      </c>
      <c r="E2960">
        <v>1</v>
      </c>
      <c r="F2960">
        <v>0</v>
      </c>
      <c r="G2960">
        <v>3.3</v>
      </c>
      <c r="H2960">
        <v>129.59</v>
      </c>
      <c r="I2960" t="s">
        <v>24</v>
      </c>
      <c r="J2960" t="s">
        <v>19</v>
      </c>
      <c r="K2960">
        <v>1</v>
      </c>
      <c r="L2960" t="s">
        <v>33</v>
      </c>
      <c r="M2960" t="s">
        <v>17</v>
      </c>
      <c r="N2960">
        <f t="shared" si="46"/>
        <v>518.36</v>
      </c>
    </row>
    <row r="2961" spans="1:14" x14ac:dyDescent="0.3">
      <c r="A2961">
        <v>2960</v>
      </c>
      <c r="B2961" t="s">
        <v>31</v>
      </c>
      <c r="C2961" s="3">
        <v>45394</v>
      </c>
      <c r="D2961">
        <v>14</v>
      </c>
      <c r="E2961">
        <v>3</v>
      </c>
      <c r="F2961">
        <v>0</v>
      </c>
      <c r="G2961">
        <v>1.1000000000000001</v>
      </c>
      <c r="H2961">
        <v>109.48</v>
      </c>
      <c r="I2961" t="s">
        <v>14</v>
      </c>
      <c r="J2961" t="s">
        <v>19</v>
      </c>
      <c r="K2961">
        <v>1</v>
      </c>
      <c r="L2961" t="s">
        <v>33</v>
      </c>
      <c r="M2961" t="s">
        <v>26</v>
      </c>
      <c r="N2961">
        <f t="shared" si="46"/>
        <v>1532.72</v>
      </c>
    </row>
    <row r="2962" spans="1:14" x14ac:dyDescent="0.3">
      <c r="A2962">
        <v>2961</v>
      </c>
      <c r="B2962" t="s">
        <v>31</v>
      </c>
      <c r="C2962" s="3">
        <v>45335</v>
      </c>
      <c r="D2962">
        <v>7</v>
      </c>
      <c r="E2962">
        <v>1</v>
      </c>
      <c r="F2962">
        <v>1</v>
      </c>
      <c r="G2962">
        <v>1.9</v>
      </c>
      <c r="H2962">
        <v>188.45</v>
      </c>
      <c r="I2962" t="s">
        <v>24</v>
      </c>
      <c r="J2962" t="s">
        <v>28</v>
      </c>
      <c r="K2962">
        <v>0</v>
      </c>
      <c r="L2962" t="s">
        <v>33</v>
      </c>
      <c r="M2962" t="s">
        <v>17</v>
      </c>
      <c r="N2962">
        <f t="shared" si="46"/>
        <v>1319.1499999999999</v>
      </c>
    </row>
    <row r="2963" spans="1:14" x14ac:dyDescent="0.3">
      <c r="A2963">
        <v>2962</v>
      </c>
      <c r="B2963" t="s">
        <v>18</v>
      </c>
      <c r="C2963" s="3">
        <v>45338</v>
      </c>
      <c r="D2963">
        <v>12</v>
      </c>
      <c r="E2963">
        <v>2</v>
      </c>
      <c r="F2963">
        <v>0</v>
      </c>
      <c r="G2963">
        <v>4.5999999999999996</v>
      </c>
      <c r="H2963">
        <v>220.77</v>
      </c>
      <c r="I2963" t="s">
        <v>32</v>
      </c>
      <c r="J2963" t="s">
        <v>25</v>
      </c>
      <c r="K2963">
        <v>0</v>
      </c>
      <c r="L2963" t="s">
        <v>20</v>
      </c>
      <c r="M2963" t="s">
        <v>17</v>
      </c>
      <c r="N2963">
        <f t="shared" si="46"/>
        <v>2649.2400000000002</v>
      </c>
    </row>
    <row r="2964" spans="1:14" x14ac:dyDescent="0.3">
      <c r="A2964">
        <v>2963</v>
      </c>
      <c r="B2964" t="s">
        <v>31</v>
      </c>
      <c r="C2964" s="3">
        <v>45130</v>
      </c>
      <c r="D2964">
        <v>13</v>
      </c>
      <c r="E2964">
        <v>4</v>
      </c>
      <c r="F2964">
        <v>0</v>
      </c>
      <c r="G2964">
        <v>3.2</v>
      </c>
      <c r="H2964">
        <v>408.58</v>
      </c>
      <c r="I2964" t="s">
        <v>32</v>
      </c>
      <c r="J2964" t="s">
        <v>15</v>
      </c>
      <c r="K2964">
        <v>1</v>
      </c>
      <c r="L2964" t="s">
        <v>29</v>
      </c>
      <c r="M2964" t="s">
        <v>21</v>
      </c>
      <c r="N2964">
        <f t="shared" si="46"/>
        <v>5311.54</v>
      </c>
    </row>
    <row r="2965" spans="1:14" x14ac:dyDescent="0.3">
      <c r="A2965">
        <v>2964</v>
      </c>
      <c r="B2965" t="s">
        <v>18</v>
      </c>
      <c r="C2965" s="3">
        <v>45120</v>
      </c>
      <c r="D2965">
        <v>12</v>
      </c>
      <c r="E2965">
        <v>3</v>
      </c>
      <c r="F2965">
        <v>0</v>
      </c>
      <c r="G2965">
        <v>2.7</v>
      </c>
      <c r="H2965">
        <v>136.06</v>
      </c>
      <c r="I2965" t="s">
        <v>24</v>
      </c>
      <c r="J2965" t="s">
        <v>23</v>
      </c>
      <c r="K2965">
        <v>0</v>
      </c>
      <c r="L2965" t="s">
        <v>29</v>
      </c>
      <c r="M2965" t="s">
        <v>21</v>
      </c>
      <c r="N2965">
        <f t="shared" si="46"/>
        <v>1632.72</v>
      </c>
    </row>
    <row r="2966" spans="1:14" x14ac:dyDescent="0.3">
      <c r="A2966">
        <v>2965</v>
      </c>
      <c r="B2966" t="s">
        <v>13</v>
      </c>
      <c r="C2966" s="3">
        <v>45161</v>
      </c>
      <c r="D2966">
        <v>13</v>
      </c>
      <c r="E2966">
        <v>2</v>
      </c>
      <c r="F2966">
        <v>0</v>
      </c>
      <c r="G2966">
        <v>2.7</v>
      </c>
      <c r="H2966">
        <v>376.41</v>
      </c>
      <c r="I2966" t="s">
        <v>14</v>
      </c>
      <c r="J2966" t="s">
        <v>15</v>
      </c>
      <c r="K2966">
        <v>1</v>
      </c>
      <c r="L2966" t="s">
        <v>16</v>
      </c>
      <c r="M2966" t="s">
        <v>17</v>
      </c>
      <c r="N2966">
        <f t="shared" si="46"/>
        <v>4893.33</v>
      </c>
    </row>
    <row r="2967" spans="1:14" x14ac:dyDescent="0.3">
      <c r="A2967">
        <v>2966</v>
      </c>
      <c r="B2967" t="s">
        <v>18</v>
      </c>
      <c r="C2967" s="3">
        <v>45644</v>
      </c>
      <c r="D2967">
        <v>13</v>
      </c>
      <c r="E2967">
        <v>4</v>
      </c>
      <c r="F2967">
        <v>0</v>
      </c>
      <c r="G2967">
        <v>4.5999999999999996</v>
      </c>
      <c r="H2967">
        <v>271.05</v>
      </c>
      <c r="I2967" t="s">
        <v>32</v>
      </c>
      <c r="J2967" t="s">
        <v>23</v>
      </c>
      <c r="K2967">
        <v>1</v>
      </c>
      <c r="L2967" t="s">
        <v>33</v>
      </c>
      <c r="M2967" t="s">
        <v>26</v>
      </c>
      <c r="N2967">
        <f t="shared" si="46"/>
        <v>3523.65</v>
      </c>
    </row>
    <row r="2968" spans="1:14" x14ac:dyDescent="0.3">
      <c r="A2968">
        <v>2967</v>
      </c>
      <c r="B2968" t="s">
        <v>13</v>
      </c>
      <c r="C2968" s="3">
        <v>45076</v>
      </c>
      <c r="D2968">
        <v>11</v>
      </c>
      <c r="E2968">
        <v>4</v>
      </c>
      <c r="F2968">
        <v>0</v>
      </c>
      <c r="G2968">
        <v>2.5</v>
      </c>
      <c r="H2968">
        <v>499.85</v>
      </c>
      <c r="I2968" t="s">
        <v>24</v>
      </c>
      <c r="J2968" t="s">
        <v>23</v>
      </c>
      <c r="K2968">
        <v>0</v>
      </c>
      <c r="L2968" t="s">
        <v>29</v>
      </c>
      <c r="M2968" t="s">
        <v>26</v>
      </c>
      <c r="N2968">
        <f t="shared" si="46"/>
        <v>5498.35</v>
      </c>
    </row>
    <row r="2969" spans="1:14" x14ac:dyDescent="0.3">
      <c r="A2969">
        <v>2968</v>
      </c>
      <c r="B2969" t="s">
        <v>18</v>
      </c>
      <c r="C2969" s="3">
        <v>45085</v>
      </c>
      <c r="D2969">
        <v>14</v>
      </c>
      <c r="E2969">
        <v>1</v>
      </c>
      <c r="F2969">
        <v>0</v>
      </c>
      <c r="G2969">
        <v>4.4000000000000004</v>
      </c>
      <c r="H2969">
        <v>399.46</v>
      </c>
      <c r="I2969" t="s">
        <v>22</v>
      </c>
      <c r="J2969" t="s">
        <v>35</v>
      </c>
      <c r="K2969">
        <v>2</v>
      </c>
      <c r="L2969" t="s">
        <v>29</v>
      </c>
      <c r="M2969" t="s">
        <v>21</v>
      </c>
      <c r="N2969">
        <f t="shared" si="46"/>
        <v>5592.44</v>
      </c>
    </row>
    <row r="2970" spans="1:14" x14ac:dyDescent="0.3">
      <c r="A2970">
        <v>2969</v>
      </c>
      <c r="B2970" t="s">
        <v>13</v>
      </c>
      <c r="C2970" s="3">
        <v>45205</v>
      </c>
      <c r="D2970">
        <v>1</v>
      </c>
      <c r="E2970">
        <v>1</v>
      </c>
      <c r="F2970">
        <v>0</v>
      </c>
      <c r="G2970">
        <v>2.2000000000000002</v>
      </c>
      <c r="H2970">
        <v>486.03</v>
      </c>
      <c r="I2970" t="s">
        <v>32</v>
      </c>
      <c r="J2970" t="s">
        <v>28</v>
      </c>
      <c r="K2970">
        <v>0</v>
      </c>
      <c r="L2970" t="s">
        <v>16</v>
      </c>
      <c r="M2970" t="s">
        <v>21</v>
      </c>
      <c r="N2970">
        <f t="shared" si="46"/>
        <v>486.03</v>
      </c>
    </row>
    <row r="2971" spans="1:14" x14ac:dyDescent="0.3">
      <c r="A2971">
        <v>2970</v>
      </c>
      <c r="B2971" t="s">
        <v>31</v>
      </c>
      <c r="C2971" s="3">
        <v>45330</v>
      </c>
      <c r="D2971">
        <v>5</v>
      </c>
      <c r="E2971">
        <v>2</v>
      </c>
      <c r="F2971">
        <v>0</v>
      </c>
      <c r="G2971">
        <v>3.1</v>
      </c>
      <c r="H2971">
        <v>204.06</v>
      </c>
      <c r="I2971" t="s">
        <v>27</v>
      </c>
      <c r="J2971" t="s">
        <v>19</v>
      </c>
      <c r="K2971">
        <v>1</v>
      </c>
      <c r="L2971" t="s">
        <v>20</v>
      </c>
      <c r="M2971" t="s">
        <v>26</v>
      </c>
      <c r="N2971">
        <f t="shared" si="46"/>
        <v>1020.3</v>
      </c>
    </row>
    <row r="2972" spans="1:14" x14ac:dyDescent="0.3">
      <c r="A2972">
        <v>2971</v>
      </c>
      <c r="B2972" t="s">
        <v>13</v>
      </c>
      <c r="C2972" s="3">
        <v>45604</v>
      </c>
      <c r="D2972">
        <v>14</v>
      </c>
      <c r="E2972">
        <v>1</v>
      </c>
      <c r="F2972">
        <v>1</v>
      </c>
      <c r="G2972">
        <v>1.6</v>
      </c>
      <c r="H2972">
        <v>105.37</v>
      </c>
      <c r="I2972" t="s">
        <v>32</v>
      </c>
      <c r="J2972" t="s">
        <v>28</v>
      </c>
      <c r="K2972">
        <v>0</v>
      </c>
      <c r="L2972" t="s">
        <v>16</v>
      </c>
      <c r="M2972" t="s">
        <v>21</v>
      </c>
      <c r="N2972">
        <f t="shared" si="46"/>
        <v>1475.18</v>
      </c>
    </row>
    <row r="2973" spans="1:14" x14ac:dyDescent="0.3">
      <c r="A2973">
        <v>2972</v>
      </c>
      <c r="B2973" t="s">
        <v>31</v>
      </c>
      <c r="C2973" s="3">
        <v>45237</v>
      </c>
      <c r="D2973">
        <v>10</v>
      </c>
      <c r="E2973">
        <v>2</v>
      </c>
      <c r="F2973">
        <v>1</v>
      </c>
      <c r="G2973">
        <v>4.3</v>
      </c>
      <c r="H2973">
        <v>277.64999999999998</v>
      </c>
      <c r="I2973" t="s">
        <v>24</v>
      </c>
      <c r="J2973" t="s">
        <v>28</v>
      </c>
      <c r="K2973">
        <v>1</v>
      </c>
      <c r="L2973" t="s">
        <v>16</v>
      </c>
      <c r="M2973" t="s">
        <v>17</v>
      </c>
      <c r="N2973">
        <f t="shared" si="46"/>
        <v>2776.5</v>
      </c>
    </row>
    <row r="2974" spans="1:14" x14ac:dyDescent="0.3">
      <c r="A2974">
        <v>2973</v>
      </c>
      <c r="B2974" t="s">
        <v>31</v>
      </c>
      <c r="C2974" s="3">
        <v>44994</v>
      </c>
      <c r="D2974">
        <v>12</v>
      </c>
      <c r="E2974">
        <v>2</v>
      </c>
      <c r="F2974">
        <v>0</v>
      </c>
      <c r="G2974">
        <v>3.9</v>
      </c>
      <c r="H2974">
        <v>105.91</v>
      </c>
      <c r="I2974" t="s">
        <v>24</v>
      </c>
      <c r="J2974" t="s">
        <v>37</v>
      </c>
      <c r="K2974">
        <v>0</v>
      </c>
      <c r="L2974" t="s">
        <v>33</v>
      </c>
      <c r="M2974" t="s">
        <v>17</v>
      </c>
      <c r="N2974">
        <f t="shared" si="46"/>
        <v>1270.92</v>
      </c>
    </row>
    <row r="2975" spans="1:14" x14ac:dyDescent="0.3">
      <c r="A2975">
        <v>2974</v>
      </c>
      <c r="B2975" t="s">
        <v>13</v>
      </c>
      <c r="C2975" s="3">
        <v>45389</v>
      </c>
      <c r="D2975">
        <v>10</v>
      </c>
      <c r="E2975">
        <v>2</v>
      </c>
      <c r="F2975">
        <v>0</v>
      </c>
      <c r="G2975">
        <v>3.1</v>
      </c>
      <c r="H2975">
        <v>271.60000000000002</v>
      </c>
      <c r="I2975" t="s">
        <v>24</v>
      </c>
      <c r="J2975" t="s">
        <v>23</v>
      </c>
      <c r="K2975">
        <v>1</v>
      </c>
      <c r="L2975" t="s">
        <v>20</v>
      </c>
      <c r="M2975" t="s">
        <v>17</v>
      </c>
      <c r="N2975">
        <f t="shared" si="46"/>
        <v>2716</v>
      </c>
    </row>
    <row r="2976" spans="1:14" x14ac:dyDescent="0.3">
      <c r="A2976">
        <v>2975</v>
      </c>
      <c r="B2976" t="s">
        <v>18</v>
      </c>
      <c r="C2976" s="3">
        <v>45014</v>
      </c>
      <c r="D2976">
        <v>4</v>
      </c>
      <c r="E2976">
        <v>1</v>
      </c>
      <c r="F2976">
        <v>0</v>
      </c>
      <c r="G2976">
        <v>1.1000000000000001</v>
      </c>
      <c r="H2976">
        <v>171.47</v>
      </c>
      <c r="I2976" t="s">
        <v>14</v>
      </c>
      <c r="J2976" t="s">
        <v>15</v>
      </c>
      <c r="K2976">
        <v>0</v>
      </c>
      <c r="L2976" t="s">
        <v>16</v>
      </c>
      <c r="M2976" t="s">
        <v>17</v>
      </c>
      <c r="N2976">
        <f t="shared" si="46"/>
        <v>685.88</v>
      </c>
    </row>
    <row r="2977" spans="1:14" x14ac:dyDescent="0.3">
      <c r="A2977">
        <v>2976</v>
      </c>
      <c r="B2977" t="s">
        <v>18</v>
      </c>
      <c r="C2977" s="3">
        <v>45143</v>
      </c>
      <c r="D2977">
        <v>11</v>
      </c>
      <c r="E2977">
        <v>3</v>
      </c>
      <c r="F2977">
        <v>0</v>
      </c>
      <c r="G2977">
        <v>2.9</v>
      </c>
      <c r="H2977">
        <v>270.97000000000003</v>
      </c>
      <c r="I2977" t="s">
        <v>14</v>
      </c>
      <c r="J2977" t="s">
        <v>35</v>
      </c>
      <c r="K2977">
        <v>0</v>
      </c>
      <c r="L2977" t="s">
        <v>29</v>
      </c>
      <c r="M2977" t="s">
        <v>21</v>
      </c>
      <c r="N2977">
        <f t="shared" si="46"/>
        <v>2980.67</v>
      </c>
    </row>
    <row r="2978" spans="1:14" x14ac:dyDescent="0.3">
      <c r="A2978">
        <v>2977</v>
      </c>
      <c r="B2978" t="s">
        <v>18</v>
      </c>
      <c r="C2978" s="3">
        <v>44927</v>
      </c>
      <c r="D2978">
        <v>7</v>
      </c>
      <c r="E2978">
        <v>2</v>
      </c>
      <c r="F2978">
        <v>1</v>
      </c>
      <c r="G2978">
        <v>1.9</v>
      </c>
      <c r="H2978">
        <v>477.34</v>
      </c>
      <c r="I2978" t="s">
        <v>22</v>
      </c>
      <c r="J2978" t="s">
        <v>30</v>
      </c>
      <c r="K2978">
        <v>1</v>
      </c>
      <c r="L2978" t="s">
        <v>29</v>
      </c>
      <c r="M2978" t="s">
        <v>17</v>
      </c>
      <c r="N2978">
        <f t="shared" si="46"/>
        <v>3341.3799999999997</v>
      </c>
    </row>
    <row r="2979" spans="1:14" x14ac:dyDescent="0.3">
      <c r="A2979">
        <v>2978</v>
      </c>
      <c r="B2979" t="s">
        <v>18</v>
      </c>
      <c r="C2979" s="3">
        <v>45061</v>
      </c>
      <c r="D2979">
        <v>13</v>
      </c>
      <c r="E2979">
        <v>3</v>
      </c>
      <c r="F2979">
        <v>1</v>
      </c>
      <c r="G2979">
        <v>2.7</v>
      </c>
      <c r="H2979">
        <v>180.07</v>
      </c>
      <c r="I2979" t="s">
        <v>22</v>
      </c>
      <c r="J2979" t="s">
        <v>23</v>
      </c>
      <c r="K2979">
        <v>0</v>
      </c>
      <c r="L2979" t="s">
        <v>16</v>
      </c>
      <c r="M2979" t="s">
        <v>17</v>
      </c>
      <c r="N2979">
        <f t="shared" si="46"/>
        <v>2340.91</v>
      </c>
    </row>
    <row r="2980" spans="1:14" x14ac:dyDescent="0.3">
      <c r="A2980">
        <v>2979</v>
      </c>
      <c r="B2980" t="s">
        <v>18</v>
      </c>
      <c r="C2980" s="3">
        <v>45623</v>
      </c>
      <c r="D2980">
        <v>9</v>
      </c>
      <c r="E2980">
        <v>4</v>
      </c>
      <c r="F2980">
        <v>1</v>
      </c>
      <c r="G2980">
        <v>4.4000000000000004</v>
      </c>
      <c r="H2980">
        <v>497.05</v>
      </c>
      <c r="I2980" t="s">
        <v>32</v>
      </c>
      <c r="J2980" t="s">
        <v>36</v>
      </c>
      <c r="K2980">
        <v>0</v>
      </c>
      <c r="L2980" t="s">
        <v>33</v>
      </c>
      <c r="M2980" t="s">
        <v>17</v>
      </c>
      <c r="N2980">
        <f t="shared" si="46"/>
        <v>4473.45</v>
      </c>
    </row>
    <row r="2981" spans="1:14" x14ac:dyDescent="0.3">
      <c r="A2981">
        <v>2980</v>
      </c>
      <c r="B2981" t="s">
        <v>31</v>
      </c>
      <c r="C2981" s="3">
        <v>45277</v>
      </c>
      <c r="D2981">
        <v>5</v>
      </c>
      <c r="E2981">
        <v>1</v>
      </c>
      <c r="F2981">
        <v>0</v>
      </c>
      <c r="G2981">
        <v>4.0999999999999996</v>
      </c>
      <c r="H2981">
        <v>153.19999999999999</v>
      </c>
      <c r="I2981" t="s">
        <v>24</v>
      </c>
      <c r="J2981" t="s">
        <v>23</v>
      </c>
      <c r="K2981">
        <v>0</v>
      </c>
      <c r="L2981" t="s">
        <v>33</v>
      </c>
      <c r="M2981" t="s">
        <v>17</v>
      </c>
      <c r="N2981">
        <f t="shared" si="46"/>
        <v>766</v>
      </c>
    </row>
    <row r="2982" spans="1:14" x14ac:dyDescent="0.3">
      <c r="A2982">
        <v>2981</v>
      </c>
      <c r="B2982" t="s">
        <v>18</v>
      </c>
      <c r="C2982" s="3">
        <v>45066</v>
      </c>
      <c r="D2982">
        <v>4</v>
      </c>
      <c r="E2982">
        <v>1</v>
      </c>
      <c r="F2982">
        <v>0</v>
      </c>
      <c r="G2982">
        <v>2</v>
      </c>
      <c r="H2982">
        <v>143.65</v>
      </c>
      <c r="I2982" t="s">
        <v>22</v>
      </c>
      <c r="J2982" t="s">
        <v>19</v>
      </c>
      <c r="K2982">
        <v>1</v>
      </c>
      <c r="L2982" t="s">
        <v>16</v>
      </c>
      <c r="M2982" t="s">
        <v>26</v>
      </c>
      <c r="N2982">
        <f t="shared" si="46"/>
        <v>574.6</v>
      </c>
    </row>
    <row r="2983" spans="1:14" x14ac:dyDescent="0.3">
      <c r="A2983">
        <v>2982</v>
      </c>
      <c r="B2983" t="s">
        <v>31</v>
      </c>
      <c r="C2983" s="3">
        <v>45544</v>
      </c>
      <c r="D2983">
        <v>9</v>
      </c>
      <c r="E2983">
        <v>3</v>
      </c>
      <c r="F2983">
        <v>0</v>
      </c>
      <c r="G2983">
        <v>4.9000000000000004</v>
      </c>
      <c r="H2983">
        <v>295.14999999999998</v>
      </c>
      <c r="I2983" t="s">
        <v>24</v>
      </c>
      <c r="J2983" t="s">
        <v>15</v>
      </c>
      <c r="K2983">
        <v>0</v>
      </c>
      <c r="L2983" t="s">
        <v>20</v>
      </c>
      <c r="M2983" t="s">
        <v>17</v>
      </c>
      <c r="N2983">
        <f t="shared" si="46"/>
        <v>2656.35</v>
      </c>
    </row>
    <row r="2984" spans="1:14" x14ac:dyDescent="0.3">
      <c r="A2984">
        <v>2983</v>
      </c>
      <c r="B2984" t="s">
        <v>31</v>
      </c>
      <c r="C2984" s="3">
        <v>45059</v>
      </c>
      <c r="D2984">
        <v>5</v>
      </c>
      <c r="E2984">
        <v>4</v>
      </c>
      <c r="F2984">
        <v>0</v>
      </c>
      <c r="G2984">
        <v>4.5999999999999996</v>
      </c>
      <c r="H2984">
        <v>428.92</v>
      </c>
      <c r="I2984" t="s">
        <v>32</v>
      </c>
      <c r="J2984" t="s">
        <v>34</v>
      </c>
      <c r="K2984">
        <v>1</v>
      </c>
      <c r="L2984" t="s">
        <v>33</v>
      </c>
      <c r="M2984" t="s">
        <v>21</v>
      </c>
      <c r="N2984">
        <f t="shared" si="46"/>
        <v>2144.6</v>
      </c>
    </row>
    <row r="2985" spans="1:14" x14ac:dyDescent="0.3">
      <c r="A2985">
        <v>2984</v>
      </c>
      <c r="B2985" t="s">
        <v>31</v>
      </c>
      <c r="C2985" s="3">
        <v>45546</v>
      </c>
      <c r="D2985">
        <v>9</v>
      </c>
      <c r="E2985">
        <v>4</v>
      </c>
      <c r="F2985">
        <v>0</v>
      </c>
      <c r="G2985">
        <v>3.1</v>
      </c>
      <c r="H2985">
        <v>387.28</v>
      </c>
      <c r="I2985" t="s">
        <v>14</v>
      </c>
      <c r="J2985" t="s">
        <v>34</v>
      </c>
      <c r="K2985">
        <v>1</v>
      </c>
      <c r="L2985" t="s">
        <v>29</v>
      </c>
      <c r="M2985" t="s">
        <v>17</v>
      </c>
      <c r="N2985">
        <f t="shared" si="46"/>
        <v>3485.5199999999995</v>
      </c>
    </row>
    <row r="2986" spans="1:14" x14ac:dyDescent="0.3">
      <c r="A2986">
        <v>2985</v>
      </c>
      <c r="B2986" t="s">
        <v>13</v>
      </c>
      <c r="C2986" s="3">
        <v>45104</v>
      </c>
      <c r="D2986">
        <v>8</v>
      </c>
      <c r="E2986">
        <v>2</v>
      </c>
      <c r="F2986">
        <v>0</v>
      </c>
      <c r="G2986">
        <v>3.1</v>
      </c>
      <c r="H2986">
        <v>375.59</v>
      </c>
      <c r="I2986" t="s">
        <v>22</v>
      </c>
      <c r="J2986" t="s">
        <v>19</v>
      </c>
      <c r="K2986">
        <v>1</v>
      </c>
      <c r="L2986" t="s">
        <v>20</v>
      </c>
      <c r="M2986" t="s">
        <v>26</v>
      </c>
      <c r="N2986">
        <f t="shared" si="46"/>
        <v>3004.72</v>
      </c>
    </row>
    <row r="2987" spans="1:14" x14ac:dyDescent="0.3">
      <c r="A2987">
        <v>2986</v>
      </c>
      <c r="B2987" t="s">
        <v>13</v>
      </c>
      <c r="C2987" s="3">
        <v>45284</v>
      </c>
      <c r="D2987">
        <v>4</v>
      </c>
      <c r="E2987">
        <v>1</v>
      </c>
      <c r="F2987">
        <v>0</v>
      </c>
      <c r="G2987">
        <v>4.5999999999999996</v>
      </c>
      <c r="H2987">
        <v>177.18</v>
      </c>
      <c r="I2987" t="s">
        <v>27</v>
      </c>
      <c r="J2987" t="s">
        <v>23</v>
      </c>
      <c r="K2987">
        <v>1</v>
      </c>
      <c r="L2987" t="s">
        <v>16</v>
      </c>
      <c r="M2987" t="s">
        <v>17</v>
      </c>
      <c r="N2987">
        <f t="shared" si="46"/>
        <v>708.72</v>
      </c>
    </row>
    <row r="2988" spans="1:14" x14ac:dyDescent="0.3">
      <c r="A2988">
        <v>2987</v>
      </c>
      <c r="B2988" t="s">
        <v>31</v>
      </c>
      <c r="C2988" s="3">
        <v>45306</v>
      </c>
      <c r="D2988">
        <v>11</v>
      </c>
      <c r="E2988">
        <v>4</v>
      </c>
      <c r="F2988">
        <v>0</v>
      </c>
      <c r="G2988">
        <v>3.5</v>
      </c>
      <c r="H2988">
        <v>60.13</v>
      </c>
      <c r="I2988" t="s">
        <v>27</v>
      </c>
      <c r="J2988" t="s">
        <v>23</v>
      </c>
      <c r="K2988">
        <v>1</v>
      </c>
      <c r="L2988" t="s">
        <v>20</v>
      </c>
      <c r="M2988" t="s">
        <v>21</v>
      </c>
      <c r="N2988">
        <f t="shared" si="46"/>
        <v>661.43000000000006</v>
      </c>
    </row>
    <row r="2989" spans="1:14" x14ac:dyDescent="0.3">
      <c r="A2989">
        <v>2988</v>
      </c>
      <c r="B2989" t="s">
        <v>13</v>
      </c>
      <c r="C2989" s="3">
        <v>45584</v>
      </c>
      <c r="D2989">
        <v>11</v>
      </c>
      <c r="E2989">
        <v>4</v>
      </c>
      <c r="F2989">
        <v>0</v>
      </c>
      <c r="G2989">
        <v>3.1</v>
      </c>
      <c r="H2989">
        <v>122.79</v>
      </c>
      <c r="I2989" t="s">
        <v>27</v>
      </c>
      <c r="J2989" t="s">
        <v>30</v>
      </c>
      <c r="K2989">
        <v>1</v>
      </c>
      <c r="L2989" t="s">
        <v>33</v>
      </c>
      <c r="M2989" t="s">
        <v>21</v>
      </c>
      <c r="N2989">
        <f t="shared" si="46"/>
        <v>1350.69</v>
      </c>
    </row>
    <row r="2990" spans="1:14" x14ac:dyDescent="0.3">
      <c r="A2990">
        <v>2989</v>
      </c>
      <c r="B2990" t="s">
        <v>18</v>
      </c>
      <c r="C2990" s="3">
        <v>45376</v>
      </c>
      <c r="D2990">
        <v>7</v>
      </c>
      <c r="E2990">
        <v>2</v>
      </c>
      <c r="F2990">
        <v>0</v>
      </c>
      <c r="G2990">
        <v>4</v>
      </c>
      <c r="H2990">
        <v>207.26</v>
      </c>
      <c r="I2990" t="s">
        <v>27</v>
      </c>
      <c r="J2990" t="s">
        <v>19</v>
      </c>
      <c r="K2990">
        <v>0</v>
      </c>
      <c r="L2990" t="s">
        <v>33</v>
      </c>
      <c r="M2990" t="s">
        <v>26</v>
      </c>
      <c r="N2990">
        <f t="shared" si="46"/>
        <v>1450.82</v>
      </c>
    </row>
    <row r="2991" spans="1:14" x14ac:dyDescent="0.3">
      <c r="A2991">
        <v>2990</v>
      </c>
      <c r="B2991" t="s">
        <v>18</v>
      </c>
      <c r="C2991" s="3">
        <v>45512</v>
      </c>
      <c r="D2991">
        <v>5</v>
      </c>
      <c r="E2991">
        <v>2</v>
      </c>
      <c r="F2991">
        <v>1</v>
      </c>
      <c r="G2991">
        <v>1.9</v>
      </c>
      <c r="H2991">
        <v>487.26</v>
      </c>
      <c r="I2991" t="s">
        <v>27</v>
      </c>
      <c r="J2991" t="s">
        <v>23</v>
      </c>
      <c r="K2991">
        <v>1</v>
      </c>
      <c r="L2991" t="s">
        <v>29</v>
      </c>
      <c r="M2991" t="s">
        <v>21</v>
      </c>
      <c r="N2991">
        <f t="shared" si="46"/>
        <v>2436.3000000000002</v>
      </c>
    </row>
    <row r="2992" spans="1:14" x14ac:dyDescent="0.3">
      <c r="A2992">
        <v>2991</v>
      </c>
      <c r="B2992" t="s">
        <v>31</v>
      </c>
      <c r="C2992" s="3">
        <v>45389</v>
      </c>
      <c r="D2992">
        <v>10</v>
      </c>
      <c r="E2992">
        <v>3</v>
      </c>
      <c r="F2992">
        <v>0</v>
      </c>
      <c r="G2992">
        <v>4.5</v>
      </c>
      <c r="H2992">
        <v>463.9</v>
      </c>
      <c r="I2992" t="s">
        <v>27</v>
      </c>
      <c r="J2992" t="s">
        <v>15</v>
      </c>
      <c r="K2992">
        <v>0</v>
      </c>
      <c r="L2992" t="s">
        <v>16</v>
      </c>
      <c r="M2992" t="s">
        <v>21</v>
      </c>
      <c r="N2992">
        <f t="shared" si="46"/>
        <v>4639</v>
      </c>
    </row>
    <row r="2993" spans="1:14" x14ac:dyDescent="0.3">
      <c r="A2993">
        <v>2992</v>
      </c>
      <c r="B2993" t="s">
        <v>18</v>
      </c>
      <c r="C2993" s="3">
        <v>45034</v>
      </c>
      <c r="D2993">
        <v>4</v>
      </c>
      <c r="E2993">
        <v>1</v>
      </c>
      <c r="F2993">
        <v>0</v>
      </c>
      <c r="G2993">
        <v>3.1</v>
      </c>
      <c r="H2993">
        <v>140.29</v>
      </c>
      <c r="I2993" t="s">
        <v>27</v>
      </c>
      <c r="J2993" t="s">
        <v>34</v>
      </c>
      <c r="K2993">
        <v>0</v>
      </c>
      <c r="L2993" t="s">
        <v>20</v>
      </c>
      <c r="M2993" t="s">
        <v>21</v>
      </c>
      <c r="N2993">
        <f t="shared" si="46"/>
        <v>561.16</v>
      </c>
    </row>
    <row r="2994" spans="1:14" x14ac:dyDescent="0.3">
      <c r="A2994">
        <v>2993</v>
      </c>
      <c r="B2994" t="s">
        <v>31</v>
      </c>
      <c r="C2994" s="3">
        <v>45048</v>
      </c>
      <c r="D2994">
        <v>5</v>
      </c>
      <c r="E2994">
        <v>4</v>
      </c>
      <c r="F2994">
        <v>0</v>
      </c>
      <c r="G2994">
        <v>3.4</v>
      </c>
      <c r="H2994">
        <v>376.53</v>
      </c>
      <c r="I2994" t="s">
        <v>22</v>
      </c>
      <c r="J2994" t="s">
        <v>36</v>
      </c>
      <c r="K2994">
        <v>0</v>
      </c>
      <c r="L2994" t="s">
        <v>20</v>
      </c>
      <c r="M2994" t="s">
        <v>26</v>
      </c>
      <c r="N2994">
        <f t="shared" si="46"/>
        <v>1882.6499999999999</v>
      </c>
    </row>
    <row r="2995" spans="1:14" x14ac:dyDescent="0.3">
      <c r="A2995">
        <v>2994</v>
      </c>
      <c r="B2995" t="s">
        <v>31</v>
      </c>
      <c r="C2995" s="3">
        <v>44943</v>
      </c>
      <c r="D2995">
        <v>5</v>
      </c>
      <c r="E2995">
        <v>3</v>
      </c>
      <c r="F2995">
        <v>1</v>
      </c>
      <c r="G2995">
        <v>1.4</v>
      </c>
      <c r="H2995">
        <v>310.56</v>
      </c>
      <c r="I2995" t="s">
        <v>27</v>
      </c>
      <c r="J2995" t="s">
        <v>23</v>
      </c>
      <c r="K2995">
        <v>0</v>
      </c>
      <c r="L2995" t="s">
        <v>20</v>
      </c>
      <c r="M2995" t="s">
        <v>26</v>
      </c>
      <c r="N2995">
        <f t="shared" si="46"/>
        <v>1552.8</v>
      </c>
    </row>
    <row r="2996" spans="1:14" x14ac:dyDescent="0.3">
      <c r="A2996">
        <v>2995</v>
      </c>
      <c r="B2996" t="s">
        <v>18</v>
      </c>
      <c r="C2996" s="3">
        <v>45122</v>
      </c>
      <c r="D2996">
        <v>11</v>
      </c>
      <c r="E2996">
        <v>1</v>
      </c>
      <c r="F2996">
        <v>0</v>
      </c>
      <c r="G2996">
        <v>2.2000000000000002</v>
      </c>
      <c r="H2996">
        <v>72.430000000000007</v>
      </c>
      <c r="I2996" t="s">
        <v>27</v>
      </c>
      <c r="J2996" t="s">
        <v>28</v>
      </c>
      <c r="K2996">
        <v>2</v>
      </c>
      <c r="L2996" t="s">
        <v>20</v>
      </c>
      <c r="M2996" t="s">
        <v>26</v>
      </c>
      <c r="N2996">
        <f t="shared" si="46"/>
        <v>796.73</v>
      </c>
    </row>
    <row r="2997" spans="1:14" x14ac:dyDescent="0.3">
      <c r="A2997">
        <v>2996</v>
      </c>
      <c r="B2997" t="s">
        <v>13</v>
      </c>
      <c r="C2997" s="3">
        <v>45253</v>
      </c>
      <c r="D2997">
        <v>9</v>
      </c>
      <c r="E2997">
        <v>3</v>
      </c>
      <c r="F2997">
        <v>1</v>
      </c>
      <c r="G2997">
        <v>2.7</v>
      </c>
      <c r="H2997">
        <v>217.27</v>
      </c>
      <c r="I2997" t="s">
        <v>32</v>
      </c>
      <c r="J2997" t="s">
        <v>25</v>
      </c>
      <c r="K2997">
        <v>0</v>
      </c>
      <c r="L2997" t="s">
        <v>29</v>
      </c>
      <c r="M2997" t="s">
        <v>26</v>
      </c>
      <c r="N2997">
        <f t="shared" si="46"/>
        <v>1955.43</v>
      </c>
    </row>
    <row r="2998" spans="1:14" x14ac:dyDescent="0.3">
      <c r="A2998">
        <v>2997</v>
      </c>
      <c r="B2998" t="s">
        <v>18</v>
      </c>
      <c r="C2998" s="3">
        <v>45244</v>
      </c>
      <c r="D2998">
        <v>12</v>
      </c>
      <c r="E2998">
        <v>1</v>
      </c>
      <c r="F2998">
        <v>0</v>
      </c>
      <c r="G2998">
        <v>2.7</v>
      </c>
      <c r="H2998">
        <v>268.73</v>
      </c>
      <c r="I2998" t="s">
        <v>22</v>
      </c>
      <c r="J2998" t="s">
        <v>34</v>
      </c>
      <c r="K2998">
        <v>0</v>
      </c>
      <c r="L2998" t="s">
        <v>29</v>
      </c>
      <c r="M2998" t="s">
        <v>26</v>
      </c>
      <c r="N2998">
        <f t="shared" si="46"/>
        <v>3224.76</v>
      </c>
    </row>
    <row r="2999" spans="1:14" x14ac:dyDescent="0.3">
      <c r="A2999">
        <v>2998</v>
      </c>
      <c r="B2999" t="s">
        <v>18</v>
      </c>
      <c r="C2999" s="3">
        <v>45405</v>
      </c>
      <c r="D2999">
        <v>9</v>
      </c>
      <c r="E2999">
        <v>1</v>
      </c>
      <c r="F2999">
        <v>1</v>
      </c>
      <c r="G2999">
        <v>4.0999999999999996</v>
      </c>
      <c r="H2999">
        <v>350.41</v>
      </c>
      <c r="I2999" t="s">
        <v>32</v>
      </c>
      <c r="J2999" t="s">
        <v>37</v>
      </c>
      <c r="K2999">
        <v>0</v>
      </c>
      <c r="L2999" t="s">
        <v>29</v>
      </c>
      <c r="M2999" t="s">
        <v>26</v>
      </c>
      <c r="N2999">
        <f t="shared" si="46"/>
        <v>3153.69</v>
      </c>
    </row>
    <row r="3000" spans="1:14" x14ac:dyDescent="0.3">
      <c r="A3000">
        <v>2999</v>
      </c>
      <c r="B3000" t="s">
        <v>31</v>
      </c>
      <c r="C3000" s="3">
        <v>45178</v>
      </c>
      <c r="D3000">
        <v>6</v>
      </c>
      <c r="E3000">
        <v>4</v>
      </c>
      <c r="F3000">
        <v>0</v>
      </c>
      <c r="G3000">
        <v>2.1</v>
      </c>
      <c r="H3000">
        <v>182.71</v>
      </c>
      <c r="I3000" t="s">
        <v>24</v>
      </c>
      <c r="J3000" t="s">
        <v>19</v>
      </c>
      <c r="K3000">
        <v>0</v>
      </c>
      <c r="L3000" t="s">
        <v>33</v>
      </c>
      <c r="M3000" t="s">
        <v>26</v>
      </c>
      <c r="N3000">
        <f t="shared" si="46"/>
        <v>1096.26</v>
      </c>
    </row>
    <row r="3001" spans="1:14" x14ac:dyDescent="0.3">
      <c r="A3001">
        <v>3000</v>
      </c>
      <c r="B3001" t="s">
        <v>31</v>
      </c>
      <c r="C3001" s="3">
        <v>45429</v>
      </c>
      <c r="D3001">
        <v>14</v>
      </c>
      <c r="E3001">
        <v>1</v>
      </c>
      <c r="F3001">
        <v>0</v>
      </c>
      <c r="G3001">
        <v>1.7</v>
      </c>
      <c r="H3001">
        <v>470.22</v>
      </c>
      <c r="I3001" t="s">
        <v>27</v>
      </c>
      <c r="J3001" t="s">
        <v>30</v>
      </c>
      <c r="K3001">
        <v>1</v>
      </c>
      <c r="L3001" t="s">
        <v>29</v>
      </c>
      <c r="M3001" t="s">
        <v>26</v>
      </c>
      <c r="N3001">
        <f t="shared" si="46"/>
        <v>6583.08</v>
      </c>
    </row>
    <row r="3002" spans="1:14" x14ac:dyDescent="0.3">
      <c r="A3002">
        <v>3001</v>
      </c>
      <c r="B3002" t="s">
        <v>31</v>
      </c>
      <c r="C3002" s="3">
        <v>45045</v>
      </c>
      <c r="D3002">
        <v>4</v>
      </c>
      <c r="E3002">
        <v>2</v>
      </c>
      <c r="F3002">
        <v>0</v>
      </c>
      <c r="G3002">
        <v>3.3</v>
      </c>
      <c r="H3002">
        <v>253.35</v>
      </c>
      <c r="I3002" t="s">
        <v>14</v>
      </c>
      <c r="J3002" t="s">
        <v>28</v>
      </c>
      <c r="K3002">
        <v>0</v>
      </c>
      <c r="L3002" t="s">
        <v>29</v>
      </c>
      <c r="M3002" t="s">
        <v>26</v>
      </c>
      <c r="N3002">
        <f t="shared" si="46"/>
        <v>1013.4</v>
      </c>
    </row>
    <row r="3003" spans="1:14" x14ac:dyDescent="0.3">
      <c r="A3003">
        <v>3002</v>
      </c>
      <c r="B3003" t="s">
        <v>31</v>
      </c>
      <c r="C3003" s="3">
        <v>45600</v>
      </c>
      <c r="D3003">
        <v>2</v>
      </c>
      <c r="E3003">
        <v>4</v>
      </c>
      <c r="F3003">
        <v>0</v>
      </c>
      <c r="G3003">
        <v>3.5</v>
      </c>
      <c r="H3003">
        <v>161.84</v>
      </c>
      <c r="I3003" t="s">
        <v>27</v>
      </c>
      <c r="J3003" t="s">
        <v>19</v>
      </c>
      <c r="K3003">
        <v>0</v>
      </c>
      <c r="L3003" t="s">
        <v>16</v>
      </c>
      <c r="M3003" t="s">
        <v>17</v>
      </c>
      <c r="N3003">
        <f t="shared" si="46"/>
        <v>323.68</v>
      </c>
    </row>
    <row r="3004" spans="1:14" x14ac:dyDescent="0.3">
      <c r="A3004">
        <v>3003</v>
      </c>
      <c r="B3004" t="s">
        <v>13</v>
      </c>
      <c r="C3004" s="3">
        <v>45636</v>
      </c>
      <c r="D3004">
        <v>14</v>
      </c>
      <c r="E3004">
        <v>2</v>
      </c>
      <c r="F3004">
        <v>1</v>
      </c>
      <c r="G3004">
        <v>1.5</v>
      </c>
      <c r="H3004">
        <v>192.39</v>
      </c>
      <c r="I3004" t="s">
        <v>27</v>
      </c>
      <c r="J3004" t="s">
        <v>23</v>
      </c>
      <c r="K3004">
        <v>2</v>
      </c>
      <c r="L3004" t="s">
        <v>16</v>
      </c>
      <c r="M3004" t="s">
        <v>26</v>
      </c>
      <c r="N3004">
        <f t="shared" si="46"/>
        <v>2693.46</v>
      </c>
    </row>
    <row r="3005" spans="1:14" x14ac:dyDescent="0.3">
      <c r="A3005">
        <v>3004</v>
      </c>
      <c r="B3005" t="s">
        <v>13</v>
      </c>
      <c r="C3005" s="3">
        <v>45424</v>
      </c>
      <c r="D3005">
        <v>3</v>
      </c>
      <c r="E3005">
        <v>3</v>
      </c>
      <c r="F3005">
        <v>0</v>
      </c>
      <c r="G3005">
        <v>1</v>
      </c>
      <c r="H3005">
        <v>388.35</v>
      </c>
      <c r="I3005" t="s">
        <v>32</v>
      </c>
      <c r="J3005" t="s">
        <v>23</v>
      </c>
      <c r="K3005">
        <v>0</v>
      </c>
      <c r="L3005" t="s">
        <v>16</v>
      </c>
      <c r="M3005" t="s">
        <v>17</v>
      </c>
      <c r="N3005">
        <f t="shared" si="46"/>
        <v>1165.0500000000002</v>
      </c>
    </row>
    <row r="3006" spans="1:14" x14ac:dyDescent="0.3">
      <c r="A3006">
        <v>3005</v>
      </c>
      <c r="B3006" t="s">
        <v>13</v>
      </c>
      <c r="C3006" s="3">
        <v>45412</v>
      </c>
      <c r="D3006">
        <v>2</v>
      </c>
      <c r="E3006">
        <v>3</v>
      </c>
      <c r="F3006">
        <v>0</v>
      </c>
      <c r="G3006">
        <v>4.7</v>
      </c>
      <c r="H3006">
        <v>338.13</v>
      </c>
      <c r="I3006" t="s">
        <v>24</v>
      </c>
      <c r="J3006" t="s">
        <v>23</v>
      </c>
      <c r="K3006">
        <v>1</v>
      </c>
      <c r="L3006" t="s">
        <v>16</v>
      </c>
      <c r="M3006" t="s">
        <v>26</v>
      </c>
      <c r="N3006">
        <f t="shared" si="46"/>
        <v>676.26</v>
      </c>
    </row>
    <row r="3007" spans="1:14" x14ac:dyDescent="0.3">
      <c r="A3007">
        <v>3006</v>
      </c>
      <c r="B3007" t="s">
        <v>31</v>
      </c>
      <c r="C3007" s="3">
        <v>44971</v>
      </c>
      <c r="D3007">
        <v>5</v>
      </c>
      <c r="E3007">
        <v>1</v>
      </c>
      <c r="F3007">
        <v>1</v>
      </c>
      <c r="G3007">
        <v>1.3</v>
      </c>
      <c r="H3007">
        <v>383.98</v>
      </c>
      <c r="I3007" t="s">
        <v>32</v>
      </c>
      <c r="J3007" t="s">
        <v>34</v>
      </c>
      <c r="K3007">
        <v>1</v>
      </c>
      <c r="L3007" t="s">
        <v>29</v>
      </c>
      <c r="M3007" t="s">
        <v>26</v>
      </c>
      <c r="N3007">
        <f t="shared" si="46"/>
        <v>1919.9</v>
      </c>
    </row>
    <row r="3008" spans="1:14" x14ac:dyDescent="0.3">
      <c r="A3008">
        <v>3007</v>
      </c>
      <c r="B3008" t="s">
        <v>31</v>
      </c>
      <c r="C3008" s="3">
        <v>45240</v>
      </c>
      <c r="D3008">
        <v>6</v>
      </c>
      <c r="E3008">
        <v>1</v>
      </c>
      <c r="F3008">
        <v>0</v>
      </c>
      <c r="G3008">
        <v>4.5999999999999996</v>
      </c>
      <c r="H3008">
        <v>181.55</v>
      </c>
      <c r="I3008" t="s">
        <v>22</v>
      </c>
      <c r="J3008" t="s">
        <v>25</v>
      </c>
      <c r="K3008">
        <v>1</v>
      </c>
      <c r="L3008" t="s">
        <v>29</v>
      </c>
      <c r="M3008" t="s">
        <v>26</v>
      </c>
      <c r="N3008">
        <f t="shared" si="46"/>
        <v>1089.3000000000002</v>
      </c>
    </row>
    <row r="3009" spans="1:14" x14ac:dyDescent="0.3">
      <c r="A3009">
        <v>3008</v>
      </c>
      <c r="B3009" t="s">
        <v>31</v>
      </c>
      <c r="C3009" s="3">
        <v>45105</v>
      </c>
      <c r="D3009">
        <v>11</v>
      </c>
      <c r="E3009">
        <v>2</v>
      </c>
      <c r="F3009">
        <v>1</v>
      </c>
      <c r="G3009">
        <v>2.6</v>
      </c>
      <c r="H3009">
        <v>197.08</v>
      </c>
      <c r="I3009" t="s">
        <v>24</v>
      </c>
      <c r="J3009" t="s">
        <v>35</v>
      </c>
      <c r="K3009">
        <v>2</v>
      </c>
      <c r="L3009" t="s">
        <v>33</v>
      </c>
      <c r="M3009" t="s">
        <v>17</v>
      </c>
      <c r="N3009">
        <f t="shared" si="46"/>
        <v>2167.88</v>
      </c>
    </row>
    <row r="3010" spans="1:14" x14ac:dyDescent="0.3">
      <c r="A3010">
        <v>3009</v>
      </c>
      <c r="B3010" t="s">
        <v>13</v>
      </c>
      <c r="C3010" s="3">
        <v>45344</v>
      </c>
      <c r="D3010">
        <v>5</v>
      </c>
      <c r="E3010">
        <v>2</v>
      </c>
      <c r="F3010">
        <v>0</v>
      </c>
      <c r="G3010">
        <v>3.6</v>
      </c>
      <c r="H3010">
        <v>228.52</v>
      </c>
      <c r="I3010" t="s">
        <v>24</v>
      </c>
      <c r="J3010" t="s">
        <v>36</v>
      </c>
      <c r="K3010">
        <v>0</v>
      </c>
      <c r="L3010" t="s">
        <v>20</v>
      </c>
      <c r="M3010" t="s">
        <v>17</v>
      </c>
      <c r="N3010">
        <f t="shared" si="46"/>
        <v>1142.6000000000001</v>
      </c>
    </row>
    <row r="3011" spans="1:14" x14ac:dyDescent="0.3">
      <c r="A3011">
        <v>3010</v>
      </c>
      <c r="B3011" t="s">
        <v>31</v>
      </c>
      <c r="C3011" s="3">
        <v>45482</v>
      </c>
      <c r="D3011">
        <v>2</v>
      </c>
      <c r="E3011">
        <v>2</v>
      </c>
      <c r="F3011">
        <v>1</v>
      </c>
      <c r="G3011">
        <v>1.7</v>
      </c>
      <c r="H3011">
        <v>134.87</v>
      </c>
      <c r="I3011" t="s">
        <v>24</v>
      </c>
      <c r="J3011" t="s">
        <v>19</v>
      </c>
      <c r="K3011">
        <v>0</v>
      </c>
      <c r="L3011" t="s">
        <v>20</v>
      </c>
      <c r="M3011" t="s">
        <v>26</v>
      </c>
      <c r="N3011">
        <f t="shared" ref="N3011:N3074" si="47">H3011 *D3011</f>
        <v>269.74</v>
      </c>
    </row>
    <row r="3012" spans="1:14" x14ac:dyDescent="0.3">
      <c r="A3012">
        <v>3011</v>
      </c>
      <c r="B3012" t="s">
        <v>18</v>
      </c>
      <c r="C3012" s="3">
        <v>45004</v>
      </c>
      <c r="D3012">
        <v>12</v>
      </c>
      <c r="E3012">
        <v>3</v>
      </c>
      <c r="F3012">
        <v>0</v>
      </c>
      <c r="G3012">
        <v>4.3</v>
      </c>
      <c r="H3012">
        <v>360.97</v>
      </c>
      <c r="I3012" t="s">
        <v>32</v>
      </c>
      <c r="J3012" t="s">
        <v>37</v>
      </c>
      <c r="K3012">
        <v>1</v>
      </c>
      <c r="L3012" t="s">
        <v>16</v>
      </c>
      <c r="M3012" t="s">
        <v>26</v>
      </c>
      <c r="N3012">
        <f t="shared" si="47"/>
        <v>4331.6400000000003</v>
      </c>
    </row>
    <row r="3013" spans="1:14" x14ac:dyDescent="0.3">
      <c r="A3013">
        <v>3012</v>
      </c>
      <c r="B3013" t="s">
        <v>18</v>
      </c>
      <c r="C3013" s="3">
        <v>45252</v>
      </c>
      <c r="D3013">
        <v>5</v>
      </c>
      <c r="E3013">
        <v>2</v>
      </c>
      <c r="F3013">
        <v>0</v>
      </c>
      <c r="G3013">
        <v>1.7</v>
      </c>
      <c r="H3013">
        <v>198.21</v>
      </c>
      <c r="I3013" t="s">
        <v>27</v>
      </c>
      <c r="J3013" t="s">
        <v>28</v>
      </c>
      <c r="K3013">
        <v>0</v>
      </c>
      <c r="L3013" t="s">
        <v>33</v>
      </c>
      <c r="M3013" t="s">
        <v>17</v>
      </c>
      <c r="N3013">
        <f t="shared" si="47"/>
        <v>991.05000000000007</v>
      </c>
    </row>
    <row r="3014" spans="1:14" x14ac:dyDescent="0.3">
      <c r="A3014">
        <v>3013</v>
      </c>
      <c r="B3014" t="s">
        <v>31</v>
      </c>
      <c r="C3014" s="3">
        <v>45616</v>
      </c>
      <c r="D3014">
        <v>9</v>
      </c>
      <c r="E3014">
        <v>4</v>
      </c>
      <c r="F3014">
        <v>0</v>
      </c>
      <c r="G3014">
        <v>2.5</v>
      </c>
      <c r="H3014">
        <v>196.81</v>
      </c>
      <c r="I3014" t="s">
        <v>27</v>
      </c>
      <c r="J3014" t="s">
        <v>25</v>
      </c>
      <c r="K3014">
        <v>0</v>
      </c>
      <c r="L3014" t="s">
        <v>29</v>
      </c>
      <c r="M3014" t="s">
        <v>26</v>
      </c>
      <c r="N3014">
        <f t="shared" si="47"/>
        <v>1771.29</v>
      </c>
    </row>
    <row r="3015" spans="1:14" x14ac:dyDescent="0.3">
      <c r="A3015">
        <v>3014</v>
      </c>
      <c r="B3015" t="s">
        <v>18</v>
      </c>
      <c r="C3015" s="3">
        <v>45283</v>
      </c>
      <c r="D3015">
        <v>4</v>
      </c>
      <c r="E3015">
        <v>4</v>
      </c>
      <c r="F3015">
        <v>0</v>
      </c>
      <c r="G3015">
        <v>2</v>
      </c>
      <c r="H3015">
        <v>171.21</v>
      </c>
      <c r="I3015" t="s">
        <v>27</v>
      </c>
      <c r="J3015" t="s">
        <v>34</v>
      </c>
      <c r="K3015">
        <v>0</v>
      </c>
      <c r="L3015" t="s">
        <v>20</v>
      </c>
      <c r="M3015" t="s">
        <v>26</v>
      </c>
      <c r="N3015">
        <f t="shared" si="47"/>
        <v>684.84</v>
      </c>
    </row>
    <row r="3016" spans="1:14" x14ac:dyDescent="0.3">
      <c r="A3016">
        <v>3015</v>
      </c>
      <c r="B3016" t="s">
        <v>18</v>
      </c>
      <c r="C3016" s="3">
        <v>45342</v>
      </c>
      <c r="D3016">
        <v>12</v>
      </c>
      <c r="E3016">
        <v>3</v>
      </c>
      <c r="F3016">
        <v>0</v>
      </c>
      <c r="G3016">
        <v>4.4000000000000004</v>
      </c>
      <c r="H3016">
        <v>253.77</v>
      </c>
      <c r="I3016" t="s">
        <v>27</v>
      </c>
      <c r="J3016" t="s">
        <v>25</v>
      </c>
      <c r="K3016">
        <v>0</v>
      </c>
      <c r="L3016" t="s">
        <v>16</v>
      </c>
      <c r="M3016" t="s">
        <v>17</v>
      </c>
      <c r="N3016">
        <f t="shared" si="47"/>
        <v>3045.2400000000002</v>
      </c>
    </row>
    <row r="3017" spans="1:14" x14ac:dyDescent="0.3">
      <c r="A3017">
        <v>3016</v>
      </c>
      <c r="B3017" t="s">
        <v>13</v>
      </c>
      <c r="C3017" s="3">
        <v>45441</v>
      </c>
      <c r="D3017">
        <v>10</v>
      </c>
      <c r="E3017">
        <v>2</v>
      </c>
      <c r="F3017">
        <v>0</v>
      </c>
      <c r="G3017">
        <v>4.4000000000000004</v>
      </c>
      <c r="H3017">
        <v>397.39</v>
      </c>
      <c r="I3017" t="s">
        <v>27</v>
      </c>
      <c r="J3017" t="s">
        <v>15</v>
      </c>
      <c r="K3017">
        <v>0</v>
      </c>
      <c r="L3017" t="s">
        <v>16</v>
      </c>
      <c r="M3017" t="s">
        <v>17</v>
      </c>
      <c r="N3017">
        <f t="shared" si="47"/>
        <v>3973.8999999999996</v>
      </c>
    </row>
    <row r="3018" spans="1:14" x14ac:dyDescent="0.3">
      <c r="A3018">
        <v>3017</v>
      </c>
      <c r="B3018" t="s">
        <v>31</v>
      </c>
      <c r="C3018" s="3">
        <v>45140</v>
      </c>
      <c r="D3018">
        <v>2</v>
      </c>
      <c r="E3018">
        <v>2</v>
      </c>
      <c r="F3018">
        <v>1</v>
      </c>
      <c r="G3018">
        <v>2.5</v>
      </c>
      <c r="H3018">
        <v>426.02</v>
      </c>
      <c r="I3018" t="s">
        <v>22</v>
      </c>
      <c r="J3018" t="s">
        <v>30</v>
      </c>
      <c r="K3018">
        <v>1</v>
      </c>
      <c r="L3018" t="s">
        <v>20</v>
      </c>
      <c r="M3018" t="s">
        <v>17</v>
      </c>
      <c r="N3018">
        <f t="shared" si="47"/>
        <v>852.04</v>
      </c>
    </row>
    <row r="3019" spans="1:14" x14ac:dyDescent="0.3">
      <c r="A3019">
        <v>3018</v>
      </c>
      <c r="B3019" t="s">
        <v>31</v>
      </c>
      <c r="C3019" s="3">
        <v>45000</v>
      </c>
      <c r="D3019">
        <v>3</v>
      </c>
      <c r="E3019">
        <v>1</v>
      </c>
      <c r="F3019">
        <v>1</v>
      </c>
      <c r="G3019">
        <v>2.2000000000000002</v>
      </c>
      <c r="H3019">
        <v>412.03</v>
      </c>
      <c r="I3019" t="s">
        <v>14</v>
      </c>
      <c r="J3019" t="s">
        <v>23</v>
      </c>
      <c r="K3019">
        <v>0</v>
      </c>
      <c r="L3019" t="s">
        <v>20</v>
      </c>
      <c r="M3019" t="s">
        <v>26</v>
      </c>
      <c r="N3019">
        <f t="shared" si="47"/>
        <v>1236.0899999999999</v>
      </c>
    </row>
    <row r="3020" spans="1:14" x14ac:dyDescent="0.3">
      <c r="A3020">
        <v>3019</v>
      </c>
      <c r="B3020" t="s">
        <v>13</v>
      </c>
      <c r="C3020" s="3">
        <v>45489</v>
      </c>
      <c r="D3020">
        <v>3</v>
      </c>
      <c r="E3020">
        <v>4</v>
      </c>
      <c r="F3020">
        <v>1</v>
      </c>
      <c r="G3020">
        <v>4.0999999999999996</v>
      </c>
      <c r="H3020">
        <v>329.54</v>
      </c>
      <c r="I3020" t="s">
        <v>24</v>
      </c>
      <c r="J3020" t="s">
        <v>35</v>
      </c>
      <c r="K3020">
        <v>0</v>
      </c>
      <c r="L3020" t="s">
        <v>20</v>
      </c>
      <c r="M3020" t="s">
        <v>17</v>
      </c>
      <c r="N3020">
        <f t="shared" si="47"/>
        <v>988.62000000000012</v>
      </c>
    </row>
    <row r="3021" spans="1:14" x14ac:dyDescent="0.3">
      <c r="A3021">
        <v>3020</v>
      </c>
      <c r="B3021" t="s">
        <v>18</v>
      </c>
      <c r="C3021" s="3">
        <v>45505</v>
      </c>
      <c r="D3021">
        <v>9</v>
      </c>
      <c r="E3021">
        <v>3</v>
      </c>
      <c r="F3021">
        <v>1</v>
      </c>
      <c r="G3021">
        <v>4.5</v>
      </c>
      <c r="H3021">
        <v>176.19</v>
      </c>
      <c r="I3021" t="s">
        <v>14</v>
      </c>
      <c r="J3021" t="s">
        <v>30</v>
      </c>
      <c r="K3021">
        <v>0</v>
      </c>
      <c r="L3021" t="s">
        <v>29</v>
      </c>
      <c r="M3021" t="s">
        <v>26</v>
      </c>
      <c r="N3021">
        <f t="shared" si="47"/>
        <v>1585.71</v>
      </c>
    </row>
    <row r="3022" spans="1:14" x14ac:dyDescent="0.3">
      <c r="A3022">
        <v>3021</v>
      </c>
      <c r="B3022" t="s">
        <v>18</v>
      </c>
      <c r="C3022" s="3">
        <v>45435</v>
      </c>
      <c r="D3022">
        <v>4</v>
      </c>
      <c r="E3022">
        <v>2</v>
      </c>
      <c r="F3022">
        <v>1</v>
      </c>
      <c r="G3022">
        <v>3.5</v>
      </c>
      <c r="H3022">
        <v>380.68</v>
      </c>
      <c r="I3022" t="s">
        <v>22</v>
      </c>
      <c r="J3022" t="s">
        <v>35</v>
      </c>
      <c r="K3022">
        <v>0</v>
      </c>
      <c r="L3022" t="s">
        <v>20</v>
      </c>
      <c r="M3022" t="s">
        <v>21</v>
      </c>
      <c r="N3022">
        <f t="shared" si="47"/>
        <v>1522.72</v>
      </c>
    </row>
    <row r="3023" spans="1:14" x14ac:dyDescent="0.3">
      <c r="A3023">
        <v>3022</v>
      </c>
      <c r="B3023" t="s">
        <v>31</v>
      </c>
      <c r="C3023" s="3">
        <v>45258</v>
      </c>
      <c r="D3023">
        <v>1</v>
      </c>
      <c r="E3023">
        <v>1</v>
      </c>
      <c r="F3023">
        <v>1</v>
      </c>
      <c r="G3023">
        <v>4.7</v>
      </c>
      <c r="H3023">
        <v>67.709999999999994</v>
      </c>
      <c r="I3023" t="s">
        <v>27</v>
      </c>
      <c r="J3023" t="s">
        <v>19</v>
      </c>
      <c r="K3023">
        <v>0</v>
      </c>
      <c r="L3023" t="s">
        <v>33</v>
      </c>
      <c r="M3023" t="s">
        <v>21</v>
      </c>
      <c r="N3023">
        <f t="shared" si="47"/>
        <v>67.709999999999994</v>
      </c>
    </row>
    <row r="3024" spans="1:14" x14ac:dyDescent="0.3">
      <c r="A3024">
        <v>3023</v>
      </c>
      <c r="B3024" t="s">
        <v>18</v>
      </c>
      <c r="C3024" s="3">
        <v>45019</v>
      </c>
      <c r="D3024">
        <v>1</v>
      </c>
      <c r="E3024">
        <v>3</v>
      </c>
      <c r="F3024">
        <v>1</v>
      </c>
      <c r="G3024">
        <v>2.5</v>
      </c>
      <c r="H3024">
        <v>409.17</v>
      </c>
      <c r="I3024" t="s">
        <v>22</v>
      </c>
      <c r="J3024" t="s">
        <v>30</v>
      </c>
      <c r="K3024">
        <v>0</v>
      </c>
      <c r="L3024" t="s">
        <v>33</v>
      </c>
      <c r="M3024" t="s">
        <v>26</v>
      </c>
      <c r="N3024">
        <f t="shared" si="47"/>
        <v>409.17</v>
      </c>
    </row>
    <row r="3025" spans="1:14" x14ac:dyDescent="0.3">
      <c r="A3025">
        <v>3024</v>
      </c>
      <c r="B3025" t="s">
        <v>13</v>
      </c>
      <c r="C3025" s="3">
        <v>45614</v>
      </c>
      <c r="D3025">
        <v>7</v>
      </c>
      <c r="E3025">
        <v>3</v>
      </c>
      <c r="F3025">
        <v>0</v>
      </c>
      <c r="G3025">
        <v>1.6</v>
      </c>
      <c r="H3025">
        <v>401.1</v>
      </c>
      <c r="I3025" t="s">
        <v>22</v>
      </c>
      <c r="J3025" t="s">
        <v>37</v>
      </c>
      <c r="K3025">
        <v>0</v>
      </c>
      <c r="L3025" t="s">
        <v>20</v>
      </c>
      <c r="M3025" t="s">
        <v>26</v>
      </c>
      <c r="N3025">
        <f t="shared" si="47"/>
        <v>2807.7000000000003</v>
      </c>
    </row>
    <row r="3026" spans="1:14" x14ac:dyDescent="0.3">
      <c r="A3026">
        <v>3025</v>
      </c>
      <c r="B3026" t="s">
        <v>13</v>
      </c>
      <c r="C3026" s="3">
        <v>45583</v>
      </c>
      <c r="D3026">
        <v>7</v>
      </c>
      <c r="E3026">
        <v>4</v>
      </c>
      <c r="F3026">
        <v>1</v>
      </c>
      <c r="G3026">
        <v>1.7</v>
      </c>
      <c r="H3026">
        <v>351.5</v>
      </c>
      <c r="I3026" t="s">
        <v>14</v>
      </c>
      <c r="J3026" t="s">
        <v>15</v>
      </c>
      <c r="K3026">
        <v>0</v>
      </c>
      <c r="L3026" t="s">
        <v>29</v>
      </c>
      <c r="M3026" t="s">
        <v>17</v>
      </c>
      <c r="N3026">
        <f t="shared" si="47"/>
        <v>2460.5</v>
      </c>
    </row>
    <row r="3027" spans="1:14" x14ac:dyDescent="0.3">
      <c r="A3027">
        <v>3026</v>
      </c>
      <c r="B3027" t="s">
        <v>31</v>
      </c>
      <c r="C3027" s="3">
        <v>45445</v>
      </c>
      <c r="D3027">
        <v>2</v>
      </c>
      <c r="E3027">
        <v>2</v>
      </c>
      <c r="F3027">
        <v>1</v>
      </c>
      <c r="G3027">
        <v>3.7</v>
      </c>
      <c r="H3027">
        <v>94.07</v>
      </c>
      <c r="I3027" t="s">
        <v>24</v>
      </c>
      <c r="J3027" t="s">
        <v>28</v>
      </c>
      <c r="K3027">
        <v>1</v>
      </c>
      <c r="L3027" t="s">
        <v>16</v>
      </c>
      <c r="M3027" t="s">
        <v>26</v>
      </c>
      <c r="N3027">
        <f t="shared" si="47"/>
        <v>188.14</v>
      </c>
    </row>
    <row r="3028" spans="1:14" x14ac:dyDescent="0.3">
      <c r="A3028">
        <v>3027</v>
      </c>
      <c r="B3028" t="s">
        <v>13</v>
      </c>
      <c r="C3028" s="3">
        <v>45195</v>
      </c>
      <c r="D3028">
        <v>9</v>
      </c>
      <c r="E3028">
        <v>3</v>
      </c>
      <c r="F3028">
        <v>1</v>
      </c>
      <c r="G3028">
        <v>2.6</v>
      </c>
      <c r="H3028">
        <v>498.8</v>
      </c>
      <c r="I3028" t="s">
        <v>32</v>
      </c>
      <c r="J3028" t="s">
        <v>23</v>
      </c>
      <c r="K3028">
        <v>1</v>
      </c>
      <c r="L3028" t="s">
        <v>20</v>
      </c>
      <c r="M3028" t="s">
        <v>26</v>
      </c>
      <c r="N3028">
        <f t="shared" si="47"/>
        <v>4489.2</v>
      </c>
    </row>
    <row r="3029" spans="1:14" x14ac:dyDescent="0.3">
      <c r="A3029">
        <v>3028</v>
      </c>
      <c r="B3029" t="s">
        <v>13</v>
      </c>
      <c r="C3029" s="3">
        <v>45302</v>
      </c>
      <c r="D3029">
        <v>9</v>
      </c>
      <c r="E3029">
        <v>1</v>
      </c>
      <c r="F3029">
        <v>0</v>
      </c>
      <c r="G3029">
        <v>1.6</v>
      </c>
      <c r="H3029">
        <v>390.38</v>
      </c>
      <c r="I3029" t="s">
        <v>32</v>
      </c>
      <c r="J3029" t="s">
        <v>36</v>
      </c>
      <c r="K3029">
        <v>0</v>
      </c>
      <c r="L3029" t="s">
        <v>20</v>
      </c>
      <c r="M3029" t="s">
        <v>17</v>
      </c>
      <c r="N3029">
        <f t="shared" si="47"/>
        <v>3513.42</v>
      </c>
    </row>
    <row r="3030" spans="1:14" x14ac:dyDescent="0.3">
      <c r="A3030">
        <v>3029</v>
      </c>
      <c r="B3030" t="s">
        <v>31</v>
      </c>
      <c r="C3030" s="3">
        <v>44930</v>
      </c>
      <c r="D3030">
        <v>5</v>
      </c>
      <c r="E3030">
        <v>1</v>
      </c>
      <c r="F3030">
        <v>0</v>
      </c>
      <c r="G3030">
        <v>2.2000000000000002</v>
      </c>
      <c r="H3030">
        <v>380.66</v>
      </c>
      <c r="I3030" t="s">
        <v>24</v>
      </c>
      <c r="J3030" t="s">
        <v>15</v>
      </c>
      <c r="K3030">
        <v>0</v>
      </c>
      <c r="L3030" t="s">
        <v>20</v>
      </c>
      <c r="M3030" t="s">
        <v>26</v>
      </c>
      <c r="N3030">
        <f t="shared" si="47"/>
        <v>1903.3000000000002</v>
      </c>
    </row>
    <row r="3031" spans="1:14" x14ac:dyDescent="0.3">
      <c r="A3031">
        <v>3030</v>
      </c>
      <c r="B3031" t="s">
        <v>13</v>
      </c>
      <c r="C3031" s="3">
        <v>45064</v>
      </c>
      <c r="D3031">
        <v>3</v>
      </c>
      <c r="E3031">
        <v>3</v>
      </c>
      <c r="F3031">
        <v>1</v>
      </c>
      <c r="G3031">
        <v>3.1</v>
      </c>
      <c r="H3031">
        <v>78.8</v>
      </c>
      <c r="I3031" t="s">
        <v>27</v>
      </c>
      <c r="J3031" t="s">
        <v>37</v>
      </c>
      <c r="K3031">
        <v>1</v>
      </c>
      <c r="L3031" t="s">
        <v>33</v>
      </c>
      <c r="M3031" t="s">
        <v>21</v>
      </c>
      <c r="N3031">
        <f t="shared" si="47"/>
        <v>236.39999999999998</v>
      </c>
    </row>
    <row r="3032" spans="1:14" x14ac:dyDescent="0.3">
      <c r="A3032">
        <v>3031</v>
      </c>
      <c r="B3032" t="s">
        <v>13</v>
      </c>
      <c r="C3032" s="3">
        <v>45157</v>
      </c>
      <c r="D3032">
        <v>3</v>
      </c>
      <c r="E3032">
        <v>1</v>
      </c>
      <c r="F3032">
        <v>1</v>
      </c>
      <c r="G3032">
        <v>1.5</v>
      </c>
      <c r="H3032">
        <v>229.42</v>
      </c>
      <c r="I3032" t="s">
        <v>22</v>
      </c>
      <c r="J3032" t="s">
        <v>35</v>
      </c>
      <c r="K3032">
        <v>0</v>
      </c>
      <c r="L3032" t="s">
        <v>33</v>
      </c>
      <c r="M3032" t="s">
        <v>26</v>
      </c>
      <c r="N3032">
        <f t="shared" si="47"/>
        <v>688.26</v>
      </c>
    </row>
    <row r="3033" spans="1:14" x14ac:dyDescent="0.3">
      <c r="A3033">
        <v>3032</v>
      </c>
      <c r="B3033" t="s">
        <v>13</v>
      </c>
      <c r="C3033" s="3">
        <v>45526</v>
      </c>
      <c r="D3033">
        <v>12</v>
      </c>
      <c r="E3033">
        <v>3</v>
      </c>
      <c r="F3033">
        <v>0</v>
      </c>
      <c r="G3033">
        <v>1</v>
      </c>
      <c r="H3033">
        <v>88.78</v>
      </c>
      <c r="I3033" t="s">
        <v>27</v>
      </c>
      <c r="J3033" t="s">
        <v>30</v>
      </c>
      <c r="K3033">
        <v>0</v>
      </c>
      <c r="L3033" t="s">
        <v>16</v>
      </c>
      <c r="M3033" t="s">
        <v>17</v>
      </c>
      <c r="N3033">
        <f t="shared" si="47"/>
        <v>1065.3600000000001</v>
      </c>
    </row>
    <row r="3034" spans="1:14" x14ac:dyDescent="0.3">
      <c r="A3034">
        <v>3033</v>
      </c>
      <c r="B3034" t="s">
        <v>18</v>
      </c>
      <c r="C3034" s="3">
        <v>45455</v>
      </c>
      <c r="D3034">
        <v>3</v>
      </c>
      <c r="E3034">
        <v>1</v>
      </c>
      <c r="F3034">
        <v>0</v>
      </c>
      <c r="G3034">
        <v>4.7</v>
      </c>
      <c r="H3034">
        <v>212.47</v>
      </c>
      <c r="I3034" t="s">
        <v>22</v>
      </c>
      <c r="J3034" t="s">
        <v>34</v>
      </c>
      <c r="K3034">
        <v>0</v>
      </c>
      <c r="L3034" t="s">
        <v>29</v>
      </c>
      <c r="M3034" t="s">
        <v>26</v>
      </c>
      <c r="N3034">
        <f t="shared" si="47"/>
        <v>637.41</v>
      </c>
    </row>
    <row r="3035" spans="1:14" x14ac:dyDescent="0.3">
      <c r="A3035">
        <v>3034</v>
      </c>
      <c r="B3035" t="s">
        <v>31</v>
      </c>
      <c r="C3035" s="3">
        <v>44978</v>
      </c>
      <c r="D3035">
        <v>6</v>
      </c>
      <c r="E3035">
        <v>3</v>
      </c>
      <c r="F3035">
        <v>0</v>
      </c>
      <c r="G3035">
        <v>2.2000000000000002</v>
      </c>
      <c r="H3035">
        <v>306.72000000000003</v>
      </c>
      <c r="I3035" t="s">
        <v>32</v>
      </c>
      <c r="J3035" t="s">
        <v>23</v>
      </c>
      <c r="K3035">
        <v>1</v>
      </c>
      <c r="L3035" t="s">
        <v>20</v>
      </c>
      <c r="M3035" t="s">
        <v>26</v>
      </c>
      <c r="N3035">
        <f t="shared" si="47"/>
        <v>1840.3200000000002</v>
      </c>
    </row>
    <row r="3036" spans="1:14" x14ac:dyDescent="0.3">
      <c r="A3036">
        <v>3035</v>
      </c>
      <c r="B3036" t="s">
        <v>31</v>
      </c>
      <c r="C3036" s="3">
        <v>45572</v>
      </c>
      <c r="D3036">
        <v>4</v>
      </c>
      <c r="E3036">
        <v>3</v>
      </c>
      <c r="F3036">
        <v>0</v>
      </c>
      <c r="G3036">
        <v>1.9</v>
      </c>
      <c r="H3036">
        <v>445.49</v>
      </c>
      <c r="I3036" t="s">
        <v>24</v>
      </c>
      <c r="J3036" t="s">
        <v>35</v>
      </c>
      <c r="K3036">
        <v>1</v>
      </c>
      <c r="L3036" t="s">
        <v>20</v>
      </c>
      <c r="M3036" t="s">
        <v>26</v>
      </c>
      <c r="N3036">
        <f t="shared" si="47"/>
        <v>1781.96</v>
      </c>
    </row>
    <row r="3037" spans="1:14" x14ac:dyDescent="0.3">
      <c r="A3037">
        <v>3036</v>
      </c>
      <c r="B3037" t="s">
        <v>31</v>
      </c>
      <c r="C3037" s="3">
        <v>45649</v>
      </c>
      <c r="D3037">
        <v>8</v>
      </c>
      <c r="E3037">
        <v>3</v>
      </c>
      <c r="F3037">
        <v>0</v>
      </c>
      <c r="G3037">
        <v>3.8</v>
      </c>
      <c r="H3037">
        <v>177.32</v>
      </c>
      <c r="I3037" t="s">
        <v>14</v>
      </c>
      <c r="J3037" t="s">
        <v>35</v>
      </c>
      <c r="K3037">
        <v>0</v>
      </c>
      <c r="L3037" t="s">
        <v>20</v>
      </c>
      <c r="M3037" t="s">
        <v>21</v>
      </c>
      <c r="N3037">
        <f t="shared" si="47"/>
        <v>1418.56</v>
      </c>
    </row>
    <row r="3038" spans="1:14" x14ac:dyDescent="0.3">
      <c r="A3038">
        <v>3037</v>
      </c>
      <c r="B3038" t="s">
        <v>18</v>
      </c>
      <c r="C3038" s="3">
        <v>45251</v>
      </c>
      <c r="D3038">
        <v>13</v>
      </c>
      <c r="E3038">
        <v>1</v>
      </c>
      <c r="F3038">
        <v>0</v>
      </c>
      <c r="G3038">
        <v>4.4000000000000004</v>
      </c>
      <c r="H3038">
        <v>330.54</v>
      </c>
      <c r="I3038" t="s">
        <v>14</v>
      </c>
      <c r="J3038" t="s">
        <v>34</v>
      </c>
      <c r="K3038">
        <v>1</v>
      </c>
      <c r="L3038" t="s">
        <v>16</v>
      </c>
      <c r="M3038" t="s">
        <v>17</v>
      </c>
      <c r="N3038">
        <f t="shared" si="47"/>
        <v>4297.0200000000004</v>
      </c>
    </row>
    <row r="3039" spans="1:14" x14ac:dyDescent="0.3">
      <c r="A3039">
        <v>3038</v>
      </c>
      <c r="B3039" t="s">
        <v>18</v>
      </c>
      <c r="C3039" s="3">
        <v>45657</v>
      </c>
      <c r="D3039">
        <v>11</v>
      </c>
      <c r="E3039">
        <v>3</v>
      </c>
      <c r="F3039">
        <v>1</v>
      </c>
      <c r="G3039">
        <v>3.5</v>
      </c>
      <c r="H3039">
        <v>124.09</v>
      </c>
      <c r="I3039" t="s">
        <v>24</v>
      </c>
      <c r="J3039" t="s">
        <v>19</v>
      </c>
      <c r="K3039">
        <v>0</v>
      </c>
      <c r="L3039" t="s">
        <v>20</v>
      </c>
      <c r="M3039" t="s">
        <v>21</v>
      </c>
      <c r="N3039">
        <f t="shared" si="47"/>
        <v>1364.99</v>
      </c>
    </row>
    <row r="3040" spans="1:14" x14ac:dyDescent="0.3">
      <c r="A3040">
        <v>3039</v>
      </c>
      <c r="B3040" t="s">
        <v>31</v>
      </c>
      <c r="C3040" s="3">
        <v>45643</v>
      </c>
      <c r="D3040">
        <v>13</v>
      </c>
      <c r="E3040">
        <v>4</v>
      </c>
      <c r="F3040">
        <v>0</v>
      </c>
      <c r="G3040">
        <v>2</v>
      </c>
      <c r="H3040">
        <v>209.28</v>
      </c>
      <c r="I3040" t="s">
        <v>32</v>
      </c>
      <c r="J3040" t="s">
        <v>19</v>
      </c>
      <c r="K3040">
        <v>0</v>
      </c>
      <c r="L3040" t="s">
        <v>33</v>
      </c>
      <c r="M3040" t="s">
        <v>21</v>
      </c>
      <c r="N3040">
        <f t="shared" si="47"/>
        <v>2720.64</v>
      </c>
    </row>
    <row r="3041" spans="1:14" x14ac:dyDescent="0.3">
      <c r="A3041">
        <v>3040</v>
      </c>
      <c r="B3041" t="s">
        <v>18</v>
      </c>
      <c r="C3041" s="3">
        <v>45649</v>
      </c>
      <c r="D3041">
        <v>11</v>
      </c>
      <c r="E3041">
        <v>3</v>
      </c>
      <c r="F3041">
        <v>0</v>
      </c>
      <c r="G3041">
        <v>4.4000000000000004</v>
      </c>
      <c r="H3041">
        <v>476.26</v>
      </c>
      <c r="I3041" t="s">
        <v>22</v>
      </c>
      <c r="J3041" t="s">
        <v>34</v>
      </c>
      <c r="K3041">
        <v>2</v>
      </c>
      <c r="L3041" t="s">
        <v>29</v>
      </c>
      <c r="M3041" t="s">
        <v>17</v>
      </c>
      <c r="N3041">
        <f t="shared" si="47"/>
        <v>5238.8599999999997</v>
      </c>
    </row>
    <row r="3042" spans="1:14" x14ac:dyDescent="0.3">
      <c r="A3042">
        <v>3041</v>
      </c>
      <c r="B3042" t="s">
        <v>31</v>
      </c>
      <c r="C3042" s="3">
        <v>45203</v>
      </c>
      <c r="D3042">
        <v>11</v>
      </c>
      <c r="E3042">
        <v>2</v>
      </c>
      <c r="F3042">
        <v>1</v>
      </c>
      <c r="G3042">
        <v>3</v>
      </c>
      <c r="H3042">
        <v>386.44</v>
      </c>
      <c r="I3042" t="s">
        <v>14</v>
      </c>
      <c r="J3042" t="s">
        <v>25</v>
      </c>
      <c r="K3042">
        <v>2</v>
      </c>
      <c r="L3042" t="s">
        <v>33</v>
      </c>
      <c r="M3042" t="s">
        <v>17</v>
      </c>
      <c r="N3042">
        <f t="shared" si="47"/>
        <v>4250.84</v>
      </c>
    </row>
    <row r="3043" spans="1:14" x14ac:dyDescent="0.3">
      <c r="A3043">
        <v>3042</v>
      </c>
      <c r="B3043" t="s">
        <v>18</v>
      </c>
      <c r="C3043" s="3">
        <v>45462</v>
      </c>
      <c r="D3043">
        <v>5</v>
      </c>
      <c r="E3043">
        <v>2</v>
      </c>
      <c r="F3043">
        <v>0</v>
      </c>
      <c r="G3043">
        <v>2.5</v>
      </c>
      <c r="H3043">
        <v>295.61</v>
      </c>
      <c r="I3043" t="s">
        <v>32</v>
      </c>
      <c r="J3043" t="s">
        <v>34</v>
      </c>
      <c r="K3043">
        <v>0</v>
      </c>
      <c r="L3043" t="s">
        <v>20</v>
      </c>
      <c r="M3043" t="s">
        <v>21</v>
      </c>
      <c r="N3043">
        <f t="shared" si="47"/>
        <v>1478.0500000000002</v>
      </c>
    </row>
    <row r="3044" spans="1:14" x14ac:dyDescent="0.3">
      <c r="A3044">
        <v>3043</v>
      </c>
      <c r="B3044" t="s">
        <v>13</v>
      </c>
      <c r="C3044" s="3">
        <v>45412</v>
      </c>
      <c r="D3044">
        <v>1</v>
      </c>
      <c r="E3044">
        <v>4</v>
      </c>
      <c r="F3044">
        <v>0</v>
      </c>
      <c r="G3044">
        <v>3.4</v>
      </c>
      <c r="H3044">
        <v>163.26</v>
      </c>
      <c r="I3044" t="s">
        <v>24</v>
      </c>
      <c r="J3044" t="s">
        <v>23</v>
      </c>
      <c r="K3044">
        <v>0</v>
      </c>
      <c r="L3044" t="s">
        <v>16</v>
      </c>
      <c r="M3044" t="s">
        <v>21</v>
      </c>
      <c r="N3044">
        <f t="shared" si="47"/>
        <v>163.26</v>
      </c>
    </row>
    <row r="3045" spans="1:14" x14ac:dyDescent="0.3">
      <c r="A3045">
        <v>3044</v>
      </c>
      <c r="B3045" t="s">
        <v>13</v>
      </c>
      <c r="C3045" s="3">
        <v>45442</v>
      </c>
      <c r="D3045">
        <v>9</v>
      </c>
      <c r="E3045">
        <v>3</v>
      </c>
      <c r="F3045">
        <v>0</v>
      </c>
      <c r="G3045">
        <v>3.8</v>
      </c>
      <c r="H3045">
        <v>220.87</v>
      </c>
      <c r="I3045" t="s">
        <v>27</v>
      </c>
      <c r="J3045" t="s">
        <v>19</v>
      </c>
      <c r="K3045">
        <v>0</v>
      </c>
      <c r="L3045" t="s">
        <v>33</v>
      </c>
      <c r="M3045" t="s">
        <v>26</v>
      </c>
      <c r="N3045">
        <f t="shared" si="47"/>
        <v>1987.83</v>
      </c>
    </row>
    <row r="3046" spans="1:14" x14ac:dyDescent="0.3">
      <c r="A3046">
        <v>3045</v>
      </c>
      <c r="B3046" t="s">
        <v>31</v>
      </c>
      <c r="C3046" s="3">
        <v>45078</v>
      </c>
      <c r="D3046">
        <v>1</v>
      </c>
      <c r="E3046">
        <v>2</v>
      </c>
      <c r="F3046">
        <v>0</v>
      </c>
      <c r="G3046">
        <v>3.4</v>
      </c>
      <c r="H3046">
        <v>120.51</v>
      </c>
      <c r="I3046" t="s">
        <v>32</v>
      </c>
      <c r="J3046" t="s">
        <v>19</v>
      </c>
      <c r="K3046">
        <v>0</v>
      </c>
      <c r="L3046" t="s">
        <v>29</v>
      </c>
      <c r="M3046" t="s">
        <v>17</v>
      </c>
      <c r="N3046">
        <f t="shared" si="47"/>
        <v>120.51</v>
      </c>
    </row>
    <row r="3047" spans="1:14" x14ac:dyDescent="0.3">
      <c r="A3047">
        <v>3046</v>
      </c>
      <c r="B3047" t="s">
        <v>18</v>
      </c>
      <c r="C3047" s="3">
        <v>45409</v>
      </c>
      <c r="D3047">
        <v>6</v>
      </c>
      <c r="E3047">
        <v>3</v>
      </c>
      <c r="F3047">
        <v>1</v>
      </c>
      <c r="G3047">
        <v>4.7</v>
      </c>
      <c r="H3047">
        <v>209.06</v>
      </c>
      <c r="I3047" t="s">
        <v>32</v>
      </c>
      <c r="J3047" t="s">
        <v>25</v>
      </c>
      <c r="K3047">
        <v>1</v>
      </c>
      <c r="L3047" t="s">
        <v>16</v>
      </c>
      <c r="M3047" t="s">
        <v>21</v>
      </c>
      <c r="N3047">
        <f t="shared" si="47"/>
        <v>1254.3600000000001</v>
      </c>
    </row>
    <row r="3048" spans="1:14" x14ac:dyDescent="0.3">
      <c r="A3048">
        <v>3047</v>
      </c>
      <c r="B3048" t="s">
        <v>18</v>
      </c>
      <c r="C3048" s="3">
        <v>45185</v>
      </c>
      <c r="D3048">
        <v>1</v>
      </c>
      <c r="E3048">
        <v>2</v>
      </c>
      <c r="F3048">
        <v>1</v>
      </c>
      <c r="G3048">
        <v>3.5</v>
      </c>
      <c r="H3048">
        <v>117.78</v>
      </c>
      <c r="I3048" t="s">
        <v>27</v>
      </c>
      <c r="J3048" t="s">
        <v>35</v>
      </c>
      <c r="K3048">
        <v>1</v>
      </c>
      <c r="L3048" t="s">
        <v>20</v>
      </c>
      <c r="M3048" t="s">
        <v>26</v>
      </c>
      <c r="N3048">
        <f t="shared" si="47"/>
        <v>117.78</v>
      </c>
    </row>
    <row r="3049" spans="1:14" x14ac:dyDescent="0.3">
      <c r="A3049">
        <v>3048</v>
      </c>
      <c r="B3049" t="s">
        <v>13</v>
      </c>
      <c r="C3049" s="3">
        <v>45250</v>
      </c>
      <c r="D3049">
        <v>3</v>
      </c>
      <c r="E3049">
        <v>1</v>
      </c>
      <c r="F3049">
        <v>0</v>
      </c>
      <c r="G3049">
        <v>4.5</v>
      </c>
      <c r="H3049">
        <v>407.89</v>
      </c>
      <c r="I3049" t="s">
        <v>32</v>
      </c>
      <c r="J3049" t="s">
        <v>34</v>
      </c>
      <c r="K3049">
        <v>2</v>
      </c>
      <c r="L3049" t="s">
        <v>20</v>
      </c>
      <c r="M3049" t="s">
        <v>21</v>
      </c>
      <c r="N3049">
        <f t="shared" si="47"/>
        <v>1223.67</v>
      </c>
    </row>
    <row r="3050" spans="1:14" x14ac:dyDescent="0.3">
      <c r="A3050">
        <v>3049</v>
      </c>
      <c r="B3050" t="s">
        <v>13</v>
      </c>
      <c r="C3050" s="3">
        <v>45094</v>
      </c>
      <c r="D3050">
        <v>10</v>
      </c>
      <c r="E3050">
        <v>1</v>
      </c>
      <c r="F3050">
        <v>0</v>
      </c>
      <c r="G3050">
        <v>3.3</v>
      </c>
      <c r="H3050">
        <v>86.34</v>
      </c>
      <c r="I3050" t="s">
        <v>14</v>
      </c>
      <c r="J3050" t="s">
        <v>28</v>
      </c>
      <c r="K3050">
        <v>0</v>
      </c>
      <c r="L3050" t="s">
        <v>16</v>
      </c>
      <c r="M3050" t="s">
        <v>21</v>
      </c>
      <c r="N3050">
        <f t="shared" si="47"/>
        <v>863.40000000000009</v>
      </c>
    </row>
    <row r="3051" spans="1:14" x14ac:dyDescent="0.3">
      <c r="A3051">
        <v>3050</v>
      </c>
      <c r="B3051" t="s">
        <v>18</v>
      </c>
      <c r="C3051" s="3">
        <v>45614</v>
      </c>
      <c r="D3051">
        <v>5</v>
      </c>
      <c r="E3051">
        <v>4</v>
      </c>
      <c r="F3051">
        <v>0</v>
      </c>
      <c r="G3051">
        <v>2.2999999999999998</v>
      </c>
      <c r="H3051">
        <v>135.22999999999999</v>
      </c>
      <c r="I3051" t="s">
        <v>14</v>
      </c>
      <c r="J3051" t="s">
        <v>23</v>
      </c>
      <c r="K3051">
        <v>0</v>
      </c>
      <c r="L3051" t="s">
        <v>33</v>
      </c>
      <c r="M3051" t="s">
        <v>17</v>
      </c>
      <c r="N3051">
        <f t="shared" si="47"/>
        <v>676.15</v>
      </c>
    </row>
    <row r="3052" spans="1:14" x14ac:dyDescent="0.3">
      <c r="A3052">
        <v>3051</v>
      </c>
      <c r="B3052" t="s">
        <v>18</v>
      </c>
      <c r="C3052" s="3">
        <v>45236</v>
      </c>
      <c r="D3052">
        <v>10</v>
      </c>
      <c r="E3052">
        <v>4</v>
      </c>
      <c r="F3052">
        <v>1</v>
      </c>
      <c r="G3052">
        <v>3.1</v>
      </c>
      <c r="H3052">
        <v>361.03</v>
      </c>
      <c r="I3052" t="s">
        <v>14</v>
      </c>
      <c r="J3052" t="s">
        <v>37</v>
      </c>
      <c r="K3052">
        <v>0</v>
      </c>
      <c r="L3052" t="s">
        <v>33</v>
      </c>
      <c r="M3052" t="s">
        <v>21</v>
      </c>
      <c r="N3052">
        <f t="shared" si="47"/>
        <v>3610.2999999999997</v>
      </c>
    </row>
    <row r="3053" spans="1:14" x14ac:dyDescent="0.3">
      <c r="A3053">
        <v>3052</v>
      </c>
      <c r="B3053" t="s">
        <v>18</v>
      </c>
      <c r="C3053" s="3">
        <v>45405</v>
      </c>
      <c r="D3053">
        <v>7</v>
      </c>
      <c r="E3053">
        <v>3</v>
      </c>
      <c r="F3053">
        <v>1</v>
      </c>
      <c r="G3053">
        <v>1.3</v>
      </c>
      <c r="H3053">
        <v>456.13</v>
      </c>
      <c r="I3053" t="s">
        <v>32</v>
      </c>
      <c r="J3053" t="s">
        <v>30</v>
      </c>
      <c r="K3053">
        <v>0</v>
      </c>
      <c r="L3053" t="s">
        <v>16</v>
      </c>
      <c r="M3053" t="s">
        <v>17</v>
      </c>
      <c r="N3053">
        <f t="shared" si="47"/>
        <v>3192.91</v>
      </c>
    </row>
    <row r="3054" spans="1:14" x14ac:dyDescent="0.3">
      <c r="A3054">
        <v>3053</v>
      </c>
      <c r="B3054" t="s">
        <v>18</v>
      </c>
      <c r="C3054" s="3">
        <v>44982</v>
      </c>
      <c r="D3054">
        <v>14</v>
      </c>
      <c r="E3054">
        <v>4</v>
      </c>
      <c r="F3054">
        <v>0</v>
      </c>
      <c r="G3054">
        <v>1.9</v>
      </c>
      <c r="H3054">
        <v>484.07</v>
      </c>
      <c r="I3054" t="s">
        <v>32</v>
      </c>
      <c r="J3054" t="s">
        <v>15</v>
      </c>
      <c r="K3054">
        <v>0</v>
      </c>
      <c r="L3054" t="s">
        <v>33</v>
      </c>
      <c r="M3054" t="s">
        <v>21</v>
      </c>
      <c r="N3054">
        <f t="shared" si="47"/>
        <v>6776.98</v>
      </c>
    </row>
    <row r="3055" spans="1:14" x14ac:dyDescent="0.3">
      <c r="A3055">
        <v>3054</v>
      </c>
      <c r="B3055" t="s">
        <v>18</v>
      </c>
      <c r="C3055" s="3">
        <v>45546</v>
      </c>
      <c r="D3055">
        <v>10</v>
      </c>
      <c r="E3055">
        <v>3</v>
      </c>
      <c r="F3055">
        <v>0</v>
      </c>
      <c r="G3055">
        <v>4.0999999999999996</v>
      </c>
      <c r="H3055">
        <v>426.21</v>
      </c>
      <c r="I3055" t="s">
        <v>32</v>
      </c>
      <c r="J3055" t="s">
        <v>35</v>
      </c>
      <c r="K3055">
        <v>1</v>
      </c>
      <c r="L3055" t="s">
        <v>29</v>
      </c>
      <c r="M3055" t="s">
        <v>26</v>
      </c>
      <c r="N3055">
        <f t="shared" si="47"/>
        <v>4262.0999999999995</v>
      </c>
    </row>
    <row r="3056" spans="1:14" x14ac:dyDescent="0.3">
      <c r="A3056">
        <v>3055</v>
      </c>
      <c r="B3056" t="s">
        <v>18</v>
      </c>
      <c r="C3056" s="3">
        <v>45399</v>
      </c>
      <c r="D3056">
        <v>8</v>
      </c>
      <c r="E3056">
        <v>1</v>
      </c>
      <c r="F3056">
        <v>1</v>
      </c>
      <c r="G3056">
        <v>3.6</v>
      </c>
      <c r="H3056">
        <v>145.16</v>
      </c>
      <c r="I3056" t="s">
        <v>24</v>
      </c>
      <c r="J3056" t="s">
        <v>30</v>
      </c>
      <c r="K3056">
        <v>1</v>
      </c>
      <c r="L3056" t="s">
        <v>16</v>
      </c>
      <c r="M3056" t="s">
        <v>17</v>
      </c>
      <c r="N3056">
        <f t="shared" si="47"/>
        <v>1161.28</v>
      </c>
    </row>
    <row r="3057" spans="1:14" x14ac:dyDescent="0.3">
      <c r="A3057">
        <v>3056</v>
      </c>
      <c r="B3057" t="s">
        <v>31</v>
      </c>
      <c r="C3057" s="3">
        <v>45222</v>
      </c>
      <c r="D3057">
        <v>12</v>
      </c>
      <c r="E3057">
        <v>1</v>
      </c>
      <c r="F3057">
        <v>1</v>
      </c>
      <c r="G3057">
        <v>1.7</v>
      </c>
      <c r="H3057">
        <v>178.57</v>
      </c>
      <c r="I3057" t="s">
        <v>27</v>
      </c>
      <c r="J3057" t="s">
        <v>37</v>
      </c>
      <c r="K3057">
        <v>1</v>
      </c>
      <c r="L3057" t="s">
        <v>29</v>
      </c>
      <c r="M3057" t="s">
        <v>17</v>
      </c>
      <c r="N3057">
        <f t="shared" si="47"/>
        <v>2142.84</v>
      </c>
    </row>
    <row r="3058" spans="1:14" x14ac:dyDescent="0.3">
      <c r="A3058">
        <v>3057</v>
      </c>
      <c r="B3058" t="s">
        <v>18</v>
      </c>
      <c r="C3058" s="3">
        <v>45387</v>
      </c>
      <c r="D3058">
        <v>9</v>
      </c>
      <c r="E3058">
        <v>2</v>
      </c>
      <c r="F3058">
        <v>0</v>
      </c>
      <c r="G3058">
        <v>2.8</v>
      </c>
      <c r="H3058">
        <v>441.84</v>
      </c>
      <c r="I3058" t="s">
        <v>32</v>
      </c>
      <c r="J3058" t="s">
        <v>19</v>
      </c>
      <c r="K3058">
        <v>0</v>
      </c>
      <c r="L3058" t="s">
        <v>16</v>
      </c>
      <c r="M3058" t="s">
        <v>26</v>
      </c>
      <c r="N3058">
        <f t="shared" si="47"/>
        <v>3976.56</v>
      </c>
    </row>
    <row r="3059" spans="1:14" x14ac:dyDescent="0.3">
      <c r="A3059">
        <v>3058</v>
      </c>
      <c r="B3059" t="s">
        <v>13</v>
      </c>
      <c r="C3059" s="3">
        <v>45250</v>
      </c>
      <c r="D3059">
        <v>6</v>
      </c>
      <c r="E3059">
        <v>3</v>
      </c>
      <c r="F3059">
        <v>1</v>
      </c>
      <c r="G3059">
        <v>1.6</v>
      </c>
      <c r="H3059">
        <v>450.2</v>
      </c>
      <c r="I3059" t="s">
        <v>27</v>
      </c>
      <c r="J3059" t="s">
        <v>36</v>
      </c>
      <c r="K3059">
        <v>1</v>
      </c>
      <c r="L3059" t="s">
        <v>29</v>
      </c>
      <c r="M3059" t="s">
        <v>17</v>
      </c>
      <c r="N3059">
        <f t="shared" si="47"/>
        <v>2701.2</v>
      </c>
    </row>
    <row r="3060" spans="1:14" x14ac:dyDescent="0.3">
      <c r="A3060">
        <v>3059</v>
      </c>
      <c r="B3060" t="s">
        <v>31</v>
      </c>
      <c r="C3060" s="3">
        <v>45067</v>
      </c>
      <c r="D3060">
        <v>11</v>
      </c>
      <c r="E3060">
        <v>1</v>
      </c>
      <c r="F3060">
        <v>0</v>
      </c>
      <c r="G3060">
        <v>4.4000000000000004</v>
      </c>
      <c r="H3060">
        <v>338.29</v>
      </c>
      <c r="I3060" t="s">
        <v>22</v>
      </c>
      <c r="J3060" t="s">
        <v>19</v>
      </c>
      <c r="K3060">
        <v>2</v>
      </c>
      <c r="L3060" t="s">
        <v>20</v>
      </c>
      <c r="M3060" t="s">
        <v>26</v>
      </c>
      <c r="N3060">
        <f t="shared" si="47"/>
        <v>3721.19</v>
      </c>
    </row>
    <row r="3061" spans="1:14" x14ac:dyDescent="0.3">
      <c r="A3061">
        <v>3060</v>
      </c>
      <c r="B3061" t="s">
        <v>18</v>
      </c>
      <c r="C3061" s="3">
        <v>45593</v>
      </c>
      <c r="D3061">
        <v>9</v>
      </c>
      <c r="E3061">
        <v>1</v>
      </c>
      <c r="F3061">
        <v>0</v>
      </c>
      <c r="G3061">
        <v>1.4</v>
      </c>
      <c r="H3061">
        <v>191.14</v>
      </c>
      <c r="I3061" t="s">
        <v>14</v>
      </c>
      <c r="J3061" t="s">
        <v>34</v>
      </c>
      <c r="K3061">
        <v>0</v>
      </c>
      <c r="L3061" t="s">
        <v>20</v>
      </c>
      <c r="M3061" t="s">
        <v>17</v>
      </c>
      <c r="N3061">
        <f t="shared" si="47"/>
        <v>1720.2599999999998</v>
      </c>
    </row>
    <row r="3062" spans="1:14" x14ac:dyDescent="0.3">
      <c r="A3062">
        <v>3061</v>
      </c>
      <c r="B3062" t="s">
        <v>13</v>
      </c>
      <c r="C3062" s="3">
        <v>45188</v>
      </c>
      <c r="D3062">
        <v>8</v>
      </c>
      <c r="E3062">
        <v>3</v>
      </c>
      <c r="F3062">
        <v>0</v>
      </c>
      <c r="G3062">
        <v>3.6</v>
      </c>
      <c r="H3062">
        <v>150.83000000000001</v>
      </c>
      <c r="I3062" t="s">
        <v>24</v>
      </c>
      <c r="J3062" t="s">
        <v>35</v>
      </c>
      <c r="K3062">
        <v>0</v>
      </c>
      <c r="L3062" t="s">
        <v>33</v>
      </c>
      <c r="M3062" t="s">
        <v>17</v>
      </c>
      <c r="N3062">
        <f t="shared" si="47"/>
        <v>1206.6400000000001</v>
      </c>
    </row>
    <row r="3063" spans="1:14" x14ac:dyDescent="0.3">
      <c r="A3063">
        <v>3062</v>
      </c>
      <c r="B3063" t="s">
        <v>31</v>
      </c>
      <c r="C3063" s="3">
        <v>45346</v>
      </c>
      <c r="D3063">
        <v>9</v>
      </c>
      <c r="E3063">
        <v>2</v>
      </c>
      <c r="F3063">
        <v>0</v>
      </c>
      <c r="G3063">
        <v>3.4</v>
      </c>
      <c r="H3063">
        <v>433.53</v>
      </c>
      <c r="I3063" t="s">
        <v>27</v>
      </c>
      <c r="J3063" t="s">
        <v>28</v>
      </c>
      <c r="K3063">
        <v>1</v>
      </c>
      <c r="L3063" t="s">
        <v>16</v>
      </c>
      <c r="M3063" t="s">
        <v>17</v>
      </c>
      <c r="N3063">
        <f t="shared" si="47"/>
        <v>3901.7699999999995</v>
      </c>
    </row>
    <row r="3064" spans="1:14" x14ac:dyDescent="0.3">
      <c r="A3064">
        <v>3063</v>
      </c>
      <c r="B3064" t="s">
        <v>13</v>
      </c>
      <c r="C3064" s="3">
        <v>45167</v>
      </c>
      <c r="D3064">
        <v>10</v>
      </c>
      <c r="E3064">
        <v>2</v>
      </c>
      <c r="F3064">
        <v>0</v>
      </c>
      <c r="G3064">
        <v>2.9</v>
      </c>
      <c r="H3064">
        <v>142.36000000000001</v>
      </c>
      <c r="I3064" t="s">
        <v>14</v>
      </c>
      <c r="J3064" t="s">
        <v>28</v>
      </c>
      <c r="K3064">
        <v>0</v>
      </c>
      <c r="L3064" t="s">
        <v>20</v>
      </c>
      <c r="M3064" t="s">
        <v>17</v>
      </c>
      <c r="N3064">
        <f t="shared" si="47"/>
        <v>1423.6000000000001</v>
      </c>
    </row>
    <row r="3065" spans="1:14" x14ac:dyDescent="0.3">
      <c r="A3065">
        <v>3064</v>
      </c>
      <c r="B3065" t="s">
        <v>18</v>
      </c>
      <c r="C3065" s="3">
        <v>45281</v>
      </c>
      <c r="D3065">
        <v>4</v>
      </c>
      <c r="E3065">
        <v>2</v>
      </c>
      <c r="F3065">
        <v>0</v>
      </c>
      <c r="G3065">
        <v>2.1</v>
      </c>
      <c r="H3065">
        <v>347.81</v>
      </c>
      <c r="I3065" t="s">
        <v>24</v>
      </c>
      <c r="J3065" t="s">
        <v>19</v>
      </c>
      <c r="K3065">
        <v>0</v>
      </c>
      <c r="L3065" t="s">
        <v>16</v>
      </c>
      <c r="M3065" t="s">
        <v>21</v>
      </c>
      <c r="N3065">
        <f t="shared" si="47"/>
        <v>1391.24</v>
      </c>
    </row>
    <row r="3066" spans="1:14" x14ac:dyDescent="0.3">
      <c r="A3066">
        <v>3065</v>
      </c>
      <c r="B3066" t="s">
        <v>18</v>
      </c>
      <c r="C3066" s="3">
        <v>45515</v>
      </c>
      <c r="D3066">
        <v>9</v>
      </c>
      <c r="E3066">
        <v>2</v>
      </c>
      <c r="F3066">
        <v>0</v>
      </c>
      <c r="G3066">
        <v>2.6</v>
      </c>
      <c r="H3066">
        <v>485.58</v>
      </c>
      <c r="I3066" t="s">
        <v>14</v>
      </c>
      <c r="J3066" t="s">
        <v>34</v>
      </c>
      <c r="K3066">
        <v>1</v>
      </c>
      <c r="L3066" t="s">
        <v>16</v>
      </c>
      <c r="M3066" t="s">
        <v>21</v>
      </c>
      <c r="N3066">
        <f t="shared" si="47"/>
        <v>4370.22</v>
      </c>
    </row>
    <row r="3067" spans="1:14" x14ac:dyDescent="0.3">
      <c r="A3067">
        <v>3066</v>
      </c>
      <c r="B3067" t="s">
        <v>18</v>
      </c>
      <c r="C3067" s="3">
        <v>45106</v>
      </c>
      <c r="D3067">
        <v>7</v>
      </c>
      <c r="E3067">
        <v>1</v>
      </c>
      <c r="F3067">
        <v>0</v>
      </c>
      <c r="G3067">
        <v>4.2</v>
      </c>
      <c r="H3067">
        <v>367.38</v>
      </c>
      <c r="I3067" t="s">
        <v>32</v>
      </c>
      <c r="J3067" t="s">
        <v>15</v>
      </c>
      <c r="K3067">
        <v>0</v>
      </c>
      <c r="L3067" t="s">
        <v>29</v>
      </c>
      <c r="M3067" t="s">
        <v>21</v>
      </c>
      <c r="N3067">
        <f t="shared" si="47"/>
        <v>2571.66</v>
      </c>
    </row>
    <row r="3068" spans="1:14" x14ac:dyDescent="0.3">
      <c r="A3068">
        <v>3067</v>
      </c>
      <c r="B3068" t="s">
        <v>18</v>
      </c>
      <c r="C3068" s="3">
        <v>44992</v>
      </c>
      <c r="D3068">
        <v>5</v>
      </c>
      <c r="E3068">
        <v>3</v>
      </c>
      <c r="F3068">
        <v>0</v>
      </c>
      <c r="G3068">
        <v>4</v>
      </c>
      <c r="H3068">
        <v>165.95</v>
      </c>
      <c r="I3068" t="s">
        <v>32</v>
      </c>
      <c r="J3068" t="s">
        <v>30</v>
      </c>
      <c r="K3068">
        <v>0</v>
      </c>
      <c r="L3068" t="s">
        <v>20</v>
      </c>
      <c r="M3068" t="s">
        <v>17</v>
      </c>
      <c r="N3068">
        <f t="shared" si="47"/>
        <v>829.75</v>
      </c>
    </row>
    <row r="3069" spans="1:14" x14ac:dyDescent="0.3">
      <c r="A3069">
        <v>3068</v>
      </c>
      <c r="B3069" t="s">
        <v>31</v>
      </c>
      <c r="C3069" s="3">
        <v>45274</v>
      </c>
      <c r="D3069">
        <v>5</v>
      </c>
      <c r="E3069">
        <v>3</v>
      </c>
      <c r="F3069">
        <v>0</v>
      </c>
      <c r="G3069">
        <v>4</v>
      </c>
      <c r="H3069">
        <v>177.13</v>
      </c>
      <c r="I3069" t="s">
        <v>14</v>
      </c>
      <c r="J3069" t="s">
        <v>19</v>
      </c>
      <c r="K3069">
        <v>0</v>
      </c>
      <c r="L3069" t="s">
        <v>33</v>
      </c>
      <c r="M3069" t="s">
        <v>21</v>
      </c>
      <c r="N3069">
        <f t="shared" si="47"/>
        <v>885.65</v>
      </c>
    </row>
    <row r="3070" spans="1:14" x14ac:dyDescent="0.3">
      <c r="A3070">
        <v>3069</v>
      </c>
      <c r="B3070" t="s">
        <v>31</v>
      </c>
      <c r="C3070" s="3">
        <v>45097</v>
      </c>
      <c r="D3070">
        <v>1</v>
      </c>
      <c r="E3070">
        <v>1</v>
      </c>
      <c r="F3070">
        <v>1</v>
      </c>
      <c r="G3070">
        <v>4</v>
      </c>
      <c r="H3070">
        <v>91.8</v>
      </c>
      <c r="I3070" t="s">
        <v>24</v>
      </c>
      <c r="J3070" t="s">
        <v>25</v>
      </c>
      <c r="K3070">
        <v>1</v>
      </c>
      <c r="L3070" t="s">
        <v>33</v>
      </c>
      <c r="M3070" t="s">
        <v>17</v>
      </c>
      <c r="N3070">
        <f t="shared" si="47"/>
        <v>91.8</v>
      </c>
    </row>
    <row r="3071" spans="1:14" x14ac:dyDescent="0.3">
      <c r="A3071">
        <v>3070</v>
      </c>
      <c r="B3071" t="s">
        <v>13</v>
      </c>
      <c r="C3071" s="3">
        <v>45400</v>
      </c>
      <c r="D3071">
        <v>2</v>
      </c>
      <c r="E3071">
        <v>1</v>
      </c>
      <c r="F3071">
        <v>0</v>
      </c>
      <c r="G3071">
        <v>1.6</v>
      </c>
      <c r="H3071">
        <v>358.81</v>
      </c>
      <c r="I3071" t="s">
        <v>14</v>
      </c>
      <c r="J3071" t="s">
        <v>19</v>
      </c>
      <c r="K3071">
        <v>0</v>
      </c>
      <c r="L3071" t="s">
        <v>33</v>
      </c>
      <c r="M3071" t="s">
        <v>17</v>
      </c>
      <c r="N3071">
        <f t="shared" si="47"/>
        <v>717.62</v>
      </c>
    </row>
    <row r="3072" spans="1:14" x14ac:dyDescent="0.3">
      <c r="A3072">
        <v>3071</v>
      </c>
      <c r="B3072" t="s">
        <v>18</v>
      </c>
      <c r="C3072" s="3">
        <v>45460</v>
      </c>
      <c r="D3072">
        <v>10</v>
      </c>
      <c r="E3072">
        <v>1</v>
      </c>
      <c r="F3072">
        <v>0</v>
      </c>
      <c r="G3072">
        <v>1.4</v>
      </c>
      <c r="H3072">
        <v>283.3</v>
      </c>
      <c r="I3072" t="s">
        <v>22</v>
      </c>
      <c r="J3072" t="s">
        <v>28</v>
      </c>
      <c r="K3072">
        <v>1</v>
      </c>
      <c r="L3072" t="s">
        <v>16</v>
      </c>
      <c r="M3072" t="s">
        <v>26</v>
      </c>
      <c r="N3072">
        <f t="shared" si="47"/>
        <v>2833</v>
      </c>
    </row>
    <row r="3073" spans="1:14" x14ac:dyDescent="0.3">
      <c r="A3073">
        <v>3072</v>
      </c>
      <c r="B3073" t="s">
        <v>13</v>
      </c>
      <c r="C3073" s="3">
        <v>45293</v>
      </c>
      <c r="D3073">
        <v>3</v>
      </c>
      <c r="E3073">
        <v>4</v>
      </c>
      <c r="F3073">
        <v>1</v>
      </c>
      <c r="G3073">
        <v>4.4000000000000004</v>
      </c>
      <c r="H3073">
        <v>142.91</v>
      </c>
      <c r="I3073" t="s">
        <v>24</v>
      </c>
      <c r="J3073" t="s">
        <v>34</v>
      </c>
      <c r="K3073">
        <v>0</v>
      </c>
      <c r="L3073" t="s">
        <v>33</v>
      </c>
      <c r="M3073" t="s">
        <v>26</v>
      </c>
      <c r="N3073">
        <f t="shared" si="47"/>
        <v>428.73</v>
      </c>
    </row>
    <row r="3074" spans="1:14" x14ac:dyDescent="0.3">
      <c r="A3074">
        <v>3073</v>
      </c>
      <c r="B3074" t="s">
        <v>31</v>
      </c>
      <c r="C3074" s="3">
        <v>45033</v>
      </c>
      <c r="D3074">
        <v>14</v>
      </c>
      <c r="E3074">
        <v>3</v>
      </c>
      <c r="F3074">
        <v>0</v>
      </c>
      <c r="G3074">
        <v>4.3</v>
      </c>
      <c r="H3074">
        <v>152.44999999999999</v>
      </c>
      <c r="I3074" t="s">
        <v>24</v>
      </c>
      <c r="J3074" t="s">
        <v>36</v>
      </c>
      <c r="K3074">
        <v>0</v>
      </c>
      <c r="L3074" t="s">
        <v>16</v>
      </c>
      <c r="M3074" t="s">
        <v>26</v>
      </c>
      <c r="N3074">
        <f t="shared" si="47"/>
        <v>2134.2999999999997</v>
      </c>
    </row>
    <row r="3075" spans="1:14" x14ac:dyDescent="0.3">
      <c r="A3075">
        <v>3074</v>
      </c>
      <c r="B3075" t="s">
        <v>18</v>
      </c>
      <c r="C3075" s="3">
        <v>45365</v>
      </c>
      <c r="D3075">
        <v>14</v>
      </c>
      <c r="E3075">
        <v>3</v>
      </c>
      <c r="F3075">
        <v>0</v>
      </c>
      <c r="G3075">
        <v>3.7</v>
      </c>
      <c r="H3075">
        <v>54.06</v>
      </c>
      <c r="I3075" t="s">
        <v>14</v>
      </c>
      <c r="J3075" t="s">
        <v>19</v>
      </c>
      <c r="K3075">
        <v>0</v>
      </c>
      <c r="L3075" t="s">
        <v>20</v>
      </c>
      <c r="M3075" t="s">
        <v>17</v>
      </c>
      <c r="N3075">
        <f t="shared" ref="N3075:N3138" si="48">H3075 *D3075</f>
        <v>756.84</v>
      </c>
    </row>
    <row r="3076" spans="1:14" x14ac:dyDescent="0.3">
      <c r="A3076">
        <v>3075</v>
      </c>
      <c r="B3076" t="s">
        <v>18</v>
      </c>
      <c r="C3076" s="3">
        <v>45153</v>
      </c>
      <c r="D3076">
        <v>8</v>
      </c>
      <c r="E3076">
        <v>3</v>
      </c>
      <c r="F3076">
        <v>0</v>
      </c>
      <c r="G3076">
        <v>3.4</v>
      </c>
      <c r="H3076">
        <v>490.29</v>
      </c>
      <c r="I3076" t="s">
        <v>27</v>
      </c>
      <c r="J3076" t="s">
        <v>25</v>
      </c>
      <c r="K3076">
        <v>0</v>
      </c>
      <c r="L3076" t="s">
        <v>16</v>
      </c>
      <c r="M3076" t="s">
        <v>26</v>
      </c>
      <c r="N3076">
        <f t="shared" si="48"/>
        <v>3922.32</v>
      </c>
    </row>
    <row r="3077" spans="1:14" x14ac:dyDescent="0.3">
      <c r="A3077">
        <v>3076</v>
      </c>
      <c r="B3077" t="s">
        <v>31</v>
      </c>
      <c r="C3077" s="3">
        <v>45370</v>
      </c>
      <c r="D3077">
        <v>6</v>
      </c>
      <c r="E3077">
        <v>2</v>
      </c>
      <c r="F3077">
        <v>1</v>
      </c>
      <c r="G3077">
        <v>2.5</v>
      </c>
      <c r="H3077">
        <v>422.61</v>
      </c>
      <c r="I3077" t="s">
        <v>14</v>
      </c>
      <c r="J3077" t="s">
        <v>19</v>
      </c>
      <c r="K3077">
        <v>1</v>
      </c>
      <c r="L3077" t="s">
        <v>33</v>
      </c>
      <c r="M3077" t="s">
        <v>26</v>
      </c>
      <c r="N3077">
        <f t="shared" si="48"/>
        <v>2535.66</v>
      </c>
    </row>
    <row r="3078" spans="1:14" x14ac:dyDescent="0.3">
      <c r="A3078">
        <v>3077</v>
      </c>
      <c r="B3078" t="s">
        <v>31</v>
      </c>
      <c r="C3078" s="3">
        <v>45368</v>
      </c>
      <c r="D3078">
        <v>12</v>
      </c>
      <c r="E3078">
        <v>1</v>
      </c>
      <c r="F3078">
        <v>1</v>
      </c>
      <c r="G3078">
        <v>1.9</v>
      </c>
      <c r="H3078">
        <v>227.38</v>
      </c>
      <c r="I3078" t="s">
        <v>27</v>
      </c>
      <c r="J3078" t="s">
        <v>23</v>
      </c>
      <c r="K3078">
        <v>1</v>
      </c>
      <c r="L3078" t="s">
        <v>20</v>
      </c>
      <c r="M3078" t="s">
        <v>17</v>
      </c>
      <c r="N3078">
        <f t="shared" si="48"/>
        <v>2728.56</v>
      </c>
    </row>
    <row r="3079" spans="1:14" x14ac:dyDescent="0.3">
      <c r="A3079">
        <v>3078</v>
      </c>
      <c r="B3079" t="s">
        <v>31</v>
      </c>
      <c r="C3079" s="3">
        <v>45322</v>
      </c>
      <c r="D3079">
        <v>10</v>
      </c>
      <c r="E3079">
        <v>1</v>
      </c>
      <c r="F3079">
        <v>0</v>
      </c>
      <c r="G3079">
        <v>3.7</v>
      </c>
      <c r="H3079">
        <v>475.74</v>
      </c>
      <c r="I3079" t="s">
        <v>24</v>
      </c>
      <c r="J3079" t="s">
        <v>34</v>
      </c>
      <c r="K3079">
        <v>0</v>
      </c>
      <c r="L3079" t="s">
        <v>33</v>
      </c>
      <c r="M3079" t="s">
        <v>17</v>
      </c>
      <c r="N3079">
        <f t="shared" si="48"/>
        <v>4757.3999999999996</v>
      </c>
    </row>
    <row r="3080" spans="1:14" x14ac:dyDescent="0.3">
      <c r="A3080">
        <v>3079</v>
      </c>
      <c r="B3080" t="s">
        <v>31</v>
      </c>
      <c r="C3080" s="3">
        <v>45654</v>
      </c>
      <c r="D3080">
        <v>11</v>
      </c>
      <c r="E3080">
        <v>1</v>
      </c>
      <c r="F3080">
        <v>0</v>
      </c>
      <c r="G3080">
        <v>4.7</v>
      </c>
      <c r="H3080">
        <v>354.7</v>
      </c>
      <c r="I3080" t="s">
        <v>32</v>
      </c>
      <c r="J3080" t="s">
        <v>36</v>
      </c>
      <c r="K3080">
        <v>1</v>
      </c>
      <c r="L3080" t="s">
        <v>16</v>
      </c>
      <c r="M3080" t="s">
        <v>21</v>
      </c>
      <c r="N3080">
        <f t="shared" si="48"/>
        <v>3901.7</v>
      </c>
    </row>
    <row r="3081" spans="1:14" x14ac:dyDescent="0.3">
      <c r="A3081">
        <v>3080</v>
      </c>
      <c r="B3081" t="s">
        <v>31</v>
      </c>
      <c r="C3081" s="3">
        <v>45507</v>
      </c>
      <c r="D3081">
        <v>13</v>
      </c>
      <c r="E3081">
        <v>4</v>
      </c>
      <c r="F3081">
        <v>0</v>
      </c>
      <c r="G3081">
        <v>2.7</v>
      </c>
      <c r="H3081">
        <v>388.16</v>
      </c>
      <c r="I3081" t="s">
        <v>32</v>
      </c>
      <c r="J3081" t="s">
        <v>30</v>
      </c>
      <c r="K3081">
        <v>0</v>
      </c>
      <c r="L3081" t="s">
        <v>16</v>
      </c>
      <c r="M3081" t="s">
        <v>17</v>
      </c>
      <c r="N3081">
        <f t="shared" si="48"/>
        <v>5046.08</v>
      </c>
    </row>
    <row r="3082" spans="1:14" x14ac:dyDescent="0.3">
      <c r="A3082">
        <v>3081</v>
      </c>
      <c r="B3082" t="s">
        <v>18</v>
      </c>
      <c r="C3082" s="3">
        <v>45010</v>
      </c>
      <c r="D3082">
        <v>14</v>
      </c>
      <c r="E3082">
        <v>3</v>
      </c>
      <c r="F3082">
        <v>1</v>
      </c>
      <c r="G3082">
        <v>2.2000000000000002</v>
      </c>
      <c r="H3082">
        <v>355.98</v>
      </c>
      <c r="I3082" t="s">
        <v>14</v>
      </c>
      <c r="J3082" t="s">
        <v>19</v>
      </c>
      <c r="K3082">
        <v>3</v>
      </c>
      <c r="L3082" t="s">
        <v>33</v>
      </c>
      <c r="M3082" t="s">
        <v>21</v>
      </c>
      <c r="N3082">
        <f t="shared" si="48"/>
        <v>4983.72</v>
      </c>
    </row>
    <row r="3083" spans="1:14" x14ac:dyDescent="0.3">
      <c r="A3083">
        <v>3082</v>
      </c>
      <c r="B3083" t="s">
        <v>31</v>
      </c>
      <c r="C3083" s="3">
        <v>45541</v>
      </c>
      <c r="D3083">
        <v>5</v>
      </c>
      <c r="E3083">
        <v>1</v>
      </c>
      <c r="F3083">
        <v>0</v>
      </c>
      <c r="G3083">
        <v>2.1</v>
      </c>
      <c r="H3083">
        <v>390.58</v>
      </c>
      <c r="I3083" t="s">
        <v>27</v>
      </c>
      <c r="J3083" t="s">
        <v>35</v>
      </c>
      <c r="K3083">
        <v>0</v>
      </c>
      <c r="L3083" t="s">
        <v>20</v>
      </c>
      <c r="M3083" t="s">
        <v>17</v>
      </c>
      <c r="N3083">
        <f t="shared" si="48"/>
        <v>1952.8999999999999</v>
      </c>
    </row>
    <row r="3084" spans="1:14" x14ac:dyDescent="0.3">
      <c r="A3084">
        <v>3083</v>
      </c>
      <c r="B3084" t="s">
        <v>18</v>
      </c>
      <c r="C3084" s="3">
        <v>45477</v>
      </c>
      <c r="D3084">
        <v>13</v>
      </c>
      <c r="E3084">
        <v>4</v>
      </c>
      <c r="F3084">
        <v>1</v>
      </c>
      <c r="G3084">
        <v>1.1000000000000001</v>
      </c>
      <c r="H3084">
        <v>126.92</v>
      </c>
      <c r="I3084" t="s">
        <v>14</v>
      </c>
      <c r="J3084" t="s">
        <v>34</v>
      </c>
      <c r="K3084">
        <v>1</v>
      </c>
      <c r="L3084" t="s">
        <v>16</v>
      </c>
      <c r="M3084" t="s">
        <v>26</v>
      </c>
      <c r="N3084">
        <f t="shared" si="48"/>
        <v>1649.96</v>
      </c>
    </row>
    <row r="3085" spans="1:14" x14ac:dyDescent="0.3">
      <c r="A3085">
        <v>3084</v>
      </c>
      <c r="B3085" t="s">
        <v>18</v>
      </c>
      <c r="C3085" s="3">
        <v>44939</v>
      </c>
      <c r="D3085">
        <v>1</v>
      </c>
      <c r="E3085">
        <v>1</v>
      </c>
      <c r="F3085">
        <v>0</v>
      </c>
      <c r="G3085">
        <v>3.1</v>
      </c>
      <c r="H3085">
        <v>303.08</v>
      </c>
      <c r="I3085" t="s">
        <v>22</v>
      </c>
      <c r="J3085" t="s">
        <v>35</v>
      </c>
      <c r="K3085">
        <v>3</v>
      </c>
      <c r="L3085" t="s">
        <v>29</v>
      </c>
      <c r="M3085" t="s">
        <v>17</v>
      </c>
      <c r="N3085">
        <f t="shared" si="48"/>
        <v>303.08</v>
      </c>
    </row>
    <row r="3086" spans="1:14" x14ac:dyDescent="0.3">
      <c r="A3086">
        <v>3085</v>
      </c>
      <c r="B3086" t="s">
        <v>31</v>
      </c>
      <c r="C3086" s="3">
        <v>45619</v>
      </c>
      <c r="D3086">
        <v>12</v>
      </c>
      <c r="E3086">
        <v>2</v>
      </c>
      <c r="F3086">
        <v>0</v>
      </c>
      <c r="G3086">
        <v>5</v>
      </c>
      <c r="H3086">
        <v>432.22</v>
      </c>
      <c r="I3086" t="s">
        <v>14</v>
      </c>
      <c r="J3086" t="s">
        <v>23</v>
      </c>
      <c r="K3086">
        <v>1</v>
      </c>
      <c r="L3086" t="s">
        <v>29</v>
      </c>
      <c r="M3086" t="s">
        <v>21</v>
      </c>
      <c r="N3086">
        <f t="shared" si="48"/>
        <v>5186.6400000000003</v>
      </c>
    </row>
    <row r="3087" spans="1:14" x14ac:dyDescent="0.3">
      <c r="A3087">
        <v>3086</v>
      </c>
      <c r="B3087" t="s">
        <v>31</v>
      </c>
      <c r="C3087" s="3">
        <v>45419</v>
      </c>
      <c r="D3087">
        <v>11</v>
      </c>
      <c r="E3087">
        <v>3</v>
      </c>
      <c r="F3087">
        <v>1</v>
      </c>
      <c r="G3087">
        <v>4.3</v>
      </c>
      <c r="H3087">
        <v>58.79</v>
      </c>
      <c r="I3087" t="s">
        <v>14</v>
      </c>
      <c r="J3087" t="s">
        <v>34</v>
      </c>
      <c r="K3087">
        <v>1</v>
      </c>
      <c r="L3087" t="s">
        <v>29</v>
      </c>
      <c r="M3087" t="s">
        <v>17</v>
      </c>
      <c r="N3087">
        <f t="shared" si="48"/>
        <v>646.68999999999994</v>
      </c>
    </row>
    <row r="3088" spans="1:14" x14ac:dyDescent="0.3">
      <c r="A3088">
        <v>3087</v>
      </c>
      <c r="B3088" t="s">
        <v>18</v>
      </c>
      <c r="C3088" s="3">
        <v>45194</v>
      </c>
      <c r="D3088">
        <v>12</v>
      </c>
      <c r="E3088">
        <v>4</v>
      </c>
      <c r="F3088">
        <v>1</v>
      </c>
      <c r="G3088">
        <v>4.5999999999999996</v>
      </c>
      <c r="H3088">
        <v>105.55</v>
      </c>
      <c r="I3088" t="s">
        <v>14</v>
      </c>
      <c r="J3088" t="s">
        <v>36</v>
      </c>
      <c r="K3088">
        <v>0</v>
      </c>
      <c r="L3088" t="s">
        <v>29</v>
      </c>
      <c r="M3088" t="s">
        <v>17</v>
      </c>
      <c r="N3088">
        <f t="shared" si="48"/>
        <v>1266.5999999999999</v>
      </c>
    </row>
    <row r="3089" spans="1:14" x14ac:dyDescent="0.3">
      <c r="A3089">
        <v>3088</v>
      </c>
      <c r="B3089" t="s">
        <v>31</v>
      </c>
      <c r="C3089" s="3">
        <v>45451</v>
      </c>
      <c r="D3089">
        <v>9</v>
      </c>
      <c r="E3089">
        <v>1</v>
      </c>
      <c r="F3089">
        <v>0</v>
      </c>
      <c r="G3089">
        <v>3.5</v>
      </c>
      <c r="H3089">
        <v>160.54</v>
      </c>
      <c r="I3089" t="s">
        <v>14</v>
      </c>
      <c r="J3089" t="s">
        <v>36</v>
      </c>
      <c r="K3089">
        <v>0</v>
      </c>
      <c r="L3089" t="s">
        <v>33</v>
      </c>
      <c r="M3089" t="s">
        <v>26</v>
      </c>
      <c r="N3089">
        <f t="shared" si="48"/>
        <v>1444.86</v>
      </c>
    </row>
    <row r="3090" spans="1:14" x14ac:dyDescent="0.3">
      <c r="A3090">
        <v>3089</v>
      </c>
      <c r="B3090" t="s">
        <v>31</v>
      </c>
      <c r="C3090" s="3">
        <v>45046</v>
      </c>
      <c r="D3090">
        <v>3</v>
      </c>
      <c r="E3090">
        <v>3</v>
      </c>
      <c r="F3090">
        <v>0</v>
      </c>
      <c r="G3090">
        <v>2.9</v>
      </c>
      <c r="H3090">
        <v>182.63</v>
      </c>
      <c r="I3090" t="s">
        <v>27</v>
      </c>
      <c r="J3090" t="s">
        <v>36</v>
      </c>
      <c r="K3090">
        <v>0</v>
      </c>
      <c r="L3090" t="s">
        <v>16</v>
      </c>
      <c r="M3090" t="s">
        <v>17</v>
      </c>
      <c r="N3090">
        <f t="shared" si="48"/>
        <v>547.89</v>
      </c>
    </row>
    <row r="3091" spans="1:14" x14ac:dyDescent="0.3">
      <c r="A3091">
        <v>3090</v>
      </c>
      <c r="B3091" t="s">
        <v>31</v>
      </c>
      <c r="C3091" s="3">
        <v>45279</v>
      </c>
      <c r="D3091">
        <v>3</v>
      </c>
      <c r="E3091">
        <v>4</v>
      </c>
      <c r="F3091">
        <v>0</v>
      </c>
      <c r="G3091">
        <v>5</v>
      </c>
      <c r="H3091">
        <v>132.22</v>
      </c>
      <c r="I3091" t="s">
        <v>27</v>
      </c>
      <c r="J3091" t="s">
        <v>30</v>
      </c>
      <c r="K3091">
        <v>0</v>
      </c>
      <c r="L3091" t="s">
        <v>20</v>
      </c>
      <c r="M3091" t="s">
        <v>26</v>
      </c>
      <c r="N3091">
        <f t="shared" si="48"/>
        <v>396.65999999999997</v>
      </c>
    </row>
    <row r="3092" spans="1:14" x14ac:dyDescent="0.3">
      <c r="A3092">
        <v>3091</v>
      </c>
      <c r="B3092" t="s">
        <v>13</v>
      </c>
      <c r="C3092" s="3">
        <v>44983</v>
      </c>
      <c r="D3092">
        <v>2</v>
      </c>
      <c r="E3092">
        <v>3</v>
      </c>
      <c r="F3092">
        <v>0</v>
      </c>
      <c r="G3092">
        <v>2.8</v>
      </c>
      <c r="H3092">
        <v>330.95</v>
      </c>
      <c r="I3092" t="s">
        <v>27</v>
      </c>
      <c r="J3092" t="s">
        <v>37</v>
      </c>
      <c r="K3092">
        <v>1</v>
      </c>
      <c r="L3092" t="s">
        <v>29</v>
      </c>
      <c r="M3092" t="s">
        <v>21</v>
      </c>
      <c r="N3092">
        <f t="shared" si="48"/>
        <v>661.9</v>
      </c>
    </row>
    <row r="3093" spans="1:14" x14ac:dyDescent="0.3">
      <c r="A3093">
        <v>3092</v>
      </c>
      <c r="B3093" t="s">
        <v>18</v>
      </c>
      <c r="C3093" s="3">
        <v>44966</v>
      </c>
      <c r="D3093">
        <v>4</v>
      </c>
      <c r="E3093">
        <v>3</v>
      </c>
      <c r="F3093">
        <v>0</v>
      </c>
      <c r="G3093">
        <v>4.7</v>
      </c>
      <c r="H3093">
        <v>182.31</v>
      </c>
      <c r="I3093" t="s">
        <v>22</v>
      </c>
      <c r="J3093" t="s">
        <v>34</v>
      </c>
      <c r="K3093">
        <v>0</v>
      </c>
      <c r="L3093" t="s">
        <v>33</v>
      </c>
      <c r="M3093" t="s">
        <v>17</v>
      </c>
      <c r="N3093">
        <f t="shared" si="48"/>
        <v>729.24</v>
      </c>
    </row>
    <row r="3094" spans="1:14" x14ac:dyDescent="0.3">
      <c r="A3094">
        <v>3093</v>
      </c>
      <c r="B3094" t="s">
        <v>13</v>
      </c>
      <c r="C3094" s="3">
        <v>45262</v>
      </c>
      <c r="D3094">
        <v>12</v>
      </c>
      <c r="E3094">
        <v>2</v>
      </c>
      <c r="F3094">
        <v>0</v>
      </c>
      <c r="G3094">
        <v>4</v>
      </c>
      <c r="H3094">
        <v>121.14</v>
      </c>
      <c r="I3094" t="s">
        <v>22</v>
      </c>
      <c r="J3094" t="s">
        <v>36</v>
      </c>
      <c r="K3094">
        <v>0</v>
      </c>
      <c r="L3094" t="s">
        <v>20</v>
      </c>
      <c r="M3094" t="s">
        <v>21</v>
      </c>
      <c r="N3094">
        <f t="shared" si="48"/>
        <v>1453.68</v>
      </c>
    </row>
    <row r="3095" spans="1:14" x14ac:dyDescent="0.3">
      <c r="A3095">
        <v>3094</v>
      </c>
      <c r="B3095" t="s">
        <v>31</v>
      </c>
      <c r="C3095" s="3">
        <v>45566</v>
      </c>
      <c r="D3095">
        <v>2</v>
      </c>
      <c r="E3095">
        <v>3</v>
      </c>
      <c r="F3095">
        <v>0</v>
      </c>
      <c r="G3095">
        <v>2.2999999999999998</v>
      </c>
      <c r="H3095">
        <v>457.62</v>
      </c>
      <c r="I3095" t="s">
        <v>14</v>
      </c>
      <c r="J3095" t="s">
        <v>19</v>
      </c>
      <c r="K3095">
        <v>0</v>
      </c>
      <c r="L3095" t="s">
        <v>33</v>
      </c>
      <c r="M3095" t="s">
        <v>17</v>
      </c>
      <c r="N3095">
        <f t="shared" si="48"/>
        <v>915.24</v>
      </c>
    </row>
    <row r="3096" spans="1:14" x14ac:dyDescent="0.3">
      <c r="A3096">
        <v>3095</v>
      </c>
      <c r="B3096" t="s">
        <v>13</v>
      </c>
      <c r="C3096" s="3">
        <v>45099</v>
      </c>
      <c r="D3096">
        <v>13</v>
      </c>
      <c r="E3096">
        <v>4</v>
      </c>
      <c r="F3096">
        <v>0</v>
      </c>
      <c r="G3096">
        <v>3</v>
      </c>
      <c r="H3096">
        <v>362.77</v>
      </c>
      <c r="I3096" t="s">
        <v>27</v>
      </c>
      <c r="J3096" t="s">
        <v>35</v>
      </c>
      <c r="K3096">
        <v>1</v>
      </c>
      <c r="L3096" t="s">
        <v>16</v>
      </c>
      <c r="M3096" t="s">
        <v>26</v>
      </c>
      <c r="N3096">
        <f t="shared" si="48"/>
        <v>4716.01</v>
      </c>
    </row>
    <row r="3097" spans="1:14" x14ac:dyDescent="0.3">
      <c r="A3097">
        <v>3096</v>
      </c>
      <c r="B3097" t="s">
        <v>31</v>
      </c>
      <c r="C3097" s="3">
        <v>45473</v>
      </c>
      <c r="D3097">
        <v>9</v>
      </c>
      <c r="E3097">
        <v>3</v>
      </c>
      <c r="F3097">
        <v>0</v>
      </c>
      <c r="G3097">
        <v>2.5</v>
      </c>
      <c r="H3097">
        <v>160.72999999999999</v>
      </c>
      <c r="I3097" t="s">
        <v>22</v>
      </c>
      <c r="J3097" t="s">
        <v>25</v>
      </c>
      <c r="K3097">
        <v>0</v>
      </c>
      <c r="L3097" t="s">
        <v>29</v>
      </c>
      <c r="M3097" t="s">
        <v>17</v>
      </c>
      <c r="N3097">
        <f t="shared" si="48"/>
        <v>1446.57</v>
      </c>
    </row>
    <row r="3098" spans="1:14" x14ac:dyDescent="0.3">
      <c r="A3098">
        <v>3097</v>
      </c>
      <c r="B3098" t="s">
        <v>13</v>
      </c>
      <c r="C3098" s="3">
        <v>45185</v>
      </c>
      <c r="D3098">
        <v>12</v>
      </c>
      <c r="E3098">
        <v>4</v>
      </c>
      <c r="F3098">
        <v>0</v>
      </c>
      <c r="G3098">
        <v>1.5</v>
      </c>
      <c r="H3098">
        <v>212.43</v>
      </c>
      <c r="I3098" t="s">
        <v>32</v>
      </c>
      <c r="J3098" t="s">
        <v>23</v>
      </c>
      <c r="K3098">
        <v>1</v>
      </c>
      <c r="L3098" t="s">
        <v>20</v>
      </c>
      <c r="M3098" t="s">
        <v>26</v>
      </c>
      <c r="N3098">
        <f t="shared" si="48"/>
        <v>2549.16</v>
      </c>
    </row>
    <row r="3099" spans="1:14" x14ac:dyDescent="0.3">
      <c r="A3099">
        <v>3098</v>
      </c>
      <c r="B3099" t="s">
        <v>31</v>
      </c>
      <c r="C3099" s="3">
        <v>45443</v>
      </c>
      <c r="D3099">
        <v>10</v>
      </c>
      <c r="E3099">
        <v>3</v>
      </c>
      <c r="F3099">
        <v>0</v>
      </c>
      <c r="G3099">
        <v>2.4</v>
      </c>
      <c r="H3099">
        <v>383.35</v>
      </c>
      <c r="I3099" t="s">
        <v>14</v>
      </c>
      <c r="J3099" t="s">
        <v>36</v>
      </c>
      <c r="K3099">
        <v>1</v>
      </c>
      <c r="L3099" t="s">
        <v>20</v>
      </c>
      <c r="M3099" t="s">
        <v>21</v>
      </c>
      <c r="N3099">
        <f t="shared" si="48"/>
        <v>3833.5</v>
      </c>
    </row>
    <row r="3100" spans="1:14" x14ac:dyDescent="0.3">
      <c r="A3100">
        <v>3099</v>
      </c>
      <c r="B3100" t="s">
        <v>13</v>
      </c>
      <c r="C3100" s="3">
        <v>45656</v>
      </c>
      <c r="D3100">
        <v>7</v>
      </c>
      <c r="E3100">
        <v>1</v>
      </c>
      <c r="F3100">
        <v>1</v>
      </c>
      <c r="G3100">
        <v>4.5999999999999996</v>
      </c>
      <c r="H3100">
        <v>405.91</v>
      </c>
      <c r="I3100" t="s">
        <v>24</v>
      </c>
      <c r="J3100" t="s">
        <v>19</v>
      </c>
      <c r="K3100">
        <v>0</v>
      </c>
      <c r="L3100" t="s">
        <v>33</v>
      </c>
      <c r="M3100" t="s">
        <v>21</v>
      </c>
      <c r="N3100">
        <f t="shared" si="48"/>
        <v>2841.3700000000003</v>
      </c>
    </row>
    <row r="3101" spans="1:14" x14ac:dyDescent="0.3">
      <c r="A3101">
        <v>3100</v>
      </c>
      <c r="B3101" t="s">
        <v>13</v>
      </c>
      <c r="C3101" s="3">
        <v>45449</v>
      </c>
      <c r="D3101">
        <v>8</v>
      </c>
      <c r="E3101">
        <v>2</v>
      </c>
      <c r="F3101">
        <v>0</v>
      </c>
      <c r="G3101">
        <v>4</v>
      </c>
      <c r="H3101">
        <v>129.4</v>
      </c>
      <c r="I3101" t="s">
        <v>27</v>
      </c>
      <c r="J3101" t="s">
        <v>19</v>
      </c>
      <c r="K3101">
        <v>0</v>
      </c>
      <c r="L3101" t="s">
        <v>33</v>
      </c>
      <c r="M3101" t="s">
        <v>26</v>
      </c>
      <c r="N3101">
        <f t="shared" si="48"/>
        <v>1035.2</v>
      </c>
    </row>
    <row r="3102" spans="1:14" x14ac:dyDescent="0.3">
      <c r="A3102">
        <v>3101</v>
      </c>
      <c r="B3102" t="s">
        <v>13</v>
      </c>
      <c r="C3102" s="3">
        <v>45043</v>
      </c>
      <c r="D3102">
        <v>3</v>
      </c>
      <c r="E3102">
        <v>1</v>
      </c>
      <c r="F3102">
        <v>0</v>
      </c>
      <c r="G3102">
        <v>2.1</v>
      </c>
      <c r="H3102">
        <v>471.46</v>
      </c>
      <c r="I3102" t="s">
        <v>14</v>
      </c>
      <c r="J3102" t="s">
        <v>36</v>
      </c>
      <c r="K3102">
        <v>0</v>
      </c>
      <c r="L3102" t="s">
        <v>16</v>
      </c>
      <c r="M3102" t="s">
        <v>17</v>
      </c>
      <c r="N3102">
        <f t="shared" si="48"/>
        <v>1414.3799999999999</v>
      </c>
    </row>
    <row r="3103" spans="1:14" x14ac:dyDescent="0.3">
      <c r="A3103">
        <v>3102</v>
      </c>
      <c r="B3103" t="s">
        <v>18</v>
      </c>
      <c r="C3103" s="3">
        <v>45110</v>
      </c>
      <c r="D3103">
        <v>6</v>
      </c>
      <c r="E3103">
        <v>2</v>
      </c>
      <c r="F3103">
        <v>0</v>
      </c>
      <c r="G3103">
        <v>2.5</v>
      </c>
      <c r="H3103">
        <v>403.37</v>
      </c>
      <c r="I3103" t="s">
        <v>14</v>
      </c>
      <c r="J3103" t="s">
        <v>36</v>
      </c>
      <c r="K3103">
        <v>3</v>
      </c>
      <c r="L3103" t="s">
        <v>20</v>
      </c>
      <c r="M3103" t="s">
        <v>26</v>
      </c>
      <c r="N3103">
        <f t="shared" si="48"/>
        <v>2420.2200000000003</v>
      </c>
    </row>
    <row r="3104" spans="1:14" x14ac:dyDescent="0.3">
      <c r="A3104">
        <v>3103</v>
      </c>
      <c r="B3104" t="s">
        <v>13</v>
      </c>
      <c r="C3104" s="3">
        <v>45042</v>
      </c>
      <c r="D3104">
        <v>10</v>
      </c>
      <c r="E3104">
        <v>4</v>
      </c>
      <c r="F3104">
        <v>0</v>
      </c>
      <c r="G3104">
        <v>3.5</v>
      </c>
      <c r="H3104">
        <v>435.57</v>
      </c>
      <c r="I3104" t="s">
        <v>24</v>
      </c>
      <c r="J3104" t="s">
        <v>30</v>
      </c>
      <c r="K3104">
        <v>0</v>
      </c>
      <c r="L3104" t="s">
        <v>29</v>
      </c>
      <c r="M3104" t="s">
        <v>26</v>
      </c>
      <c r="N3104">
        <f t="shared" si="48"/>
        <v>4355.7</v>
      </c>
    </row>
    <row r="3105" spans="1:14" x14ac:dyDescent="0.3">
      <c r="A3105">
        <v>3104</v>
      </c>
      <c r="B3105" t="s">
        <v>18</v>
      </c>
      <c r="C3105" s="3">
        <v>45088</v>
      </c>
      <c r="D3105">
        <v>6</v>
      </c>
      <c r="E3105">
        <v>2</v>
      </c>
      <c r="F3105">
        <v>0</v>
      </c>
      <c r="G3105">
        <v>2.7</v>
      </c>
      <c r="H3105">
        <v>114.74</v>
      </c>
      <c r="I3105" t="s">
        <v>32</v>
      </c>
      <c r="J3105" t="s">
        <v>19</v>
      </c>
      <c r="K3105">
        <v>1</v>
      </c>
      <c r="L3105" t="s">
        <v>29</v>
      </c>
      <c r="M3105" t="s">
        <v>26</v>
      </c>
      <c r="N3105">
        <f t="shared" si="48"/>
        <v>688.43999999999994</v>
      </c>
    </row>
    <row r="3106" spans="1:14" x14ac:dyDescent="0.3">
      <c r="A3106">
        <v>3105</v>
      </c>
      <c r="B3106" t="s">
        <v>31</v>
      </c>
      <c r="C3106" s="3">
        <v>45505</v>
      </c>
      <c r="D3106">
        <v>13</v>
      </c>
      <c r="E3106">
        <v>3</v>
      </c>
      <c r="F3106">
        <v>0</v>
      </c>
      <c r="G3106">
        <v>3</v>
      </c>
      <c r="H3106">
        <v>114.52</v>
      </c>
      <c r="I3106" t="s">
        <v>22</v>
      </c>
      <c r="J3106" t="s">
        <v>25</v>
      </c>
      <c r="K3106">
        <v>1</v>
      </c>
      <c r="L3106" t="s">
        <v>20</v>
      </c>
      <c r="M3106" t="s">
        <v>26</v>
      </c>
      <c r="N3106">
        <f t="shared" si="48"/>
        <v>1488.76</v>
      </c>
    </row>
    <row r="3107" spans="1:14" x14ac:dyDescent="0.3">
      <c r="A3107">
        <v>3106</v>
      </c>
      <c r="B3107" t="s">
        <v>13</v>
      </c>
      <c r="C3107" s="3">
        <v>45638</v>
      </c>
      <c r="D3107">
        <v>1</v>
      </c>
      <c r="E3107">
        <v>3</v>
      </c>
      <c r="F3107">
        <v>0</v>
      </c>
      <c r="G3107">
        <v>3.8</v>
      </c>
      <c r="H3107">
        <v>187.42</v>
      </c>
      <c r="I3107" t="s">
        <v>22</v>
      </c>
      <c r="J3107" t="s">
        <v>19</v>
      </c>
      <c r="K3107">
        <v>0</v>
      </c>
      <c r="L3107" t="s">
        <v>20</v>
      </c>
      <c r="M3107" t="s">
        <v>21</v>
      </c>
      <c r="N3107">
        <f t="shared" si="48"/>
        <v>187.42</v>
      </c>
    </row>
    <row r="3108" spans="1:14" x14ac:dyDescent="0.3">
      <c r="A3108">
        <v>3107</v>
      </c>
      <c r="B3108" t="s">
        <v>31</v>
      </c>
      <c r="C3108" s="3">
        <v>45469</v>
      </c>
      <c r="D3108">
        <v>6</v>
      </c>
      <c r="E3108">
        <v>1</v>
      </c>
      <c r="F3108">
        <v>1</v>
      </c>
      <c r="G3108">
        <v>2.9</v>
      </c>
      <c r="H3108">
        <v>79.09</v>
      </c>
      <c r="I3108" t="s">
        <v>24</v>
      </c>
      <c r="J3108" t="s">
        <v>25</v>
      </c>
      <c r="K3108">
        <v>3</v>
      </c>
      <c r="L3108" t="s">
        <v>16</v>
      </c>
      <c r="M3108" t="s">
        <v>26</v>
      </c>
      <c r="N3108">
        <f t="shared" si="48"/>
        <v>474.54</v>
      </c>
    </row>
    <row r="3109" spans="1:14" x14ac:dyDescent="0.3">
      <c r="A3109">
        <v>3108</v>
      </c>
      <c r="B3109" t="s">
        <v>31</v>
      </c>
      <c r="C3109" s="3">
        <v>45513</v>
      </c>
      <c r="D3109">
        <v>13</v>
      </c>
      <c r="E3109">
        <v>2</v>
      </c>
      <c r="F3109">
        <v>1</v>
      </c>
      <c r="G3109">
        <v>1.8</v>
      </c>
      <c r="H3109">
        <v>90.98</v>
      </c>
      <c r="I3109" t="s">
        <v>24</v>
      </c>
      <c r="J3109" t="s">
        <v>30</v>
      </c>
      <c r="K3109">
        <v>1</v>
      </c>
      <c r="L3109" t="s">
        <v>29</v>
      </c>
      <c r="M3109" t="s">
        <v>26</v>
      </c>
      <c r="N3109">
        <f t="shared" si="48"/>
        <v>1182.74</v>
      </c>
    </row>
    <row r="3110" spans="1:14" x14ac:dyDescent="0.3">
      <c r="A3110">
        <v>3109</v>
      </c>
      <c r="B3110" t="s">
        <v>13</v>
      </c>
      <c r="C3110" s="3">
        <v>45163</v>
      </c>
      <c r="D3110">
        <v>14</v>
      </c>
      <c r="E3110">
        <v>4</v>
      </c>
      <c r="F3110">
        <v>0</v>
      </c>
      <c r="G3110">
        <v>3.1</v>
      </c>
      <c r="H3110">
        <v>114.44</v>
      </c>
      <c r="I3110" t="s">
        <v>22</v>
      </c>
      <c r="J3110" t="s">
        <v>37</v>
      </c>
      <c r="K3110">
        <v>0</v>
      </c>
      <c r="L3110" t="s">
        <v>29</v>
      </c>
      <c r="M3110" t="s">
        <v>21</v>
      </c>
      <c r="N3110">
        <f t="shared" si="48"/>
        <v>1602.1599999999999</v>
      </c>
    </row>
    <row r="3111" spans="1:14" x14ac:dyDescent="0.3">
      <c r="A3111">
        <v>3110</v>
      </c>
      <c r="B3111" t="s">
        <v>18</v>
      </c>
      <c r="C3111" s="3">
        <v>44992</v>
      </c>
      <c r="D3111">
        <v>3</v>
      </c>
      <c r="E3111">
        <v>4</v>
      </c>
      <c r="F3111">
        <v>0</v>
      </c>
      <c r="G3111">
        <v>2.4</v>
      </c>
      <c r="H3111">
        <v>370.59</v>
      </c>
      <c r="I3111" t="s">
        <v>32</v>
      </c>
      <c r="J3111" t="s">
        <v>35</v>
      </c>
      <c r="K3111">
        <v>0</v>
      </c>
      <c r="L3111" t="s">
        <v>33</v>
      </c>
      <c r="M3111" t="s">
        <v>21</v>
      </c>
      <c r="N3111">
        <f t="shared" si="48"/>
        <v>1111.77</v>
      </c>
    </row>
    <row r="3112" spans="1:14" x14ac:dyDescent="0.3">
      <c r="A3112">
        <v>3111</v>
      </c>
      <c r="B3112" t="s">
        <v>13</v>
      </c>
      <c r="C3112" s="3">
        <v>44996</v>
      </c>
      <c r="D3112">
        <v>11</v>
      </c>
      <c r="E3112">
        <v>3</v>
      </c>
      <c r="F3112">
        <v>0</v>
      </c>
      <c r="G3112">
        <v>2.2000000000000002</v>
      </c>
      <c r="H3112">
        <v>63.6</v>
      </c>
      <c r="I3112" t="s">
        <v>32</v>
      </c>
      <c r="J3112" t="s">
        <v>25</v>
      </c>
      <c r="K3112">
        <v>1</v>
      </c>
      <c r="L3112" t="s">
        <v>33</v>
      </c>
      <c r="M3112" t="s">
        <v>21</v>
      </c>
      <c r="N3112">
        <f t="shared" si="48"/>
        <v>699.6</v>
      </c>
    </row>
    <row r="3113" spans="1:14" x14ac:dyDescent="0.3">
      <c r="A3113">
        <v>3112</v>
      </c>
      <c r="B3113" t="s">
        <v>31</v>
      </c>
      <c r="C3113" s="3">
        <v>45373</v>
      </c>
      <c r="D3113">
        <v>3</v>
      </c>
      <c r="E3113">
        <v>4</v>
      </c>
      <c r="F3113">
        <v>0</v>
      </c>
      <c r="G3113">
        <v>2.2999999999999998</v>
      </c>
      <c r="H3113">
        <v>87.46</v>
      </c>
      <c r="I3113" t="s">
        <v>14</v>
      </c>
      <c r="J3113" t="s">
        <v>37</v>
      </c>
      <c r="K3113">
        <v>0</v>
      </c>
      <c r="L3113" t="s">
        <v>29</v>
      </c>
      <c r="M3113" t="s">
        <v>17</v>
      </c>
      <c r="N3113">
        <f t="shared" si="48"/>
        <v>262.38</v>
      </c>
    </row>
    <row r="3114" spans="1:14" x14ac:dyDescent="0.3">
      <c r="A3114">
        <v>3113</v>
      </c>
      <c r="B3114" t="s">
        <v>31</v>
      </c>
      <c r="C3114" s="3">
        <v>45342</v>
      </c>
      <c r="D3114">
        <v>3</v>
      </c>
      <c r="E3114">
        <v>3</v>
      </c>
      <c r="F3114">
        <v>0</v>
      </c>
      <c r="G3114">
        <v>2.8</v>
      </c>
      <c r="H3114">
        <v>474.88</v>
      </c>
      <c r="I3114" t="s">
        <v>24</v>
      </c>
      <c r="J3114" t="s">
        <v>28</v>
      </c>
      <c r="K3114">
        <v>1</v>
      </c>
      <c r="L3114" t="s">
        <v>20</v>
      </c>
      <c r="M3114" t="s">
        <v>17</v>
      </c>
      <c r="N3114">
        <f t="shared" si="48"/>
        <v>1424.6399999999999</v>
      </c>
    </row>
    <row r="3115" spans="1:14" x14ac:dyDescent="0.3">
      <c r="A3115">
        <v>3114</v>
      </c>
      <c r="B3115" t="s">
        <v>13</v>
      </c>
      <c r="C3115" s="3">
        <v>45458</v>
      </c>
      <c r="D3115">
        <v>10</v>
      </c>
      <c r="E3115">
        <v>3</v>
      </c>
      <c r="F3115">
        <v>0</v>
      </c>
      <c r="G3115">
        <v>4.5</v>
      </c>
      <c r="H3115">
        <v>87.65</v>
      </c>
      <c r="I3115" t="s">
        <v>24</v>
      </c>
      <c r="J3115" t="s">
        <v>28</v>
      </c>
      <c r="K3115">
        <v>0</v>
      </c>
      <c r="L3115" t="s">
        <v>20</v>
      </c>
      <c r="M3115" t="s">
        <v>21</v>
      </c>
      <c r="N3115">
        <f t="shared" si="48"/>
        <v>876.5</v>
      </c>
    </row>
    <row r="3116" spans="1:14" x14ac:dyDescent="0.3">
      <c r="A3116">
        <v>3115</v>
      </c>
      <c r="B3116" t="s">
        <v>18</v>
      </c>
      <c r="C3116" s="3">
        <v>45367</v>
      </c>
      <c r="D3116">
        <v>11</v>
      </c>
      <c r="E3116">
        <v>3</v>
      </c>
      <c r="F3116">
        <v>0</v>
      </c>
      <c r="G3116">
        <v>3.9</v>
      </c>
      <c r="H3116">
        <v>291.86</v>
      </c>
      <c r="I3116" t="s">
        <v>24</v>
      </c>
      <c r="J3116" t="s">
        <v>30</v>
      </c>
      <c r="K3116">
        <v>0</v>
      </c>
      <c r="L3116" t="s">
        <v>33</v>
      </c>
      <c r="M3116" t="s">
        <v>26</v>
      </c>
      <c r="N3116">
        <f t="shared" si="48"/>
        <v>3210.46</v>
      </c>
    </row>
    <row r="3117" spans="1:14" x14ac:dyDescent="0.3">
      <c r="A3117">
        <v>3116</v>
      </c>
      <c r="B3117" t="s">
        <v>18</v>
      </c>
      <c r="C3117" s="3">
        <v>45390</v>
      </c>
      <c r="D3117">
        <v>11</v>
      </c>
      <c r="E3117">
        <v>1</v>
      </c>
      <c r="F3117">
        <v>1</v>
      </c>
      <c r="G3117">
        <v>3.7</v>
      </c>
      <c r="H3117">
        <v>339.16</v>
      </c>
      <c r="I3117" t="s">
        <v>22</v>
      </c>
      <c r="J3117" t="s">
        <v>34</v>
      </c>
      <c r="K3117">
        <v>1</v>
      </c>
      <c r="L3117" t="s">
        <v>20</v>
      </c>
      <c r="M3117" t="s">
        <v>26</v>
      </c>
      <c r="N3117">
        <f t="shared" si="48"/>
        <v>3730.76</v>
      </c>
    </row>
    <row r="3118" spans="1:14" x14ac:dyDescent="0.3">
      <c r="A3118">
        <v>3117</v>
      </c>
      <c r="B3118" t="s">
        <v>31</v>
      </c>
      <c r="C3118" s="3">
        <v>45322</v>
      </c>
      <c r="D3118">
        <v>10</v>
      </c>
      <c r="E3118">
        <v>1</v>
      </c>
      <c r="F3118">
        <v>0</v>
      </c>
      <c r="G3118">
        <v>2.9</v>
      </c>
      <c r="H3118">
        <v>481.37</v>
      </c>
      <c r="I3118" t="s">
        <v>22</v>
      </c>
      <c r="J3118" t="s">
        <v>37</v>
      </c>
      <c r="K3118">
        <v>1</v>
      </c>
      <c r="L3118" t="s">
        <v>16</v>
      </c>
      <c r="M3118" t="s">
        <v>21</v>
      </c>
      <c r="N3118">
        <f t="shared" si="48"/>
        <v>4813.7</v>
      </c>
    </row>
    <row r="3119" spans="1:14" x14ac:dyDescent="0.3">
      <c r="A3119">
        <v>3118</v>
      </c>
      <c r="B3119" t="s">
        <v>31</v>
      </c>
      <c r="C3119" s="3">
        <v>45637</v>
      </c>
      <c r="D3119">
        <v>11</v>
      </c>
      <c r="E3119">
        <v>3</v>
      </c>
      <c r="F3119">
        <v>0</v>
      </c>
      <c r="G3119">
        <v>1</v>
      </c>
      <c r="H3119">
        <v>454.91</v>
      </c>
      <c r="I3119" t="s">
        <v>22</v>
      </c>
      <c r="J3119" t="s">
        <v>37</v>
      </c>
      <c r="K3119">
        <v>0</v>
      </c>
      <c r="L3119" t="s">
        <v>20</v>
      </c>
      <c r="M3119" t="s">
        <v>21</v>
      </c>
      <c r="N3119">
        <f t="shared" si="48"/>
        <v>5004.01</v>
      </c>
    </row>
    <row r="3120" spans="1:14" x14ac:dyDescent="0.3">
      <c r="A3120">
        <v>3119</v>
      </c>
      <c r="B3120" t="s">
        <v>18</v>
      </c>
      <c r="C3120" s="3">
        <v>45477</v>
      </c>
      <c r="D3120">
        <v>8</v>
      </c>
      <c r="E3120">
        <v>3</v>
      </c>
      <c r="F3120">
        <v>1</v>
      </c>
      <c r="G3120">
        <v>2.4</v>
      </c>
      <c r="H3120">
        <v>248.31</v>
      </c>
      <c r="I3120" t="s">
        <v>32</v>
      </c>
      <c r="J3120" t="s">
        <v>23</v>
      </c>
      <c r="K3120">
        <v>0</v>
      </c>
      <c r="L3120" t="s">
        <v>20</v>
      </c>
      <c r="M3120" t="s">
        <v>17</v>
      </c>
      <c r="N3120">
        <f t="shared" si="48"/>
        <v>1986.48</v>
      </c>
    </row>
    <row r="3121" spans="1:14" x14ac:dyDescent="0.3">
      <c r="A3121">
        <v>3120</v>
      </c>
      <c r="B3121" t="s">
        <v>13</v>
      </c>
      <c r="C3121" s="3">
        <v>45583</v>
      </c>
      <c r="D3121">
        <v>13</v>
      </c>
      <c r="E3121">
        <v>3</v>
      </c>
      <c r="F3121">
        <v>0</v>
      </c>
      <c r="G3121">
        <v>4.3</v>
      </c>
      <c r="H3121">
        <v>473.97</v>
      </c>
      <c r="I3121" t="s">
        <v>22</v>
      </c>
      <c r="J3121" t="s">
        <v>15</v>
      </c>
      <c r="K3121">
        <v>0</v>
      </c>
      <c r="L3121" t="s">
        <v>20</v>
      </c>
      <c r="M3121" t="s">
        <v>21</v>
      </c>
      <c r="N3121">
        <f t="shared" si="48"/>
        <v>6161.6100000000006</v>
      </c>
    </row>
    <row r="3122" spans="1:14" x14ac:dyDescent="0.3">
      <c r="A3122">
        <v>3121</v>
      </c>
      <c r="B3122" t="s">
        <v>31</v>
      </c>
      <c r="C3122" s="3">
        <v>45483</v>
      </c>
      <c r="D3122">
        <v>5</v>
      </c>
      <c r="E3122">
        <v>4</v>
      </c>
      <c r="F3122">
        <v>0</v>
      </c>
      <c r="G3122">
        <v>2.6</v>
      </c>
      <c r="H3122">
        <v>244.52</v>
      </c>
      <c r="I3122" t="s">
        <v>14</v>
      </c>
      <c r="J3122" t="s">
        <v>30</v>
      </c>
      <c r="K3122">
        <v>0</v>
      </c>
      <c r="L3122" t="s">
        <v>33</v>
      </c>
      <c r="M3122" t="s">
        <v>17</v>
      </c>
      <c r="N3122">
        <f t="shared" si="48"/>
        <v>1222.6000000000001</v>
      </c>
    </row>
    <row r="3123" spans="1:14" x14ac:dyDescent="0.3">
      <c r="A3123">
        <v>3122</v>
      </c>
      <c r="B3123" t="s">
        <v>18</v>
      </c>
      <c r="C3123" s="3">
        <v>45321</v>
      </c>
      <c r="D3123">
        <v>4</v>
      </c>
      <c r="E3123">
        <v>3</v>
      </c>
      <c r="F3123">
        <v>0</v>
      </c>
      <c r="G3123">
        <v>3.3</v>
      </c>
      <c r="H3123">
        <v>351.46</v>
      </c>
      <c r="I3123" t="s">
        <v>22</v>
      </c>
      <c r="J3123" t="s">
        <v>28</v>
      </c>
      <c r="K3123">
        <v>0</v>
      </c>
      <c r="L3123" t="s">
        <v>20</v>
      </c>
      <c r="M3123" t="s">
        <v>21</v>
      </c>
      <c r="N3123">
        <f t="shared" si="48"/>
        <v>1405.84</v>
      </c>
    </row>
    <row r="3124" spans="1:14" x14ac:dyDescent="0.3">
      <c r="A3124">
        <v>3123</v>
      </c>
      <c r="B3124" t="s">
        <v>31</v>
      </c>
      <c r="C3124" s="3">
        <v>45252</v>
      </c>
      <c r="D3124">
        <v>13</v>
      </c>
      <c r="E3124">
        <v>3</v>
      </c>
      <c r="F3124">
        <v>0</v>
      </c>
      <c r="G3124">
        <v>1.8</v>
      </c>
      <c r="H3124">
        <v>166.82</v>
      </c>
      <c r="I3124" t="s">
        <v>32</v>
      </c>
      <c r="J3124" t="s">
        <v>28</v>
      </c>
      <c r="K3124">
        <v>1</v>
      </c>
      <c r="L3124" t="s">
        <v>29</v>
      </c>
      <c r="M3124" t="s">
        <v>26</v>
      </c>
      <c r="N3124">
        <f t="shared" si="48"/>
        <v>2168.66</v>
      </c>
    </row>
    <row r="3125" spans="1:14" x14ac:dyDescent="0.3">
      <c r="A3125">
        <v>3124</v>
      </c>
      <c r="B3125" t="s">
        <v>13</v>
      </c>
      <c r="C3125" s="3">
        <v>45017</v>
      </c>
      <c r="D3125">
        <v>9</v>
      </c>
      <c r="E3125">
        <v>2</v>
      </c>
      <c r="F3125">
        <v>0</v>
      </c>
      <c r="G3125">
        <v>4.7</v>
      </c>
      <c r="H3125">
        <v>336.49</v>
      </c>
      <c r="I3125" t="s">
        <v>24</v>
      </c>
      <c r="J3125" t="s">
        <v>19</v>
      </c>
      <c r="K3125">
        <v>2</v>
      </c>
      <c r="L3125" t="s">
        <v>33</v>
      </c>
      <c r="M3125" t="s">
        <v>21</v>
      </c>
      <c r="N3125">
        <f t="shared" si="48"/>
        <v>3028.41</v>
      </c>
    </row>
    <row r="3126" spans="1:14" x14ac:dyDescent="0.3">
      <c r="A3126">
        <v>3125</v>
      </c>
      <c r="B3126" t="s">
        <v>18</v>
      </c>
      <c r="C3126" s="3">
        <v>44996</v>
      </c>
      <c r="D3126">
        <v>9</v>
      </c>
      <c r="E3126">
        <v>2</v>
      </c>
      <c r="F3126">
        <v>0</v>
      </c>
      <c r="G3126">
        <v>4.7</v>
      </c>
      <c r="H3126">
        <v>292.19</v>
      </c>
      <c r="I3126" t="s">
        <v>14</v>
      </c>
      <c r="J3126" t="s">
        <v>23</v>
      </c>
      <c r="K3126">
        <v>0</v>
      </c>
      <c r="L3126" t="s">
        <v>20</v>
      </c>
      <c r="M3126" t="s">
        <v>26</v>
      </c>
      <c r="N3126">
        <f t="shared" si="48"/>
        <v>2629.71</v>
      </c>
    </row>
    <row r="3127" spans="1:14" x14ac:dyDescent="0.3">
      <c r="A3127">
        <v>3126</v>
      </c>
      <c r="B3127" t="s">
        <v>31</v>
      </c>
      <c r="C3127" s="3">
        <v>45092</v>
      </c>
      <c r="D3127">
        <v>1</v>
      </c>
      <c r="E3127">
        <v>2</v>
      </c>
      <c r="F3127">
        <v>0</v>
      </c>
      <c r="G3127">
        <v>1.6</v>
      </c>
      <c r="H3127">
        <v>323.07</v>
      </c>
      <c r="I3127" t="s">
        <v>32</v>
      </c>
      <c r="J3127" t="s">
        <v>36</v>
      </c>
      <c r="K3127">
        <v>0</v>
      </c>
      <c r="L3127" t="s">
        <v>20</v>
      </c>
      <c r="M3127" t="s">
        <v>21</v>
      </c>
      <c r="N3127">
        <f t="shared" si="48"/>
        <v>323.07</v>
      </c>
    </row>
    <row r="3128" spans="1:14" x14ac:dyDescent="0.3">
      <c r="A3128">
        <v>3127</v>
      </c>
      <c r="B3128" t="s">
        <v>13</v>
      </c>
      <c r="C3128" s="3">
        <v>45568</v>
      </c>
      <c r="D3128">
        <v>2</v>
      </c>
      <c r="E3128">
        <v>2</v>
      </c>
      <c r="F3128">
        <v>0</v>
      </c>
      <c r="G3128">
        <v>3.9</v>
      </c>
      <c r="H3128">
        <v>357.19</v>
      </c>
      <c r="I3128" t="s">
        <v>27</v>
      </c>
      <c r="J3128" t="s">
        <v>35</v>
      </c>
      <c r="K3128">
        <v>0</v>
      </c>
      <c r="L3128" t="s">
        <v>16</v>
      </c>
      <c r="M3128" t="s">
        <v>17</v>
      </c>
      <c r="N3128">
        <f t="shared" si="48"/>
        <v>714.38</v>
      </c>
    </row>
    <row r="3129" spans="1:14" x14ac:dyDescent="0.3">
      <c r="A3129">
        <v>3128</v>
      </c>
      <c r="B3129" t="s">
        <v>31</v>
      </c>
      <c r="C3129" s="3">
        <v>45140</v>
      </c>
      <c r="D3129">
        <v>8</v>
      </c>
      <c r="E3129">
        <v>3</v>
      </c>
      <c r="F3129">
        <v>1</v>
      </c>
      <c r="G3129">
        <v>1.3</v>
      </c>
      <c r="H3129">
        <v>128.05000000000001</v>
      </c>
      <c r="I3129" t="s">
        <v>24</v>
      </c>
      <c r="J3129" t="s">
        <v>19</v>
      </c>
      <c r="K3129">
        <v>1</v>
      </c>
      <c r="L3129" t="s">
        <v>20</v>
      </c>
      <c r="M3129" t="s">
        <v>21</v>
      </c>
      <c r="N3129">
        <f t="shared" si="48"/>
        <v>1024.4000000000001</v>
      </c>
    </row>
    <row r="3130" spans="1:14" x14ac:dyDescent="0.3">
      <c r="A3130">
        <v>3129</v>
      </c>
      <c r="B3130" t="s">
        <v>13</v>
      </c>
      <c r="C3130" s="3">
        <v>45527</v>
      </c>
      <c r="D3130">
        <v>5</v>
      </c>
      <c r="E3130">
        <v>2</v>
      </c>
      <c r="F3130">
        <v>0</v>
      </c>
      <c r="G3130">
        <v>3.4</v>
      </c>
      <c r="H3130">
        <v>185.57</v>
      </c>
      <c r="I3130" t="s">
        <v>22</v>
      </c>
      <c r="J3130" t="s">
        <v>23</v>
      </c>
      <c r="K3130">
        <v>0</v>
      </c>
      <c r="L3130" t="s">
        <v>33</v>
      </c>
      <c r="M3130" t="s">
        <v>26</v>
      </c>
      <c r="N3130">
        <f t="shared" si="48"/>
        <v>927.84999999999991</v>
      </c>
    </row>
    <row r="3131" spans="1:14" x14ac:dyDescent="0.3">
      <c r="A3131">
        <v>3130</v>
      </c>
      <c r="B3131" t="s">
        <v>13</v>
      </c>
      <c r="C3131" s="3">
        <v>45261</v>
      </c>
      <c r="D3131">
        <v>7</v>
      </c>
      <c r="E3131">
        <v>4</v>
      </c>
      <c r="F3131">
        <v>0</v>
      </c>
      <c r="G3131">
        <v>1.7</v>
      </c>
      <c r="H3131">
        <v>381.31</v>
      </c>
      <c r="I3131" t="s">
        <v>32</v>
      </c>
      <c r="J3131" t="s">
        <v>28</v>
      </c>
      <c r="K3131">
        <v>0</v>
      </c>
      <c r="L3131" t="s">
        <v>20</v>
      </c>
      <c r="M3131" t="s">
        <v>26</v>
      </c>
      <c r="N3131">
        <f t="shared" si="48"/>
        <v>2669.17</v>
      </c>
    </row>
    <row r="3132" spans="1:14" x14ac:dyDescent="0.3">
      <c r="A3132">
        <v>3131</v>
      </c>
      <c r="B3132" t="s">
        <v>18</v>
      </c>
      <c r="C3132" s="3">
        <v>45295</v>
      </c>
      <c r="D3132">
        <v>1</v>
      </c>
      <c r="E3132">
        <v>4</v>
      </c>
      <c r="F3132">
        <v>1</v>
      </c>
      <c r="G3132">
        <v>1.6</v>
      </c>
      <c r="H3132">
        <v>123.72</v>
      </c>
      <c r="I3132" t="s">
        <v>27</v>
      </c>
      <c r="J3132" t="s">
        <v>23</v>
      </c>
      <c r="K3132">
        <v>2</v>
      </c>
      <c r="L3132" t="s">
        <v>33</v>
      </c>
      <c r="M3132" t="s">
        <v>26</v>
      </c>
      <c r="N3132">
        <f t="shared" si="48"/>
        <v>123.72</v>
      </c>
    </row>
    <row r="3133" spans="1:14" x14ac:dyDescent="0.3">
      <c r="A3133">
        <v>3132</v>
      </c>
      <c r="B3133" t="s">
        <v>13</v>
      </c>
      <c r="C3133" s="3">
        <v>45510</v>
      </c>
      <c r="D3133">
        <v>12</v>
      </c>
      <c r="E3133">
        <v>2</v>
      </c>
      <c r="F3133">
        <v>0</v>
      </c>
      <c r="G3133">
        <v>1</v>
      </c>
      <c r="H3133">
        <v>204.91</v>
      </c>
      <c r="I3133" t="s">
        <v>32</v>
      </c>
      <c r="J3133" t="s">
        <v>34</v>
      </c>
      <c r="K3133">
        <v>0</v>
      </c>
      <c r="L3133" t="s">
        <v>29</v>
      </c>
      <c r="M3133" t="s">
        <v>21</v>
      </c>
      <c r="N3133">
        <f t="shared" si="48"/>
        <v>2458.92</v>
      </c>
    </row>
    <row r="3134" spans="1:14" x14ac:dyDescent="0.3">
      <c r="A3134">
        <v>3133</v>
      </c>
      <c r="B3134" t="s">
        <v>31</v>
      </c>
      <c r="C3134" s="3">
        <v>45603</v>
      </c>
      <c r="D3134">
        <v>10</v>
      </c>
      <c r="E3134">
        <v>1</v>
      </c>
      <c r="F3134">
        <v>0</v>
      </c>
      <c r="G3134">
        <v>4.8</v>
      </c>
      <c r="H3134">
        <v>349.92</v>
      </c>
      <c r="I3134" t="s">
        <v>22</v>
      </c>
      <c r="J3134" t="s">
        <v>35</v>
      </c>
      <c r="K3134">
        <v>0</v>
      </c>
      <c r="L3134" t="s">
        <v>20</v>
      </c>
      <c r="M3134" t="s">
        <v>17</v>
      </c>
      <c r="N3134">
        <f t="shared" si="48"/>
        <v>3499.2000000000003</v>
      </c>
    </row>
    <row r="3135" spans="1:14" x14ac:dyDescent="0.3">
      <c r="A3135">
        <v>3134</v>
      </c>
      <c r="B3135" t="s">
        <v>13</v>
      </c>
      <c r="C3135" s="3">
        <v>44975</v>
      </c>
      <c r="D3135">
        <v>12</v>
      </c>
      <c r="E3135">
        <v>4</v>
      </c>
      <c r="F3135">
        <v>0</v>
      </c>
      <c r="G3135">
        <v>4.3</v>
      </c>
      <c r="H3135">
        <v>471.94</v>
      </c>
      <c r="I3135" t="s">
        <v>32</v>
      </c>
      <c r="J3135" t="s">
        <v>36</v>
      </c>
      <c r="K3135">
        <v>0</v>
      </c>
      <c r="L3135" t="s">
        <v>33</v>
      </c>
      <c r="M3135" t="s">
        <v>17</v>
      </c>
      <c r="N3135">
        <f t="shared" si="48"/>
        <v>5663.28</v>
      </c>
    </row>
    <row r="3136" spans="1:14" x14ac:dyDescent="0.3">
      <c r="A3136">
        <v>3135</v>
      </c>
      <c r="B3136" t="s">
        <v>13</v>
      </c>
      <c r="C3136" s="3">
        <v>44978</v>
      </c>
      <c r="D3136">
        <v>5</v>
      </c>
      <c r="E3136">
        <v>4</v>
      </c>
      <c r="F3136">
        <v>0</v>
      </c>
      <c r="G3136">
        <v>1.3</v>
      </c>
      <c r="H3136">
        <v>83.89</v>
      </c>
      <c r="I3136" t="s">
        <v>27</v>
      </c>
      <c r="J3136" t="s">
        <v>15</v>
      </c>
      <c r="K3136">
        <v>0</v>
      </c>
      <c r="L3136" t="s">
        <v>29</v>
      </c>
      <c r="M3136" t="s">
        <v>17</v>
      </c>
      <c r="N3136">
        <f t="shared" si="48"/>
        <v>419.45</v>
      </c>
    </row>
    <row r="3137" spans="1:14" x14ac:dyDescent="0.3">
      <c r="A3137">
        <v>3136</v>
      </c>
      <c r="B3137" t="s">
        <v>18</v>
      </c>
      <c r="C3137" s="3">
        <v>45215</v>
      </c>
      <c r="D3137">
        <v>11</v>
      </c>
      <c r="E3137">
        <v>2</v>
      </c>
      <c r="F3137">
        <v>0</v>
      </c>
      <c r="G3137">
        <v>3.4</v>
      </c>
      <c r="H3137">
        <v>282.45</v>
      </c>
      <c r="I3137" t="s">
        <v>32</v>
      </c>
      <c r="J3137" t="s">
        <v>30</v>
      </c>
      <c r="K3137">
        <v>0</v>
      </c>
      <c r="L3137" t="s">
        <v>33</v>
      </c>
      <c r="M3137" t="s">
        <v>26</v>
      </c>
      <c r="N3137">
        <f t="shared" si="48"/>
        <v>3106.95</v>
      </c>
    </row>
    <row r="3138" spans="1:14" x14ac:dyDescent="0.3">
      <c r="A3138">
        <v>3137</v>
      </c>
      <c r="B3138" t="s">
        <v>13</v>
      </c>
      <c r="C3138" s="3">
        <v>45552</v>
      </c>
      <c r="D3138">
        <v>12</v>
      </c>
      <c r="E3138">
        <v>2</v>
      </c>
      <c r="F3138">
        <v>0</v>
      </c>
      <c r="G3138">
        <v>1.9</v>
      </c>
      <c r="H3138">
        <v>86.86</v>
      </c>
      <c r="I3138" t="s">
        <v>14</v>
      </c>
      <c r="J3138" t="s">
        <v>37</v>
      </c>
      <c r="K3138">
        <v>1</v>
      </c>
      <c r="L3138" t="s">
        <v>20</v>
      </c>
      <c r="M3138" t="s">
        <v>26</v>
      </c>
      <c r="N3138">
        <f t="shared" si="48"/>
        <v>1042.32</v>
      </c>
    </row>
    <row r="3139" spans="1:14" x14ac:dyDescent="0.3">
      <c r="A3139">
        <v>3138</v>
      </c>
      <c r="B3139" t="s">
        <v>13</v>
      </c>
      <c r="C3139" s="3">
        <v>45165</v>
      </c>
      <c r="D3139">
        <v>3</v>
      </c>
      <c r="E3139">
        <v>3</v>
      </c>
      <c r="F3139">
        <v>1</v>
      </c>
      <c r="G3139">
        <v>2.1</v>
      </c>
      <c r="H3139">
        <v>220.61</v>
      </c>
      <c r="I3139" t="s">
        <v>14</v>
      </c>
      <c r="J3139" t="s">
        <v>34</v>
      </c>
      <c r="K3139">
        <v>1</v>
      </c>
      <c r="L3139" t="s">
        <v>33</v>
      </c>
      <c r="M3139" t="s">
        <v>17</v>
      </c>
      <c r="N3139">
        <f t="shared" ref="N3139:N3202" si="49">H3139 *D3139</f>
        <v>661.83</v>
      </c>
    </row>
    <row r="3140" spans="1:14" x14ac:dyDescent="0.3">
      <c r="A3140">
        <v>3139</v>
      </c>
      <c r="B3140" t="s">
        <v>31</v>
      </c>
      <c r="C3140" s="3">
        <v>45059</v>
      </c>
      <c r="D3140">
        <v>10</v>
      </c>
      <c r="E3140">
        <v>4</v>
      </c>
      <c r="F3140">
        <v>0</v>
      </c>
      <c r="G3140">
        <v>4.5</v>
      </c>
      <c r="H3140">
        <v>128.91999999999999</v>
      </c>
      <c r="I3140" t="s">
        <v>22</v>
      </c>
      <c r="J3140" t="s">
        <v>37</v>
      </c>
      <c r="K3140">
        <v>3</v>
      </c>
      <c r="L3140" t="s">
        <v>20</v>
      </c>
      <c r="M3140" t="s">
        <v>17</v>
      </c>
      <c r="N3140">
        <f t="shared" si="49"/>
        <v>1289.1999999999998</v>
      </c>
    </row>
    <row r="3141" spans="1:14" x14ac:dyDescent="0.3">
      <c r="A3141">
        <v>3140</v>
      </c>
      <c r="B3141" t="s">
        <v>18</v>
      </c>
      <c r="C3141" s="3">
        <v>45092</v>
      </c>
      <c r="D3141">
        <v>12</v>
      </c>
      <c r="E3141">
        <v>2</v>
      </c>
      <c r="F3141">
        <v>0</v>
      </c>
      <c r="G3141">
        <v>1.5</v>
      </c>
      <c r="H3141">
        <v>342.25</v>
      </c>
      <c r="I3141" t="s">
        <v>27</v>
      </c>
      <c r="J3141" t="s">
        <v>23</v>
      </c>
      <c r="K3141">
        <v>0</v>
      </c>
      <c r="L3141" t="s">
        <v>33</v>
      </c>
      <c r="M3141" t="s">
        <v>21</v>
      </c>
      <c r="N3141">
        <f t="shared" si="49"/>
        <v>4107</v>
      </c>
    </row>
    <row r="3142" spans="1:14" x14ac:dyDescent="0.3">
      <c r="A3142">
        <v>3141</v>
      </c>
      <c r="B3142" t="s">
        <v>18</v>
      </c>
      <c r="C3142" s="3">
        <v>45300</v>
      </c>
      <c r="D3142">
        <v>12</v>
      </c>
      <c r="E3142">
        <v>2</v>
      </c>
      <c r="F3142">
        <v>0</v>
      </c>
      <c r="G3142">
        <v>3.4</v>
      </c>
      <c r="H3142">
        <v>391.02</v>
      </c>
      <c r="I3142" t="s">
        <v>27</v>
      </c>
      <c r="J3142" t="s">
        <v>35</v>
      </c>
      <c r="K3142">
        <v>0</v>
      </c>
      <c r="L3142" t="s">
        <v>29</v>
      </c>
      <c r="M3142" t="s">
        <v>21</v>
      </c>
      <c r="N3142">
        <f t="shared" si="49"/>
        <v>4692.24</v>
      </c>
    </row>
    <row r="3143" spans="1:14" x14ac:dyDescent="0.3">
      <c r="A3143">
        <v>3142</v>
      </c>
      <c r="B3143" t="s">
        <v>18</v>
      </c>
      <c r="C3143" s="3">
        <v>45299</v>
      </c>
      <c r="D3143">
        <v>14</v>
      </c>
      <c r="E3143">
        <v>3</v>
      </c>
      <c r="F3143">
        <v>0</v>
      </c>
      <c r="G3143">
        <v>2.6</v>
      </c>
      <c r="H3143">
        <v>161.30000000000001</v>
      </c>
      <c r="I3143" t="s">
        <v>27</v>
      </c>
      <c r="J3143" t="s">
        <v>19</v>
      </c>
      <c r="K3143">
        <v>0</v>
      </c>
      <c r="L3143" t="s">
        <v>20</v>
      </c>
      <c r="M3143" t="s">
        <v>21</v>
      </c>
      <c r="N3143">
        <f t="shared" si="49"/>
        <v>2258.2000000000003</v>
      </c>
    </row>
    <row r="3144" spans="1:14" x14ac:dyDescent="0.3">
      <c r="A3144">
        <v>3143</v>
      </c>
      <c r="B3144" t="s">
        <v>13</v>
      </c>
      <c r="C3144" s="3">
        <v>45404</v>
      </c>
      <c r="D3144">
        <v>2</v>
      </c>
      <c r="E3144">
        <v>4</v>
      </c>
      <c r="F3144">
        <v>0</v>
      </c>
      <c r="G3144">
        <v>1.8</v>
      </c>
      <c r="H3144">
        <v>370.8</v>
      </c>
      <c r="I3144" t="s">
        <v>27</v>
      </c>
      <c r="J3144" t="s">
        <v>25</v>
      </c>
      <c r="K3144">
        <v>0</v>
      </c>
      <c r="L3144" t="s">
        <v>29</v>
      </c>
      <c r="M3144" t="s">
        <v>17</v>
      </c>
      <c r="N3144">
        <f t="shared" si="49"/>
        <v>741.6</v>
      </c>
    </row>
    <row r="3145" spans="1:14" x14ac:dyDescent="0.3">
      <c r="A3145">
        <v>3144</v>
      </c>
      <c r="B3145" t="s">
        <v>18</v>
      </c>
      <c r="C3145" s="3">
        <v>45405</v>
      </c>
      <c r="D3145">
        <v>2</v>
      </c>
      <c r="E3145">
        <v>2</v>
      </c>
      <c r="F3145">
        <v>0</v>
      </c>
      <c r="G3145">
        <v>2.8</v>
      </c>
      <c r="H3145">
        <v>251.07</v>
      </c>
      <c r="I3145" t="s">
        <v>27</v>
      </c>
      <c r="J3145" t="s">
        <v>37</v>
      </c>
      <c r="K3145">
        <v>0</v>
      </c>
      <c r="L3145" t="s">
        <v>20</v>
      </c>
      <c r="M3145" t="s">
        <v>17</v>
      </c>
      <c r="N3145">
        <f t="shared" si="49"/>
        <v>502.14</v>
      </c>
    </row>
    <row r="3146" spans="1:14" x14ac:dyDescent="0.3">
      <c r="A3146">
        <v>3145</v>
      </c>
      <c r="B3146" t="s">
        <v>13</v>
      </c>
      <c r="C3146" s="3">
        <v>45576</v>
      </c>
      <c r="D3146">
        <v>9</v>
      </c>
      <c r="E3146">
        <v>3</v>
      </c>
      <c r="F3146">
        <v>0</v>
      </c>
      <c r="G3146">
        <v>4.8</v>
      </c>
      <c r="H3146">
        <v>177.61</v>
      </c>
      <c r="I3146" t="s">
        <v>24</v>
      </c>
      <c r="J3146" t="s">
        <v>30</v>
      </c>
      <c r="K3146">
        <v>0</v>
      </c>
      <c r="L3146" t="s">
        <v>33</v>
      </c>
      <c r="M3146" t="s">
        <v>17</v>
      </c>
      <c r="N3146">
        <f t="shared" si="49"/>
        <v>1598.4900000000002</v>
      </c>
    </row>
    <row r="3147" spans="1:14" x14ac:dyDescent="0.3">
      <c r="A3147">
        <v>3146</v>
      </c>
      <c r="B3147" t="s">
        <v>13</v>
      </c>
      <c r="C3147" s="3">
        <v>45517</v>
      </c>
      <c r="D3147">
        <v>13</v>
      </c>
      <c r="E3147">
        <v>2</v>
      </c>
      <c r="F3147">
        <v>0</v>
      </c>
      <c r="G3147">
        <v>4.0999999999999996</v>
      </c>
      <c r="H3147">
        <v>285.52999999999997</v>
      </c>
      <c r="I3147" t="s">
        <v>32</v>
      </c>
      <c r="J3147" t="s">
        <v>28</v>
      </c>
      <c r="K3147">
        <v>0</v>
      </c>
      <c r="L3147" t="s">
        <v>29</v>
      </c>
      <c r="M3147" t="s">
        <v>26</v>
      </c>
      <c r="N3147">
        <f t="shared" si="49"/>
        <v>3711.8899999999994</v>
      </c>
    </row>
    <row r="3148" spans="1:14" x14ac:dyDescent="0.3">
      <c r="A3148">
        <v>3147</v>
      </c>
      <c r="B3148" t="s">
        <v>31</v>
      </c>
      <c r="C3148" s="3">
        <v>45608</v>
      </c>
      <c r="D3148">
        <v>4</v>
      </c>
      <c r="E3148">
        <v>1</v>
      </c>
      <c r="F3148">
        <v>1</v>
      </c>
      <c r="G3148">
        <v>1.5</v>
      </c>
      <c r="H3148">
        <v>220.84</v>
      </c>
      <c r="I3148" t="s">
        <v>27</v>
      </c>
      <c r="J3148" t="s">
        <v>19</v>
      </c>
      <c r="K3148">
        <v>0</v>
      </c>
      <c r="L3148" t="s">
        <v>20</v>
      </c>
      <c r="M3148" t="s">
        <v>17</v>
      </c>
      <c r="N3148">
        <f t="shared" si="49"/>
        <v>883.36</v>
      </c>
    </row>
    <row r="3149" spans="1:14" x14ac:dyDescent="0.3">
      <c r="A3149">
        <v>3148</v>
      </c>
      <c r="B3149" t="s">
        <v>31</v>
      </c>
      <c r="C3149" s="3">
        <v>45561</v>
      </c>
      <c r="D3149">
        <v>4</v>
      </c>
      <c r="E3149">
        <v>1</v>
      </c>
      <c r="F3149">
        <v>1</v>
      </c>
      <c r="G3149">
        <v>4.4000000000000004</v>
      </c>
      <c r="H3149">
        <v>153.5</v>
      </c>
      <c r="I3149" t="s">
        <v>14</v>
      </c>
      <c r="J3149" t="s">
        <v>19</v>
      </c>
      <c r="K3149">
        <v>2</v>
      </c>
      <c r="L3149" t="s">
        <v>29</v>
      </c>
      <c r="M3149" t="s">
        <v>21</v>
      </c>
      <c r="N3149">
        <f t="shared" si="49"/>
        <v>614</v>
      </c>
    </row>
    <row r="3150" spans="1:14" x14ac:dyDescent="0.3">
      <c r="A3150">
        <v>3149</v>
      </c>
      <c r="B3150" t="s">
        <v>31</v>
      </c>
      <c r="C3150" s="3">
        <v>45614</v>
      </c>
      <c r="D3150">
        <v>7</v>
      </c>
      <c r="E3150">
        <v>2</v>
      </c>
      <c r="F3150">
        <v>0</v>
      </c>
      <c r="G3150">
        <v>4.7</v>
      </c>
      <c r="H3150">
        <v>390.58</v>
      </c>
      <c r="I3150" t="s">
        <v>32</v>
      </c>
      <c r="J3150" t="s">
        <v>25</v>
      </c>
      <c r="K3150">
        <v>0</v>
      </c>
      <c r="L3150" t="s">
        <v>16</v>
      </c>
      <c r="M3150" t="s">
        <v>21</v>
      </c>
      <c r="N3150">
        <f t="shared" si="49"/>
        <v>2734.06</v>
      </c>
    </row>
    <row r="3151" spans="1:14" x14ac:dyDescent="0.3">
      <c r="A3151">
        <v>3150</v>
      </c>
      <c r="B3151" t="s">
        <v>31</v>
      </c>
      <c r="C3151" s="3">
        <v>45226</v>
      </c>
      <c r="D3151">
        <v>10</v>
      </c>
      <c r="E3151">
        <v>4</v>
      </c>
      <c r="F3151">
        <v>1</v>
      </c>
      <c r="G3151">
        <v>2.1</v>
      </c>
      <c r="H3151">
        <v>408.89</v>
      </c>
      <c r="I3151" t="s">
        <v>22</v>
      </c>
      <c r="J3151" t="s">
        <v>23</v>
      </c>
      <c r="K3151">
        <v>0</v>
      </c>
      <c r="L3151" t="s">
        <v>29</v>
      </c>
      <c r="M3151" t="s">
        <v>26</v>
      </c>
      <c r="N3151">
        <f t="shared" si="49"/>
        <v>4088.8999999999996</v>
      </c>
    </row>
    <row r="3152" spans="1:14" x14ac:dyDescent="0.3">
      <c r="A3152">
        <v>3151</v>
      </c>
      <c r="B3152" t="s">
        <v>31</v>
      </c>
      <c r="C3152" s="3">
        <v>45008</v>
      </c>
      <c r="D3152">
        <v>10</v>
      </c>
      <c r="E3152">
        <v>1</v>
      </c>
      <c r="F3152">
        <v>0</v>
      </c>
      <c r="G3152">
        <v>2.2999999999999998</v>
      </c>
      <c r="H3152">
        <v>410.14</v>
      </c>
      <c r="I3152" t="s">
        <v>22</v>
      </c>
      <c r="J3152" t="s">
        <v>23</v>
      </c>
      <c r="K3152">
        <v>0</v>
      </c>
      <c r="L3152" t="s">
        <v>20</v>
      </c>
      <c r="M3152" t="s">
        <v>21</v>
      </c>
      <c r="N3152">
        <f t="shared" si="49"/>
        <v>4101.3999999999996</v>
      </c>
    </row>
    <row r="3153" spans="1:14" x14ac:dyDescent="0.3">
      <c r="A3153">
        <v>3152</v>
      </c>
      <c r="B3153" t="s">
        <v>13</v>
      </c>
      <c r="C3153" s="3">
        <v>45013</v>
      </c>
      <c r="D3153">
        <v>13</v>
      </c>
      <c r="E3153">
        <v>3</v>
      </c>
      <c r="F3153">
        <v>1</v>
      </c>
      <c r="G3153">
        <v>1.5</v>
      </c>
      <c r="H3153">
        <v>221.96</v>
      </c>
      <c r="I3153" t="s">
        <v>27</v>
      </c>
      <c r="J3153" t="s">
        <v>28</v>
      </c>
      <c r="K3153">
        <v>0</v>
      </c>
      <c r="L3153" t="s">
        <v>33</v>
      </c>
      <c r="M3153" t="s">
        <v>21</v>
      </c>
      <c r="N3153">
        <f t="shared" si="49"/>
        <v>2885.48</v>
      </c>
    </row>
    <row r="3154" spans="1:14" x14ac:dyDescent="0.3">
      <c r="A3154">
        <v>3153</v>
      </c>
      <c r="B3154" t="s">
        <v>13</v>
      </c>
      <c r="C3154" s="3">
        <v>45151</v>
      </c>
      <c r="D3154">
        <v>2</v>
      </c>
      <c r="E3154">
        <v>2</v>
      </c>
      <c r="F3154">
        <v>0</v>
      </c>
      <c r="G3154">
        <v>2.4</v>
      </c>
      <c r="H3154">
        <v>126.29</v>
      </c>
      <c r="I3154" t="s">
        <v>24</v>
      </c>
      <c r="J3154" t="s">
        <v>37</v>
      </c>
      <c r="K3154">
        <v>1</v>
      </c>
      <c r="L3154" t="s">
        <v>16</v>
      </c>
      <c r="M3154" t="s">
        <v>26</v>
      </c>
      <c r="N3154">
        <f t="shared" si="49"/>
        <v>252.58</v>
      </c>
    </row>
    <row r="3155" spans="1:14" x14ac:dyDescent="0.3">
      <c r="A3155">
        <v>3154</v>
      </c>
      <c r="B3155" t="s">
        <v>18</v>
      </c>
      <c r="C3155" s="3">
        <v>44942</v>
      </c>
      <c r="D3155">
        <v>3</v>
      </c>
      <c r="E3155">
        <v>3</v>
      </c>
      <c r="F3155">
        <v>0</v>
      </c>
      <c r="G3155">
        <v>3.7</v>
      </c>
      <c r="H3155">
        <v>428.19</v>
      </c>
      <c r="I3155" t="s">
        <v>24</v>
      </c>
      <c r="J3155" t="s">
        <v>30</v>
      </c>
      <c r="K3155">
        <v>0</v>
      </c>
      <c r="L3155" t="s">
        <v>16</v>
      </c>
      <c r="M3155" t="s">
        <v>21</v>
      </c>
      <c r="N3155">
        <f t="shared" si="49"/>
        <v>1284.57</v>
      </c>
    </row>
    <row r="3156" spans="1:14" x14ac:dyDescent="0.3">
      <c r="A3156">
        <v>3155</v>
      </c>
      <c r="B3156" t="s">
        <v>13</v>
      </c>
      <c r="C3156" s="3">
        <v>45284</v>
      </c>
      <c r="D3156">
        <v>3</v>
      </c>
      <c r="E3156">
        <v>1</v>
      </c>
      <c r="F3156">
        <v>1</v>
      </c>
      <c r="G3156">
        <v>2.1</v>
      </c>
      <c r="H3156">
        <v>198.17</v>
      </c>
      <c r="I3156" t="s">
        <v>32</v>
      </c>
      <c r="J3156" t="s">
        <v>36</v>
      </c>
      <c r="K3156">
        <v>1</v>
      </c>
      <c r="L3156" t="s">
        <v>16</v>
      </c>
      <c r="M3156" t="s">
        <v>26</v>
      </c>
      <c r="N3156">
        <f t="shared" si="49"/>
        <v>594.51</v>
      </c>
    </row>
    <row r="3157" spans="1:14" x14ac:dyDescent="0.3">
      <c r="A3157">
        <v>3156</v>
      </c>
      <c r="B3157" t="s">
        <v>13</v>
      </c>
      <c r="C3157" s="3">
        <v>45089</v>
      </c>
      <c r="D3157">
        <v>6</v>
      </c>
      <c r="E3157">
        <v>4</v>
      </c>
      <c r="F3157">
        <v>0</v>
      </c>
      <c r="G3157">
        <v>1</v>
      </c>
      <c r="H3157">
        <v>386.63</v>
      </c>
      <c r="I3157" t="s">
        <v>24</v>
      </c>
      <c r="J3157" t="s">
        <v>15</v>
      </c>
      <c r="K3157">
        <v>1</v>
      </c>
      <c r="L3157" t="s">
        <v>29</v>
      </c>
      <c r="M3157" t="s">
        <v>21</v>
      </c>
      <c r="N3157">
        <f t="shared" si="49"/>
        <v>2319.7799999999997</v>
      </c>
    </row>
    <row r="3158" spans="1:14" x14ac:dyDescent="0.3">
      <c r="A3158">
        <v>3157</v>
      </c>
      <c r="B3158" t="s">
        <v>31</v>
      </c>
      <c r="C3158" s="3">
        <v>45536</v>
      </c>
      <c r="D3158">
        <v>3</v>
      </c>
      <c r="E3158">
        <v>3</v>
      </c>
      <c r="F3158">
        <v>1</v>
      </c>
      <c r="G3158">
        <v>2.4</v>
      </c>
      <c r="H3158">
        <v>417.85</v>
      </c>
      <c r="I3158" t="s">
        <v>22</v>
      </c>
      <c r="J3158" t="s">
        <v>19</v>
      </c>
      <c r="K3158">
        <v>1</v>
      </c>
      <c r="L3158" t="s">
        <v>20</v>
      </c>
      <c r="M3158" t="s">
        <v>26</v>
      </c>
      <c r="N3158">
        <f t="shared" si="49"/>
        <v>1253.5500000000002</v>
      </c>
    </row>
    <row r="3159" spans="1:14" x14ac:dyDescent="0.3">
      <c r="A3159">
        <v>3158</v>
      </c>
      <c r="B3159" t="s">
        <v>13</v>
      </c>
      <c r="C3159" s="3">
        <v>45594</v>
      </c>
      <c r="D3159">
        <v>11</v>
      </c>
      <c r="E3159">
        <v>1</v>
      </c>
      <c r="F3159">
        <v>0</v>
      </c>
      <c r="G3159">
        <v>2.8</v>
      </c>
      <c r="H3159">
        <v>395.67</v>
      </c>
      <c r="I3159" t="s">
        <v>27</v>
      </c>
      <c r="J3159" t="s">
        <v>35</v>
      </c>
      <c r="K3159">
        <v>0</v>
      </c>
      <c r="L3159" t="s">
        <v>29</v>
      </c>
      <c r="M3159" t="s">
        <v>26</v>
      </c>
      <c r="N3159">
        <f t="shared" si="49"/>
        <v>4352.37</v>
      </c>
    </row>
    <row r="3160" spans="1:14" x14ac:dyDescent="0.3">
      <c r="A3160">
        <v>3159</v>
      </c>
      <c r="B3160" t="s">
        <v>31</v>
      </c>
      <c r="C3160" s="3">
        <v>45440</v>
      </c>
      <c r="D3160">
        <v>5</v>
      </c>
      <c r="E3160">
        <v>1</v>
      </c>
      <c r="F3160">
        <v>0</v>
      </c>
      <c r="G3160">
        <v>3.3</v>
      </c>
      <c r="H3160">
        <v>225.41</v>
      </c>
      <c r="I3160" t="s">
        <v>14</v>
      </c>
      <c r="J3160" t="s">
        <v>34</v>
      </c>
      <c r="K3160">
        <v>0</v>
      </c>
      <c r="L3160" t="s">
        <v>16</v>
      </c>
      <c r="M3160" t="s">
        <v>17</v>
      </c>
      <c r="N3160">
        <f t="shared" si="49"/>
        <v>1127.05</v>
      </c>
    </row>
    <row r="3161" spans="1:14" x14ac:dyDescent="0.3">
      <c r="A3161">
        <v>3160</v>
      </c>
      <c r="B3161" t="s">
        <v>18</v>
      </c>
      <c r="C3161" s="3">
        <v>45276</v>
      </c>
      <c r="D3161">
        <v>4</v>
      </c>
      <c r="E3161">
        <v>1</v>
      </c>
      <c r="F3161">
        <v>0</v>
      </c>
      <c r="G3161">
        <v>3.7</v>
      </c>
      <c r="H3161">
        <v>472.11</v>
      </c>
      <c r="I3161" t="s">
        <v>22</v>
      </c>
      <c r="J3161" t="s">
        <v>36</v>
      </c>
      <c r="K3161">
        <v>0</v>
      </c>
      <c r="L3161" t="s">
        <v>16</v>
      </c>
      <c r="M3161" t="s">
        <v>26</v>
      </c>
      <c r="N3161">
        <f t="shared" si="49"/>
        <v>1888.44</v>
      </c>
    </row>
    <row r="3162" spans="1:14" x14ac:dyDescent="0.3">
      <c r="A3162">
        <v>3161</v>
      </c>
      <c r="B3162" t="s">
        <v>18</v>
      </c>
      <c r="C3162" s="3">
        <v>45607</v>
      </c>
      <c r="D3162">
        <v>3</v>
      </c>
      <c r="E3162">
        <v>3</v>
      </c>
      <c r="F3162">
        <v>1</v>
      </c>
      <c r="G3162">
        <v>1.2</v>
      </c>
      <c r="H3162">
        <v>347.07</v>
      </c>
      <c r="I3162" t="s">
        <v>22</v>
      </c>
      <c r="J3162" t="s">
        <v>34</v>
      </c>
      <c r="K3162">
        <v>0</v>
      </c>
      <c r="L3162" t="s">
        <v>16</v>
      </c>
      <c r="M3162" t="s">
        <v>21</v>
      </c>
      <c r="N3162">
        <f t="shared" si="49"/>
        <v>1041.21</v>
      </c>
    </row>
    <row r="3163" spans="1:14" x14ac:dyDescent="0.3">
      <c r="A3163">
        <v>3162</v>
      </c>
      <c r="B3163" t="s">
        <v>13</v>
      </c>
      <c r="C3163" s="3">
        <v>45390</v>
      </c>
      <c r="D3163">
        <v>8</v>
      </c>
      <c r="E3163">
        <v>1</v>
      </c>
      <c r="F3163">
        <v>0</v>
      </c>
      <c r="G3163">
        <v>2.9</v>
      </c>
      <c r="H3163">
        <v>309.08999999999997</v>
      </c>
      <c r="I3163" t="s">
        <v>32</v>
      </c>
      <c r="J3163" t="s">
        <v>23</v>
      </c>
      <c r="K3163">
        <v>2</v>
      </c>
      <c r="L3163" t="s">
        <v>29</v>
      </c>
      <c r="M3163" t="s">
        <v>17</v>
      </c>
      <c r="N3163">
        <f t="shared" si="49"/>
        <v>2472.7199999999998</v>
      </c>
    </row>
    <row r="3164" spans="1:14" x14ac:dyDescent="0.3">
      <c r="A3164">
        <v>3163</v>
      </c>
      <c r="B3164" t="s">
        <v>18</v>
      </c>
      <c r="C3164" s="3">
        <v>45301</v>
      </c>
      <c r="D3164">
        <v>14</v>
      </c>
      <c r="E3164">
        <v>2</v>
      </c>
      <c r="F3164">
        <v>0</v>
      </c>
      <c r="G3164">
        <v>2.1</v>
      </c>
      <c r="H3164">
        <v>364.06</v>
      </c>
      <c r="I3164" t="s">
        <v>24</v>
      </c>
      <c r="J3164" t="s">
        <v>25</v>
      </c>
      <c r="K3164">
        <v>0</v>
      </c>
      <c r="L3164" t="s">
        <v>16</v>
      </c>
      <c r="M3164" t="s">
        <v>17</v>
      </c>
      <c r="N3164">
        <f t="shared" si="49"/>
        <v>5096.84</v>
      </c>
    </row>
    <row r="3165" spans="1:14" x14ac:dyDescent="0.3">
      <c r="A3165">
        <v>3164</v>
      </c>
      <c r="B3165" t="s">
        <v>13</v>
      </c>
      <c r="C3165" s="3">
        <v>45018</v>
      </c>
      <c r="D3165">
        <v>10</v>
      </c>
      <c r="E3165">
        <v>1</v>
      </c>
      <c r="F3165">
        <v>1</v>
      </c>
      <c r="G3165">
        <v>4.8</v>
      </c>
      <c r="H3165">
        <v>70.13</v>
      </c>
      <c r="I3165" t="s">
        <v>14</v>
      </c>
      <c r="J3165" t="s">
        <v>28</v>
      </c>
      <c r="K3165">
        <v>0</v>
      </c>
      <c r="L3165" t="s">
        <v>33</v>
      </c>
      <c r="M3165" t="s">
        <v>17</v>
      </c>
      <c r="N3165">
        <f t="shared" si="49"/>
        <v>701.3</v>
      </c>
    </row>
    <row r="3166" spans="1:14" x14ac:dyDescent="0.3">
      <c r="A3166">
        <v>3165</v>
      </c>
      <c r="B3166" t="s">
        <v>18</v>
      </c>
      <c r="C3166" s="3">
        <v>45107</v>
      </c>
      <c r="D3166">
        <v>3</v>
      </c>
      <c r="E3166">
        <v>2</v>
      </c>
      <c r="F3166">
        <v>1</v>
      </c>
      <c r="G3166">
        <v>2.4</v>
      </c>
      <c r="H3166">
        <v>225.73</v>
      </c>
      <c r="I3166" t="s">
        <v>14</v>
      </c>
      <c r="J3166" t="s">
        <v>28</v>
      </c>
      <c r="K3166">
        <v>0</v>
      </c>
      <c r="L3166" t="s">
        <v>20</v>
      </c>
      <c r="M3166" t="s">
        <v>26</v>
      </c>
      <c r="N3166">
        <f t="shared" si="49"/>
        <v>677.18999999999994</v>
      </c>
    </row>
    <row r="3167" spans="1:14" x14ac:dyDescent="0.3">
      <c r="A3167">
        <v>3166</v>
      </c>
      <c r="B3167" t="s">
        <v>31</v>
      </c>
      <c r="C3167" s="3">
        <v>45227</v>
      </c>
      <c r="D3167">
        <v>6</v>
      </c>
      <c r="E3167">
        <v>4</v>
      </c>
      <c r="F3167">
        <v>1</v>
      </c>
      <c r="G3167">
        <v>1.4</v>
      </c>
      <c r="H3167">
        <v>446.55</v>
      </c>
      <c r="I3167" t="s">
        <v>24</v>
      </c>
      <c r="J3167" t="s">
        <v>36</v>
      </c>
      <c r="K3167">
        <v>0</v>
      </c>
      <c r="L3167" t="s">
        <v>16</v>
      </c>
      <c r="M3167" t="s">
        <v>26</v>
      </c>
      <c r="N3167">
        <f t="shared" si="49"/>
        <v>2679.3</v>
      </c>
    </row>
    <row r="3168" spans="1:14" x14ac:dyDescent="0.3">
      <c r="A3168">
        <v>3167</v>
      </c>
      <c r="B3168" t="s">
        <v>31</v>
      </c>
      <c r="C3168" s="3">
        <v>45586</v>
      </c>
      <c r="D3168">
        <v>13</v>
      </c>
      <c r="E3168">
        <v>2</v>
      </c>
      <c r="F3168">
        <v>0</v>
      </c>
      <c r="G3168">
        <v>1.2</v>
      </c>
      <c r="H3168">
        <v>122.49</v>
      </c>
      <c r="I3168" t="s">
        <v>27</v>
      </c>
      <c r="J3168" t="s">
        <v>37</v>
      </c>
      <c r="K3168">
        <v>0</v>
      </c>
      <c r="L3168" t="s">
        <v>20</v>
      </c>
      <c r="M3168" t="s">
        <v>17</v>
      </c>
      <c r="N3168">
        <f t="shared" si="49"/>
        <v>1592.37</v>
      </c>
    </row>
    <row r="3169" spans="1:14" x14ac:dyDescent="0.3">
      <c r="A3169">
        <v>3168</v>
      </c>
      <c r="B3169" t="s">
        <v>31</v>
      </c>
      <c r="C3169" s="3">
        <v>45115</v>
      </c>
      <c r="D3169">
        <v>7</v>
      </c>
      <c r="E3169">
        <v>4</v>
      </c>
      <c r="F3169">
        <v>1</v>
      </c>
      <c r="G3169">
        <v>2.1</v>
      </c>
      <c r="H3169">
        <v>236.48</v>
      </c>
      <c r="I3169" t="s">
        <v>24</v>
      </c>
      <c r="J3169" t="s">
        <v>28</v>
      </c>
      <c r="K3169">
        <v>0</v>
      </c>
      <c r="L3169" t="s">
        <v>29</v>
      </c>
      <c r="M3169" t="s">
        <v>26</v>
      </c>
      <c r="N3169">
        <f t="shared" si="49"/>
        <v>1655.36</v>
      </c>
    </row>
    <row r="3170" spans="1:14" x14ac:dyDescent="0.3">
      <c r="A3170">
        <v>3169</v>
      </c>
      <c r="B3170" t="s">
        <v>31</v>
      </c>
      <c r="C3170" s="3">
        <v>45240</v>
      </c>
      <c r="D3170">
        <v>7</v>
      </c>
      <c r="E3170">
        <v>4</v>
      </c>
      <c r="F3170">
        <v>1</v>
      </c>
      <c r="G3170">
        <v>1.7</v>
      </c>
      <c r="H3170">
        <v>232.36</v>
      </c>
      <c r="I3170" t="s">
        <v>27</v>
      </c>
      <c r="J3170" t="s">
        <v>23</v>
      </c>
      <c r="K3170">
        <v>0</v>
      </c>
      <c r="L3170" t="s">
        <v>16</v>
      </c>
      <c r="M3170" t="s">
        <v>21</v>
      </c>
      <c r="N3170">
        <f t="shared" si="49"/>
        <v>1626.52</v>
      </c>
    </row>
    <row r="3171" spans="1:14" x14ac:dyDescent="0.3">
      <c r="A3171">
        <v>3170</v>
      </c>
      <c r="B3171" t="s">
        <v>13</v>
      </c>
      <c r="C3171" s="3">
        <v>45419</v>
      </c>
      <c r="D3171">
        <v>2</v>
      </c>
      <c r="E3171">
        <v>2</v>
      </c>
      <c r="F3171">
        <v>1</v>
      </c>
      <c r="G3171">
        <v>3.6</v>
      </c>
      <c r="H3171">
        <v>210.22</v>
      </c>
      <c r="I3171" t="s">
        <v>14</v>
      </c>
      <c r="J3171" t="s">
        <v>34</v>
      </c>
      <c r="K3171">
        <v>0</v>
      </c>
      <c r="L3171" t="s">
        <v>33</v>
      </c>
      <c r="M3171" t="s">
        <v>21</v>
      </c>
      <c r="N3171">
        <f t="shared" si="49"/>
        <v>420.44</v>
      </c>
    </row>
    <row r="3172" spans="1:14" x14ac:dyDescent="0.3">
      <c r="A3172">
        <v>3171</v>
      </c>
      <c r="B3172" t="s">
        <v>18</v>
      </c>
      <c r="C3172" s="3">
        <v>45054</v>
      </c>
      <c r="D3172">
        <v>14</v>
      </c>
      <c r="E3172">
        <v>4</v>
      </c>
      <c r="F3172">
        <v>0</v>
      </c>
      <c r="G3172">
        <v>4.4000000000000004</v>
      </c>
      <c r="H3172">
        <v>303.06</v>
      </c>
      <c r="I3172" t="s">
        <v>32</v>
      </c>
      <c r="J3172" t="s">
        <v>35</v>
      </c>
      <c r="K3172">
        <v>1</v>
      </c>
      <c r="L3172" t="s">
        <v>16</v>
      </c>
      <c r="M3172" t="s">
        <v>21</v>
      </c>
      <c r="N3172">
        <f t="shared" si="49"/>
        <v>4242.84</v>
      </c>
    </row>
    <row r="3173" spans="1:14" x14ac:dyDescent="0.3">
      <c r="A3173">
        <v>3172</v>
      </c>
      <c r="B3173" t="s">
        <v>13</v>
      </c>
      <c r="C3173" s="3">
        <v>45445</v>
      </c>
      <c r="D3173">
        <v>3</v>
      </c>
      <c r="E3173">
        <v>2</v>
      </c>
      <c r="F3173">
        <v>0</v>
      </c>
      <c r="G3173">
        <v>2.2999999999999998</v>
      </c>
      <c r="H3173">
        <v>498.29</v>
      </c>
      <c r="I3173" t="s">
        <v>22</v>
      </c>
      <c r="J3173" t="s">
        <v>35</v>
      </c>
      <c r="K3173">
        <v>0</v>
      </c>
      <c r="L3173" t="s">
        <v>33</v>
      </c>
      <c r="M3173" t="s">
        <v>26</v>
      </c>
      <c r="N3173">
        <f t="shared" si="49"/>
        <v>1494.8700000000001</v>
      </c>
    </row>
    <row r="3174" spans="1:14" x14ac:dyDescent="0.3">
      <c r="A3174">
        <v>3173</v>
      </c>
      <c r="B3174" t="s">
        <v>31</v>
      </c>
      <c r="C3174" s="3">
        <v>45352</v>
      </c>
      <c r="D3174">
        <v>12</v>
      </c>
      <c r="E3174">
        <v>3</v>
      </c>
      <c r="F3174">
        <v>0</v>
      </c>
      <c r="G3174">
        <v>3.3</v>
      </c>
      <c r="H3174">
        <v>165.13</v>
      </c>
      <c r="I3174" t="s">
        <v>14</v>
      </c>
      <c r="J3174" t="s">
        <v>15</v>
      </c>
      <c r="K3174">
        <v>1</v>
      </c>
      <c r="L3174" t="s">
        <v>33</v>
      </c>
      <c r="M3174" t="s">
        <v>21</v>
      </c>
      <c r="N3174">
        <f t="shared" si="49"/>
        <v>1981.56</v>
      </c>
    </row>
    <row r="3175" spans="1:14" x14ac:dyDescent="0.3">
      <c r="A3175">
        <v>3174</v>
      </c>
      <c r="B3175" t="s">
        <v>13</v>
      </c>
      <c r="C3175" s="3">
        <v>45485</v>
      </c>
      <c r="D3175">
        <v>10</v>
      </c>
      <c r="E3175">
        <v>4</v>
      </c>
      <c r="F3175">
        <v>0</v>
      </c>
      <c r="G3175">
        <v>3.9</v>
      </c>
      <c r="H3175">
        <v>367.23</v>
      </c>
      <c r="I3175" t="s">
        <v>14</v>
      </c>
      <c r="J3175" t="s">
        <v>15</v>
      </c>
      <c r="K3175">
        <v>1</v>
      </c>
      <c r="L3175" t="s">
        <v>20</v>
      </c>
      <c r="M3175" t="s">
        <v>21</v>
      </c>
      <c r="N3175">
        <f t="shared" si="49"/>
        <v>3672.3</v>
      </c>
    </row>
    <row r="3176" spans="1:14" x14ac:dyDescent="0.3">
      <c r="A3176">
        <v>3175</v>
      </c>
      <c r="B3176" t="s">
        <v>18</v>
      </c>
      <c r="C3176" s="3">
        <v>45491</v>
      </c>
      <c r="D3176">
        <v>10</v>
      </c>
      <c r="E3176">
        <v>2</v>
      </c>
      <c r="F3176">
        <v>0</v>
      </c>
      <c r="G3176">
        <v>2.6</v>
      </c>
      <c r="H3176">
        <v>391.1</v>
      </c>
      <c r="I3176" t="s">
        <v>14</v>
      </c>
      <c r="J3176" t="s">
        <v>30</v>
      </c>
      <c r="K3176">
        <v>0</v>
      </c>
      <c r="L3176" t="s">
        <v>20</v>
      </c>
      <c r="M3176" t="s">
        <v>26</v>
      </c>
      <c r="N3176">
        <f t="shared" si="49"/>
        <v>3911</v>
      </c>
    </row>
    <row r="3177" spans="1:14" x14ac:dyDescent="0.3">
      <c r="A3177">
        <v>3176</v>
      </c>
      <c r="B3177" t="s">
        <v>13</v>
      </c>
      <c r="C3177" s="3">
        <v>45113</v>
      </c>
      <c r="D3177">
        <v>4</v>
      </c>
      <c r="E3177">
        <v>4</v>
      </c>
      <c r="F3177">
        <v>0</v>
      </c>
      <c r="G3177">
        <v>1.3</v>
      </c>
      <c r="H3177">
        <v>313.02</v>
      </c>
      <c r="I3177" t="s">
        <v>22</v>
      </c>
      <c r="J3177" t="s">
        <v>36</v>
      </c>
      <c r="K3177">
        <v>4</v>
      </c>
      <c r="L3177" t="s">
        <v>29</v>
      </c>
      <c r="M3177" t="s">
        <v>26</v>
      </c>
      <c r="N3177">
        <f t="shared" si="49"/>
        <v>1252.08</v>
      </c>
    </row>
    <row r="3178" spans="1:14" x14ac:dyDescent="0.3">
      <c r="A3178">
        <v>3177</v>
      </c>
      <c r="B3178" t="s">
        <v>18</v>
      </c>
      <c r="C3178" s="3">
        <v>45476</v>
      </c>
      <c r="D3178">
        <v>7</v>
      </c>
      <c r="E3178">
        <v>1</v>
      </c>
      <c r="F3178">
        <v>0</v>
      </c>
      <c r="G3178">
        <v>1.9</v>
      </c>
      <c r="H3178">
        <v>93.86</v>
      </c>
      <c r="I3178" t="s">
        <v>27</v>
      </c>
      <c r="J3178" t="s">
        <v>34</v>
      </c>
      <c r="K3178">
        <v>2</v>
      </c>
      <c r="L3178" t="s">
        <v>33</v>
      </c>
      <c r="M3178" t="s">
        <v>21</v>
      </c>
      <c r="N3178">
        <f t="shared" si="49"/>
        <v>657.02</v>
      </c>
    </row>
    <row r="3179" spans="1:14" x14ac:dyDescent="0.3">
      <c r="A3179">
        <v>3178</v>
      </c>
      <c r="B3179" t="s">
        <v>13</v>
      </c>
      <c r="C3179" s="3">
        <v>45379</v>
      </c>
      <c r="D3179">
        <v>2</v>
      </c>
      <c r="E3179">
        <v>2</v>
      </c>
      <c r="F3179">
        <v>0</v>
      </c>
      <c r="G3179">
        <v>4.5</v>
      </c>
      <c r="H3179">
        <v>307.57</v>
      </c>
      <c r="I3179" t="s">
        <v>32</v>
      </c>
      <c r="J3179" t="s">
        <v>37</v>
      </c>
      <c r="K3179">
        <v>1</v>
      </c>
      <c r="L3179" t="s">
        <v>33</v>
      </c>
      <c r="M3179" t="s">
        <v>17</v>
      </c>
      <c r="N3179">
        <f t="shared" si="49"/>
        <v>615.14</v>
      </c>
    </row>
    <row r="3180" spans="1:14" x14ac:dyDescent="0.3">
      <c r="A3180">
        <v>3179</v>
      </c>
      <c r="B3180" t="s">
        <v>18</v>
      </c>
      <c r="C3180" s="3">
        <v>45397</v>
      </c>
      <c r="D3180">
        <v>3</v>
      </c>
      <c r="E3180">
        <v>1</v>
      </c>
      <c r="F3180">
        <v>0</v>
      </c>
      <c r="G3180">
        <v>4.3</v>
      </c>
      <c r="H3180">
        <v>479.06</v>
      </c>
      <c r="I3180" t="s">
        <v>32</v>
      </c>
      <c r="J3180" t="s">
        <v>15</v>
      </c>
      <c r="K3180">
        <v>0</v>
      </c>
      <c r="L3180" t="s">
        <v>20</v>
      </c>
      <c r="M3180" t="s">
        <v>17</v>
      </c>
      <c r="N3180">
        <f t="shared" si="49"/>
        <v>1437.18</v>
      </c>
    </row>
    <row r="3181" spans="1:14" x14ac:dyDescent="0.3">
      <c r="A3181">
        <v>3180</v>
      </c>
      <c r="B3181" t="s">
        <v>18</v>
      </c>
      <c r="C3181" s="3">
        <v>45491</v>
      </c>
      <c r="D3181">
        <v>7</v>
      </c>
      <c r="E3181">
        <v>4</v>
      </c>
      <c r="F3181">
        <v>0</v>
      </c>
      <c r="G3181">
        <v>1.3</v>
      </c>
      <c r="H3181">
        <v>203.93</v>
      </c>
      <c r="I3181" t="s">
        <v>32</v>
      </c>
      <c r="J3181" t="s">
        <v>19</v>
      </c>
      <c r="K3181">
        <v>0</v>
      </c>
      <c r="L3181" t="s">
        <v>29</v>
      </c>
      <c r="M3181" t="s">
        <v>26</v>
      </c>
      <c r="N3181">
        <f t="shared" si="49"/>
        <v>1427.51</v>
      </c>
    </row>
    <row r="3182" spans="1:14" x14ac:dyDescent="0.3">
      <c r="A3182">
        <v>3181</v>
      </c>
      <c r="B3182" t="s">
        <v>31</v>
      </c>
      <c r="C3182" s="3">
        <v>45150</v>
      </c>
      <c r="D3182">
        <v>7</v>
      </c>
      <c r="E3182">
        <v>4</v>
      </c>
      <c r="F3182">
        <v>1</v>
      </c>
      <c r="G3182">
        <v>1.9</v>
      </c>
      <c r="H3182">
        <v>337.86</v>
      </c>
      <c r="I3182" t="s">
        <v>27</v>
      </c>
      <c r="J3182" t="s">
        <v>28</v>
      </c>
      <c r="K3182">
        <v>1</v>
      </c>
      <c r="L3182" t="s">
        <v>20</v>
      </c>
      <c r="M3182" t="s">
        <v>26</v>
      </c>
      <c r="N3182">
        <f t="shared" si="49"/>
        <v>2365.02</v>
      </c>
    </row>
    <row r="3183" spans="1:14" x14ac:dyDescent="0.3">
      <c r="A3183">
        <v>3182</v>
      </c>
      <c r="B3183" t="s">
        <v>18</v>
      </c>
      <c r="C3183" s="3">
        <v>45080</v>
      </c>
      <c r="D3183">
        <v>10</v>
      </c>
      <c r="E3183">
        <v>3</v>
      </c>
      <c r="F3183">
        <v>0</v>
      </c>
      <c r="G3183">
        <v>4.0999999999999996</v>
      </c>
      <c r="H3183">
        <v>481.73</v>
      </c>
      <c r="I3183" t="s">
        <v>24</v>
      </c>
      <c r="J3183" t="s">
        <v>37</v>
      </c>
      <c r="K3183">
        <v>0</v>
      </c>
      <c r="L3183" t="s">
        <v>20</v>
      </c>
      <c r="M3183" t="s">
        <v>26</v>
      </c>
      <c r="N3183">
        <f t="shared" si="49"/>
        <v>4817.3</v>
      </c>
    </row>
    <row r="3184" spans="1:14" x14ac:dyDescent="0.3">
      <c r="A3184">
        <v>3183</v>
      </c>
      <c r="B3184" t="s">
        <v>31</v>
      </c>
      <c r="C3184" s="3">
        <v>45486</v>
      </c>
      <c r="D3184">
        <v>3</v>
      </c>
      <c r="E3184">
        <v>2</v>
      </c>
      <c r="F3184">
        <v>0</v>
      </c>
      <c r="G3184">
        <v>2.9</v>
      </c>
      <c r="H3184">
        <v>409.1</v>
      </c>
      <c r="I3184" t="s">
        <v>24</v>
      </c>
      <c r="J3184" t="s">
        <v>15</v>
      </c>
      <c r="K3184">
        <v>0</v>
      </c>
      <c r="L3184" t="s">
        <v>29</v>
      </c>
      <c r="M3184" t="s">
        <v>17</v>
      </c>
      <c r="N3184">
        <f t="shared" si="49"/>
        <v>1227.3000000000002</v>
      </c>
    </row>
    <row r="3185" spans="1:14" x14ac:dyDescent="0.3">
      <c r="A3185">
        <v>3184</v>
      </c>
      <c r="B3185" t="s">
        <v>31</v>
      </c>
      <c r="C3185" s="3">
        <v>45277</v>
      </c>
      <c r="D3185">
        <v>12</v>
      </c>
      <c r="E3185">
        <v>1</v>
      </c>
      <c r="F3185">
        <v>0</v>
      </c>
      <c r="G3185">
        <v>4</v>
      </c>
      <c r="H3185">
        <v>359.74</v>
      </c>
      <c r="I3185" t="s">
        <v>32</v>
      </c>
      <c r="J3185" t="s">
        <v>34</v>
      </c>
      <c r="K3185">
        <v>0</v>
      </c>
      <c r="L3185" t="s">
        <v>33</v>
      </c>
      <c r="M3185" t="s">
        <v>21</v>
      </c>
      <c r="N3185">
        <f t="shared" si="49"/>
        <v>4316.88</v>
      </c>
    </row>
    <row r="3186" spans="1:14" x14ac:dyDescent="0.3">
      <c r="A3186">
        <v>3185</v>
      </c>
      <c r="B3186" t="s">
        <v>31</v>
      </c>
      <c r="C3186" s="3">
        <v>45073</v>
      </c>
      <c r="D3186">
        <v>1</v>
      </c>
      <c r="E3186">
        <v>3</v>
      </c>
      <c r="F3186">
        <v>0</v>
      </c>
      <c r="G3186">
        <v>1.8</v>
      </c>
      <c r="H3186">
        <v>487.02</v>
      </c>
      <c r="I3186" t="s">
        <v>14</v>
      </c>
      <c r="J3186" t="s">
        <v>37</v>
      </c>
      <c r="K3186">
        <v>1</v>
      </c>
      <c r="L3186" t="s">
        <v>33</v>
      </c>
      <c r="M3186" t="s">
        <v>17</v>
      </c>
      <c r="N3186">
        <f t="shared" si="49"/>
        <v>487.02</v>
      </c>
    </row>
    <row r="3187" spans="1:14" x14ac:dyDescent="0.3">
      <c r="A3187">
        <v>3186</v>
      </c>
      <c r="B3187" t="s">
        <v>13</v>
      </c>
      <c r="C3187" s="3">
        <v>45502</v>
      </c>
      <c r="D3187">
        <v>12</v>
      </c>
      <c r="E3187">
        <v>4</v>
      </c>
      <c r="F3187">
        <v>1</v>
      </c>
      <c r="G3187">
        <v>4.8</v>
      </c>
      <c r="H3187">
        <v>126.76</v>
      </c>
      <c r="I3187" t="s">
        <v>14</v>
      </c>
      <c r="J3187" t="s">
        <v>37</v>
      </c>
      <c r="K3187">
        <v>0</v>
      </c>
      <c r="L3187" t="s">
        <v>29</v>
      </c>
      <c r="M3187" t="s">
        <v>26</v>
      </c>
      <c r="N3187">
        <f t="shared" si="49"/>
        <v>1521.1200000000001</v>
      </c>
    </row>
    <row r="3188" spans="1:14" x14ac:dyDescent="0.3">
      <c r="A3188">
        <v>3187</v>
      </c>
      <c r="B3188" t="s">
        <v>13</v>
      </c>
      <c r="C3188" s="3">
        <v>45275</v>
      </c>
      <c r="D3188">
        <v>3</v>
      </c>
      <c r="E3188">
        <v>4</v>
      </c>
      <c r="F3188">
        <v>0</v>
      </c>
      <c r="G3188">
        <v>4.0999999999999996</v>
      </c>
      <c r="H3188">
        <v>397.74</v>
      </c>
      <c r="I3188" t="s">
        <v>22</v>
      </c>
      <c r="J3188" t="s">
        <v>34</v>
      </c>
      <c r="K3188">
        <v>2</v>
      </c>
      <c r="L3188" t="s">
        <v>33</v>
      </c>
      <c r="M3188" t="s">
        <v>17</v>
      </c>
      <c r="N3188">
        <f t="shared" si="49"/>
        <v>1193.22</v>
      </c>
    </row>
    <row r="3189" spans="1:14" x14ac:dyDescent="0.3">
      <c r="A3189">
        <v>3188</v>
      </c>
      <c r="B3189" t="s">
        <v>13</v>
      </c>
      <c r="C3189" s="3">
        <v>45108</v>
      </c>
      <c r="D3189">
        <v>5</v>
      </c>
      <c r="E3189">
        <v>3</v>
      </c>
      <c r="F3189">
        <v>0</v>
      </c>
      <c r="G3189">
        <v>1.8</v>
      </c>
      <c r="H3189">
        <v>233.08</v>
      </c>
      <c r="I3189" t="s">
        <v>24</v>
      </c>
      <c r="J3189" t="s">
        <v>15</v>
      </c>
      <c r="K3189">
        <v>1</v>
      </c>
      <c r="L3189" t="s">
        <v>29</v>
      </c>
      <c r="M3189" t="s">
        <v>26</v>
      </c>
      <c r="N3189">
        <f t="shared" si="49"/>
        <v>1165.4000000000001</v>
      </c>
    </row>
    <row r="3190" spans="1:14" x14ac:dyDescent="0.3">
      <c r="A3190">
        <v>3189</v>
      </c>
      <c r="B3190" t="s">
        <v>13</v>
      </c>
      <c r="C3190" s="3">
        <v>45563</v>
      </c>
      <c r="D3190">
        <v>7</v>
      </c>
      <c r="E3190">
        <v>1</v>
      </c>
      <c r="F3190">
        <v>0</v>
      </c>
      <c r="G3190">
        <v>3.2</v>
      </c>
      <c r="H3190">
        <v>212.19</v>
      </c>
      <c r="I3190" t="s">
        <v>14</v>
      </c>
      <c r="J3190" t="s">
        <v>34</v>
      </c>
      <c r="K3190">
        <v>0</v>
      </c>
      <c r="L3190" t="s">
        <v>29</v>
      </c>
      <c r="M3190" t="s">
        <v>21</v>
      </c>
      <c r="N3190">
        <f t="shared" si="49"/>
        <v>1485.33</v>
      </c>
    </row>
    <row r="3191" spans="1:14" x14ac:dyDescent="0.3">
      <c r="A3191">
        <v>3190</v>
      </c>
      <c r="B3191" t="s">
        <v>18</v>
      </c>
      <c r="C3191" s="3">
        <v>45105</v>
      </c>
      <c r="D3191">
        <v>4</v>
      </c>
      <c r="E3191">
        <v>4</v>
      </c>
      <c r="F3191">
        <v>1</v>
      </c>
      <c r="G3191">
        <v>1.5</v>
      </c>
      <c r="H3191">
        <v>284.3</v>
      </c>
      <c r="I3191" t="s">
        <v>32</v>
      </c>
      <c r="J3191" t="s">
        <v>25</v>
      </c>
      <c r="K3191">
        <v>0</v>
      </c>
      <c r="L3191" t="s">
        <v>20</v>
      </c>
      <c r="M3191" t="s">
        <v>26</v>
      </c>
      <c r="N3191">
        <f t="shared" si="49"/>
        <v>1137.2</v>
      </c>
    </row>
    <row r="3192" spans="1:14" x14ac:dyDescent="0.3">
      <c r="A3192">
        <v>3191</v>
      </c>
      <c r="B3192" t="s">
        <v>18</v>
      </c>
      <c r="C3192" s="3">
        <v>44965</v>
      </c>
      <c r="D3192">
        <v>13</v>
      </c>
      <c r="E3192">
        <v>4</v>
      </c>
      <c r="F3192">
        <v>0</v>
      </c>
      <c r="G3192">
        <v>2.4</v>
      </c>
      <c r="H3192">
        <v>65.19</v>
      </c>
      <c r="I3192" t="s">
        <v>22</v>
      </c>
      <c r="J3192" t="s">
        <v>25</v>
      </c>
      <c r="K3192">
        <v>0</v>
      </c>
      <c r="L3192" t="s">
        <v>33</v>
      </c>
      <c r="M3192" t="s">
        <v>21</v>
      </c>
      <c r="N3192">
        <f t="shared" si="49"/>
        <v>847.47</v>
      </c>
    </row>
    <row r="3193" spans="1:14" x14ac:dyDescent="0.3">
      <c r="A3193">
        <v>3192</v>
      </c>
      <c r="B3193" t="s">
        <v>13</v>
      </c>
      <c r="C3193" s="3">
        <v>44929</v>
      </c>
      <c r="D3193">
        <v>13</v>
      </c>
      <c r="E3193">
        <v>2</v>
      </c>
      <c r="F3193">
        <v>0</v>
      </c>
      <c r="G3193">
        <v>3.6</v>
      </c>
      <c r="H3193">
        <v>190.64</v>
      </c>
      <c r="I3193" t="s">
        <v>24</v>
      </c>
      <c r="J3193" t="s">
        <v>35</v>
      </c>
      <c r="K3193">
        <v>0</v>
      </c>
      <c r="L3193" t="s">
        <v>33</v>
      </c>
      <c r="M3193" t="s">
        <v>21</v>
      </c>
      <c r="N3193">
        <f t="shared" si="49"/>
        <v>2478.3199999999997</v>
      </c>
    </row>
    <row r="3194" spans="1:14" x14ac:dyDescent="0.3">
      <c r="A3194">
        <v>3193</v>
      </c>
      <c r="B3194" t="s">
        <v>18</v>
      </c>
      <c r="C3194" s="3">
        <v>44990</v>
      </c>
      <c r="D3194">
        <v>11</v>
      </c>
      <c r="E3194">
        <v>3</v>
      </c>
      <c r="F3194">
        <v>0</v>
      </c>
      <c r="G3194">
        <v>2.2999999999999998</v>
      </c>
      <c r="H3194">
        <v>124.8</v>
      </c>
      <c r="I3194" t="s">
        <v>22</v>
      </c>
      <c r="J3194" t="s">
        <v>35</v>
      </c>
      <c r="K3194">
        <v>0</v>
      </c>
      <c r="L3194" t="s">
        <v>29</v>
      </c>
      <c r="M3194" t="s">
        <v>17</v>
      </c>
      <c r="N3194">
        <f t="shared" si="49"/>
        <v>1372.8</v>
      </c>
    </row>
    <row r="3195" spans="1:14" x14ac:dyDescent="0.3">
      <c r="A3195">
        <v>3194</v>
      </c>
      <c r="B3195" t="s">
        <v>18</v>
      </c>
      <c r="C3195" s="3">
        <v>44955</v>
      </c>
      <c r="D3195">
        <v>11</v>
      </c>
      <c r="E3195">
        <v>4</v>
      </c>
      <c r="F3195">
        <v>0</v>
      </c>
      <c r="G3195">
        <v>3.6</v>
      </c>
      <c r="H3195">
        <v>112.41</v>
      </c>
      <c r="I3195" t="s">
        <v>14</v>
      </c>
      <c r="J3195" t="s">
        <v>34</v>
      </c>
      <c r="K3195">
        <v>0</v>
      </c>
      <c r="L3195" t="s">
        <v>20</v>
      </c>
      <c r="M3195" t="s">
        <v>26</v>
      </c>
      <c r="N3195">
        <f t="shared" si="49"/>
        <v>1236.51</v>
      </c>
    </row>
    <row r="3196" spans="1:14" x14ac:dyDescent="0.3">
      <c r="A3196">
        <v>3195</v>
      </c>
      <c r="B3196" t="s">
        <v>31</v>
      </c>
      <c r="C3196" s="3">
        <v>45298</v>
      </c>
      <c r="D3196">
        <v>1</v>
      </c>
      <c r="E3196">
        <v>1</v>
      </c>
      <c r="F3196">
        <v>0</v>
      </c>
      <c r="G3196">
        <v>2</v>
      </c>
      <c r="H3196">
        <v>201.8</v>
      </c>
      <c r="I3196" t="s">
        <v>32</v>
      </c>
      <c r="J3196" t="s">
        <v>35</v>
      </c>
      <c r="K3196">
        <v>1</v>
      </c>
      <c r="L3196" t="s">
        <v>20</v>
      </c>
      <c r="M3196" t="s">
        <v>17</v>
      </c>
      <c r="N3196">
        <f t="shared" si="49"/>
        <v>201.8</v>
      </c>
    </row>
    <row r="3197" spans="1:14" x14ac:dyDescent="0.3">
      <c r="A3197">
        <v>3196</v>
      </c>
      <c r="B3197" t="s">
        <v>31</v>
      </c>
      <c r="C3197" s="3">
        <v>45449</v>
      </c>
      <c r="D3197">
        <v>6</v>
      </c>
      <c r="E3197">
        <v>2</v>
      </c>
      <c r="F3197">
        <v>0</v>
      </c>
      <c r="G3197">
        <v>3.9</v>
      </c>
      <c r="H3197">
        <v>411.02</v>
      </c>
      <c r="I3197" t="s">
        <v>32</v>
      </c>
      <c r="J3197" t="s">
        <v>15</v>
      </c>
      <c r="K3197">
        <v>0</v>
      </c>
      <c r="L3197" t="s">
        <v>33</v>
      </c>
      <c r="M3197" t="s">
        <v>26</v>
      </c>
      <c r="N3197">
        <f t="shared" si="49"/>
        <v>2466.12</v>
      </c>
    </row>
    <row r="3198" spans="1:14" x14ac:dyDescent="0.3">
      <c r="A3198">
        <v>3197</v>
      </c>
      <c r="B3198" t="s">
        <v>31</v>
      </c>
      <c r="C3198" s="3">
        <v>45023</v>
      </c>
      <c r="D3198">
        <v>2</v>
      </c>
      <c r="E3198">
        <v>3</v>
      </c>
      <c r="F3198">
        <v>0</v>
      </c>
      <c r="G3198">
        <v>2.4</v>
      </c>
      <c r="H3198">
        <v>140.5</v>
      </c>
      <c r="I3198" t="s">
        <v>32</v>
      </c>
      <c r="J3198" t="s">
        <v>35</v>
      </c>
      <c r="K3198">
        <v>0</v>
      </c>
      <c r="L3198" t="s">
        <v>16</v>
      </c>
      <c r="M3198" t="s">
        <v>26</v>
      </c>
      <c r="N3198">
        <f t="shared" si="49"/>
        <v>281</v>
      </c>
    </row>
    <row r="3199" spans="1:14" x14ac:dyDescent="0.3">
      <c r="A3199">
        <v>3198</v>
      </c>
      <c r="B3199" t="s">
        <v>31</v>
      </c>
      <c r="C3199" s="3">
        <v>45368</v>
      </c>
      <c r="D3199">
        <v>12</v>
      </c>
      <c r="E3199">
        <v>1</v>
      </c>
      <c r="F3199">
        <v>0</v>
      </c>
      <c r="G3199">
        <v>4.2</v>
      </c>
      <c r="H3199">
        <v>289.14</v>
      </c>
      <c r="I3199" t="s">
        <v>14</v>
      </c>
      <c r="J3199" t="s">
        <v>36</v>
      </c>
      <c r="K3199">
        <v>0</v>
      </c>
      <c r="L3199" t="s">
        <v>29</v>
      </c>
      <c r="M3199" t="s">
        <v>26</v>
      </c>
      <c r="N3199">
        <f t="shared" si="49"/>
        <v>3469.68</v>
      </c>
    </row>
    <row r="3200" spans="1:14" x14ac:dyDescent="0.3">
      <c r="A3200">
        <v>3199</v>
      </c>
      <c r="B3200" t="s">
        <v>18</v>
      </c>
      <c r="C3200" s="3">
        <v>45129</v>
      </c>
      <c r="D3200">
        <v>3</v>
      </c>
      <c r="E3200">
        <v>4</v>
      </c>
      <c r="F3200">
        <v>0</v>
      </c>
      <c r="G3200">
        <v>1.5</v>
      </c>
      <c r="H3200">
        <v>386.9</v>
      </c>
      <c r="I3200" t="s">
        <v>27</v>
      </c>
      <c r="J3200" t="s">
        <v>36</v>
      </c>
      <c r="K3200">
        <v>0</v>
      </c>
      <c r="L3200" t="s">
        <v>33</v>
      </c>
      <c r="M3200" t="s">
        <v>17</v>
      </c>
      <c r="N3200">
        <f t="shared" si="49"/>
        <v>1160.6999999999998</v>
      </c>
    </row>
    <row r="3201" spans="1:14" x14ac:dyDescent="0.3">
      <c r="A3201">
        <v>3200</v>
      </c>
      <c r="B3201" t="s">
        <v>13</v>
      </c>
      <c r="C3201" s="3">
        <v>45337</v>
      </c>
      <c r="D3201">
        <v>4</v>
      </c>
      <c r="E3201">
        <v>3</v>
      </c>
      <c r="F3201">
        <v>0</v>
      </c>
      <c r="G3201">
        <v>2.4</v>
      </c>
      <c r="H3201">
        <v>158.44</v>
      </c>
      <c r="I3201" t="s">
        <v>32</v>
      </c>
      <c r="J3201" t="s">
        <v>15</v>
      </c>
      <c r="K3201">
        <v>0</v>
      </c>
      <c r="L3201" t="s">
        <v>33</v>
      </c>
      <c r="M3201" t="s">
        <v>17</v>
      </c>
      <c r="N3201">
        <f t="shared" si="49"/>
        <v>633.76</v>
      </c>
    </row>
    <row r="3202" spans="1:14" x14ac:dyDescent="0.3">
      <c r="A3202">
        <v>3201</v>
      </c>
      <c r="B3202" t="s">
        <v>18</v>
      </c>
      <c r="C3202" s="3">
        <v>44947</v>
      </c>
      <c r="D3202">
        <v>6</v>
      </c>
      <c r="E3202">
        <v>3</v>
      </c>
      <c r="F3202">
        <v>0</v>
      </c>
      <c r="G3202">
        <v>2.9</v>
      </c>
      <c r="H3202">
        <v>465.89</v>
      </c>
      <c r="I3202" t="s">
        <v>27</v>
      </c>
      <c r="J3202" t="s">
        <v>28</v>
      </c>
      <c r="K3202">
        <v>1</v>
      </c>
      <c r="L3202" t="s">
        <v>16</v>
      </c>
      <c r="M3202" t="s">
        <v>26</v>
      </c>
      <c r="N3202">
        <f t="shared" si="49"/>
        <v>2795.34</v>
      </c>
    </row>
    <row r="3203" spans="1:14" x14ac:dyDescent="0.3">
      <c r="A3203">
        <v>3202</v>
      </c>
      <c r="B3203" t="s">
        <v>18</v>
      </c>
      <c r="C3203" s="3">
        <v>45477</v>
      </c>
      <c r="D3203">
        <v>6</v>
      </c>
      <c r="E3203">
        <v>1</v>
      </c>
      <c r="F3203">
        <v>0</v>
      </c>
      <c r="G3203">
        <v>2.7</v>
      </c>
      <c r="H3203">
        <v>439.92</v>
      </c>
      <c r="I3203" t="s">
        <v>32</v>
      </c>
      <c r="J3203" t="s">
        <v>36</v>
      </c>
      <c r="K3203">
        <v>1</v>
      </c>
      <c r="L3203" t="s">
        <v>16</v>
      </c>
      <c r="M3203" t="s">
        <v>17</v>
      </c>
      <c r="N3203">
        <f t="shared" ref="N3203:N3266" si="50">H3203 *D3203</f>
        <v>2639.52</v>
      </c>
    </row>
    <row r="3204" spans="1:14" x14ac:dyDescent="0.3">
      <c r="A3204">
        <v>3203</v>
      </c>
      <c r="B3204" t="s">
        <v>18</v>
      </c>
      <c r="C3204" s="3">
        <v>45028</v>
      </c>
      <c r="D3204">
        <v>7</v>
      </c>
      <c r="E3204">
        <v>3</v>
      </c>
      <c r="F3204">
        <v>0</v>
      </c>
      <c r="G3204">
        <v>2.7</v>
      </c>
      <c r="H3204">
        <v>163.03</v>
      </c>
      <c r="I3204" t="s">
        <v>27</v>
      </c>
      <c r="J3204" t="s">
        <v>25</v>
      </c>
      <c r="K3204">
        <v>1</v>
      </c>
      <c r="L3204" t="s">
        <v>20</v>
      </c>
      <c r="M3204" t="s">
        <v>26</v>
      </c>
      <c r="N3204">
        <f t="shared" si="50"/>
        <v>1141.21</v>
      </c>
    </row>
    <row r="3205" spans="1:14" x14ac:dyDescent="0.3">
      <c r="A3205">
        <v>3204</v>
      </c>
      <c r="B3205" t="s">
        <v>31</v>
      </c>
      <c r="C3205" s="3">
        <v>44972</v>
      </c>
      <c r="D3205">
        <v>5</v>
      </c>
      <c r="E3205">
        <v>1</v>
      </c>
      <c r="F3205">
        <v>1</v>
      </c>
      <c r="G3205">
        <v>2.8</v>
      </c>
      <c r="H3205">
        <v>495.34</v>
      </c>
      <c r="I3205" t="s">
        <v>24</v>
      </c>
      <c r="J3205" t="s">
        <v>34</v>
      </c>
      <c r="K3205">
        <v>0</v>
      </c>
      <c r="L3205" t="s">
        <v>20</v>
      </c>
      <c r="M3205" t="s">
        <v>17</v>
      </c>
      <c r="N3205">
        <f t="shared" si="50"/>
        <v>2476.6999999999998</v>
      </c>
    </row>
    <row r="3206" spans="1:14" x14ac:dyDescent="0.3">
      <c r="A3206">
        <v>3205</v>
      </c>
      <c r="B3206" t="s">
        <v>31</v>
      </c>
      <c r="C3206" s="3">
        <v>44992</v>
      </c>
      <c r="D3206">
        <v>7</v>
      </c>
      <c r="E3206">
        <v>4</v>
      </c>
      <c r="F3206">
        <v>0</v>
      </c>
      <c r="G3206">
        <v>5</v>
      </c>
      <c r="H3206">
        <v>351.13</v>
      </c>
      <c r="I3206" t="s">
        <v>24</v>
      </c>
      <c r="J3206" t="s">
        <v>25</v>
      </c>
      <c r="K3206">
        <v>1</v>
      </c>
      <c r="L3206" t="s">
        <v>20</v>
      </c>
      <c r="M3206" t="s">
        <v>17</v>
      </c>
      <c r="N3206">
        <f t="shared" si="50"/>
        <v>2457.91</v>
      </c>
    </row>
    <row r="3207" spans="1:14" x14ac:dyDescent="0.3">
      <c r="A3207">
        <v>3206</v>
      </c>
      <c r="B3207" t="s">
        <v>31</v>
      </c>
      <c r="C3207" s="3">
        <v>45529</v>
      </c>
      <c r="D3207">
        <v>2</v>
      </c>
      <c r="E3207">
        <v>2</v>
      </c>
      <c r="F3207">
        <v>0</v>
      </c>
      <c r="G3207">
        <v>1.8</v>
      </c>
      <c r="H3207">
        <v>178.75</v>
      </c>
      <c r="I3207" t="s">
        <v>32</v>
      </c>
      <c r="J3207" t="s">
        <v>15</v>
      </c>
      <c r="K3207">
        <v>1</v>
      </c>
      <c r="L3207" t="s">
        <v>20</v>
      </c>
      <c r="M3207" t="s">
        <v>21</v>
      </c>
      <c r="N3207">
        <f t="shared" si="50"/>
        <v>357.5</v>
      </c>
    </row>
    <row r="3208" spans="1:14" x14ac:dyDescent="0.3">
      <c r="A3208">
        <v>3207</v>
      </c>
      <c r="B3208" t="s">
        <v>13</v>
      </c>
      <c r="C3208" s="3">
        <v>45090</v>
      </c>
      <c r="D3208">
        <v>1</v>
      </c>
      <c r="E3208">
        <v>1</v>
      </c>
      <c r="F3208">
        <v>0</v>
      </c>
      <c r="G3208">
        <v>4.0999999999999996</v>
      </c>
      <c r="H3208">
        <v>356.47</v>
      </c>
      <c r="I3208" t="s">
        <v>22</v>
      </c>
      <c r="J3208" t="s">
        <v>35</v>
      </c>
      <c r="K3208">
        <v>0</v>
      </c>
      <c r="L3208" t="s">
        <v>29</v>
      </c>
      <c r="M3208" t="s">
        <v>17</v>
      </c>
      <c r="N3208">
        <f t="shared" si="50"/>
        <v>356.47</v>
      </c>
    </row>
    <row r="3209" spans="1:14" x14ac:dyDescent="0.3">
      <c r="A3209">
        <v>3208</v>
      </c>
      <c r="B3209" t="s">
        <v>18</v>
      </c>
      <c r="C3209" s="3">
        <v>45037</v>
      </c>
      <c r="D3209">
        <v>12</v>
      </c>
      <c r="E3209">
        <v>2</v>
      </c>
      <c r="F3209">
        <v>0</v>
      </c>
      <c r="G3209">
        <v>3.2</v>
      </c>
      <c r="H3209">
        <v>349.81</v>
      </c>
      <c r="I3209" t="s">
        <v>22</v>
      </c>
      <c r="J3209" t="s">
        <v>35</v>
      </c>
      <c r="K3209">
        <v>1</v>
      </c>
      <c r="L3209" t="s">
        <v>16</v>
      </c>
      <c r="M3209" t="s">
        <v>26</v>
      </c>
      <c r="N3209">
        <f t="shared" si="50"/>
        <v>4197.72</v>
      </c>
    </row>
    <row r="3210" spans="1:14" x14ac:dyDescent="0.3">
      <c r="A3210">
        <v>3209</v>
      </c>
      <c r="B3210" t="s">
        <v>13</v>
      </c>
      <c r="C3210" s="3">
        <v>45264</v>
      </c>
      <c r="D3210">
        <v>10</v>
      </c>
      <c r="E3210">
        <v>3</v>
      </c>
      <c r="F3210">
        <v>0</v>
      </c>
      <c r="G3210">
        <v>2.7</v>
      </c>
      <c r="H3210">
        <v>322.79000000000002</v>
      </c>
      <c r="I3210" t="s">
        <v>14</v>
      </c>
      <c r="J3210" t="s">
        <v>36</v>
      </c>
      <c r="K3210">
        <v>0</v>
      </c>
      <c r="L3210" t="s">
        <v>33</v>
      </c>
      <c r="M3210" t="s">
        <v>17</v>
      </c>
      <c r="N3210">
        <f t="shared" si="50"/>
        <v>3227.9</v>
      </c>
    </row>
    <row r="3211" spans="1:14" x14ac:dyDescent="0.3">
      <c r="A3211">
        <v>3210</v>
      </c>
      <c r="B3211" t="s">
        <v>31</v>
      </c>
      <c r="C3211" s="3">
        <v>45049</v>
      </c>
      <c r="D3211">
        <v>8</v>
      </c>
      <c r="E3211">
        <v>1</v>
      </c>
      <c r="F3211">
        <v>0</v>
      </c>
      <c r="G3211">
        <v>3.5</v>
      </c>
      <c r="H3211">
        <v>370.26</v>
      </c>
      <c r="I3211" t="s">
        <v>24</v>
      </c>
      <c r="J3211" t="s">
        <v>23</v>
      </c>
      <c r="K3211">
        <v>0</v>
      </c>
      <c r="L3211" t="s">
        <v>20</v>
      </c>
      <c r="M3211" t="s">
        <v>17</v>
      </c>
      <c r="N3211">
        <f t="shared" si="50"/>
        <v>2962.08</v>
      </c>
    </row>
    <row r="3212" spans="1:14" x14ac:dyDescent="0.3">
      <c r="A3212">
        <v>3211</v>
      </c>
      <c r="B3212" t="s">
        <v>13</v>
      </c>
      <c r="C3212" s="3">
        <v>45631</v>
      </c>
      <c r="D3212">
        <v>1</v>
      </c>
      <c r="E3212">
        <v>4</v>
      </c>
      <c r="F3212">
        <v>0</v>
      </c>
      <c r="G3212">
        <v>4.4000000000000004</v>
      </c>
      <c r="H3212">
        <v>170.74</v>
      </c>
      <c r="I3212" t="s">
        <v>24</v>
      </c>
      <c r="J3212" t="s">
        <v>30</v>
      </c>
      <c r="K3212">
        <v>1</v>
      </c>
      <c r="L3212" t="s">
        <v>33</v>
      </c>
      <c r="M3212" t="s">
        <v>26</v>
      </c>
      <c r="N3212">
        <f t="shared" si="50"/>
        <v>170.74</v>
      </c>
    </row>
    <row r="3213" spans="1:14" x14ac:dyDescent="0.3">
      <c r="A3213">
        <v>3212</v>
      </c>
      <c r="B3213" t="s">
        <v>18</v>
      </c>
      <c r="C3213" s="3">
        <v>45373</v>
      </c>
      <c r="D3213">
        <v>12</v>
      </c>
      <c r="E3213">
        <v>1</v>
      </c>
      <c r="F3213">
        <v>1</v>
      </c>
      <c r="G3213">
        <v>2.9</v>
      </c>
      <c r="H3213">
        <v>490.54</v>
      </c>
      <c r="I3213" t="s">
        <v>22</v>
      </c>
      <c r="J3213" t="s">
        <v>35</v>
      </c>
      <c r="K3213">
        <v>1</v>
      </c>
      <c r="L3213" t="s">
        <v>29</v>
      </c>
      <c r="M3213" t="s">
        <v>17</v>
      </c>
      <c r="N3213">
        <f t="shared" si="50"/>
        <v>5886.4800000000005</v>
      </c>
    </row>
    <row r="3214" spans="1:14" x14ac:dyDescent="0.3">
      <c r="A3214">
        <v>3213</v>
      </c>
      <c r="B3214" t="s">
        <v>18</v>
      </c>
      <c r="C3214" s="3">
        <v>45537</v>
      </c>
      <c r="D3214">
        <v>2</v>
      </c>
      <c r="E3214">
        <v>1</v>
      </c>
      <c r="F3214">
        <v>0</v>
      </c>
      <c r="G3214">
        <v>4.5</v>
      </c>
      <c r="H3214">
        <v>436.05</v>
      </c>
      <c r="I3214" t="s">
        <v>32</v>
      </c>
      <c r="J3214" t="s">
        <v>28</v>
      </c>
      <c r="K3214">
        <v>0</v>
      </c>
      <c r="L3214" t="s">
        <v>20</v>
      </c>
      <c r="M3214" t="s">
        <v>21</v>
      </c>
      <c r="N3214">
        <f t="shared" si="50"/>
        <v>872.1</v>
      </c>
    </row>
    <row r="3215" spans="1:14" x14ac:dyDescent="0.3">
      <c r="A3215">
        <v>3214</v>
      </c>
      <c r="B3215" t="s">
        <v>31</v>
      </c>
      <c r="C3215" s="3">
        <v>45217</v>
      </c>
      <c r="D3215">
        <v>11</v>
      </c>
      <c r="E3215">
        <v>1</v>
      </c>
      <c r="F3215">
        <v>0</v>
      </c>
      <c r="G3215">
        <v>1.4</v>
      </c>
      <c r="H3215">
        <v>385.58</v>
      </c>
      <c r="I3215" t="s">
        <v>14</v>
      </c>
      <c r="J3215" t="s">
        <v>30</v>
      </c>
      <c r="K3215">
        <v>2</v>
      </c>
      <c r="L3215" t="s">
        <v>29</v>
      </c>
      <c r="M3215" t="s">
        <v>21</v>
      </c>
      <c r="N3215">
        <f t="shared" si="50"/>
        <v>4241.38</v>
      </c>
    </row>
    <row r="3216" spans="1:14" x14ac:dyDescent="0.3">
      <c r="A3216">
        <v>3215</v>
      </c>
      <c r="B3216" t="s">
        <v>31</v>
      </c>
      <c r="C3216" s="3">
        <v>45597</v>
      </c>
      <c r="D3216">
        <v>12</v>
      </c>
      <c r="E3216">
        <v>2</v>
      </c>
      <c r="F3216">
        <v>1</v>
      </c>
      <c r="G3216">
        <v>3.6</v>
      </c>
      <c r="H3216">
        <v>61.84</v>
      </c>
      <c r="I3216" t="s">
        <v>24</v>
      </c>
      <c r="J3216" t="s">
        <v>25</v>
      </c>
      <c r="K3216">
        <v>0</v>
      </c>
      <c r="L3216" t="s">
        <v>20</v>
      </c>
      <c r="M3216" t="s">
        <v>21</v>
      </c>
      <c r="N3216">
        <f t="shared" si="50"/>
        <v>742.08</v>
      </c>
    </row>
    <row r="3217" spans="1:14" x14ac:dyDescent="0.3">
      <c r="A3217">
        <v>3216</v>
      </c>
      <c r="B3217" t="s">
        <v>13</v>
      </c>
      <c r="C3217" s="3">
        <v>45338</v>
      </c>
      <c r="D3217">
        <v>10</v>
      </c>
      <c r="E3217">
        <v>2</v>
      </c>
      <c r="F3217">
        <v>0</v>
      </c>
      <c r="G3217">
        <v>2.2999999999999998</v>
      </c>
      <c r="H3217">
        <v>315.67</v>
      </c>
      <c r="I3217" t="s">
        <v>14</v>
      </c>
      <c r="J3217" t="s">
        <v>36</v>
      </c>
      <c r="K3217">
        <v>2</v>
      </c>
      <c r="L3217" t="s">
        <v>33</v>
      </c>
      <c r="M3217" t="s">
        <v>21</v>
      </c>
      <c r="N3217">
        <f t="shared" si="50"/>
        <v>3156.7000000000003</v>
      </c>
    </row>
    <row r="3218" spans="1:14" x14ac:dyDescent="0.3">
      <c r="A3218">
        <v>3217</v>
      </c>
      <c r="B3218" t="s">
        <v>31</v>
      </c>
      <c r="C3218" s="3">
        <v>45541</v>
      </c>
      <c r="D3218">
        <v>6</v>
      </c>
      <c r="E3218">
        <v>3</v>
      </c>
      <c r="F3218">
        <v>1</v>
      </c>
      <c r="G3218">
        <v>2.5</v>
      </c>
      <c r="H3218">
        <v>367.92</v>
      </c>
      <c r="I3218" t="s">
        <v>24</v>
      </c>
      <c r="J3218" t="s">
        <v>15</v>
      </c>
      <c r="K3218">
        <v>0</v>
      </c>
      <c r="L3218" t="s">
        <v>29</v>
      </c>
      <c r="M3218" t="s">
        <v>26</v>
      </c>
      <c r="N3218">
        <f t="shared" si="50"/>
        <v>2207.52</v>
      </c>
    </row>
    <row r="3219" spans="1:14" x14ac:dyDescent="0.3">
      <c r="A3219">
        <v>3218</v>
      </c>
      <c r="B3219" t="s">
        <v>31</v>
      </c>
      <c r="C3219" s="3">
        <v>45207</v>
      </c>
      <c r="D3219">
        <v>1</v>
      </c>
      <c r="E3219">
        <v>3</v>
      </c>
      <c r="F3219">
        <v>0</v>
      </c>
      <c r="G3219">
        <v>3.3</v>
      </c>
      <c r="H3219">
        <v>434.34</v>
      </c>
      <c r="I3219" t="s">
        <v>27</v>
      </c>
      <c r="J3219" t="s">
        <v>19</v>
      </c>
      <c r="K3219">
        <v>0</v>
      </c>
      <c r="L3219" t="s">
        <v>20</v>
      </c>
      <c r="M3219" t="s">
        <v>26</v>
      </c>
      <c r="N3219">
        <f t="shared" si="50"/>
        <v>434.34</v>
      </c>
    </row>
    <row r="3220" spans="1:14" x14ac:dyDescent="0.3">
      <c r="A3220">
        <v>3219</v>
      </c>
      <c r="B3220" t="s">
        <v>18</v>
      </c>
      <c r="C3220" s="3">
        <v>44969</v>
      </c>
      <c r="D3220">
        <v>10</v>
      </c>
      <c r="E3220">
        <v>3</v>
      </c>
      <c r="F3220">
        <v>0</v>
      </c>
      <c r="G3220">
        <v>2.9</v>
      </c>
      <c r="H3220">
        <v>475.77</v>
      </c>
      <c r="I3220" t="s">
        <v>27</v>
      </c>
      <c r="J3220" t="s">
        <v>15</v>
      </c>
      <c r="K3220">
        <v>0</v>
      </c>
      <c r="L3220" t="s">
        <v>33</v>
      </c>
      <c r="M3220" t="s">
        <v>21</v>
      </c>
      <c r="N3220">
        <f t="shared" si="50"/>
        <v>4757.7</v>
      </c>
    </row>
    <row r="3221" spans="1:14" x14ac:dyDescent="0.3">
      <c r="A3221">
        <v>3220</v>
      </c>
      <c r="B3221" t="s">
        <v>31</v>
      </c>
      <c r="C3221" s="3">
        <v>45412</v>
      </c>
      <c r="D3221">
        <v>3</v>
      </c>
      <c r="E3221">
        <v>3</v>
      </c>
      <c r="F3221">
        <v>0</v>
      </c>
      <c r="G3221">
        <v>2.5</v>
      </c>
      <c r="H3221">
        <v>462.13</v>
      </c>
      <c r="I3221" t="s">
        <v>14</v>
      </c>
      <c r="J3221" t="s">
        <v>28</v>
      </c>
      <c r="K3221">
        <v>0</v>
      </c>
      <c r="L3221" t="s">
        <v>33</v>
      </c>
      <c r="M3221" t="s">
        <v>26</v>
      </c>
      <c r="N3221">
        <f t="shared" si="50"/>
        <v>1386.3899999999999</v>
      </c>
    </row>
    <row r="3222" spans="1:14" x14ac:dyDescent="0.3">
      <c r="A3222">
        <v>3221</v>
      </c>
      <c r="B3222" t="s">
        <v>31</v>
      </c>
      <c r="C3222" s="3">
        <v>45522</v>
      </c>
      <c r="D3222">
        <v>7</v>
      </c>
      <c r="E3222">
        <v>1</v>
      </c>
      <c r="F3222">
        <v>1</v>
      </c>
      <c r="G3222">
        <v>2.2000000000000002</v>
      </c>
      <c r="H3222">
        <v>232.72</v>
      </c>
      <c r="I3222" t="s">
        <v>22</v>
      </c>
      <c r="J3222" t="s">
        <v>15</v>
      </c>
      <c r="K3222">
        <v>0</v>
      </c>
      <c r="L3222" t="s">
        <v>33</v>
      </c>
      <c r="M3222" t="s">
        <v>17</v>
      </c>
      <c r="N3222">
        <f t="shared" si="50"/>
        <v>1629.04</v>
      </c>
    </row>
    <row r="3223" spans="1:14" x14ac:dyDescent="0.3">
      <c r="A3223">
        <v>3222</v>
      </c>
      <c r="B3223" t="s">
        <v>18</v>
      </c>
      <c r="C3223" s="3">
        <v>45629</v>
      </c>
      <c r="D3223">
        <v>12</v>
      </c>
      <c r="E3223">
        <v>2</v>
      </c>
      <c r="F3223">
        <v>1</v>
      </c>
      <c r="G3223">
        <v>3.5</v>
      </c>
      <c r="H3223">
        <v>453.43</v>
      </c>
      <c r="I3223" t="s">
        <v>22</v>
      </c>
      <c r="J3223" t="s">
        <v>34</v>
      </c>
      <c r="K3223">
        <v>1</v>
      </c>
      <c r="L3223" t="s">
        <v>20</v>
      </c>
      <c r="M3223" t="s">
        <v>17</v>
      </c>
      <c r="N3223">
        <f t="shared" si="50"/>
        <v>5441.16</v>
      </c>
    </row>
    <row r="3224" spans="1:14" x14ac:dyDescent="0.3">
      <c r="A3224">
        <v>3223</v>
      </c>
      <c r="B3224" t="s">
        <v>18</v>
      </c>
      <c r="C3224" s="3">
        <v>44977</v>
      </c>
      <c r="D3224">
        <v>8</v>
      </c>
      <c r="E3224">
        <v>2</v>
      </c>
      <c r="F3224">
        <v>0</v>
      </c>
      <c r="G3224">
        <v>3</v>
      </c>
      <c r="H3224">
        <v>50.34</v>
      </c>
      <c r="I3224" t="s">
        <v>24</v>
      </c>
      <c r="J3224" t="s">
        <v>23</v>
      </c>
      <c r="K3224">
        <v>1</v>
      </c>
      <c r="L3224" t="s">
        <v>33</v>
      </c>
      <c r="M3224" t="s">
        <v>17</v>
      </c>
      <c r="N3224">
        <f t="shared" si="50"/>
        <v>402.72</v>
      </c>
    </row>
    <row r="3225" spans="1:14" x14ac:dyDescent="0.3">
      <c r="A3225">
        <v>3224</v>
      </c>
      <c r="B3225" t="s">
        <v>13</v>
      </c>
      <c r="C3225" s="3">
        <v>45136</v>
      </c>
      <c r="D3225">
        <v>4</v>
      </c>
      <c r="E3225">
        <v>2</v>
      </c>
      <c r="F3225">
        <v>0</v>
      </c>
      <c r="G3225">
        <v>2.2999999999999998</v>
      </c>
      <c r="H3225">
        <v>208.16</v>
      </c>
      <c r="I3225" t="s">
        <v>27</v>
      </c>
      <c r="J3225" t="s">
        <v>28</v>
      </c>
      <c r="K3225">
        <v>0</v>
      </c>
      <c r="L3225" t="s">
        <v>33</v>
      </c>
      <c r="M3225" t="s">
        <v>21</v>
      </c>
      <c r="N3225">
        <f t="shared" si="50"/>
        <v>832.64</v>
      </c>
    </row>
    <row r="3226" spans="1:14" x14ac:dyDescent="0.3">
      <c r="A3226">
        <v>3225</v>
      </c>
      <c r="B3226" t="s">
        <v>31</v>
      </c>
      <c r="C3226" s="3">
        <v>45052</v>
      </c>
      <c r="D3226">
        <v>12</v>
      </c>
      <c r="E3226">
        <v>2</v>
      </c>
      <c r="F3226">
        <v>0</v>
      </c>
      <c r="G3226">
        <v>1.8</v>
      </c>
      <c r="H3226">
        <v>101.25</v>
      </c>
      <c r="I3226" t="s">
        <v>27</v>
      </c>
      <c r="J3226" t="s">
        <v>30</v>
      </c>
      <c r="K3226">
        <v>0</v>
      </c>
      <c r="L3226" t="s">
        <v>20</v>
      </c>
      <c r="M3226" t="s">
        <v>21</v>
      </c>
      <c r="N3226">
        <f t="shared" si="50"/>
        <v>1215</v>
      </c>
    </row>
    <row r="3227" spans="1:14" x14ac:dyDescent="0.3">
      <c r="A3227">
        <v>3226</v>
      </c>
      <c r="B3227" t="s">
        <v>18</v>
      </c>
      <c r="C3227" s="3">
        <v>45418</v>
      </c>
      <c r="D3227">
        <v>3</v>
      </c>
      <c r="E3227">
        <v>3</v>
      </c>
      <c r="F3227">
        <v>0</v>
      </c>
      <c r="G3227">
        <v>4.0999999999999996</v>
      </c>
      <c r="H3227">
        <v>447.38</v>
      </c>
      <c r="I3227" t="s">
        <v>14</v>
      </c>
      <c r="J3227" t="s">
        <v>25</v>
      </c>
      <c r="K3227">
        <v>0</v>
      </c>
      <c r="L3227" t="s">
        <v>29</v>
      </c>
      <c r="M3227" t="s">
        <v>26</v>
      </c>
      <c r="N3227">
        <f t="shared" si="50"/>
        <v>1342.1399999999999</v>
      </c>
    </row>
    <row r="3228" spans="1:14" x14ac:dyDescent="0.3">
      <c r="A3228">
        <v>3227</v>
      </c>
      <c r="B3228" t="s">
        <v>13</v>
      </c>
      <c r="C3228" s="3">
        <v>45435</v>
      </c>
      <c r="D3228">
        <v>1</v>
      </c>
      <c r="E3228">
        <v>1</v>
      </c>
      <c r="F3228">
        <v>1</v>
      </c>
      <c r="G3228">
        <v>4.2</v>
      </c>
      <c r="H3228">
        <v>467.59</v>
      </c>
      <c r="I3228" t="s">
        <v>14</v>
      </c>
      <c r="J3228" t="s">
        <v>36</v>
      </c>
      <c r="K3228">
        <v>0</v>
      </c>
      <c r="L3228" t="s">
        <v>33</v>
      </c>
      <c r="M3228" t="s">
        <v>26</v>
      </c>
      <c r="N3228">
        <f t="shared" si="50"/>
        <v>467.59</v>
      </c>
    </row>
    <row r="3229" spans="1:14" x14ac:dyDescent="0.3">
      <c r="A3229">
        <v>3228</v>
      </c>
      <c r="B3229" t="s">
        <v>13</v>
      </c>
      <c r="C3229" s="3">
        <v>45507</v>
      </c>
      <c r="D3229">
        <v>12</v>
      </c>
      <c r="E3229">
        <v>2</v>
      </c>
      <c r="F3229">
        <v>0</v>
      </c>
      <c r="G3229">
        <v>1.9</v>
      </c>
      <c r="H3229">
        <v>165.2</v>
      </c>
      <c r="I3229" t="s">
        <v>22</v>
      </c>
      <c r="J3229" t="s">
        <v>34</v>
      </c>
      <c r="K3229">
        <v>0</v>
      </c>
      <c r="L3229" t="s">
        <v>20</v>
      </c>
      <c r="M3229" t="s">
        <v>26</v>
      </c>
      <c r="N3229">
        <f t="shared" si="50"/>
        <v>1982.3999999999999</v>
      </c>
    </row>
    <row r="3230" spans="1:14" x14ac:dyDescent="0.3">
      <c r="A3230">
        <v>3229</v>
      </c>
      <c r="B3230" t="s">
        <v>31</v>
      </c>
      <c r="C3230" s="3">
        <v>45184</v>
      </c>
      <c r="D3230">
        <v>9</v>
      </c>
      <c r="E3230">
        <v>4</v>
      </c>
      <c r="F3230">
        <v>0</v>
      </c>
      <c r="G3230">
        <v>2</v>
      </c>
      <c r="H3230">
        <v>215.29</v>
      </c>
      <c r="I3230" t="s">
        <v>22</v>
      </c>
      <c r="J3230" t="s">
        <v>37</v>
      </c>
      <c r="K3230">
        <v>0</v>
      </c>
      <c r="L3230" t="s">
        <v>29</v>
      </c>
      <c r="M3230" t="s">
        <v>21</v>
      </c>
      <c r="N3230">
        <f t="shared" si="50"/>
        <v>1937.61</v>
      </c>
    </row>
    <row r="3231" spans="1:14" x14ac:dyDescent="0.3">
      <c r="A3231">
        <v>3230</v>
      </c>
      <c r="B3231" t="s">
        <v>31</v>
      </c>
      <c r="C3231" s="3">
        <v>45114</v>
      </c>
      <c r="D3231">
        <v>10</v>
      </c>
      <c r="E3231">
        <v>1</v>
      </c>
      <c r="F3231">
        <v>1</v>
      </c>
      <c r="G3231">
        <v>2</v>
      </c>
      <c r="H3231">
        <v>492.74</v>
      </c>
      <c r="I3231" t="s">
        <v>22</v>
      </c>
      <c r="J3231" t="s">
        <v>34</v>
      </c>
      <c r="K3231">
        <v>0</v>
      </c>
      <c r="L3231" t="s">
        <v>33</v>
      </c>
      <c r="M3231" t="s">
        <v>26</v>
      </c>
      <c r="N3231">
        <f t="shared" si="50"/>
        <v>4927.3999999999996</v>
      </c>
    </row>
    <row r="3232" spans="1:14" x14ac:dyDescent="0.3">
      <c r="A3232">
        <v>3231</v>
      </c>
      <c r="B3232" t="s">
        <v>13</v>
      </c>
      <c r="C3232" s="3">
        <v>45156</v>
      </c>
      <c r="D3232">
        <v>6</v>
      </c>
      <c r="E3232">
        <v>4</v>
      </c>
      <c r="F3232">
        <v>1</v>
      </c>
      <c r="G3232">
        <v>4.5</v>
      </c>
      <c r="H3232">
        <v>304.73</v>
      </c>
      <c r="I3232" t="s">
        <v>32</v>
      </c>
      <c r="J3232" t="s">
        <v>37</v>
      </c>
      <c r="K3232">
        <v>0</v>
      </c>
      <c r="L3232" t="s">
        <v>20</v>
      </c>
      <c r="M3232" t="s">
        <v>17</v>
      </c>
      <c r="N3232">
        <f t="shared" si="50"/>
        <v>1828.38</v>
      </c>
    </row>
    <row r="3233" spans="1:14" x14ac:dyDescent="0.3">
      <c r="A3233">
        <v>3232</v>
      </c>
      <c r="B3233" t="s">
        <v>18</v>
      </c>
      <c r="C3233" s="3">
        <v>45115</v>
      </c>
      <c r="D3233">
        <v>6</v>
      </c>
      <c r="E3233">
        <v>1</v>
      </c>
      <c r="F3233">
        <v>0</v>
      </c>
      <c r="G3233">
        <v>4.0999999999999996</v>
      </c>
      <c r="H3233">
        <v>273.68</v>
      </c>
      <c r="I3233" t="s">
        <v>27</v>
      </c>
      <c r="J3233" t="s">
        <v>19</v>
      </c>
      <c r="K3233">
        <v>0</v>
      </c>
      <c r="L3233" t="s">
        <v>16</v>
      </c>
      <c r="M3233" t="s">
        <v>17</v>
      </c>
      <c r="N3233">
        <f t="shared" si="50"/>
        <v>1642.08</v>
      </c>
    </row>
    <row r="3234" spans="1:14" x14ac:dyDescent="0.3">
      <c r="A3234">
        <v>3233</v>
      </c>
      <c r="B3234" t="s">
        <v>13</v>
      </c>
      <c r="C3234" s="3">
        <v>45341</v>
      </c>
      <c r="D3234">
        <v>9</v>
      </c>
      <c r="E3234">
        <v>1</v>
      </c>
      <c r="F3234">
        <v>0</v>
      </c>
      <c r="G3234">
        <v>1.3</v>
      </c>
      <c r="H3234">
        <v>275.2</v>
      </c>
      <c r="I3234" t="s">
        <v>27</v>
      </c>
      <c r="J3234" t="s">
        <v>19</v>
      </c>
      <c r="K3234">
        <v>0</v>
      </c>
      <c r="L3234" t="s">
        <v>20</v>
      </c>
      <c r="M3234" t="s">
        <v>17</v>
      </c>
      <c r="N3234">
        <f t="shared" si="50"/>
        <v>2476.7999999999997</v>
      </c>
    </row>
    <row r="3235" spans="1:14" x14ac:dyDescent="0.3">
      <c r="A3235">
        <v>3234</v>
      </c>
      <c r="B3235" t="s">
        <v>31</v>
      </c>
      <c r="C3235" s="3">
        <v>44936</v>
      </c>
      <c r="D3235">
        <v>1</v>
      </c>
      <c r="E3235">
        <v>1</v>
      </c>
      <c r="F3235">
        <v>1</v>
      </c>
      <c r="G3235">
        <v>4.3</v>
      </c>
      <c r="H3235">
        <v>363.28</v>
      </c>
      <c r="I3235" t="s">
        <v>14</v>
      </c>
      <c r="J3235" t="s">
        <v>30</v>
      </c>
      <c r="K3235">
        <v>0</v>
      </c>
      <c r="L3235" t="s">
        <v>33</v>
      </c>
      <c r="M3235" t="s">
        <v>21</v>
      </c>
      <c r="N3235">
        <f t="shared" si="50"/>
        <v>363.28</v>
      </c>
    </row>
    <row r="3236" spans="1:14" x14ac:dyDescent="0.3">
      <c r="A3236">
        <v>3235</v>
      </c>
      <c r="B3236" t="s">
        <v>18</v>
      </c>
      <c r="C3236" s="3">
        <v>45040</v>
      </c>
      <c r="D3236">
        <v>6</v>
      </c>
      <c r="E3236">
        <v>4</v>
      </c>
      <c r="F3236">
        <v>0</v>
      </c>
      <c r="G3236">
        <v>1.1000000000000001</v>
      </c>
      <c r="H3236">
        <v>479.54</v>
      </c>
      <c r="I3236" t="s">
        <v>27</v>
      </c>
      <c r="J3236" t="s">
        <v>36</v>
      </c>
      <c r="K3236">
        <v>1</v>
      </c>
      <c r="L3236" t="s">
        <v>29</v>
      </c>
      <c r="M3236" t="s">
        <v>26</v>
      </c>
      <c r="N3236">
        <f t="shared" si="50"/>
        <v>2877.2400000000002</v>
      </c>
    </row>
    <row r="3237" spans="1:14" x14ac:dyDescent="0.3">
      <c r="A3237">
        <v>3236</v>
      </c>
      <c r="B3237" t="s">
        <v>18</v>
      </c>
      <c r="C3237" s="3">
        <v>45002</v>
      </c>
      <c r="D3237">
        <v>12</v>
      </c>
      <c r="E3237">
        <v>2</v>
      </c>
      <c r="F3237">
        <v>0</v>
      </c>
      <c r="G3237">
        <v>2</v>
      </c>
      <c r="H3237">
        <v>214.98</v>
      </c>
      <c r="I3237" t="s">
        <v>14</v>
      </c>
      <c r="J3237" t="s">
        <v>15</v>
      </c>
      <c r="K3237">
        <v>0</v>
      </c>
      <c r="L3237" t="s">
        <v>29</v>
      </c>
      <c r="M3237" t="s">
        <v>26</v>
      </c>
      <c r="N3237">
        <f t="shared" si="50"/>
        <v>2579.7599999999998</v>
      </c>
    </row>
    <row r="3238" spans="1:14" x14ac:dyDescent="0.3">
      <c r="A3238">
        <v>3237</v>
      </c>
      <c r="B3238" t="s">
        <v>13</v>
      </c>
      <c r="C3238" s="3">
        <v>45602</v>
      </c>
      <c r="D3238">
        <v>5</v>
      </c>
      <c r="E3238">
        <v>2</v>
      </c>
      <c r="F3238">
        <v>0</v>
      </c>
      <c r="G3238">
        <v>4.7</v>
      </c>
      <c r="H3238">
        <v>127.7</v>
      </c>
      <c r="I3238" t="s">
        <v>32</v>
      </c>
      <c r="J3238" t="s">
        <v>15</v>
      </c>
      <c r="K3238">
        <v>0</v>
      </c>
      <c r="L3238" t="s">
        <v>29</v>
      </c>
      <c r="M3238" t="s">
        <v>21</v>
      </c>
      <c r="N3238">
        <f t="shared" si="50"/>
        <v>638.5</v>
      </c>
    </row>
    <row r="3239" spans="1:14" x14ac:dyDescent="0.3">
      <c r="A3239">
        <v>3238</v>
      </c>
      <c r="B3239" t="s">
        <v>31</v>
      </c>
      <c r="C3239" s="3">
        <v>45428</v>
      </c>
      <c r="D3239">
        <v>13</v>
      </c>
      <c r="E3239">
        <v>4</v>
      </c>
      <c r="F3239">
        <v>1</v>
      </c>
      <c r="G3239">
        <v>4.5</v>
      </c>
      <c r="H3239">
        <v>133.26</v>
      </c>
      <c r="I3239" t="s">
        <v>22</v>
      </c>
      <c r="J3239" t="s">
        <v>25</v>
      </c>
      <c r="K3239">
        <v>0</v>
      </c>
      <c r="L3239" t="s">
        <v>33</v>
      </c>
      <c r="M3239" t="s">
        <v>21</v>
      </c>
      <c r="N3239">
        <f t="shared" si="50"/>
        <v>1732.3799999999999</v>
      </c>
    </row>
    <row r="3240" spans="1:14" x14ac:dyDescent="0.3">
      <c r="A3240">
        <v>3239</v>
      </c>
      <c r="B3240" t="s">
        <v>13</v>
      </c>
      <c r="C3240" s="3">
        <v>45011</v>
      </c>
      <c r="D3240">
        <v>11</v>
      </c>
      <c r="E3240">
        <v>2</v>
      </c>
      <c r="F3240">
        <v>0</v>
      </c>
      <c r="G3240">
        <v>4.0999999999999996</v>
      </c>
      <c r="H3240">
        <v>59.16</v>
      </c>
      <c r="I3240" t="s">
        <v>32</v>
      </c>
      <c r="J3240" t="s">
        <v>23</v>
      </c>
      <c r="K3240">
        <v>0</v>
      </c>
      <c r="L3240" t="s">
        <v>33</v>
      </c>
      <c r="M3240" t="s">
        <v>17</v>
      </c>
      <c r="N3240">
        <f t="shared" si="50"/>
        <v>650.76</v>
      </c>
    </row>
    <row r="3241" spans="1:14" x14ac:dyDescent="0.3">
      <c r="A3241">
        <v>3240</v>
      </c>
      <c r="B3241" t="s">
        <v>13</v>
      </c>
      <c r="C3241" s="3">
        <v>44975</v>
      </c>
      <c r="D3241">
        <v>6</v>
      </c>
      <c r="E3241">
        <v>3</v>
      </c>
      <c r="F3241">
        <v>0</v>
      </c>
      <c r="G3241">
        <v>2.8</v>
      </c>
      <c r="H3241">
        <v>299.93</v>
      </c>
      <c r="I3241" t="s">
        <v>22</v>
      </c>
      <c r="J3241" t="s">
        <v>37</v>
      </c>
      <c r="K3241">
        <v>2</v>
      </c>
      <c r="L3241" t="s">
        <v>29</v>
      </c>
      <c r="M3241" t="s">
        <v>21</v>
      </c>
      <c r="N3241">
        <f t="shared" si="50"/>
        <v>1799.58</v>
      </c>
    </row>
    <row r="3242" spans="1:14" x14ac:dyDescent="0.3">
      <c r="A3242">
        <v>3241</v>
      </c>
      <c r="B3242" t="s">
        <v>13</v>
      </c>
      <c r="C3242" s="3">
        <v>45421</v>
      </c>
      <c r="D3242">
        <v>14</v>
      </c>
      <c r="E3242">
        <v>2</v>
      </c>
      <c r="F3242">
        <v>0</v>
      </c>
      <c r="G3242">
        <v>2.2999999999999998</v>
      </c>
      <c r="H3242">
        <v>468.1</v>
      </c>
      <c r="I3242" t="s">
        <v>22</v>
      </c>
      <c r="J3242" t="s">
        <v>19</v>
      </c>
      <c r="K3242">
        <v>1</v>
      </c>
      <c r="L3242" t="s">
        <v>29</v>
      </c>
      <c r="M3242" t="s">
        <v>17</v>
      </c>
      <c r="N3242">
        <f t="shared" si="50"/>
        <v>6553.4000000000005</v>
      </c>
    </row>
    <row r="3243" spans="1:14" x14ac:dyDescent="0.3">
      <c r="A3243">
        <v>3242</v>
      </c>
      <c r="B3243" t="s">
        <v>18</v>
      </c>
      <c r="C3243" s="3">
        <v>45615</v>
      </c>
      <c r="D3243">
        <v>11</v>
      </c>
      <c r="E3243">
        <v>3</v>
      </c>
      <c r="F3243">
        <v>1</v>
      </c>
      <c r="G3243">
        <v>4.5</v>
      </c>
      <c r="H3243">
        <v>370.88</v>
      </c>
      <c r="I3243" t="s">
        <v>14</v>
      </c>
      <c r="J3243" t="s">
        <v>36</v>
      </c>
      <c r="K3243">
        <v>0</v>
      </c>
      <c r="L3243" t="s">
        <v>29</v>
      </c>
      <c r="M3243" t="s">
        <v>17</v>
      </c>
      <c r="N3243">
        <f t="shared" si="50"/>
        <v>4079.68</v>
      </c>
    </row>
    <row r="3244" spans="1:14" x14ac:dyDescent="0.3">
      <c r="A3244">
        <v>3243</v>
      </c>
      <c r="B3244" t="s">
        <v>18</v>
      </c>
      <c r="C3244" s="3">
        <v>45313</v>
      </c>
      <c r="D3244">
        <v>8</v>
      </c>
      <c r="E3244">
        <v>3</v>
      </c>
      <c r="F3244">
        <v>1</v>
      </c>
      <c r="G3244">
        <v>3.6</v>
      </c>
      <c r="H3244">
        <v>496.83</v>
      </c>
      <c r="I3244" t="s">
        <v>22</v>
      </c>
      <c r="J3244" t="s">
        <v>25</v>
      </c>
      <c r="K3244">
        <v>0</v>
      </c>
      <c r="L3244" t="s">
        <v>29</v>
      </c>
      <c r="M3244" t="s">
        <v>26</v>
      </c>
      <c r="N3244">
        <f t="shared" si="50"/>
        <v>3974.64</v>
      </c>
    </row>
    <row r="3245" spans="1:14" x14ac:dyDescent="0.3">
      <c r="A3245">
        <v>3244</v>
      </c>
      <c r="B3245" t="s">
        <v>31</v>
      </c>
      <c r="C3245" s="3">
        <v>45315</v>
      </c>
      <c r="D3245">
        <v>5</v>
      </c>
      <c r="E3245">
        <v>3</v>
      </c>
      <c r="F3245">
        <v>1</v>
      </c>
      <c r="G3245">
        <v>2.2000000000000002</v>
      </c>
      <c r="H3245">
        <v>459.29</v>
      </c>
      <c r="I3245" t="s">
        <v>32</v>
      </c>
      <c r="J3245" t="s">
        <v>19</v>
      </c>
      <c r="K3245">
        <v>0</v>
      </c>
      <c r="L3245" t="s">
        <v>20</v>
      </c>
      <c r="M3245" t="s">
        <v>17</v>
      </c>
      <c r="N3245">
        <f t="shared" si="50"/>
        <v>2296.4500000000003</v>
      </c>
    </row>
    <row r="3246" spans="1:14" x14ac:dyDescent="0.3">
      <c r="A3246">
        <v>3245</v>
      </c>
      <c r="B3246" t="s">
        <v>31</v>
      </c>
      <c r="C3246" s="3">
        <v>45144</v>
      </c>
      <c r="D3246">
        <v>2</v>
      </c>
      <c r="E3246">
        <v>4</v>
      </c>
      <c r="F3246">
        <v>0</v>
      </c>
      <c r="G3246">
        <v>2.9</v>
      </c>
      <c r="H3246">
        <v>271.33999999999997</v>
      </c>
      <c r="I3246" t="s">
        <v>24</v>
      </c>
      <c r="J3246" t="s">
        <v>25</v>
      </c>
      <c r="K3246">
        <v>0</v>
      </c>
      <c r="L3246" t="s">
        <v>33</v>
      </c>
      <c r="M3246" t="s">
        <v>26</v>
      </c>
      <c r="N3246">
        <f t="shared" si="50"/>
        <v>542.67999999999995</v>
      </c>
    </row>
    <row r="3247" spans="1:14" x14ac:dyDescent="0.3">
      <c r="A3247">
        <v>3246</v>
      </c>
      <c r="B3247" t="s">
        <v>13</v>
      </c>
      <c r="C3247" s="3">
        <v>45627</v>
      </c>
      <c r="D3247">
        <v>12</v>
      </c>
      <c r="E3247">
        <v>2</v>
      </c>
      <c r="F3247">
        <v>1</v>
      </c>
      <c r="G3247">
        <v>4.5</v>
      </c>
      <c r="H3247">
        <v>268.95</v>
      </c>
      <c r="I3247" t="s">
        <v>14</v>
      </c>
      <c r="J3247" t="s">
        <v>36</v>
      </c>
      <c r="K3247">
        <v>0</v>
      </c>
      <c r="L3247" t="s">
        <v>16</v>
      </c>
      <c r="M3247" t="s">
        <v>17</v>
      </c>
      <c r="N3247">
        <f t="shared" si="50"/>
        <v>3227.3999999999996</v>
      </c>
    </row>
    <row r="3248" spans="1:14" x14ac:dyDescent="0.3">
      <c r="A3248">
        <v>3247</v>
      </c>
      <c r="B3248" t="s">
        <v>13</v>
      </c>
      <c r="C3248" s="3">
        <v>45272</v>
      </c>
      <c r="D3248">
        <v>12</v>
      </c>
      <c r="E3248">
        <v>2</v>
      </c>
      <c r="F3248">
        <v>1</v>
      </c>
      <c r="G3248">
        <v>4.5999999999999996</v>
      </c>
      <c r="H3248">
        <v>332.76</v>
      </c>
      <c r="I3248" t="s">
        <v>22</v>
      </c>
      <c r="J3248" t="s">
        <v>19</v>
      </c>
      <c r="K3248">
        <v>0</v>
      </c>
      <c r="L3248" t="s">
        <v>29</v>
      </c>
      <c r="M3248" t="s">
        <v>26</v>
      </c>
      <c r="N3248">
        <f t="shared" si="50"/>
        <v>3993.12</v>
      </c>
    </row>
    <row r="3249" spans="1:14" x14ac:dyDescent="0.3">
      <c r="A3249">
        <v>3248</v>
      </c>
      <c r="B3249" t="s">
        <v>13</v>
      </c>
      <c r="C3249" s="3">
        <v>45156</v>
      </c>
      <c r="D3249">
        <v>2</v>
      </c>
      <c r="E3249">
        <v>4</v>
      </c>
      <c r="F3249">
        <v>1</v>
      </c>
      <c r="G3249">
        <v>3.6</v>
      </c>
      <c r="H3249">
        <v>99.92</v>
      </c>
      <c r="I3249" t="s">
        <v>22</v>
      </c>
      <c r="J3249" t="s">
        <v>35</v>
      </c>
      <c r="K3249">
        <v>1</v>
      </c>
      <c r="L3249" t="s">
        <v>20</v>
      </c>
      <c r="M3249" t="s">
        <v>21</v>
      </c>
      <c r="N3249">
        <f t="shared" si="50"/>
        <v>199.84</v>
      </c>
    </row>
    <row r="3250" spans="1:14" x14ac:dyDescent="0.3">
      <c r="A3250">
        <v>3249</v>
      </c>
      <c r="B3250" t="s">
        <v>31</v>
      </c>
      <c r="C3250" s="3">
        <v>45181</v>
      </c>
      <c r="D3250">
        <v>10</v>
      </c>
      <c r="E3250">
        <v>4</v>
      </c>
      <c r="F3250">
        <v>1</v>
      </c>
      <c r="G3250">
        <v>3.9</v>
      </c>
      <c r="H3250">
        <v>323.45999999999998</v>
      </c>
      <c r="I3250" t="s">
        <v>27</v>
      </c>
      <c r="J3250" t="s">
        <v>30</v>
      </c>
      <c r="K3250">
        <v>0</v>
      </c>
      <c r="L3250" t="s">
        <v>16</v>
      </c>
      <c r="M3250" t="s">
        <v>26</v>
      </c>
      <c r="N3250">
        <f t="shared" si="50"/>
        <v>3234.6</v>
      </c>
    </row>
    <row r="3251" spans="1:14" x14ac:dyDescent="0.3">
      <c r="A3251">
        <v>3250</v>
      </c>
      <c r="B3251" t="s">
        <v>18</v>
      </c>
      <c r="C3251" s="3">
        <v>45162</v>
      </c>
      <c r="D3251">
        <v>5</v>
      </c>
      <c r="E3251">
        <v>2</v>
      </c>
      <c r="F3251">
        <v>0</v>
      </c>
      <c r="G3251">
        <v>1.2</v>
      </c>
      <c r="H3251">
        <v>258.83</v>
      </c>
      <c r="I3251" t="s">
        <v>14</v>
      </c>
      <c r="J3251" t="s">
        <v>15</v>
      </c>
      <c r="K3251">
        <v>0</v>
      </c>
      <c r="L3251" t="s">
        <v>16</v>
      </c>
      <c r="M3251" t="s">
        <v>21</v>
      </c>
      <c r="N3251">
        <f t="shared" si="50"/>
        <v>1294.1499999999999</v>
      </c>
    </row>
    <row r="3252" spans="1:14" x14ac:dyDescent="0.3">
      <c r="A3252">
        <v>3251</v>
      </c>
      <c r="B3252" t="s">
        <v>18</v>
      </c>
      <c r="C3252" s="3">
        <v>44952</v>
      </c>
      <c r="D3252">
        <v>3</v>
      </c>
      <c r="E3252">
        <v>4</v>
      </c>
      <c r="F3252">
        <v>0</v>
      </c>
      <c r="G3252">
        <v>3.4</v>
      </c>
      <c r="H3252">
        <v>339.23</v>
      </c>
      <c r="I3252" t="s">
        <v>14</v>
      </c>
      <c r="J3252" t="s">
        <v>23</v>
      </c>
      <c r="K3252">
        <v>1</v>
      </c>
      <c r="L3252" t="s">
        <v>29</v>
      </c>
      <c r="M3252" t="s">
        <v>26</v>
      </c>
      <c r="N3252">
        <f t="shared" si="50"/>
        <v>1017.69</v>
      </c>
    </row>
    <row r="3253" spans="1:14" x14ac:dyDescent="0.3">
      <c r="A3253">
        <v>3252</v>
      </c>
      <c r="B3253" t="s">
        <v>13</v>
      </c>
      <c r="C3253" s="3">
        <v>45510</v>
      </c>
      <c r="D3253">
        <v>10</v>
      </c>
      <c r="E3253">
        <v>4</v>
      </c>
      <c r="F3253">
        <v>1</v>
      </c>
      <c r="G3253">
        <v>3.8</v>
      </c>
      <c r="H3253">
        <v>304.33999999999997</v>
      </c>
      <c r="I3253" t="s">
        <v>32</v>
      </c>
      <c r="J3253" t="s">
        <v>35</v>
      </c>
      <c r="K3253">
        <v>1</v>
      </c>
      <c r="L3253" t="s">
        <v>29</v>
      </c>
      <c r="M3253" t="s">
        <v>21</v>
      </c>
      <c r="N3253">
        <f t="shared" si="50"/>
        <v>3043.3999999999996</v>
      </c>
    </row>
    <row r="3254" spans="1:14" x14ac:dyDescent="0.3">
      <c r="A3254">
        <v>3253</v>
      </c>
      <c r="B3254" t="s">
        <v>13</v>
      </c>
      <c r="C3254" s="3">
        <v>45187</v>
      </c>
      <c r="D3254">
        <v>3</v>
      </c>
      <c r="E3254">
        <v>3</v>
      </c>
      <c r="F3254">
        <v>1</v>
      </c>
      <c r="G3254">
        <v>1.1000000000000001</v>
      </c>
      <c r="H3254">
        <v>189.68</v>
      </c>
      <c r="I3254" t="s">
        <v>24</v>
      </c>
      <c r="J3254" t="s">
        <v>35</v>
      </c>
      <c r="K3254">
        <v>0</v>
      </c>
      <c r="L3254" t="s">
        <v>20</v>
      </c>
      <c r="M3254" t="s">
        <v>21</v>
      </c>
      <c r="N3254">
        <f t="shared" si="50"/>
        <v>569.04</v>
      </c>
    </row>
    <row r="3255" spans="1:14" x14ac:dyDescent="0.3">
      <c r="A3255">
        <v>3254</v>
      </c>
      <c r="B3255" t="s">
        <v>13</v>
      </c>
      <c r="C3255" s="3">
        <v>45197</v>
      </c>
      <c r="D3255">
        <v>8</v>
      </c>
      <c r="E3255">
        <v>4</v>
      </c>
      <c r="F3255">
        <v>0</v>
      </c>
      <c r="G3255">
        <v>4.4000000000000004</v>
      </c>
      <c r="H3255">
        <v>323.49</v>
      </c>
      <c r="I3255" t="s">
        <v>32</v>
      </c>
      <c r="J3255" t="s">
        <v>34</v>
      </c>
      <c r="K3255">
        <v>1</v>
      </c>
      <c r="L3255" t="s">
        <v>29</v>
      </c>
      <c r="M3255" t="s">
        <v>21</v>
      </c>
      <c r="N3255">
        <f t="shared" si="50"/>
        <v>2587.92</v>
      </c>
    </row>
    <row r="3256" spans="1:14" x14ac:dyDescent="0.3">
      <c r="A3256">
        <v>3255</v>
      </c>
      <c r="B3256" t="s">
        <v>13</v>
      </c>
      <c r="C3256" s="3">
        <v>45049</v>
      </c>
      <c r="D3256">
        <v>7</v>
      </c>
      <c r="E3256">
        <v>3</v>
      </c>
      <c r="F3256">
        <v>0</v>
      </c>
      <c r="G3256">
        <v>4.7</v>
      </c>
      <c r="H3256">
        <v>214.71</v>
      </c>
      <c r="I3256" t="s">
        <v>32</v>
      </c>
      <c r="J3256" t="s">
        <v>36</v>
      </c>
      <c r="K3256">
        <v>0</v>
      </c>
      <c r="L3256" t="s">
        <v>16</v>
      </c>
      <c r="M3256" t="s">
        <v>17</v>
      </c>
      <c r="N3256">
        <f t="shared" si="50"/>
        <v>1502.97</v>
      </c>
    </row>
    <row r="3257" spans="1:14" x14ac:dyDescent="0.3">
      <c r="A3257">
        <v>3256</v>
      </c>
      <c r="B3257" t="s">
        <v>31</v>
      </c>
      <c r="C3257" s="3">
        <v>45582</v>
      </c>
      <c r="D3257">
        <v>1</v>
      </c>
      <c r="E3257">
        <v>1</v>
      </c>
      <c r="F3257">
        <v>0</v>
      </c>
      <c r="G3257">
        <v>2</v>
      </c>
      <c r="H3257">
        <v>137.58000000000001</v>
      </c>
      <c r="I3257" t="s">
        <v>32</v>
      </c>
      <c r="J3257" t="s">
        <v>34</v>
      </c>
      <c r="K3257">
        <v>1</v>
      </c>
      <c r="L3257" t="s">
        <v>29</v>
      </c>
      <c r="M3257" t="s">
        <v>21</v>
      </c>
      <c r="N3257">
        <f t="shared" si="50"/>
        <v>137.58000000000001</v>
      </c>
    </row>
    <row r="3258" spans="1:14" x14ac:dyDescent="0.3">
      <c r="A3258">
        <v>3257</v>
      </c>
      <c r="B3258" t="s">
        <v>18</v>
      </c>
      <c r="C3258" s="3">
        <v>45183</v>
      </c>
      <c r="D3258">
        <v>12</v>
      </c>
      <c r="E3258">
        <v>3</v>
      </c>
      <c r="F3258">
        <v>0</v>
      </c>
      <c r="G3258">
        <v>4.4000000000000004</v>
      </c>
      <c r="H3258">
        <v>353.78</v>
      </c>
      <c r="I3258" t="s">
        <v>24</v>
      </c>
      <c r="J3258" t="s">
        <v>35</v>
      </c>
      <c r="K3258">
        <v>0</v>
      </c>
      <c r="L3258" t="s">
        <v>20</v>
      </c>
      <c r="M3258" t="s">
        <v>26</v>
      </c>
      <c r="N3258">
        <f t="shared" si="50"/>
        <v>4245.3599999999997</v>
      </c>
    </row>
    <row r="3259" spans="1:14" x14ac:dyDescent="0.3">
      <c r="A3259">
        <v>3258</v>
      </c>
      <c r="B3259" t="s">
        <v>13</v>
      </c>
      <c r="C3259" s="3">
        <v>45582</v>
      </c>
      <c r="D3259">
        <v>13</v>
      </c>
      <c r="E3259">
        <v>3</v>
      </c>
      <c r="F3259">
        <v>0</v>
      </c>
      <c r="G3259">
        <v>3.7</v>
      </c>
      <c r="H3259">
        <v>187.86</v>
      </c>
      <c r="I3259" t="s">
        <v>32</v>
      </c>
      <c r="J3259" t="s">
        <v>36</v>
      </c>
      <c r="K3259">
        <v>0</v>
      </c>
      <c r="L3259" t="s">
        <v>20</v>
      </c>
      <c r="M3259" t="s">
        <v>21</v>
      </c>
      <c r="N3259">
        <f t="shared" si="50"/>
        <v>2442.1800000000003</v>
      </c>
    </row>
    <row r="3260" spans="1:14" x14ac:dyDescent="0.3">
      <c r="A3260">
        <v>3259</v>
      </c>
      <c r="B3260" t="s">
        <v>31</v>
      </c>
      <c r="C3260" s="3">
        <v>45347</v>
      </c>
      <c r="D3260">
        <v>12</v>
      </c>
      <c r="E3260">
        <v>4</v>
      </c>
      <c r="F3260">
        <v>1</v>
      </c>
      <c r="G3260">
        <v>3.3</v>
      </c>
      <c r="H3260">
        <v>450.06</v>
      </c>
      <c r="I3260" t="s">
        <v>14</v>
      </c>
      <c r="J3260" t="s">
        <v>34</v>
      </c>
      <c r="K3260">
        <v>1</v>
      </c>
      <c r="L3260" t="s">
        <v>20</v>
      </c>
      <c r="M3260" t="s">
        <v>21</v>
      </c>
      <c r="N3260">
        <f t="shared" si="50"/>
        <v>5400.72</v>
      </c>
    </row>
    <row r="3261" spans="1:14" x14ac:dyDescent="0.3">
      <c r="A3261">
        <v>3260</v>
      </c>
      <c r="B3261" t="s">
        <v>13</v>
      </c>
      <c r="C3261" s="3">
        <v>45185</v>
      </c>
      <c r="D3261">
        <v>5</v>
      </c>
      <c r="E3261">
        <v>2</v>
      </c>
      <c r="F3261">
        <v>0</v>
      </c>
      <c r="G3261">
        <v>4.4000000000000004</v>
      </c>
      <c r="H3261">
        <v>139.69999999999999</v>
      </c>
      <c r="I3261" t="s">
        <v>24</v>
      </c>
      <c r="J3261" t="s">
        <v>34</v>
      </c>
      <c r="K3261">
        <v>0</v>
      </c>
      <c r="L3261" t="s">
        <v>20</v>
      </c>
      <c r="M3261" t="s">
        <v>26</v>
      </c>
      <c r="N3261">
        <f t="shared" si="50"/>
        <v>698.5</v>
      </c>
    </row>
    <row r="3262" spans="1:14" x14ac:dyDescent="0.3">
      <c r="A3262">
        <v>3261</v>
      </c>
      <c r="B3262" t="s">
        <v>13</v>
      </c>
      <c r="C3262" s="3">
        <v>44973</v>
      </c>
      <c r="D3262">
        <v>9</v>
      </c>
      <c r="E3262">
        <v>1</v>
      </c>
      <c r="F3262">
        <v>0</v>
      </c>
      <c r="G3262">
        <v>2.1</v>
      </c>
      <c r="H3262">
        <v>320.06</v>
      </c>
      <c r="I3262" t="s">
        <v>22</v>
      </c>
      <c r="J3262" t="s">
        <v>28</v>
      </c>
      <c r="K3262">
        <v>1</v>
      </c>
      <c r="L3262" t="s">
        <v>20</v>
      </c>
      <c r="M3262" t="s">
        <v>21</v>
      </c>
      <c r="N3262">
        <f t="shared" si="50"/>
        <v>2880.54</v>
      </c>
    </row>
    <row r="3263" spans="1:14" x14ac:dyDescent="0.3">
      <c r="A3263">
        <v>3262</v>
      </c>
      <c r="B3263" t="s">
        <v>18</v>
      </c>
      <c r="C3263" s="3">
        <v>45451</v>
      </c>
      <c r="D3263">
        <v>4</v>
      </c>
      <c r="E3263">
        <v>1</v>
      </c>
      <c r="F3263">
        <v>0</v>
      </c>
      <c r="G3263">
        <v>4.2</v>
      </c>
      <c r="H3263">
        <v>307.2</v>
      </c>
      <c r="I3263" t="s">
        <v>27</v>
      </c>
      <c r="J3263" t="s">
        <v>15</v>
      </c>
      <c r="K3263">
        <v>0</v>
      </c>
      <c r="L3263" t="s">
        <v>29</v>
      </c>
      <c r="M3263" t="s">
        <v>26</v>
      </c>
      <c r="N3263">
        <f t="shared" si="50"/>
        <v>1228.8</v>
      </c>
    </row>
    <row r="3264" spans="1:14" x14ac:dyDescent="0.3">
      <c r="A3264">
        <v>3263</v>
      </c>
      <c r="B3264" t="s">
        <v>13</v>
      </c>
      <c r="C3264" s="3">
        <v>45134</v>
      </c>
      <c r="D3264">
        <v>1</v>
      </c>
      <c r="E3264">
        <v>1</v>
      </c>
      <c r="F3264">
        <v>0</v>
      </c>
      <c r="G3264">
        <v>2.2999999999999998</v>
      </c>
      <c r="H3264">
        <v>138.97999999999999</v>
      </c>
      <c r="I3264" t="s">
        <v>27</v>
      </c>
      <c r="J3264" t="s">
        <v>25</v>
      </c>
      <c r="K3264">
        <v>0</v>
      </c>
      <c r="L3264" t="s">
        <v>33</v>
      </c>
      <c r="M3264" t="s">
        <v>21</v>
      </c>
      <c r="N3264">
        <f t="shared" si="50"/>
        <v>138.97999999999999</v>
      </c>
    </row>
    <row r="3265" spans="1:14" x14ac:dyDescent="0.3">
      <c r="A3265">
        <v>3264</v>
      </c>
      <c r="B3265" t="s">
        <v>18</v>
      </c>
      <c r="C3265" s="3">
        <v>45237</v>
      </c>
      <c r="D3265">
        <v>8</v>
      </c>
      <c r="E3265">
        <v>2</v>
      </c>
      <c r="F3265">
        <v>0</v>
      </c>
      <c r="G3265">
        <v>4.0999999999999996</v>
      </c>
      <c r="H3265">
        <v>247.95</v>
      </c>
      <c r="I3265" t="s">
        <v>14</v>
      </c>
      <c r="J3265" t="s">
        <v>23</v>
      </c>
      <c r="K3265">
        <v>0</v>
      </c>
      <c r="L3265" t="s">
        <v>20</v>
      </c>
      <c r="M3265" t="s">
        <v>26</v>
      </c>
      <c r="N3265">
        <f t="shared" si="50"/>
        <v>1983.6</v>
      </c>
    </row>
    <row r="3266" spans="1:14" x14ac:dyDescent="0.3">
      <c r="A3266">
        <v>3265</v>
      </c>
      <c r="B3266" t="s">
        <v>18</v>
      </c>
      <c r="C3266" s="3">
        <v>45075</v>
      </c>
      <c r="D3266">
        <v>5</v>
      </c>
      <c r="E3266">
        <v>1</v>
      </c>
      <c r="F3266">
        <v>0</v>
      </c>
      <c r="G3266">
        <v>2.8</v>
      </c>
      <c r="H3266">
        <v>353.99</v>
      </c>
      <c r="I3266" t="s">
        <v>27</v>
      </c>
      <c r="J3266" t="s">
        <v>25</v>
      </c>
      <c r="K3266">
        <v>0</v>
      </c>
      <c r="L3266" t="s">
        <v>33</v>
      </c>
      <c r="M3266" t="s">
        <v>26</v>
      </c>
      <c r="N3266">
        <f t="shared" si="50"/>
        <v>1769.95</v>
      </c>
    </row>
    <row r="3267" spans="1:14" x14ac:dyDescent="0.3">
      <c r="A3267">
        <v>3266</v>
      </c>
      <c r="B3267" t="s">
        <v>18</v>
      </c>
      <c r="C3267" s="3">
        <v>45364</v>
      </c>
      <c r="D3267">
        <v>2</v>
      </c>
      <c r="E3267">
        <v>1</v>
      </c>
      <c r="F3267">
        <v>0</v>
      </c>
      <c r="G3267">
        <v>1.5</v>
      </c>
      <c r="H3267">
        <v>193.34</v>
      </c>
      <c r="I3267" t="s">
        <v>27</v>
      </c>
      <c r="J3267" t="s">
        <v>28</v>
      </c>
      <c r="K3267">
        <v>0</v>
      </c>
      <c r="L3267" t="s">
        <v>29</v>
      </c>
      <c r="M3267" t="s">
        <v>21</v>
      </c>
      <c r="N3267">
        <f t="shared" ref="N3267:N3330" si="51">H3267 *D3267</f>
        <v>386.68</v>
      </c>
    </row>
    <row r="3268" spans="1:14" x14ac:dyDescent="0.3">
      <c r="A3268">
        <v>3267</v>
      </c>
      <c r="B3268" t="s">
        <v>31</v>
      </c>
      <c r="C3268" s="3">
        <v>45081</v>
      </c>
      <c r="D3268">
        <v>12</v>
      </c>
      <c r="E3268">
        <v>2</v>
      </c>
      <c r="F3268">
        <v>0</v>
      </c>
      <c r="G3268">
        <v>2.5</v>
      </c>
      <c r="H3268">
        <v>101.22</v>
      </c>
      <c r="I3268" t="s">
        <v>27</v>
      </c>
      <c r="J3268" t="s">
        <v>15</v>
      </c>
      <c r="K3268">
        <v>0</v>
      </c>
      <c r="L3268" t="s">
        <v>20</v>
      </c>
      <c r="M3268" t="s">
        <v>21</v>
      </c>
      <c r="N3268">
        <f t="shared" si="51"/>
        <v>1214.6399999999999</v>
      </c>
    </row>
    <row r="3269" spans="1:14" x14ac:dyDescent="0.3">
      <c r="A3269">
        <v>3268</v>
      </c>
      <c r="B3269" t="s">
        <v>31</v>
      </c>
      <c r="C3269" s="3">
        <v>45604</v>
      </c>
      <c r="D3269">
        <v>1</v>
      </c>
      <c r="E3269">
        <v>1</v>
      </c>
      <c r="F3269">
        <v>0</v>
      </c>
      <c r="G3269">
        <v>1.9</v>
      </c>
      <c r="H3269">
        <v>326.86</v>
      </c>
      <c r="I3269" t="s">
        <v>22</v>
      </c>
      <c r="J3269" t="s">
        <v>36</v>
      </c>
      <c r="K3269">
        <v>0</v>
      </c>
      <c r="L3269" t="s">
        <v>33</v>
      </c>
      <c r="M3269" t="s">
        <v>21</v>
      </c>
      <c r="N3269">
        <f t="shared" si="51"/>
        <v>326.86</v>
      </c>
    </row>
    <row r="3270" spans="1:14" x14ac:dyDescent="0.3">
      <c r="A3270">
        <v>3269</v>
      </c>
      <c r="B3270" t="s">
        <v>18</v>
      </c>
      <c r="C3270" s="3">
        <v>45016</v>
      </c>
      <c r="D3270">
        <v>14</v>
      </c>
      <c r="E3270">
        <v>4</v>
      </c>
      <c r="F3270">
        <v>0</v>
      </c>
      <c r="G3270">
        <v>1.4</v>
      </c>
      <c r="H3270">
        <v>150.85</v>
      </c>
      <c r="I3270" t="s">
        <v>27</v>
      </c>
      <c r="J3270" t="s">
        <v>36</v>
      </c>
      <c r="K3270">
        <v>2</v>
      </c>
      <c r="L3270" t="s">
        <v>33</v>
      </c>
      <c r="M3270" t="s">
        <v>21</v>
      </c>
      <c r="N3270">
        <f t="shared" si="51"/>
        <v>2111.9</v>
      </c>
    </row>
    <row r="3271" spans="1:14" x14ac:dyDescent="0.3">
      <c r="A3271">
        <v>3270</v>
      </c>
      <c r="B3271" t="s">
        <v>13</v>
      </c>
      <c r="C3271" s="3">
        <v>45624</v>
      </c>
      <c r="D3271">
        <v>12</v>
      </c>
      <c r="E3271">
        <v>4</v>
      </c>
      <c r="F3271">
        <v>0</v>
      </c>
      <c r="G3271">
        <v>1.4</v>
      </c>
      <c r="H3271">
        <v>356.66</v>
      </c>
      <c r="I3271" t="s">
        <v>32</v>
      </c>
      <c r="J3271" t="s">
        <v>25</v>
      </c>
      <c r="K3271">
        <v>0</v>
      </c>
      <c r="L3271" t="s">
        <v>16</v>
      </c>
      <c r="M3271" t="s">
        <v>21</v>
      </c>
      <c r="N3271">
        <f t="shared" si="51"/>
        <v>4279.92</v>
      </c>
    </row>
    <row r="3272" spans="1:14" x14ac:dyDescent="0.3">
      <c r="A3272">
        <v>3271</v>
      </c>
      <c r="B3272" t="s">
        <v>18</v>
      </c>
      <c r="C3272" s="3">
        <v>45284</v>
      </c>
      <c r="D3272">
        <v>12</v>
      </c>
      <c r="E3272">
        <v>3</v>
      </c>
      <c r="F3272">
        <v>0</v>
      </c>
      <c r="G3272">
        <v>4.0999999999999996</v>
      </c>
      <c r="H3272">
        <v>427.76</v>
      </c>
      <c r="I3272" t="s">
        <v>14</v>
      </c>
      <c r="J3272" t="s">
        <v>23</v>
      </c>
      <c r="K3272">
        <v>0</v>
      </c>
      <c r="L3272" t="s">
        <v>33</v>
      </c>
      <c r="M3272" t="s">
        <v>21</v>
      </c>
      <c r="N3272">
        <f t="shared" si="51"/>
        <v>5133.12</v>
      </c>
    </row>
    <row r="3273" spans="1:14" x14ac:dyDescent="0.3">
      <c r="A3273">
        <v>3272</v>
      </c>
      <c r="B3273" t="s">
        <v>13</v>
      </c>
      <c r="C3273" s="3">
        <v>45100</v>
      </c>
      <c r="D3273">
        <v>12</v>
      </c>
      <c r="E3273">
        <v>3</v>
      </c>
      <c r="F3273">
        <v>1</v>
      </c>
      <c r="G3273">
        <v>4.5</v>
      </c>
      <c r="H3273">
        <v>105.51</v>
      </c>
      <c r="I3273" t="s">
        <v>14</v>
      </c>
      <c r="J3273" t="s">
        <v>30</v>
      </c>
      <c r="K3273">
        <v>0</v>
      </c>
      <c r="L3273" t="s">
        <v>16</v>
      </c>
      <c r="M3273" t="s">
        <v>17</v>
      </c>
      <c r="N3273">
        <f t="shared" si="51"/>
        <v>1266.1200000000001</v>
      </c>
    </row>
    <row r="3274" spans="1:14" x14ac:dyDescent="0.3">
      <c r="A3274">
        <v>3273</v>
      </c>
      <c r="B3274" t="s">
        <v>18</v>
      </c>
      <c r="C3274" s="3">
        <v>45143</v>
      </c>
      <c r="D3274">
        <v>3</v>
      </c>
      <c r="E3274">
        <v>3</v>
      </c>
      <c r="F3274">
        <v>0</v>
      </c>
      <c r="G3274">
        <v>4.7</v>
      </c>
      <c r="H3274">
        <v>246.92</v>
      </c>
      <c r="I3274" t="s">
        <v>14</v>
      </c>
      <c r="J3274" t="s">
        <v>30</v>
      </c>
      <c r="K3274">
        <v>1</v>
      </c>
      <c r="L3274" t="s">
        <v>16</v>
      </c>
      <c r="M3274" t="s">
        <v>21</v>
      </c>
      <c r="N3274">
        <f t="shared" si="51"/>
        <v>740.76</v>
      </c>
    </row>
    <row r="3275" spans="1:14" x14ac:dyDescent="0.3">
      <c r="A3275">
        <v>3274</v>
      </c>
      <c r="B3275" t="s">
        <v>13</v>
      </c>
      <c r="C3275" s="3">
        <v>45382</v>
      </c>
      <c r="D3275">
        <v>9</v>
      </c>
      <c r="E3275">
        <v>4</v>
      </c>
      <c r="F3275">
        <v>1</v>
      </c>
      <c r="G3275">
        <v>4.4000000000000004</v>
      </c>
      <c r="H3275">
        <v>250.22</v>
      </c>
      <c r="I3275" t="s">
        <v>22</v>
      </c>
      <c r="J3275" t="s">
        <v>19</v>
      </c>
      <c r="K3275">
        <v>3</v>
      </c>
      <c r="L3275" t="s">
        <v>33</v>
      </c>
      <c r="M3275" t="s">
        <v>17</v>
      </c>
      <c r="N3275">
        <f t="shared" si="51"/>
        <v>2251.98</v>
      </c>
    </row>
    <row r="3276" spans="1:14" x14ac:dyDescent="0.3">
      <c r="A3276">
        <v>3275</v>
      </c>
      <c r="B3276" t="s">
        <v>31</v>
      </c>
      <c r="C3276" s="3">
        <v>45535</v>
      </c>
      <c r="D3276">
        <v>1</v>
      </c>
      <c r="E3276">
        <v>4</v>
      </c>
      <c r="F3276">
        <v>0</v>
      </c>
      <c r="G3276">
        <v>4.3</v>
      </c>
      <c r="H3276">
        <v>334.64</v>
      </c>
      <c r="I3276" t="s">
        <v>22</v>
      </c>
      <c r="J3276" t="s">
        <v>23</v>
      </c>
      <c r="K3276">
        <v>1</v>
      </c>
      <c r="L3276" t="s">
        <v>16</v>
      </c>
      <c r="M3276" t="s">
        <v>17</v>
      </c>
      <c r="N3276">
        <f t="shared" si="51"/>
        <v>334.64</v>
      </c>
    </row>
    <row r="3277" spans="1:14" x14ac:dyDescent="0.3">
      <c r="A3277">
        <v>3276</v>
      </c>
      <c r="B3277" t="s">
        <v>13</v>
      </c>
      <c r="C3277" s="3">
        <v>45555</v>
      </c>
      <c r="D3277">
        <v>4</v>
      </c>
      <c r="E3277">
        <v>4</v>
      </c>
      <c r="F3277">
        <v>1</v>
      </c>
      <c r="G3277">
        <v>1.3</v>
      </c>
      <c r="H3277">
        <v>200.48</v>
      </c>
      <c r="I3277" t="s">
        <v>27</v>
      </c>
      <c r="J3277" t="s">
        <v>19</v>
      </c>
      <c r="K3277">
        <v>1</v>
      </c>
      <c r="L3277" t="s">
        <v>33</v>
      </c>
      <c r="M3277" t="s">
        <v>17</v>
      </c>
      <c r="N3277">
        <f t="shared" si="51"/>
        <v>801.92</v>
      </c>
    </row>
    <row r="3278" spans="1:14" x14ac:dyDescent="0.3">
      <c r="A3278">
        <v>3277</v>
      </c>
      <c r="B3278" t="s">
        <v>18</v>
      </c>
      <c r="C3278" s="3">
        <v>45125</v>
      </c>
      <c r="D3278">
        <v>8</v>
      </c>
      <c r="E3278">
        <v>3</v>
      </c>
      <c r="F3278">
        <v>0</v>
      </c>
      <c r="G3278">
        <v>4.2</v>
      </c>
      <c r="H3278">
        <v>238.36</v>
      </c>
      <c r="I3278" t="s">
        <v>32</v>
      </c>
      <c r="J3278" t="s">
        <v>25</v>
      </c>
      <c r="K3278">
        <v>0</v>
      </c>
      <c r="L3278" t="s">
        <v>16</v>
      </c>
      <c r="M3278" t="s">
        <v>21</v>
      </c>
      <c r="N3278">
        <f t="shared" si="51"/>
        <v>1906.88</v>
      </c>
    </row>
    <row r="3279" spans="1:14" x14ac:dyDescent="0.3">
      <c r="A3279">
        <v>3278</v>
      </c>
      <c r="B3279" t="s">
        <v>31</v>
      </c>
      <c r="C3279" s="3">
        <v>45412</v>
      </c>
      <c r="D3279">
        <v>8</v>
      </c>
      <c r="E3279">
        <v>3</v>
      </c>
      <c r="F3279">
        <v>0</v>
      </c>
      <c r="G3279">
        <v>4.0999999999999996</v>
      </c>
      <c r="H3279">
        <v>55.4</v>
      </c>
      <c r="I3279" t="s">
        <v>27</v>
      </c>
      <c r="J3279" t="s">
        <v>28</v>
      </c>
      <c r="K3279">
        <v>0</v>
      </c>
      <c r="L3279" t="s">
        <v>20</v>
      </c>
      <c r="M3279" t="s">
        <v>26</v>
      </c>
      <c r="N3279">
        <f t="shared" si="51"/>
        <v>443.2</v>
      </c>
    </row>
    <row r="3280" spans="1:14" x14ac:dyDescent="0.3">
      <c r="A3280">
        <v>3279</v>
      </c>
      <c r="B3280" t="s">
        <v>13</v>
      </c>
      <c r="C3280" s="3">
        <v>45459</v>
      </c>
      <c r="D3280">
        <v>10</v>
      </c>
      <c r="E3280">
        <v>3</v>
      </c>
      <c r="F3280">
        <v>0</v>
      </c>
      <c r="G3280">
        <v>1.5</v>
      </c>
      <c r="H3280">
        <v>105.09</v>
      </c>
      <c r="I3280" t="s">
        <v>14</v>
      </c>
      <c r="J3280" t="s">
        <v>28</v>
      </c>
      <c r="K3280">
        <v>0</v>
      </c>
      <c r="L3280" t="s">
        <v>20</v>
      </c>
      <c r="M3280" t="s">
        <v>26</v>
      </c>
      <c r="N3280">
        <f t="shared" si="51"/>
        <v>1050.9000000000001</v>
      </c>
    </row>
    <row r="3281" spans="1:14" x14ac:dyDescent="0.3">
      <c r="A3281">
        <v>3280</v>
      </c>
      <c r="B3281" t="s">
        <v>13</v>
      </c>
      <c r="C3281" s="3">
        <v>45126</v>
      </c>
      <c r="D3281">
        <v>12</v>
      </c>
      <c r="E3281">
        <v>3</v>
      </c>
      <c r="F3281">
        <v>0</v>
      </c>
      <c r="G3281">
        <v>3.6</v>
      </c>
      <c r="H3281">
        <v>306.44</v>
      </c>
      <c r="I3281" t="s">
        <v>32</v>
      </c>
      <c r="J3281" t="s">
        <v>25</v>
      </c>
      <c r="K3281">
        <v>2</v>
      </c>
      <c r="L3281" t="s">
        <v>20</v>
      </c>
      <c r="M3281" t="s">
        <v>26</v>
      </c>
      <c r="N3281">
        <f t="shared" si="51"/>
        <v>3677.2799999999997</v>
      </c>
    </row>
    <row r="3282" spans="1:14" x14ac:dyDescent="0.3">
      <c r="A3282">
        <v>3281</v>
      </c>
      <c r="B3282" t="s">
        <v>13</v>
      </c>
      <c r="C3282" s="3">
        <v>45297</v>
      </c>
      <c r="D3282">
        <v>11</v>
      </c>
      <c r="E3282">
        <v>3</v>
      </c>
      <c r="F3282">
        <v>0</v>
      </c>
      <c r="G3282">
        <v>2.8</v>
      </c>
      <c r="H3282">
        <v>147.15</v>
      </c>
      <c r="I3282" t="s">
        <v>14</v>
      </c>
      <c r="J3282" t="s">
        <v>28</v>
      </c>
      <c r="K3282">
        <v>0</v>
      </c>
      <c r="L3282" t="s">
        <v>33</v>
      </c>
      <c r="M3282" t="s">
        <v>21</v>
      </c>
      <c r="N3282">
        <f t="shared" si="51"/>
        <v>1618.65</v>
      </c>
    </row>
    <row r="3283" spans="1:14" x14ac:dyDescent="0.3">
      <c r="A3283">
        <v>3282</v>
      </c>
      <c r="B3283" t="s">
        <v>13</v>
      </c>
      <c r="C3283" s="3">
        <v>45374</v>
      </c>
      <c r="D3283">
        <v>13</v>
      </c>
      <c r="E3283">
        <v>3</v>
      </c>
      <c r="F3283">
        <v>0</v>
      </c>
      <c r="G3283">
        <v>4.5999999999999996</v>
      </c>
      <c r="H3283">
        <v>115.06</v>
      </c>
      <c r="I3283" t="s">
        <v>32</v>
      </c>
      <c r="J3283" t="s">
        <v>36</v>
      </c>
      <c r="K3283">
        <v>0</v>
      </c>
      <c r="L3283" t="s">
        <v>33</v>
      </c>
      <c r="M3283" t="s">
        <v>26</v>
      </c>
      <c r="N3283">
        <f t="shared" si="51"/>
        <v>1495.78</v>
      </c>
    </row>
    <row r="3284" spans="1:14" x14ac:dyDescent="0.3">
      <c r="A3284">
        <v>3283</v>
      </c>
      <c r="B3284" t="s">
        <v>13</v>
      </c>
      <c r="C3284" s="3">
        <v>45174</v>
      </c>
      <c r="D3284">
        <v>11</v>
      </c>
      <c r="E3284">
        <v>4</v>
      </c>
      <c r="F3284">
        <v>1</v>
      </c>
      <c r="G3284">
        <v>3.8</v>
      </c>
      <c r="H3284">
        <v>195.99</v>
      </c>
      <c r="I3284" t="s">
        <v>24</v>
      </c>
      <c r="J3284" t="s">
        <v>30</v>
      </c>
      <c r="K3284">
        <v>0</v>
      </c>
      <c r="L3284" t="s">
        <v>29</v>
      </c>
      <c r="M3284" t="s">
        <v>26</v>
      </c>
      <c r="N3284">
        <f t="shared" si="51"/>
        <v>2155.8900000000003</v>
      </c>
    </row>
    <row r="3285" spans="1:14" x14ac:dyDescent="0.3">
      <c r="A3285">
        <v>3284</v>
      </c>
      <c r="B3285" t="s">
        <v>31</v>
      </c>
      <c r="C3285" s="3">
        <v>45190</v>
      </c>
      <c r="D3285">
        <v>8</v>
      </c>
      <c r="E3285">
        <v>2</v>
      </c>
      <c r="F3285">
        <v>0</v>
      </c>
      <c r="G3285">
        <v>4.8</v>
      </c>
      <c r="H3285">
        <v>123.59</v>
      </c>
      <c r="I3285" t="s">
        <v>22</v>
      </c>
      <c r="J3285" t="s">
        <v>28</v>
      </c>
      <c r="K3285">
        <v>0</v>
      </c>
      <c r="L3285" t="s">
        <v>33</v>
      </c>
      <c r="M3285" t="s">
        <v>21</v>
      </c>
      <c r="N3285">
        <f t="shared" si="51"/>
        <v>988.72</v>
      </c>
    </row>
    <row r="3286" spans="1:14" x14ac:dyDescent="0.3">
      <c r="A3286">
        <v>3285</v>
      </c>
      <c r="B3286" t="s">
        <v>31</v>
      </c>
      <c r="C3286" s="3">
        <v>44984</v>
      </c>
      <c r="D3286">
        <v>10</v>
      </c>
      <c r="E3286">
        <v>2</v>
      </c>
      <c r="F3286">
        <v>0</v>
      </c>
      <c r="G3286">
        <v>1.4</v>
      </c>
      <c r="H3286">
        <v>76.83</v>
      </c>
      <c r="I3286" t="s">
        <v>22</v>
      </c>
      <c r="J3286" t="s">
        <v>15</v>
      </c>
      <c r="K3286">
        <v>0</v>
      </c>
      <c r="L3286" t="s">
        <v>29</v>
      </c>
      <c r="M3286" t="s">
        <v>21</v>
      </c>
      <c r="N3286">
        <f t="shared" si="51"/>
        <v>768.3</v>
      </c>
    </row>
    <row r="3287" spans="1:14" x14ac:dyDescent="0.3">
      <c r="A3287">
        <v>3286</v>
      </c>
      <c r="B3287" t="s">
        <v>31</v>
      </c>
      <c r="C3287" s="3">
        <v>45228</v>
      </c>
      <c r="D3287">
        <v>8</v>
      </c>
      <c r="E3287">
        <v>3</v>
      </c>
      <c r="F3287">
        <v>0</v>
      </c>
      <c r="G3287">
        <v>1.2</v>
      </c>
      <c r="H3287">
        <v>177.74</v>
      </c>
      <c r="I3287" t="s">
        <v>14</v>
      </c>
      <c r="J3287" t="s">
        <v>34</v>
      </c>
      <c r="K3287">
        <v>0</v>
      </c>
      <c r="L3287" t="s">
        <v>29</v>
      </c>
      <c r="M3287" t="s">
        <v>17</v>
      </c>
      <c r="N3287">
        <f t="shared" si="51"/>
        <v>1421.92</v>
      </c>
    </row>
    <row r="3288" spans="1:14" x14ac:dyDescent="0.3">
      <c r="A3288">
        <v>3287</v>
      </c>
      <c r="B3288" t="s">
        <v>31</v>
      </c>
      <c r="C3288" s="3">
        <v>44957</v>
      </c>
      <c r="D3288">
        <v>4</v>
      </c>
      <c r="E3288">
        <v>2</v>
      </c>
      <c r="F3288">
        <v>1</v>
      </c>
      <c r="G3288">
        <v>4.9000000000000004</v>
      </c>
      <c r="H3288">
        <v>123.96</v>
      </c>
      <c r="I3288" t="s">
        <v>14</v>
      </c>
      <c r="J3288" t="s">
        <v>28</v>
      </c>
      <c r="K3288">
        <v>2</v>
      </c>
      <c r="L3288" t="s">
        <v>20</v>
      </c>
      <c r="M3288" t="s">
        <v>21</v>
      </c>
      <c r="N3288">
        <f t="shared" si="51"/>
        <v>495.84</v>
      </c>
    </row>
    <row r="3289" spans="1:14" x14ac:dyDescent="0.3">
      <c r="A3289">
        <v>3288</v>
      </c>
      <c r="B3289" t="s">
        <v>18</v>
      </c>
      <c r="C3289" s="3">
        <v>45424</v>
      </c>
      <c r="D3289">
        <v>8</v>
      </c>
      <c r="E3289">
        <v>2</v>
      </c>
      <c r="F3289">
        <v>0</v>
      </c>
      <c r="G3289">
        <v>1.3</v>
      </c>
      <c r="H3289">
        <v>409.73</v>
      </c>
      <c r="I3289" t="s">
        <v>24</v>
      </c>
      <c r="J3289" t="s">
        <v>35</v>
      </c>
      <c r="K3289">
        <v>1</v>
      </c>
      <c r="L3289" t="s">
        <v>33</v>
      </c>
      <c r="M3289" t="s">
        <v>26</v>
      </c>
      <c r="N3289">
        <f t="shared" si="51"/>
        <v>3277.84</v>
      </c>
    </row>
    <row r="3290" spans="1:14" x14ac:dyDescent="0.3">
      <c r="A3290">
        <v>3289</v>
      </c>
      <c r="B3290" t="s">
        <v>31</v>
      </c>
      <c r="C3290" s="3">
        <v>45175</v>
      </c>
      <c r="D3290">
        <v>9</v>
      </c>
      <c r="E3290">
        <v>4</v>
      </c>
      <c r="F3290">
        <v>0</v>
      </c>
      <c r="G3290">
        <v>2.5</v>
      </c>
      <c r="H3290">
        <v>78.2</v>
      </c>
      <c r="I3290" t="s">
        <v>27</v>
      </c>
      <c r="J3290" t="s">
        <v>23</v>
      </c>
      <c r="K3290">
        <v>1</v>
      </c>
      <c r="L3290" t="s">
        <v>33</v>
      </c>
      <c r="M3290" t="s">
        <v>21</v>
      </c>
      <c r="N3290">
        <f t="shared" si="51"/>
        <v>703.80000000000007</v>
      </c>
    </row>
    <row r="3291" spans="1:14" x14ac:dyDescent="0.3">
      <c r="A3291">
        <v>3290</v>
      </c>
      <c r="B3291" t="s">
        <v>13</v>
      </c>
      <c r="C3291" s="3">
        <v>45531</v>
      </c>
      <c r="D3291">
        <v>7</v>
      </c>
      <c r="E3291">
        <v>3</v>
      </c>
      <c r="F3291">
        <v>0</v>
      </c>
      <c r="G3291">
        <v>3.6</v>
      </c>
      <c r="H3291">
        <v>386.35</v>
      </c>
      <c r="I3291" t="s">
        <v>32</v>
      </c>
      <c r="J3291" t="s">
        <v>37</v>
      </c>
      <c r="K3291">
        <v>0</v>
      </c>
      <c r="L3291" t="s">
        <v>29</v>
      </c>
      <c r="M3291" t="s">
        <v>21</v>
      </c>
      <c r="N3291">
        <f t="shared" si="51"/>
        <v>2704.4500000000003</v>
      </c>
    </row>
    <row r="3292" spans="1:14" x14ac:dyDescent="0.3">
      <c r="A3292">
        <v>3291</v>
      </c>
      <c r="B3292" t="s">
        <v>13</v>
      </c>
      <c r="C3292" s="3">
        <v>45197</v>
      </c>
      <c r="D3292">
        <v>14</v>
      </c>
      <c r="E3292">
        <v>3</v>
      </c>
      <c r="F3292">
        <v>0</v>
      </c>
      <c r="G3292">
        <v>4.5</v>
      </c>
      <c r="H3292">
        <v>222.26</v>
      </c>
      <c r="I3292" t="s">
        <v>24</v>
      </c>
      <c r="J3292" t="s">
        <v>34</v>
      </c>
      <c r="K3292">
        <v>0</v>
      </c>
      <c r="L3292" t="s">
        <v>29</v>
      </c>
      <c r="M3292" t="s">
        <v>26</v>
      </c>
      <c r="N3292">
        <f t="shared" si="51"/>
        <v>3111.64</v>
      </c>
    </row>
    <row r="3293" spans="1:14" x14ac:dyDescent="0.3">
      <c r="A3293">
        <v>3292</v>
      </c>
      <c r="B3293" t="s">
        <v>31</v>
      </c>
      <c r="C3293" s="3">
        <v>45532</v>
      </c>
      <c r="D3293">
        <v>12</v>
      </c>
      <c r="E3293">
        <v>2</v>
      </c>
      <c r="F3293">
        <v>1</v>
      </c>
      <c r="G3293">
        <v>2</v>
      </c>
      <c r="H3293">
        <v>353.89</v>
      </c>
      <c r="I3293" t="s">
        <v>24</v>
      </c>
      <c r="J3293" t="s">
        <v>19</v>
      </c>
      <c r="K3293">
        <v>1</v>
      </c>
      <c r="L3293" t="s">
        <v>33</v>
      </c>
      <c r="M3293" t="s">
        <v>26</v>
      </c>
      <c r="N3293">
        <f t="shared" si="51"/>
        <v>4246.68</v>
      </c>
    </row>
    <row r="3294" spans="1:14" x14ac:dyDescent="0.3">
      <c r="A3294">
        <v>3293</v>
      </c>
      <c r="B3294" t="s">
        <v>13</v>
      </c>
      <c r="C3294" s="3">
        <v>45592</v>
      </c>
      <c r="D3294">
        <v>2</v>
      </c>
      <c r="E3294">
        <v>3</v>
      </c>
      <c r="F3294">
        <v>1</v>
      </c>
      <c r="G3294">
        <v>1.1000000000000001</v>
      </c>
      <c r="H3294">
        <v>73.709999999999994</v>
      </c>
      <c r="I3294" t="s">
        <v>14</v>
      </c>
      <c r="J3294" t="s">
        <v>34</v>
      </c>
      <c r="K3294">
        <v>0</v>
      </c>
      <c r="L3294" t="s">
        <v>29</v>
      </c>
      <c r="M3294" t="s">
        <v>21</v>
      </c>
      <c r="N3294">
        <f t="shared" si="51"/>
        <v>147.41999999999999</v>
      </c>
    </row>
    <row r="3295" spans="1:14" x14ac:dyDescent="0.3">
      <c r="A3295">
        <v>3294</v>
      </c>
      <c r="B3295" t="s">
        <v>31</v>
      </c>
      <c r="C3295" s="3">
        <v>45320</v>
      </c>
      <c r="D3295">
        <v>9</v>
      </c>
      <c r="E3295">
        <v>3</v>
      </c>
      <c r="F3295">
        <v>0</v>
      </c>
      <c r="G3295">
        <v>3.1</v>
      </c>
      <c r="H3295">
        <v>464.32</v>
      </c>
      <c r="I3295" t="s">
        <v>14</v>
      </c>
      <c r="J3295" t="s">
        <v>35</v>
      </c>
      <c r="K3295">
        <v>1</v>
      </c>
      <c r="L3295" t="s">
        <v>33</v>
      </c>
      <c r="M3295" t="s">
        <v>21</v>
      </c>
      <c r="N3295">
        <f t="shared" si="51"/>
        <v>4178.88</v>
      </c>
    </row>
    <row r="3296" spans="1:14" x14ac:dyDescent="0.3">
      <c r="A3296">
        <v>3295</v>
      </c>
      <c r="B3296" t="s">
        <v>13</v>
      </c>
      <c r="C3296" s="3">
        <v>45428</v>
      </c>
      <c r="D3296">
        <v>11</v>
      </c>
      <c r="E3296">
        <v>3</v>
      </c>
      <c r="F3296">
        <v>0</v>
      </c>
      <c r="G3296">
        <v>2.9</v>
      </c>
      <c r="H3296">
        <v>395.32</v>
      </c>
      <c r="I3296" t="s">
        <v>27</v>
      </c>
      <c r="J3296" t="s">
        <v>35</v>
      </c>
      <c r="K3296">
        <v>0</v>
      </c>
      <c r="L3296" t="s">
        <v>33</v>
      </c>
      <c r="M3296" t="s">
        <v>21</v>
      </c>
      <c r="N3296">
        <f t="shared" si="51"/>
        <v>4348.5199999999995</v>
      </c>
    </row>
    <row r="3297" spans="1:14" x14ac:dyDescent="0.3">
      <c r="A3297">
        <v>3296</v>
      </c>
      <c r="B3297" t="s">
        <v>18</v>
      </c>
      <c r="C3297" s="3">
        <v>45518</v>
      </c>
      <c r="D3297">
        <v>8</v>
      </c>
      <c r="E3297">
        <v>3</v>
      </c>
      <c r="F3297">
        <v>0</v>
      </c>
      <c r="G3297">
        <v>2.2000000000000002</v>
      </c>
      <c r="H3297">
        <v>113.06</v>
      </c>
      <c r="I3297" t="s">
        <v>27</v>
      </c>
      <c r="J3297" t="s">
        <v>37</v>
      </c>
      <c r="K3297">
        <v>3</v>
      </c>
      <c r="L3297" t="s">
        <v>16</v>
      </c>
      <c r="M3297" t="s">
        <v>26</v>
      </c>
      <c r="N3297">
        <f t="shared" si="51"/>
        <v>904.48</v>
      </c>
    </row>
    <row r="3298" spans="1:14" x14ac:dyDescent="0.3">
      <c r="A3298">
        <v>3297</v>
      </c>
      <c r="B3298" t="s">
        <v>18</v>
      </c>
      <c r="C3298" s="3">
        <v>45010</v>
      </c>
      <c r="D3298">
        <v>13</v>
      </c>
      <c r="E3298">
        <v>2</v>
      </c>
      <c r="F3298">
        <v>0</v>
      </c>
      <c r="G3298">
        <v>4.5</v>
      </c>
      <c r="H3298">
        <v>148.44999999999999</v>
      </c>
      <c r="I3298" t="s">
        <v>14</v>
      </c>
      <c r="J3298" t="s">
        <v>23</v>
      </c>
      <c r="K3298">
        <v>0</v>
      </c>
      <c r="L3298" t="s">
        <v>29</v>
      </c>
      <c r="M3298" t="s">
        <v>17</v>
      </c>
      <c r="N3298">
        <f t="shared" si="51"/>
        <v>1929.85</v>
      </c>
    </row>
    <row r="3299" spans="1:14" x14ac:dyDescent="0.3">
      <c r="A3299">
        <v>3298</v>
      </c>
      <c r="B3299" t="s">
        <v>31</v>
      </c>
      <c r="C3299" s="3">
        <v>45291</v>
      </c>
      <c r="D3299">
        <v>5</v>
      </c>
      <c r="E3299">
        <v>1</v>
      </c>
      <c r="F3299">
        <v>0</v>
      </c>
      <c r="G3299">
        <v>4</v>
      </c>
      <c r="H3299">
        <v>339.8</v>
      </c>
      <c r="I3299" t="s">
        <v>22</v>
      </c>
      <c r="J3299" t="s">
        <v>19</v>
      </c>
      <c r="K3299">
        <v>1</v>
      </c>
      <c r="L3299" t="s">
        <v>20</v>
      </c>
      <c r="M3299" t="s">
        <v>21</v>
      </c>
      <c r="N3299">
        <f t="shared" si="51"/>
        <v>1699</v>
      </c>
    </row>
    <row r="3300" spans="1:14" x14ac:dyDescent="0.3">
      <c r="A3300">
        <v>3299</v>
      </c>
      <c r="B3300" t="s">
        <v>31</v>
      </c>
      <c r="C3300" s="3">
        <v>45475</v>
      </c>
      <c r="D3300">
        <v>12</v>
      </c>
      <c r="E3300">
        <v>2</v>
      </c>
      <c r="F3300">
        <v>0</v>
      </c>
      <c r="G3300">
        <v>4.4000000000000004</v>
      </c>
      <c r="H3300">
        <v>464.7</v>
      </c>
      <c r="I3300" t="s">
        <v>27</v>
      </c>
      <c r="J3300" t="s">
        <v>34</v>
      </c>
      <c r="K3300">
        <v>0</v>
      </c>
      <c r="L3300" t="s">
        <v>33</v>
      </c>
      <c r="M3300" t="s">
        <v>21</v>
      </c>
      <c r="N3300">
        <f t="shared" si="51"/>
        <v>5576.4</v>
      </c>
    </row>
    <row r="3301" spans="1:14" x14ac:dyDescent="0.3">
      <c r="A3301">
        <v>3300</v>
      </c>
      <c r="B3301" t="s">
        <v>31</v>
      </c>
      <c r="C3301" s="3">
        <v>45268</v>
      </c>
      <c r="D3301">
        <v>3</v>
      </c>
      <c r="E3301">
        <v>4</v>
      </c>
      <c r="F3301">
        <v>0</v>
      </c>
      <c r="G3301">
        <v>1.6</v>
      </c>
      <c r="H3301">
        <v>250.62</v>
      </c>
      <c r="I3301" t="s">
        <v>24</v>
      </c>
      <c r="J3301" t="s">
        <v>23</v>
      </c>
      <c r="K3301">
        <v>2</v>
      </c>
      <c r="L3301" t="s">
        <v>29</v>
      </c>
      <c r="M3301" t="s">
        <v>21</v>
      </c>
      <c r="N3301">
        <f t="shared" si="51"/>
        <v>751.86</v>
      </c>
    </row>
    <row r="3302" spans="1:14" x14ac:dyDescent="0.3">
      <c r="A3302">
        <v>3301</v>
      </c>
      <c r="B3302" t="s">
        <v>13</v>
      </c>
      <c r="C3302" s="3">
        <v>45333</v>
      </c>
      <c r="D3302">
        <v>7</v>
      </c>
      <c r="E3302">
        <v>1</v>
      </c>
      <c r="F3302">
        <v>1</v>
      </c>
      <c r="G3302">
        <v>3.8</v>
      </c>
      <c r="H3302">
        <v>268.52999999999997</v>
      </c>
      <c r="I3302" t="s">
        <v>14</v>
      </c>
      <c r="J3302" t="s">
        <v>15</v>
      </c>
      <c r="K3302">
        <v>0</v>
      </c>
      <c r="L3302" t="s">
        <v>29</v>
      </c>
      <c r="M3302" t="s">
        <v>17</v>
      </c>
      <c r="N3302">
        <f t="shared" si="51"/>
        <v>1879.7099999999998</v>
      </c>
    </row>
    <row r="3303" spans="1:14" x14ac:dyDescent="0.3">
      <c r="A3303">
        <v>3302</v>
      </c>
      <c r="B3303" t="s">
        <v>31</v>
      </c>
      <c r="C3303" s="3">
        <v>45351</v>
      </c>
      <c r="D3303">
        <v>14</v>
      </c>
      <c r="E3303">
        <v>1</v>
      </c>
      <c r="F3303">
        <v>0</v>
      </c>
      <c r="G3303">
        <v>4.9000000000000004</v>
      </c>
      <c r="H3303">
        <v>157.01</v>
      </c>
      <c r="I3303" t="s">
        <v>32</v>
      </c>
      <c r="J3303" t="s">
        <v>35</v>
      </c>
      <c r="K3303">
        <v>0</v>
      </c>
      <c r="L3303" t="s">
        <v>29</v>
      </c>
      <c r="M3303" t="s">
        <v>21</v>
      </c>
      <c r="N3303">
        <f t="shared" si="51"/>
        <v>2198.14</v>
      </c>
    </row>
    <row r="3304" spans="1:14" x14ac:dyDescent="0.3">
      <c r="A3304">
        <v>3303</v>
      </c>
      <c r="B3304" t="s">
        <v>18</v>
      </c>
      <c r="C3304" s="3">
        <v>45019</v>
      </c>
      <c r="D3304">
        <v>14</v>
      </c>
      <c r="E3304">
        <v>1</v>
      </c>
      <c r="F3304">
        <v>1</v>
      </c>
      <c r="G3304">
        <v>3.4</v>
      </c>
      <c r="H3304">
        <v>222.35</v>
      </c>
      <c r="I3304" t="s">
        <v>32</v>
      </c>
      <c r="J3304" t="s">
        <v>34</v>
      </c>
      <c r="K3304">
        <v>0</v>
      </c>
      <c r="L3304" t="s">
        <v>33</v>
      </c>
      <c r="M3304" t="s">
        <v>17</v>
      </c>
      <c r="N3304">
        <f t="shared" si="51"/>
        <v>3112.9</v>
      </c>
    </row>
    <row r="3305" spans="1:14" x14ac:dyDescent="0.3">
      <c r="A3305">
        <v>3304</v>
      </c>
      <c r="B3305" t="s">
        <v>13</v>
      </c>
      <c r="C3305" s="3">
        <v>45540</v>
      </c>
      <c r="D3305">
        <v>2</v>
      </c>
      <c r="E3305">
        <v>2</v>
      </c>
      <c r="F3305">
        <v>1</v>
      </c>
      <c r="G3305">
        <v>1.7</v>
      </c>
      <c r="H3305">
        <v>178.71</v>
      </c>
      <c r="I3305" t="s">
        <v>22</v>
      </c>
      <c r="J3305" t="s">
        <v>28</v>
      </c>
      <c r="K3305">
        <v>0</v>
      </c>
      <c r="L3305" t="s">
        <v>33</v>
      </c>
      <c r="M3305" t="s">
        <v>21</v>
      </c>
      <c r="N3305">
        <f t="shared" si="51"/>
        <v>357.42</v>
      </c>
    </row>
    <row r="3306" spans="1:14" x14ac:dyDescent="0.3">
      <c r="A3306">
        <v>3305</v>
      </c>
      <c r="B3306" t="s">
        <v>31</v>
      </c>
      <c r="C3306" s="3">
        <v>45338</v>
      </c>
      <c r="D3306">
        <v>13</v>
      </c>
      <c r="E3306">
        <v>4</v>
      </c>
      <c r="F3306">
        <v>1</v>
      </c>
      <c r="G3306">
        <v>5</v>
      </c>
      <c r="H3306">
        <v>207.76</v>
      </c>
      <c r="I3306" t="s">
        <v>14</v>
      </c>
      <c r="J3306" t="s">
        <v>34</v>
      </c>
      <c r="K3306">
        <v>0</v>
      </c>
      <c r="L3306" t="s">
        <v>33</v>
      </c>
      <c r="M3306" t="s">
        <v>26</v>
      </c>
      <c r="N3306">
        <f t="shared" si="51"/>
        <v>2700.88</v>
      </c>
    </row>
    <row r="3307" spans="1:14" x14ac:dyDescent="0.3">
      <c r="A3307">
        <v>3306</v>
      </c>
      <c r="B3307" t="s">
        <v>13</v>
      </c>
      <c r="C3307" s="3">
        <v>45358</v>
      </c>
      <c r="D3307">
        <v>3</v>
      </c>
      <c r="E3307">
        <v>2</v>
      </c>
      <c r="F3307">
        <v>0</v>
      </c>
      <c r="G3307">
        <v>3.1</v>
      </c>
      <c r="H3307">
        <v>59.27</v>
      </c>
      <c r="I3307" t="s">
        <v>24</v>
      </c>
      <c r="J3307" t="s">
        <v>23</v>
      </c>
      <c r="K3307">
        <v>1</v>
      </c>
      <c r="L3307" t="s">
        <v>29</v>
      </c>
      <c r="M3307" t="s">
        <v>17</v>
      </c>
      <c r="N3307">
        <f t="shared" si="51"/>
        <v>177.81</v>
      </c>
    </row>
    <row r="3308" spans="1:14" x14ac:dyDescent="0.3">
      <c r="A3308">
        <v>3307</v>
      </c>
      <c r="B3308" t="s">
        <v>13</v>
      </c>
      <c r="C3308" s="3">
        <v>45604</v>
      </c>
      <c r="D3308">
        <v>12</v>
      </c>
      <c r="E3308">
        <v>4</v>
      </c>
      <c r="F3308">
        <v>1</v>
      </c>
      <c r="G3308">
        <v>4.4000000000000004</v>
      </c>
      <c r="H3308">
        <v>68.48</v>
      </c>
      <c r="I3308" t="s">
        <v>22</v>
      </c>
      <c r="J3308" t="s">
        <v>30</v>
      </c>
      <c r="K3308">
        <v>1</v>
      </c>
      <c r="L3308" t="s">
        <v>20</v>
      </c>
      <c r="M3308" t="s">
        <v>26</v>
      </c>
      <c r="N3308">
        <f t="shared" si="51"/>
        <v>821.76</v>
      </c>
    </row>
    <row r="3309" spans="1:14" x14ac:dyDescent="0.3">
      <c r="A3309">
        <v>3308</v>
      </c>
      <c r="B3309" t="s">
        <v>31</v>
      </c>
      <c r="C3309" s="3">
        <v>45085</v>
      </c>
      <c r="D3309">
        <v>9</v>
      </c>
      <c r="E3309">
        <v>2</v>
      </c>
      <c r="F3309">
        <v>1</v>
      </c>
      <c r="G3309">
        <v>1.6</v>
      </c>
      <c r="H3309">
        <v>356.31</v>
      </c>
      <c r="I3309" t="s">
        <v>24</v>
      </c>
      <c r="J3309" t="s">
        <v>36</v>
      </c>
      <c r="K3309">
        <v>0</v>
      </c>
      <c r="L3309" t="s">
        <v>16</v>
      </c>
      <c r="M3309" t="s">
        <v>21</v>
      </c>
      <c r="N3309">
        <f t="shared" si="51"/>
        <v>3206.79</v>
      </c>
    </row>
    <row r="3310" spans="1:14" x14ac:dyDescent="0.3">
      <c r="A3310">
        <v>3309</v>
      </c>
      <c r="B3310" t="s">
        <v>13</v>
      </c>
      <c r="C3310" s="3">
        <v>44940</v>
      </c>
      <c r="D3310">
        <v>4</v>
      </c>
      <c r="E3310">
        <v>2</v>
      </c>
      <c r="F3310">
        <v>0</v>
      </c>
      <c r="G3310">
        <v>3.7</v>
      </c>
      <c r="H3310">
        <v>356.81</v>
      </c>
      <c r="I3310" t="s">
        <v>32</v>
      </c>
      <c r="J3310" t="s">
        <v>23</v>
      </c>
      <c r="K3310">
        <v>0</v>
      </c>
      <c r="L3310" t="s">
        <v>20</v>
      </c>
      <c r="M3310" t="s">
        <v>26</v>
      </c>
      <c r="N3310">
        <f t="shared" si="51"/>
        <v>1427.24</v>
      </c>
    </row>
    <row r="3311" spans="1:14" x14ac:dyDescent="0.3">
      <c r="A3311">
        <v>3310</v>
      </c>
      <c r="B3311" t="s">
        <v>18</v>
      </c>
      <c r="C3311" s="3">
        <v>45299</v>
      </c>
      <c r="D3311">
        <v>4</v>
      </c>
      <c r="E3311">
        <v>2</v>
      </c>
      <c r="F3311">
        <v>0</v>
      </c>
      <c r="G3311">
        <v>4.7</v>
      </c>
      <c r="H3311">
        <v>198.6</v>
      </c>
      <c r="I3311" t="s">
        <v>24</v>
      </c>
      <c r="J3311" t="s">
        <v>28</v>
      </c>
      <c r="K3311">
        <v>0</v>
      </c>
      <c r="L3311" t="s">
        <v>33</v>
      </c>
      <c r="M3311" t="s">
        <v>17</v>
      </c>
      <c r="N3311">
        <f t="shared" si="51"/>
        <v>794.4</v>
      </c>
    </row>
    <row r="3312" spans="1:14" x14ac:dyDescent="0.3">
      <c r="A3312">
        <v>3311</v>
      </c>
      <c r="B3312" t="s">
        <v>18</v>
      </c>
      <c r="C3312" s="3">
        <v>45151</v>
      </c>
      <c r="D3312">
        <v>3</v>
      </c>
      <c r="E3312">
        <v>1</v>
      </c>
      <c r="F3312">
        <v>0</v>
      </c>
      <c r="G3312">
        <v>3.1</v>
      </c>
      <c r="H3312">
        <v>448.46</v>
      </c>
      <c r="I3312" t="s">
        <v>32</v>
      </c>
      <c r="J3312" t="s">
        <v>15</v>
      </c>
      <c r="K3312">
        <v>0</v>
      </c>
      <c r="L3312" t="s">
        <v>33</v>
      </c>
      <c r="M3312" t="s">
        <v>21</v>
      </c>
      <c r="N3312">
        <f t="shared" si="51"/>
        <v>1345.3799999999999</v>
      </c>
    </row>
    <row r="3313" spans="1:14" x14ac:dyDescent="0.3">
      <c r="A3313">
        <v>3312</v>
      </c>
      <c r="B3313" t="s">
        <v>13</v>
      </c>
      <c r="C3313" s="3">
        <v>45431</v>
      </c>
      <c r="D3313">
        <v>5</v>
      </c>
      <c r="E3313">
        <v>2</v>
      </c>
      <c r="F3313">
        <v>1</v>
      </c>
      <c r="G3313">
        <v>2.2000000000000002</v>
      </c>
      <c r="H3313">
        <v>169.75</v>
      </c>
      <c r="I3313" t="s">
        <v>27</v>
      </c>
      <c r="J3313" t="s">
        <v>15</v>
      </c>
      <c r="K3313">
        <v>0</v>
      </c>
      <c r="L3313" t="s">
        <v>33</v>
      </c>
      <c r="M3313" t="s">
        <v>26</v>
      </c>
      <c r="N3313">
        <f t="shared" si="51"/>
        <v>848.75</v>
      </c>
    </row>
    <row r="3314" spans="1:14" x14ac:dyDescent="0.3">
      <c r="A3314">
        <v>3313</v>
      </c>
      <c r="B3314" t="s">
        <v>31</v>
      </c>
      <c r="C3314" s="3">
        <v>44999</v>
      </c>
      <c r="D3314">
        <v>3</v>
      </c>
      <c r="E3314">
        <v>4</v>
      </c>
      <c r="F3314">
        <v>1</v>
      </c>
      <c r="G3314">
        <v>1.5</v>
      </c>
      <c r="H3314">
        <v>228.1</v>
      </c>
      <c r="I3314" t="s">
        <v>32</v>
      </c>
      <c r="J3314" t="s">
        <v>34</v>
      </c>
      <c r="K3314">
        <v>0</v>
      </c>
      <c r="L3314" t="s">
        <v>20</v>
      </c>
      <c r="M3314" t="s">
        <v>17</v>
      </c>
      <c r="N3314">
        <f t="shared" si="51"/>
        <v>684.3</v>
      </c>
    </row>
    <row r="3315" spans="1:14" x14ac:dyDescent="0.3">
      <c r="A3315">
        <v>3314</v>
      </c>
      <c r="B3315" t="s">
        <v>13</v>
      </c>
      <c r="C3315" s="3">
        <v>45175</v>
      </c>
      <c r="D3315">
        <v>9</v>
      </c>
      <c r="E3315">
        <v>4</v>
      </c>
      <c r="F3315">
        <v>1</v>
      </c>
      <c r="G3315">
        <v>2.2000000000000002</v>
      </c>
      <c r="H3315">
        <v>379.12</v>
      </c>
      <c r="I3315" t="s">
        <v>32</v>
      </c>
      <c r="J3315" t="s">
        <v>15</v>
      </c>
      <c r="K3315">
        <v>0</v>
      </c>
      <c r="L3315" t="s">
        <v>20</v>
      </c>
      <c r="M3315" t="s">
        <v>17</v>
      </c>
      <c r="N3315">
        <f t="shared" si="51"/>
        <v>3412.08</v>
      </c>
    </row>
    <row r="3316" spans="1:14" x14ac:dyDescent="0.3">
      <c r="A3316">
        <v>3315</v>
      </c>
      <c r="B3316" t="s">
        <v>18</v>
      </c>
      <c r="C3316" s="3">
        <v>45437</v>
      </c>
      <c r="D3316">
        <v>3</v>
      </c>
      <c r="E3316">
        <v>4</v>
      </c>
      <c r="F3316">
        <v>1</v>
      </c>
      <c r="G3316">
        <v>2.4</v>
      </c>
      <c r="H3316">
        <v>384.61</v>
      </c>
      <c r="I3316" t="s">
        <v>22</v>
      </c>
      <c r="J3316" t="s">
        <v>35</v>
      </c>
      <c r="K3316">
        <v>1</v>
      </c>
      <c r="L3316" t="s">
        <v>33</v>
      </c>
      <c r="M3316" t="s">
        <v>17</v>
      </c>
      <c r="N3316">
        <f t="shared" si="51"/>
        <v>1153.83</v>
      </c>
    </row>
    <row r="3317" spans="1:14" x14ac:dyDescent="0.3">
      <c r="A3317">
        <v>3316</v>
      </c>
      <c r="B3317" t="s">
        <v>13</v>
      </c>
      <c r="C3317" s="3">
        <v>45529</v>
      </c>
      <c r="D3317">
        <v>2</v>
      </c>
      <c r="E3317">
        <v>1</v>
      </c>
      <c r="F3317">
        <v>0</v>
      </c>
      <c r="G3317">
        <v>3.8</v>
      </c>
      <c r="H3317">
        <v>437.52</v>
      </c>
      <c r="I3317" t="s">
        <v>22</v>
      </c>
      <c r="J3317" t="s">
        <v>30</v>
      </c>
      <c r="K3317">
        <v>1</v>
      </c>
      <c r="L3317" t="s">
        <v>16</v>
      </c>
      <c r="M3317" t="s">
        <v>26</v>
      </c>
      <c r="N3317">
        <f t="shared" si="51"/>
        <v>875.04</v>
      </c>
    </row>
    <row r="3318" spans="1:14" x14ac:dyDescent="0.3">
      <c r="A3318">
        <v>3317</v>
      </c>
      <c r="B3318" t="s">
        <v>13</v>
      </c>
      <c r="C3318" s="3">
        <v>45142</v>
      </c>
      <c r="D3318">
        <v>12</v>
      </c>
      <c r="E3318">
        <v>2</v>
      </c>
      <c r="F3318">
        <v>0</v>
      </c>
      <c r="G3318">
        <v>1.7</v>
      </c>
      <c r="H3318">
        <v>63.08</v>
      </c>
      <c r="I3318" t="s">
        <v>14</v>
      </c>
      <c r="J3318" t="s">
        <v>30</v>
      </c>
      <c r="K3318">
        <v>0</v>
      </c>
      <c r="L3318" t="s">
        <v>16</v>
      </c>
      <c r="M3318" t="s">
        <v>17</v>
      </c>
      <c r="N3318">
        <f t="shared" si="51"/>
        <v>756.96</v>
      </c>
    </row>
    <row r="3319" spans="1:14" x14ac:dyDescent="0.3">
      <c r="A3319">
        <v>3318</v>
      </c>
      <c r="B3319" t="s">
        <v>18</v>
      </c>
      <c r="C3319" s="3">
        <v>45528</v>
      </c>
      <c r="D3319">
        <v>5</v>
      </c>
      <c r="E3319">
        <v>2</v>
      </c>
      <c r="F3319">
        <v>0</v>
      </c>
      <c r="G3319">
        <v>1.4</v>
      </c>
      <c r="H3319">
        <v>132.69</v>
      </c>
      <c r="I3319" t="s">
        <v>14</v>
      </c>
      <c r="J3319" t="s">
        <v>25</v>
      </c>
      <c r="K3319">
        <v>0</v>
      </c>
      <c r="L3319" t="s">
        <v>29</v>
      </c>
      <c r="M3319" t="s">
        <v>21</v>
      </c>
      <c r="N3319">
        <f t="shared" si="51"/>
        <v>663.45</v>
      </c>
    </row>
    <row r="3320" spans="1:14" x14ac:dyDescent="0.3">
      <c r="A3320">
        <v>3319</v>
      </c>
      <c r="B3320" t="s">
        <v>13</v>
      </c>
      <c r="C3320" s="3">
        <v>45467</v>
      </c>
      <c r="D3320">
        <v>6</v>
      </c>
      <c r="E3320">
        <v>3</v>
      </c>
      <c r="F3320">
        <v>0</v>
      </c>
      <c r="G3320">
        <v>2.5</v>
      </c>
      <c r="H3320">
        <v>338.26</v>
      </c>
      <c r="I3320" t="s">
        <v>32</v>
      </c>
      <c r="J3320" t="s">
        <v>25</v>
      </c>
      <c r="K3320">
        <v>1</v>
      </c>
      <c r="L3320" t="s">
        <v>20</v>
      </c>
      <c r="M3320" t="s">
        <v>21</v>
      </c>
      <c r="N3320">
        <f t="shared" si="51"/>
        <v>2029.56</v>
      </c>
    </row>
    <row r="3321" spans="1:14" x14ac:dyDescent="0.3">
      <c r="A3321">
        <v>3320</v>
      </c>
      <c r="B3321" t="s">
        <v>13</v>
      </c>
      <c r="C3321" s="3">
        <v>45146</v>
      </c>
      <c r="D3321">
        <v>1</v>
      </c>
      <c r="E3321">
        <v>1</v>
      </c>
      <c r="F3321">
        <v>0</v>
      </c>
      <c r="G3321">
        <v>2.8</v>
      </c>
      <c r="H3321">
        <v>202.19</v>
      </c>
      <c r="I3321" t="s">
        <v>27</v>
      </c>
      <c r="J3321" t="s">
        <v>37</v>
      </c>
      <c r="K3321">
        <v>2</v>
      </c>
      <c r="L3321" t="s">
        <v>16</v>
      </c>
      <c r="M3321" t="s">
        <v>17</v>
      </c>
      <c r="N3321">
        <f t="shared" si="51"/>
        <v>202.19</v>
      </c>
    </row>
    <row r="3322" spans="1:14" x14ac:dyDescent="0.3">
      <c r="A3322">
        <v>3321</v>
      </c>
      <c r="B3322" t="s">
        <v>31</v>
      </c>
      <c r="C3322" s="3">
        <v>45653</v>
      </c>
      <c r="D3322">
        <v>14</v>
      </c>
      <c r="E3322">
        <v>4</v>
      </c>
      <c r="F3322">
        <v>1</v>
      </c>
      <c r="G3322">
        <v>3.5</v>
      </c>
      <c r="H3322">
        <v>69.599999999999994</v>
      </c>
      <c r="I3322" t="s">
        <v>14</v>
      </c>
      <c r="J3322" t="s">
        <v>28</v>
      </c>
      <c r="K3322">
        <v>0</v>
      </c>
      <c r="L3322" t="s">
        <v>33</v>
      </c>
      <c r="M3322" t="s">
        <v>17</v>
      </c>
      <c r="N3322">
        <f t="shared" si="51"/>
        <v>974.39999999999986</v>
      </c>
    </row>
    <row r="3323" spans="1:14" x14ac:dyDescent="0.3">
      <c r="A3323">
        <v>3322</v>
      </c>
      <c r="B3323" t="s">
        <v>31</v>
      </c>
      <c r="C3323" s="3">
        <v>45147</v>
      </c>
      <c r="D3323">
        <v>12</v>
      </c>
      <c r="E3323">
        <v>4</v>
      </c>
      <c r="F3323">
        <v>1</v>
      </c>
      <c r="G3323">
        <v>3.8</v>
      </c>
      <c r="H3323">
        <v>313.91000000000003</v>
      </c>
      <c r="I3323" t="s">
        <v>32</v>
      </c>
      <c r="J3323" t="s">
        <v>15</v>
      </c>
      <c r="K3323">
        <v>1</v>
      </c>
      <c r="L3323" t="s">
        <v>20</v>
      </c>
      <c r="M3323" t="s">
        <v>21</v>
      </c>
      <c r="N3323">
        <f t="shared" si="51"/>
        <v>3766.92</v>
      </c>
    </row>
    <row r="3324" spans="1:14" x14ac:dyDescent="0.3">
      <c r="A3324">
        <v>3323</v>
      </c>
      <c r="B3324" t="s">
        <v>18</v>
      </c>
      <c r="C3324" s="3">
        <v>45315</v>
      </c>
      <c r="D3324">
        <v>11</v>
      </c>
      <c r="E3324">
        <v>2</v>
      </c>
      <c r="F3324">
        <v>0</v>
      </c>
      <c r="G3324">
        <v>4.5999999999999996</v>
      </c>
      <c r="H3324">
        <v>226.88</v>
      </c>
      <c r="I3324" t="s">
        <v>22</v>
      </c>
      <c r="J3324" t="s">
        <v>15</v>
      </c>
      <c r="K3324">
        <v>0</v>
      </c>
      <c r="L3324" t="s">
        <v>29</v>
      </c>
      <c r="M3324" t="s">
        <v>21</v>
      </c>
      <c r="N3324">
        <f t="shared" si="51"/>
        <v>2495.6799999999998</v>
      </c>
    </row>
    <row r="3325" spans="1:14" x14ac:dyDescent="0.3">
      <c r="A3325">
        <v>3324</v>
      </c>
      <c r="B3325" t="s">
        <v>18</v>
      </c>
      <c r="C3325" s="3">
        <v>45480</v>
      </c>
      <c r="D3325">
        <v>6</v>
      </c>
      <c r="E3325">
        <v>4</v>
      </c>
      <c r="F3325">
        <v>0</v>
      </c>
      <c r="G3325">
        <v>2.2000000000000002</v>
      </c>
      <c r="H3325">
        <v>213.84</v>
      </c>
      <c r="I3325" t="s">
        <v>14</v>
      </c>
      <c r="J3325" t="s">
        <v>37</v>
      </c>
      <c r="K3325">
        <v>0</v>
      </c>
      <c r="L3325" t="s">
        <v>29</v>
      </c>
      <c r="M3325" t="s">
        <v>17</v>
      </c>
      <c r="N3325">
        <f t="shared" si="51"/>
        <v>1283.04</v>
      </c>
    </row>
    <row r="3326" spans="1:14" x14ac:dyDescent="0.3">
      <c r="A3326">
        <v>3325</v>
      </c>
      <c r="B3326" t="s">
        <v>18</v>
      </c>
      <c r="C3326" s="3">
        <v>45573</v>
      </c>
      <c r="D3326">
        <v>10</v>
      </c>
      <c r="E3326">
        <v>2</v>
      </c>
      <c r="F3326">
        <v>0</v>
      </c>
      <c r="G3326">
        <v>3.1</v>
      </c>
      <c r="H3326">
        <v>168.96</v>
      </c>
      <c r="I3326" t="s">
        <v>14</v>
      </c>
      <c r="J3326" t="s">
        <v>36</v>
      </c>
      <c r="K3326">
        <v>0</v>
      </c>
      <c r="L3326" t="s">
        <v>20</v>
      </c>
      <c r="M3326" t="s">
        <v>21</v>
      </c>
      <c r="N3326">
        <f t="shared" si="51"/>
        <v>1689.6000000000001</v>
      </c>
    </row>
    <row r="3327" spans="1:14" x14ac:dyDescent="0.3">
      <c r="A3327">
        <v>3326</v>
      </c>
      <c r="B3327" t="s">
        <v>31</v>
      </c>
      <c r="C3327" s="3">
        <v>44968</v>
      </c>
      <c r="D3327">
        <v>3</v>
      </c>
      <c r="E3327">
        <v>2</v>
      </c>
      <c r="F3327">
        <v>0</v>
      </c>
      <c r="G3327">
        <v>2.5</v>
      </c>
      <c r="H3327">
        <v>52.7</v>
      </c>
      <c r="I3327" t="s">
        <v>32</v>
      </c>
      <c r="J3327" t="s">
        <v>23</v>
      </c>
      <c r="K3327">
        <v>0</v>
      </c>
      <c r="L3327" t="s">
        <v>33</v>
      </c>
      <c r="M3327" t="s">
        <v>17</v>
      </c>
      <c r="N3327">
        <f t="shared" si="51"/>
        <v>158.10000000000002</v>
      </c>
    </row>
    <row r="3328" spans="1:14" x14ac:dyDescent="0.3">
      <c r="A3328">
        <v>3327</v>
      </c>
      <c r="B3328" t="s">
        <v>18</v>
      </c>
      <c r="C3328" s="3">
        <v>45602</v>
      </c>
      <c r="D3328">
        <v>4</v>
      </c>
      <c r="E3328">
        <v>3</v>
      </c>
      <c r="F3328">
        <v>0</v>
      </c>
      <c r="G3328">
        <v>1</v>
      </c>
      <c r="H3328">
        <v>132.06</v>
      </c>
      <c r="I3328" t="s">
        <v>32</v>
      </c>
      <c r="J3328" t="s">
        <v>34</v>
      </c>
      <c r="K3328">
        <v>2</v>
      </c>
      <c r="L3328" t="s">
        <v>16</v>
      </c>
      <c r="M3328" t="s">
        <v>26</v>
      </c>
      <c r="N3328">
        <f t="shared" si="51"/>
        <v>528.24</v>
      </c>
    </row>
    <row r="3329" spans="1:14" x14ac:dyDescent="0.3">
      <c r="A3329">
        <v>3328</v>
      </c>
      <c r="B3329" t="s">
        <v>18</v>
      </c>
      <c r="C3329" s="3">
        <v>45209</v>
      </c>
      <c r="D3329">
        <v>6</v>
      </c>
      <c r="E3329">
        <v>1</v>
      </c>
      <c r="F3329">
        <v>0</v>
      </c>
      <c r="G3329">
        <v>3.3</v>
      </c>
      <c r="H3329">
        <v>263.41000000000003</v>
      </c>
      <c r="I3329" t="s">
        <v>24</v>
      </c>
      <c r="J3329" t="s">
        <v>37</v>
      </c>
      <c r="K3329">
        <v>0</v>
      </c>
      <c r="L3329" t="s">
        <v>20</v>
      </c>
      <c r="M3329" t="s">
        <v>17</v>
      </c>
      <c r="N3329">
        <f t="shared" si="51"/>
        <v>1580.46</v>
      </c>
    </row>
    <row r="3330" spans="1:14" x14ac:dyDescent="0.3">
      <c r="A3330">
        <v>3329</v>
      </c>
      <c r="B3330" t="s">
        <v>18</v>
      </c>
      <c r="C3330" s="3">
        <v>44984</v>
      </c>
      <c r="D3330">
        <v>8</v>
      </c>
      <c r="E3330">
        <v>2</v>
      </c>
      <c r="F3330">
        <v>1</v>
      </c>
      <c r="G3330">
        <v>4.3</v>
      </c>
      <c r="H3330">
        <v>174.08</v>
      </c>
      <c r="I3330" t="s">
        <v>24</v>
      </c>
      <c r="J3330" t="s">
        <v>23</v>
      </c>
      <c r="K3330">
        <v>1</v>
      </c>
      <c r="L3330" t="s">
        <v>33</v>
      </c>
      <c r="M3330" t="s">
        <v>17</v>
      </c>
      <c r="N3330">
        <f t="shared" si="51"/>
        <v>1392.64</v>
      </c>
    </row>
    <row r="3331" spans="1:14" x14ac:dyDescent="0.3">
      <c r="A3331">
        <v>3330</v>
      </c>
      <c r="B3331" t="s">
        <v>31</v>
      </c>
      <c r="C3331" s="3">
        <v>45463</v>
      </c>
      <c r="D3331">
        <v>9</v>
      </c>
      <c r="E3331">
        <v>2</v>
      </c>
      <c r="F3331">
        <v>1</v>
      </c>
      <c r="G3331">
        <v>1.1000000000000001</v>
      </c>
      <c r="H3331">
        <v>443.47</v>
      </c>
      <c r="I3331" t="s">
        <v>27</v>
      </c>
      <c r="J3331" t="s">
        <v>30</v>
      </c>
      <c r="K3331">
        <v>0</v>
      </c>
      <c r="L3331" t="s">
        <v>20</v>
      </c>
      <c r="M3331" t="s">
        <v>26</v>
      </c>
      <c r="N3331">
        <f t="shared" ref="N3331:N3394" si="52">H3331 *D3331</f>
        <v>3991.2300000000005</v>
      </c>
    </row>
    <row r="3332" spans="1:14" x14ac:dyDescent="0.3">
      <c r="A3332">
        <v>3331</v>
      </c>
      <c r="B3332" t="s">
        <v>13</v>
      </c>
      <c r="C3332" s="3">
        <v>44999</v>
      </c>
      <c r="D3332">
        <v>6</v>
      </c>
      <c r="E3332">
        <v>2</v>
      </c>
      <c r="F3332">
        <v>1</v>
      </c>
      <c r="G3332">
        <v>1</v>
      </c>
      <c r="H3332">
        <v>114.35</v>
      </c>
      <c r="I3332" t="s">
        <v>14</v>
      </c>
      <c r="J3332" t="s">
        <v>37</v>
      </c>
      <c r="K3332">
        <v>0</v>
      </c>
      <c r="L3332" t="s">
        <v>29</v>
      </c>
      <c r="M3332" t="s">
        <v>17</v>
      </c>
      <c r="N3332">
        <f t="shared" si="52"/>
        <v>686.09999999999991</v>
      </c>
    </row>
    <row r="3333" spans="1:14" x14ac:dyDescent="0.3">
      <c r="A3333">
        <v>3332</v>
      </c>
      <c r="B3333" t="s">
        <v>18</v>
      </c>
      <c r="C3333" s="3">
        <v>45055</v>
      </c>
      <c r="D3333">
        <v>7</v>
      </c>
      <c r="E3333">
        <v>3</v>
      </c>
      <c r="F3333">
        <v>0</v>
      </c>
      <c r="G3333">
        <v>3.9</v>
      </c>
      <c r="H3333">
        <v>443.9</v>
      </c>
      <c r="I3333" t="s">
        <v>24</v>
      </c>
      <c r="J3333" t="s">
        <v>15</v>
      </c>
      <c r="K3333">
        <v>0</v>
      </c>
      <c r="L3333" t="s">
        <v>20</v>
      </c>
      <c r="M3333" t="s">
        <v>17</v>
      </c>
      <c r="N3333">
        <f t="shared" si="52"/>
        <v>3107.2999999999997</v>
      </c>
    </row>
    <row r="3334" spans="1:14" x14ac:dyDescent="0.3">
      <c r="A3334">
        <v>3333</v>
      </c>
      <c r="B3334" t="s">
        <v>13</v>
      </c>
      <c r="C3334" s="3">
        <v>45525</v>
      </c>
      <c r="D3334">
        <v>14</v>
      </c>
      <c r="E3334">
        <v>2</v>
      </c>
      <c r="F3334">
        <v>0</v>
      </c>
      <c r="G3334">
        <v>3.7</v>
      </c>
      <c r="H3334">
        <v>232.17</v>
      </c>
      <c r="I3334" t="s">
        <v>32</v>
      </c>
      <c r="J3334" t="s">
        <v>34</v>
      </c>
      <c r="K3334">
        <v>0</v>
      </c>
      <c r="L3334" t="s">
        <v>33</v>
      </c>
      <c r="M3334" t="s">
        <v>26</v>
      </c>
      <c r="N3334">
        <f t="shared" si="52"/>
        <v>3250.3799999999997</v>
      </c>
    </row>
    <row r="3335" spans="1:14" x14ac:dyDescent="0.3">
      <c r="A3335">
        <v>3334</v>
      </c>
      <c r="B3335" t="s">
        <v>18</v>
      </c>
      <c r="C3335" s="3">
        <v>45352</v>
      </c>
      <c r="D3335">
        <v>5</v>
      </c>
      <c r="E3335">
        <v>1</v>
      </c>
      <c r="F3335">
        <v>0</v>
      </c>
      <c r="G3335">
        <v>2.6</v>
      </c>
      <c r="H3335">
        <v>174.13</v>
      </c>
      <c r="I3335" t="s">
        <v>14</v>
      </c>
      <c r="J3335" t="s">
        <v>25</v>
      </c>
      <c r="K3335">
        <v>2</v>
      </c>
      <c r="L3335" t="s">
        <v>33</v>
      </c>
      <c r="M3335" t="s">
        <v>21</v>
      </c>
      <c r="N3335">
        <f t="shared" si="52"/>
        <v>870.65</v>
      </c>
    </row>
    <row r="3336" spans="1:14" x14ac:dyDescent="0.3">
      <c r="A3336">
        <v>3335</v>
      </c>
      <c r="B3336" t="s">
        <v>13</v>
      </c>
      <c r="C3336" s="3">
        <v>45591</v>
      </c>
      <c r="D3336">
        <v>14</v>
      </c>
      <c r="E3336">
        <v>1</v>
      </c>
      <c r="F3336">
        <v>1</v>
      </c>
      <c r="G3336">
        <v>3.6</v>
      </c>
      <c r="H3336">
        <v>186.93</v>
      </c>
      <c r="I3336" t="s">
        <v>24</v>
      </c>
      <c r="J3336" t="s">
        <v>28</v>
      </c>
      <c r="K3336">
        <v>0</v>
      </c>
      <c r="L3336" t="s">
        <v>29</v>
      </c>
      <c r="M3336" t="s">
        <v>21</v>
      </c>
      <c r="N3336">
        <f t="shared" si="52"/>
        <v>2617.02</v>
      </c>
    </row>
    <row r="3337" spans="1:14" x14ac:dyDescent="0.3">
      <c r="A3337">
        <v>3336</v>
      </c>
      <c r="B3337" t="s">
        <v>31</v>
      </c>
      <c r="C3337" s="3">
        <v>45620</v>
      </c>
      <c r="D3337">
        <v>12</v>
      </c>
      <c r="E3337">
        <v>4</v>
      </c>
      <c r="F3337">
        <v>1</v>
      </c>
      <c r="G3337">
        <v>4.8</v>
      </c>
      <c r="H3337">
        <v>198.53</v>
      </c>
      <c r="I3337" t="s">
        <v>27</v>
      </c>
      <c r="J3337" t="s">
        <v>28</v>
      </c>
      <c r="K3337">
        <v>1</v>
      </c>
      <c r="L3337" t="s">
        <v>33</v>
      </c>
      <c r="M3337" t="s">
        <v>21</v>
      </c>
      <c r="N3337">
        <f t="shared" si="52"/>
        <v>2382.36</v>
      </c>
    </row>
    <row r="3338" spans="1:14" x14ac:dyDescent="0.3">
      <c r="A3338">
        <v>3337</v>
      </c>
      <c r="B3338" t="s">
        <v>31</v>
      </c>
      <c r="C3338" s="3">
        <v>45051</v>
      </c>
      <c r="D3338">
        <v>9</v>
      </c>
      <c r="E3338">
        <v>1</v>
      </c>
      <c r="F3338">
        <v>0</v>
      </c>
      <c r="G3338">
        <v>2</v>
      </c>
      <c r="H3338">
        <v>277.95</v>
      </c>
      <c r="I3338" t="s">
        <v>27</v>
      </c>
      <c r="J3338" t="s">
        <v>37</v>
      </c>
      <c r="K3338">
        <v>0</v>
      </c>
      <c r="L3338" t="s">
        <v>33</v>
      </c>
      <c r="M3338" t="s">
        <v>21</v>
      </c>
      <c r="N3338">
        <f t="shared" si="52"/>
        <v>2501.5499999999997</v>
      </c>
    </row>
    <row r="3339" spans="1:14" x14ac:dyDescent="0.3">
      <c r="A3339">
        <v>3338</v>
      </c>
      <c r="B3339" t="s">
        <v>18</v>
      </c>
      <c r="C3339" s="3">
        <v>44993</v>
      </c>
      <c r="D3339">
        <v>4</v>
      </c>
      <c r="E3339">
        <v>4</v>
      </c>
      <c r="F3339">
        <v>1</v>
      </c>
      <c r="G3339">
        <v>2</v>
      </c>
      <c r="H3339">
        <v>209.25</v>
      </c>
      <c r="I3339" t="s">
        <v>27</v>
      </c>
      <c r="J3339" t="s">
        <v>28</v>
      </c>
      <c r="K3339">
        <v>0</v>
      </c>
      <c r="L3339" t="s">
        <v>29</v>
      </c>
      <c r="M3339" t="s">
        <v>21</v>
      </c>
      <c r="N3339">
        <f t="shared" si="52"/>
        <v>837</v>
      </c>
    </row>
    <row r="3340" spans="1:14" x14ac:dyDescent="0.3">
      <c r="A3340">
        <v>3339</v>
      </c>
      <c r="B3340" t="s">
        <v>13</v>
      </c>
      <c r="C3340" s="3">
        <v>44932</v>
      </c>
      <c r="D3340">
        <v>10</v>
      </c>
      <c r="E3340">
        <v>1</v>
      </c>
      <c r="F3340">
        <v>0</v>
      </c>
      <c r="G3340">
        <v>1.7</v>
      </c>
      <c r="H3340">
        <v>341.24</v>
      </c>
      <c r="I3340" t="s">
        <v>27</v>
      </c>
      <c r="J3340" t="s">
        <v>30</v>
      </c>
      <c r="K3340">
        <v>0</v>
      </c>
      <c r="L3340" t="s">
        <v>33</v>
      </c>
      <c r="M3340" t="s">
        <v>26</v>
      </c>
      <c r="N3340">
        <f t="shared" si="52"/>
        <v>3412.4</v>
      </c>
    </row>
    <row r="3341" spans="1:14" x14ac:dyDescent="0.3">
      <c r="A3341">
        <v>3340</v>
      </c>
      <c r="B3341" t="s">
        <v>31</v>
      </c>
      <c r="C3341" s="3">
        <v>45563</v>
      </c>
      <c r="D3341">
        <v>11</v>
      </c>
      <c r="E3341">
        <v>4</v>
      </c>
      <c r="F3341">
        <v>0</v>
      </c>
      <c r="G3341">
        <v>3.9</v>
      </c>
      <c r="H3341">
        <v>241.33</v>
      </c>
      <c r="I3341" t="s">
        <v>32</v>
      </c>
      <c r="J3341" t="s">
        <v>15</v>
      </c>
      <c r="K3341">
        <v>2</v>
      </c>
      <c r="L3341" t="s">
        <v>33</v>
      </c>
      <c r="M3341" t="s">
        <v>26</v>
      </c>
      <c r="N3341">
        <f t="shared" si="52"/>
        <v>2654.63</v>
      </c>
    </row>
    <row r="3342" spans="1:14" x14ac:dyDescent="0.3">
      <c r="A3342">
        <v>3341</v>
      </c>
      <c r="B3342" t="s">
        <v>18</v>
      </c>
      <c r="C3342" s="3">
        <v>45240</v>
      </c>
      <c r="D3342">
        <v>6</v>
      </c>
      <c r="E3342">
        <v>2</v>
      </c>
      <c r="F3342">
        <v>1</v>
      </c>
      <c r="G3342">
        <v>2.4</v>
      </c>
      <c r="H3342">
        <v>352.24</v>
      </c>
      <c r="I3342" t="s">
        <v>27</v>
      </c>
      <c r="J3342" t="s">
        <v>28</v>
      </c>
      <c r="K3342">
        <v>2</v>
      </c>
      <c r="L3342" t="s">
        <v>20</v>
      </c>
      <c r="M3342" t="s">
        <v>17</v>
      </c>
      <c r="N3342">
        <f t="shared" si="52"/>
        <v>2113.44</v>
      </c>
    </row>
    <row r="3343" spans="1:14" x14ac:dyDescent="0.3">
      <c r="A3343">
        <v>3342</v>
      </c>
      <c r="B3343" t="s">
        <v>18</v>
      </c>
      <c r="C3343" s="3">
        <v>45252</v>
      </c>
      <c r="D3343">
        <v>5</v>
      </c>
      <c r="E3343">
        <v>3</v>
      </c>
      <c r="F3343">
        <v>1</v>
      </c>
      <c r="G3343">
        <v>5</v>
      </c>
      <c r="H3343">
        <v>321.99</v>
      </c>
      <c r="I3343" t="s">
        <v>22</v>
      </c>
      <c r="J3343" t="s">
        <v>19</v>
      </c>
      <c r="K3343">
        <v>1</v>
      </c>
      <c r="L3343" t="s">
        <v>20</v>
      </c>
      <c r="M3343" t="s">
        <v>21</v>
      </c>
      <c r="N3343">
        <f t="shared" si="52"/>
        <v>1609.95</v>
      </c>
    </row>
    <row r="3344" spans="1:14" x14ac:dyDescent="0.3">
      <c r="A3344">
        <v>3343</v>
      </c>
      <c r="B3344" t="s">
        <v>31</v>
      </c>
      <c r="C3344" s="3">
        <v>45491</v>
      </c>
      <c r="D3344">
        <v>1</v>
      </c>
      <c r="E3344">
        <v>3</v>
      </c>
      <c r="F3344">
        <v>0</v>
      </c>
      <c r="G3344">
        <v>3.9</v>
      </c>
      <c r="H3344">
        <v>160</v>
      </c>
      <c r="I3344" t="s">
        <v>27</v>
      </c>
      <c r="J3344" t="s">
        <v>30</v>
      </c>
      <c r="K3344">
        <v>1</v>
      </c>
      <c r="L3344" t="s">
        <v>20</v>
      </c>
      <c r="M3344" t="s">
        <v>26</v>
      </c>
      <c r="N3344">
        <f t="shared" si="52"/>
        <v>160</v>
      </c>
    </row>
    <row r="3345" spans="1:14" x14ac:dyDescent="0.3">
      <c r="A3345">
        <v>3344</v>
      </c>
      <c r="B3345" t="s">
        <v>31</v>
      </c>
      <c r="C3345" s="3">
        <v>45504</v>
      </c>
      <c r="D3345">
        <v>5</v>
      </c>
      <c r="E3345">
        <v>3</v>
      </c>
      <c r="F3345">
        <v>0</v>
      </c>
      <c r="G3345">
        <v>2.5</v>
      </c>
      <c r="H3345">
        <v>415.75</v>
      </c>
      <c r="I3345" t="s">
        <v>24</v>
      </c>
      <c r="J3345" t="s">
        <v>30</v>
      </c>
      <c r="K3345">
        <v>0</v>
      </c>
      <c r="L3345" t="s">
        <v>20</v>
      </c>
      <c r="M3345" t="s">
        <v>26</v>
      </c>
      <c r="N3345">
        <f t="shared" si="52"/>
        <v>2078.75</v>
      </c>
    </row>
    <row r="3346" spans="1:14" x14ac:dyDescent="0.3">
      <c r="A3346">
        <v>3345</v>
      </c>
      <c r="B3346" t="s">
        <v>18</v>
      </c>
      <c r="C3346" s="3">
        <v>45432</v>
      </c>
      <c r="D3346">
        <v>13</v>
      </c>
      <c r="E3346">
        <v>2</v>
      </c>
      <c r="F3346">
        <v>0</v>
      </c>
      <c r="G3346">
        <v>1.6</v>
      </c>
      <c r="H3346">
        <v>409.54</v>
      </c>
      <c r="I3346" t="s">
        <v>14</v>
      </c>
      <c r="J3346" t="s">
        <v>35</v>
      </c>
      <c r="K3346">
        <v>1</v>
      </c>
      <c r="L3346" t="s">
        <v>16</v>
      </c>
      <c r="M3346" t="s">
        <v>21</v>
      </c>
      <c r="N3346">
        <f t="shared" si="52"/>
        <v>5324.02</v>
      </c>
    </row>
    <row r="3347" spans="1:14" x14ac:dyDescent="0.3">
      <c r="A3347">
        <v>3346</v>
      </c>
      <c r="B3347" t="s">
        <v>13</v>
      </c>
      <c r="C3347" s="3">
        <v>45008</v>
      </c>
      <c r="D3347">
        <v>5</v>
      </c>
      <c r="E3347">
        <v>3</v>
      </c>
      <c r="F3347">
        <v>0</v>
      </c>
      <c r="G3347">
        <v>3.4</v>
      </c>
      <c r="H3347">
        <v>495.04</v>
      </c>
      <c r="I3347" t="s">
        <v>24</v>
      </c>
      <c r="J3347" t="s">
        <v>25</v>
      </c>
      <c r="K3347">
        <v>0</v>
      </c>
      <c r="L3347" t="s">
        <v>20</v>
      </c>
      <c r="M3347" t="s">
        <v>26</v>
      </c>
      <c r="N3347">
        <f t="shared" si="52"/>
        <v>2475.2000000000003</v>
      </c>
    </row>
    <row r="3348" spans="1:14" x14ac:dyDescent="0.3">
      <c r="A3348">
        <v>3347</v>
      </c>
      <c r="B3348" t="s">
        <v>13</v>
      </c>
      <c r="C3348" s="3">
        <v>45525</v>
      </c>
      <c r="D3348">
        <v>14</v>
      </c>
      <c r="E3348">
        <v>1</v>
      </c>
      <c r="F3348">
        <v>1</v>
      </c>
      <c r="G3348">
        <v>2.2000000000000002</v>
      </c>
      <c r="H3348">
        <v>128.77000000000001</v>
      </c>
      <c r="I3348" t="s">
        <v>14</v>
      </c>
      <c r="J3348" t="s">
        <v>37</v>
      </c>
      <c r="K3348">
        <v>0</v>
      </c>
      <c r="L3348" t="s">
        <v>20</v>
      </c>
      <c r="M3348" t="s">
        <v>17</v>
      </c>
      <c r="N3348">
        <f t="shared" si="52"/>
        <v>1802.7800000000002</v>
      </c>
    </row>
    <row r="3349" spans="1:14" x14ac:dyDescent="0.3">
      <c r="A3349">
        <v>3348</v>
      </c>
      <c r="B3349" t="s">
        <v>13</v>
      </c>
      <c r="C3349" s="3">
        <v>44928</v>
      </c>
      <c r="D3349">
        <v>9</v>
      </c>
      <c r="E3349">
        <v>4</v>
      </c>
      <c r="F3349">
        <v>0</v>
      </c>
      <c r="G3349">
        <v>4.5999999999999996</v>
      </c>
      <c r="H3349">
        <v>431.53</v>
      </c>
      <c r="I3349" t="s">
        <v>32</v>
      </c>
      <c r="J3349" t="s">
        <v>36</v>
      </c>
      <c r="K3349">
        <v>0</v>
      </c>
      <c r="L3349" t="s">
        <v>20</v>
      </c>
      <c r="M3349" t="s">
        <v>17</v>
      </c>
      <c r="N3349">
        <f t="shared" si="52"/>
        <v>3883.7699999999995</v>
      </c>
    </row>
    <row r="3350" spans="1:14" x14ac:dyDescent="0.3">
      <c r="A3350">
        <v>3349</v>
      </c>
      <c r="B3350" t="s">
        <v>18</v>
      </c>
      <c r="C3350" s="3">
        <v>45130</v>
      </c>
      <c r="D3350">
        <v>1</v>
      </c>
      <c r="E3350">
        <v>2</v>
      </c>
      <c r="F3350">
        <v>0</v>
      </c>
      <c r="G3350">
        <v>2.8</v>
      </c>
      <c r="H3350">
        <v>442.39</v>
      </c>
      <c r="I3350" t="s">
        <v>14</v>
      </c>
      <c r="J3350" t="s">
        <v>30</v>
      </c>
      <c r="K3350">
        <v>0</v>
      </c>
      <c r="L3350" t="s">
        <v>29</v>
      </c>
      <c r="M3350" t="s">
        <v>21</v>
      </c>
      <c r="N3350">
        <f t="shared" si="52"/>
        <v>442.39</v>
      </c>
    </row>
    <row r="3351" spans="1:14" x14ac:dyDescent="0.3">
      <c r="A3351">
        <v>3350</v>
      </c>
      <c r="B3351" t="s">
        <v>31</v>
      </c>
      <c r="C3351" s="3">
        <v>45588</v>
      </c>
      <c r="D3351">
        <v>5</v>
      </c>
      <c r="E3351">
        <v>3</v>
      </c>
      <c r="F3351">
        <v>0</v>
      </c>
      <c r="G3351">
        <v>2.2000000000000002</v>
      </c>
      <c r="H3351">
        <v>338.97</v>
      </c>
      <c r="I3351" t="s">
        <v>22</v>
      </c>
      <c r="J3351" t="s">
        <v>28</v>
      </c>
      <c r="K3351">
        <v>0</v>
      </c>
      <c r="L3351" t="s">
        <v>20</v>
      </c>
      <c r="M3351" t="s">
        <v>21</v>
      </c>
      <c r="N3351">
        <f t="shared" si="52"/>
        <v>1694.8500000000001</v>
      </c>
    </row>
    <row r="3352" spans="1:14" x14ac:dyDescent="0.3">
      <c r="A3352">
        <v>3351</v>
      </c>
      <c r="B3352" t="s">
        <v>18</v>
      </c>
      <c r="C3352" s="3">
        <v>45330</v>
      </c>
      <c r="D3352">
        <v>7</v>
      </c>
      <c r="E3352">
        <v>1</v>
      </c>
      <c r="F3352">
        <v>1</v>
      </c>
      <c r="G3352">
        <v>3.4</v>
      </c>
      <c r="H3352">
        <v>277.87</v>
      </c>
      <c r="I3352" t="s">
        <v>27</v>
      </c>
      <c r="J3352" t="s">
        <v>34</v>
      </c>
      <c r="K3352">
        <v>3</v>
      </c>
      <c r="L3352" t="s">
        <v>16</v>
      </c>
      <c r="M3352" t="s">
        <v>21</v>
      </c>
      <c r="N3352">
        <f t="shared" si="52"/>
        <v>1945.0900000000001</v>
      </c>
    </row>
    <row r="3353" spans="1:14" x14ac:dyDescent="0.3">
      <c r="A3353">
        <v>3352</v>
      </c>
      <c r="B3353" t="s">
        <v>31</v>
      </c>
      <c r="C3353" s="3">
        <v>45029</v>
      </c>
      <c r="D3353">
        <v>11</v>
      </c>
      <c r="E3353">
        <v>1</v>
      </c>
      <c r="F3353">
        <v>1</v>
      </c>
      <c r="G3353">
        <v>1.5</v>
      </c>
      <c r="H3353">
        <v>480.77</v>
      </c>
      <c r="I3353" t="s">
        <v>24</v>
      </c>
      <c r="J3353" t="s">
        <v>15</v>
      </c>
      <c r="K3353">
        <v>0</v>
      </c>
      <c r="L3353" t="s">
        <v>16</v>
      </c>
      <c r="M3353" t="s">
        <v>17</v>
      </c>
      <c r="N3353">
        <f t="shared" si="52"/>
        <v>5288.4699999999993</v>
      </c>
    </row>
    <row r="3354" spans="1:14" x14ac:dyDescent="0.3">
      <c r="A3354">
        <v>3353</v>
      </c>
      <c r="B3354" t="s">
        <v>13</v>
      </c>
      <c r="C3354" s="3">
        <v>45462</v>
      </c>
      <c r="D3354">
        <v>6</v>
      </c>
      <c r="E3354">
        <v>2</v>
      </c>
      <c r="F3354">
        <v>1</v>
      </c>
      <c r="G3354">
        <v>3.2</v>
      </c>
      <c r="H3354">
        <v>487.71</v>
      </c>
      <c r="I3354" t="s">
        <v>14</v>
      </c>
      <c r="J3354" t="s">
        <v>36</v>
      </c>
      <c r="K3354">
        <v>0</v>
      </c>
      <c r="L3354" t="s">
        <v>16</v>
      </c>
      <c r="M3354" t="s">
        <v>26</v>
      </c>
      <c r="N3354">
        <f t="shared" si="52"/>
        <v>2926.2599999999998</v>
      </c>
    </row>
    <row r="3355" spans="1:14" x14ac:dyDescent="0.3">
      <c r="A3355">
        <v>3354</v>
      </c>
      <c r="B3355" t="s">
        <v>13</v>
      </c>
      <c r="C3355" s="3">
        <v>45294</v>
      </c>
      <c r="D3355">
        <v>6</v>
      </c>
      <c r="E3355">
        <v>2</v>
      </c>
      <c r="F3355">
        <v>0</v>
      </c>
      <c r="G3355">
        <v>1.2</v>
      </c>
      <c r="H3355">
        <v>338.76</v>
      </c>
      <c r="I3355" t="s">
        <v>24</v>
      </c>
      <c r="J3355" t="s">
        <v>25</v>
      </c>
      <c r="K3355">
        <v>0</v>
      </c>
      <c r="L3355" t="s">
        <v>33</v>
      </c>
      <c r="M3355" t="s">
        <v>17</v>
      </c>
      <c r="N3355">
        <f t="shared" si="52"/>
        <v>2032.56</v>
      </c>
    </row>
    <row r="3356" spans="1:14" x14ac:dyDescent="0.3">
      <c r="A3356">
        <v>3355</v>
      </c>
      <c r="B3356" t="s">
        <v>31</v>
      </c>
      <c r="C3356" s="3">
        <v>45138</v>
      </c>
      <c r="D3356">
        <v>12</v>
      </c>
      <c r="E3356">
        <v>3</v>
      </c>
      <c r="F3356">
        <v>1</v>
      </c>
      <c r="G3356">
        <v>3.4</v>
      </c>
      <c r="H3356">
        <v>211.8</v>
      </c>
      <c r="I3356" t="s">
        <v>27</v>
      </c>
      <c r="J3356" t="s">
        <v>30</v>
      </c>
      <c r="K3356">
        <v>0</v>
      </c>
      <c r="L3356" t="s">
        <v>29</v>
      </c>
      <c r="M3356" t="s">
        <v>21</v>
      </c>
      <c r="N3356">
        <f t="shared" si="52"/>
        <v>2541.6000000000004</v>
      </c>
    </row>
    <row r="3357" spans="1:14" x14ac:dyDescent="0.3">
      <c r="A3357">
        <v>3356</v>
      </c>
      <c r="B3357" t="s">
        <v>31</v>
      </c>
      <c r="C3357" s="3">
        <v>45503</v>
      </c>
      <c r="D3357">
        <v>7</v>
      </c>
      <c r="E3357">
        <v>4</v>
      </c>
      <c r="F3357">
        <v>0</v>
      </c>
      <c r="G3357">
        <v>3.1</v>
      </c>
      <c r="H3357">
        <v>417.72</v>
      </c>
      <c r="I3357" t="s">
        <v>32</v>
      </c>
      <c r="J3357" t="s">
        <v>15</v>
      </c>
      <c r="K3357">
        <v>1</v>
      </c>
      <c r="L3357" t="s">
        <v>20</v>
      </c>
      <c r="M3357" t="s">
        <v>26</v>
      </c>
      <c r="N3357">
        <f t="shared" si="52"/>
        <v>2924.04</v>
      </c>
    </row>
    <row r="3358" spans="1:14" x14ac:dyDescent="0.3">
      <c r="A3358">
        <v>3357</v>
      </c>
      <c r="B3358" t="s">
        <v>18</v>
      </c>
      <c r="C3358" s="3">
        <v>45135</v>
      </c>
      <c r="D3358">
        <v>6</v>
      </c>
      <c r="E3358">
        <v>3</v>
      </c>
      <c r="F3358">
        <v>0</v>
      </c>
      <c r="G3358">
        <v>3.1</v>
      </c>
      <c r="H3358">
        <v>90.16</v>
      </c>
      <c r="I3358" t="s">
        <v>27</v>
      </c>
      <c r="J3358" t="s">
        <v>25</v>
      </c>
      <c r="K3358">
        <v>0</v>
      </c>
      <c r="L3358" t="s">
        <v>20</v>
      </c>
      <c r="M3358" t="s">
        <v>17</v>
      </c>
      <c r="N3358">
        <f t="shared" si="52"/>
        <v>540.96</v>
      </c>
    </row>
    <row r="3359" spans="1:14" x14ac:dyDescent="0.3">
      <c r="A3359">
        <v>3358</v>
      </c>
      <c r="B3359" t="s">
        <v>13</v>
      </c>
      <c r="C3359" s="3">
        <v>45043</v>
      </c>
      <c r="D3359">
        <v>5</v>
      </c>
      <c r="E3359">
        <v>3</v>
      </c>
      <c r="F3359">
        <v>1</v>
      </c>
      <c r="G3359">
        <v>3.7</v>
      </c>
      <c r="H3359">
        <v>180.77</v>
      </c>
      <c r="I3359" t="s">
        <v>32</v>
      </c>
      <c r="J3359" t="s">
        <v>15</v>
      </c>
      <c r="K3359">
        <v>0</v>
      </c>
      <c r="L3359" t="s">
        <v>33</v>
      </c>
      <c r="M3359" t="s">
        <v>21</v>
      </c>
      <c r="N3359">
        <f t="shared" si="52"/>
        <v>903.85</v>
      </c>
    </row>
    <row r="3360" spans="1:14" x14ac:dyDescent="0.3">
      <c r="A3360">
        <v>3359</v>
      </c>
      <c r="B3360" t="s">
        <v>18</v>
      </c>
      <c r="C3360" s="3">
        <v>45554</v>
      </c>
      <c r="D3360">
        <v>10</v>
      </c>
      <c r="E3360">
        <v>2</v>
      </c>
      <c r="F3360">
        <v>0</v>
      </c>
      <c r="G3360">
        <v>1.2</v>
      </c>
      <c r="H3360">
        <v>493.5</v>
      </c>
      <c r="I3360" t="s">
        <v>24</v>
      </c>
      <c r="J3360" t="s">
        <v>23</v>
      </c>
      <c r="K3360">
        <v>0</v>
      </c>
      <c r="L3360" t="s">
        <v>29</v>
      </c>
      <c r="M3360" t="s">
        <v>21</v>
      </c>
      <c r="N3360">
        <f t="shared" si="52"/>
        <v>4935</v>
      </c>
    </row>
    <row r="3361" spans="1:14" x14ac:dyDescent="0.3">
      <c r="A3361">
        <v>3360</v>
      </c>
      <c r="B3361" t="s">
        <v>18</v>
      </c>
      <c r="C3361" s="3">
        <v>45404</v>
      </c>
      <c r="D3361">
        <v>5</v>
      </c>
      <c r="E3361">
        <v>3</v>
      </c>
      <c r="F3361">
        <v>0</v>
      </c>
      <c r="G3361">
        <v>2.8</v>
      </c>
      <c r="H3361">
        <v>416.45</v>
      </c>
      <c r="I3361" t="s">
        <v>32</v>
      </c>
      <c r="J3361" t="s">
        <v>28</v>
      </c>
      <c r="K3361">
        <v>0</v>
      </c>
      <c r="L3361" t="s">
        <v>33</v>
      </c>
      <c r="M3361" t="s">
        <v>26</v>
      </c>
      <c r="N3361">
        <f t="shared" si="52"/>
        <v>2082.25</v>
      </c>
    </row>
    <row r="3362" spans="1:14" x14ac:dyDescent="0.3">
      <c r="A3362">
        <v>3361</v>
      </c>
      <c r="B3362" t="s">
        <v>18</v>
      </c>
      <c r="C3362" s="3">
        <v>45031</v>
      </c>
      <c r="D3362">
        <v>9</v>
      </c>
      <c r="E3362">
        <v>3</v>
      </c>
      <c r="F3362">
        <v>0</v>
      </c>
      <c r="G3362">
        <v>2.8</v>
      </c>
      <c r="H3362">
        <v>472.81</v>
      </c>
      <c r="I3362" t="s">
        <v>32</v>
      </c>
      <c r="J3362" t="s">
        <v>34</v>
      </c>
      <c r="K3362">
        <v>0</v>
      </c>
      <c r="L3362" t="s">
        <v>16</v>
      </c>
      <c r="M3362" t="s">
        <v>17</v>
      </c>
      <c r="N3362">
        <f t="shared" si="52"/>
        <v>4255.29</v>
      </c>
    </row>
    <row r="3363" spans="1:14" x14ac:dyDescent="0.3">
      <c r="A3363">
        <v>3362</v>
      </c>
      <c r="B3363" t="s">
        <v>13</v>
      </c>
      <c r="C3363" s="3">
        <v>45421</v>
      </c>
      <c r="D3363">
        <v>14</v>
      </c>
      <c r="E3363">
        <v>4</v>
      </c>
      <c r="F3363">
        <v>0</v>
      </c>
      <c r="G3363">
        <v>2.8</v>
      </c>
      <c r="H3363">
        <v>317.66000000000003</v>
      </c>
      <c r="I3363" t="s">
        <v>32</v>
      </c>
      <c r="J3363" t="s">
        <v>19</v>
      </c>
      <c r="K3363">
        <v>2</v>
      </c>
      <c r="L3363" t="s">
        <v>33</v>
      </c>
      <c r="M3363" t="s">
        <v>26</v>
      </c>
      <c r="N3363">
        <f t="shared" si="52"/>
        <v>4447.2400000000007</v>
      </c>
    </row>
    <row r="3364" spans="1:14" x14ac:dyDescent="0.3">
      <c r="A3364">
        <v>3363</v>
      </c>
      <c r="B3364" t="s">
        <v>18</v>
      </c>
      <c r="C3364" s="3">
        <v>44972</v>
      </c>
      <c r="D3364">
        <v>8</v>
      </c>
      <c r="E3364">
        <v>1</v>
      </c>
      <c r="F3364">
        <v>0</v>
      </c>
      <c r="G3364">
        <v>4.9000000000000004</v>
      </c>
      <c r="H3364">
        <v>233.45</v>
      </c>
      <c r="I3364" t="s">
        <v>32</v>
      </c>
      <c r="J3364" t="s">
        <v>15</v>
      </c>
      <c r="K3364">
        <v>0</v>
      </c>
      <c r="L3364" t="s">
        <v>29</v>
      </c>
      <c r="M3364" t="s">
        <v>26</v>
      </c>
      <c r="N3364">
        <f t="shared" si="52"/>
        <v>1867.6</v>
      </c>
    </row>
    <row r="3365" spans="1:14" x14ac:dyDescent="0.3">
      <c r="A3365">
        <v>3364</v>
      </c>
      <c r="B3365" t="s">
        <v>18</v>
      </c>
      <c r="C3365" s="3">
        <v>45257</v>
      </c>
      <c r="D3365">
        <v>14</v>
      </c>
      <c r="E3365">
        <v>1</v>
      </c>
      <c r="F3365">
        <v>1</v>
      </c>
      <c r="G3365">
        <v>1.6</v>
      </c>
      <c r="H3365">
        <v>490.86</v>
      </c>
      <c r="I3365" t="s">
        <v>32</v>
      </c>
      <c r="J3365" t="s">
        <v>15</v>
      </c>
      <c r="K3365">
        <v>0</v>
      </c>
      <c r="L3365" t="s">
        <v>33</v>
      </c>
      <c r="M3365" t="s">
        <v>17</v>
      </c>
      <c r="N3365">
        <f t="shared" si="52"/>
        <v>6872.04</v>
      </c>
    </row>
    <row r="3366" spans="1:14" x14ac:dyDescent="0.3">
      <c r="A3366">
        <v>3365</v>
      </c>
      <c r="B3366" t="s">
        <v>18</v>
      </c>
      <c r="C3366" s="3">
        <v>45142</v>
      </c>
      <c r="D3366">
        <v>12</v>
      </c>
      <c r="E3366">
        <v>4</v>
      </c>
      <c r="F3366">
        <v>0</v>
      </c>
      <c r="G3366">
        <v>3.8</v>
      </c>
      <c r="H3366">
        <v>189.24</v>
      </c>
      <c r="I3366" t="s">
        <v>14</v>
      </c>
      <c r="J3366" t="s">
        <v>30</v>
      </c>
      <c r="K3366">
        <v>2</v>
      </c>
      <c r="L3366" t="s">
        <v>29</v>
      </c>
      <c r="M3366" t="s">
        <v>17</v>
      </c>
      <c r="N3366">
        <f t="shared" si="52"/>
        <v>2270.88</v>
      </c>
    </row>
    <row r="3367" spans="1:14" x14ac:dyDescent="0.3">
      <c r="A3367">
        <v>3366</v>
      </c>
      <c r="B3367" t="s">
        <v>18</v>
      </c>
      <c r="C3367" s="3">
        <v>45418</v>
      </c>
      <c r="D3367">
        <v>10</v>
      </c>
      <c r="E3367">
        <v>1</v>
      </c>
      <c r="F3367">
        <v>0</v>
      </c>
      <c r="G3367">
        <v>2.6</v>
      </c>
      <c r="H3367">
        <v>390.84</v>
      </c>
      <c r="I3367" t="s">
        <v>32</v>
      </c>
      <c r="J3367" t="s">
        <v>37</v>
      </c>
      <c r="K3367">
        <v>1</v>
      </c>
      <c r="L3367" t="s">
        <v>33</v>
      </c>
      <c r="M3367" t="s">
        <v>17</v>
      </c>
      <c r="N3367">
        <f t="shared" si="52"/>
        <v>3908.3999999999996</v>
      </c>
    </row>
    <row r="3368" spans="1:14" x14ac:dyDescent="0.3">
      <c r="A3368">
        <v>3367</v>
      </c>
      <c r="B3368" t="s">
        <v>18</v>
      </c>
      <c r="C3368" s="3">
        <v>45375</v>
      </c>
      <c r="D3368">
        <v>14</v>
      </c>
      <c r="E3368">
        <v>3</v>
      </c>
      <c r="F3368">
        <v>1</v>
      </c>
      <c r="G3368">
        <v>3</v>
      </c>
      <c r="H3368">
        <v>301.19</v>
      </c>
      <c r="I3368" t="s">
        <v>32</v>
      </c>
      <c r="J3368" t="s">
        <v>25</v>
      </c>
      <c r="K3368">
        <v>0</v>
      </c>
      <c r="L3368" t="s">
        <v>29</v>
      </c>
      <c r="M3368" t="s">
        <v>26</v>
      </c>
      <c r="N3368">
        <f t="shared" si="52"/>
        <v>4216.66</v>
      </c>
    </row>
    <row r="3369" spans="1:14" x14ac:dyDescent="0.3">
      <c r="A3369">
        <v>3368</v>
      </c>
      <c r="B3369" t="s">
        <v>18</v>
      </c>
      <c r="C3369" s="3">
        <v>45462</v>
      </c>
      <c r="D3369">
        <v>4</v>
      </c>
      <c r="E3369">
        <v>4</v>
      </c>
      <c r="F3369">
        <v>1</v>
      </c>
      <c r="G3369">
        <v>4</v>
      </c>
      <c r="H3369">
        <v>152.83000000000001</v>
      </c>
      <c r="I3369" t="s">
        <v>27</v>
      </c>
      <c r="J3369" t="s">
        <v>23</v>
      </c>
      <c r="K3369">
        <v>1</v>
      </c>
      <c r="L3369" t="s">
        <v>20</v>
      </c>
      <c r="M3369" t="s">
        <v>26</v>
      </c>
      <c r="N3369">
        <f t="shared" si="52"/>
        <v>611.32000000000005</v>
      </c>
    </row>
    <row r="3370" spans="1:14" x14ac:dyDescent="0.3">
      <c r="A3370">
        <v>3369</v>
      </c>
      <c r="B3370" t="s">
        <v>13</v>
      </c>
      <c r="C3370" s="3">
        <v>45437</v>
      </c>
      <c r="D3370">
        <v>4</v>
      </c>
      <c r="E3370">
        <v>4</v>
      </c>
      <c r="F3370">
        <v>0</v>
      </c>
      <c r="G3370">
        <v>1.6</v>
      </c>
      <c r="H3370">
        <v>57.87</v>
      </c>
      <c r="I3370" t="s">
        <v>27</v>
      </c>
      <c r="J3370" t="s">
        <v>36</v>
      </c>
      <c r="K3370">
        <v>1</v>
      </c>
      <c r="L3370" t="s">
        <v>16</v>
      </c>
      <c r="M3370" t="s">
        <v>17</v>
      </c>
      <c r="N3370">
        <f t="shared" si="52"/>
        <v>231.48</v>
      </c>
    </row>
    <row r="3371" spans="1:14" x14ac:dyDescent="0.3">
      <c r="A3371">
        <v>3370</v>
      </c>
      <c r="B3371" t="s">
        <v>18</v>
      </c>
      <c r="C3371" s="3">
        <v>45384</v>
      </c>
      <c r="D3371">
        <v>10</v>
      </c>
      <c r="E3371">
        <v>2</v>
      </c>
      <c r="F3371">
        <v>0</v>
      </c>
      <c r="G3371">
        <v>4.0999999999999996</v>
      </c>
      <c r="H3371">
        <v>222.69</v>
      </c>
      <c r="I3371" t="s">
        <v>27</v>
      </c>
      <c r="J3371" t="s">
        <v>19</v>
      </c>
      <c r="K3371">
        <v>0</v>
      </c>
      <c r="L3371" t="s">
        <v>29</v>
      </c>
      <c r="M3371" t="s">
        <v>17</v>
      </c>
      <c r="N3371">
        <f t="shared" si="52"/>
        <v>2226.9</v>
      </c>
    </row>
    <row r="3372" spans="1:14" x14ac:dyDescent="0.3">
      <c r="A3372">
        <v>3371</v>
      </c>
      <c r="B3372" t="s">
        <v>31</v>
      </c>
      <c r="C3372" s="3">
        <v>45473</v>
      </c>
      <c r="D3372">
        <v>5</v>
      </c>
      <c r="E3372">
        <v>1</v>
      </c>
      <c r="F3372">
        <v>0</v>
      </c>
      <c r="G3372">
        <v>1.3</v>
      </c>
      <c r="H3372">
        <v>296.45999999999998</v>
      </c>
      <c r="I3372" t="s">
        <v>32</v>
      </c>
      <c r="J3372" t="s">
        <v>28</v>
      </c>
      <c r="K3372">
        <v>0</v>
      </c>
      <c r="L3372" t="s">
        <v>33</v>
      </c>
      <c r="M3372" t="s">
        <v>26</v>
      </c>
      <c r="N3372">
        <f t="shared" si="52"/>
        <v>1482.3</v>
      </c>
    </row>
    <row r="3373" spans="1:14" x14ac:dyDescent="0.3">
      <c r="A3373">
        <v>3372</v>
      </c>
      <c r="B3373" t="s">
        <v>18</v>
      </c>
      <c r="C3373" s="3">
        <v>45462</v>
      </c>
      <c r="D3373">
        <v>13</v>
      </c>
      <c r="E3373">
        <v>2</v>
      </c>
      <c r="F3373">
        <v>0</v>
      </c>
      <c r="G3373">
        <v>2.9</v>
      </c>
      <c r="H3373">
        <v>132.44</v>
      </c>
      <c r="I3373" t="s">
        <v>27</v>
      </c>
      <c r="J3373" t="s">
        <v>15</v>
      </c>
      <c r="K3373">
        <v>0</v>
      </c>
      <c r="L3373" t="s">
        <v>33</v>
      </c>
      <c r="M3373" t="s">
        <v>17</v>
      </c>
      <c r="N3373">
        <f t="shared" si="52"/>
        <v>1721.72</v>
      </c>
    </row>
    <row r="3374" spans="1:14" x14ac:dyDescent="0.3">
      <c r="A3374">
        <v>3373</v>
      </c>
      <c r="B3374" t="s">
        <v>18</v>
      </c>
      <c r="C3374" s="3">
        <v>45466</v>
      </c>
      <c r="D3374">
        <v>13</v>
      </c>
      <c r="E3374">
        <v>3</v>
      </c>
      <c r="F3374">
        <v>0</v>
      </c>
      <c r="G3374">
        <v>4</v>
      </c>
      <c r="H3374">
        <v>236.55</v>
      </c>
      <c r="I3374" t="s">
        <v>14</v>
      </c>
      <c r="J3374" t="s">
        <v>37</v>
      </c>
      <c r="K3374">
        <v>0</v>
      </c>
      <c r="L3374" t="s">
        <v>16</v>
      </c>
      <c r="M3374" t="s">
        <v>21</v>
      </c>
      <c r="N3374">
        <f t="shared" si="52"/>
        <v>3075.15</v>
      </c>
    </row>
    <row r="3375" spans="1:14" x14ac:dyDescent="0.3">
      <c r="A3375">
        <v>3374</v>
      </c>
      <c r="B3375" t="s">
        <v>13</v>
      </c>
      <c r="C3375" s="3">
        <v>45410</v>
      </c>
      <c r="D3375">
        <v>3</v>
      </c>
      <c r="E3375">
        <v>4</v>
      </c>
      <c r="F3375">
        <v>0</v>
      </c>
      <c r="G3375">
        <v>1.8</v>
      </c>
      <c r="H3375">
        <v>326.83999999999997</v>
      </c>
      <c r="I3375" t="s">
        <v>24</v>
      </c>
      <c r="J3375" t="s">
        <v>35</v>
      </c>
      <c r="K3375">
        <v>0</v>
      </c>
      <c r="L3375" t="s">
        <v>20</v>
      </c>
      <c r="M3375" t="s">
        <v>17</v>
      </c>
      <c r="N3375">
        <f t="shared" si="52"/>
        <v>980.52</v>
      </c>
    </row>
    <row r="3376" spans="1:14" x14ac:dyDescent="0.3">
      <c r="A3376">
        <v>3375</v>
      </c>
      <c r="B3376" t="s">
        <v>13</v>
      </c>
      <c r="C3376" s="3">
        <v>44942</v>
      </c>
      <c r="D3376">
        <v>8</v>
      </c>
      <c r="E3376">
        <v>3</v>
      </c>
      <c r="F3376">
        <v>0</v>
      </c>
      <c r="G3376">
        <v>4.0999999999999996</v>
      </c>
      <c r="H3376">
        <v>371.72</v>
      </c>
      <c r="I3376" t="s">
        <v>27</v>
      </c>
      <c r="J3376" t="s">
        <v>30</v>
      </c>
      <c r="K3376">
        <v>0</v>
      </c>
      <c r="L3376" t="s">
        <v>20</v>
      </c>
      <c r="M3376" t="s">
        <v>21</v>
      </c>
      <c r="N3376">
        <f t="shared" si="52"/>
        <v>2973.76</v>
      </c>
    </row>
    <row r="3377" spans="1:14" x14ac:dyDescent="0.3">
      <c r="A3377">
        <v>3376</v>
      </c>
      <c r="B3377" t="s">
        <v>31</v>
      </c>
      <c r="C3377" s="3">
        <v>45497</v>
      </c>
      <c r="D3377">
        <v>7</v>
      </c>
      <c r="E3377">
        <v>1</v>
      </c>
      <c r="F3377">
        <v>0</v>
      </c>
      <c r="G3377">
        <v>1.7</v>
      </c>
      <c r="H3377">
        <v>73.73</v>
      </c>
      <c r="I3377" t="s">
        <v>27</v>
      </c>
      <c r="J3377" t="s">
        <v>30</v>
      </c>
      <c r="K3377">
        <v>2</v>
      </c>
      <c r="L3377" t="s">
        <v>20</v>
      </c>
      <c r="M3377" t="s">
        <v>21</v>
      </c>
      <c r="N3377">
        <f t="shared" si="52"/>
        <v>516.11</v>
      </c>
    </row>
    <row r="3378" spans="1:14" x14ac:dyDescent="0.3">
      <c r="A3378">
        <v>3377</v>
      </c>
      <c r="B3378" t="s">
        <v>31</v>
      </c>
      <c r="C3378" s="3">
        <v>45169</v>
      </c>
      <c r="D3378">
        <v>5</v>
      </c>
      <c r="E3378">
        <v>2</v>
      </c>
      <c r="F3378">
        <v>0</v>
      </c>
      <c r="G3378">
        <v>4.2</v>
      </c>
      <c r="H3378">
        <v>348.88</v>
      </c>
      <c r="I3378" t="s">
        <v>14</v>
      </c>
      <c r="J3378" t="s">
        <v>19</v>
      </c>
      <c r="K3378">
        <v>1</v>
      </c>
      <c r="L3378" t="s">
        <v>29</v>
      </c>
      <c r="M3378" t="s">
        <v>26</v>
      </c>
      <c r="N3378">
        <f t="shared" si="52"/>
        <v>1744.4</v>
      </c>
    </row>
    <row r="3379" spans="1:14" x14ac:dyDescent="0.3">
      <c r="A3379">
        <v>3378</v>
      </c>
      <c r="B3379" t="s">
        <v>13</v>
      </c>
      <c r="C3379" s="3">
        <v>45133</v>
      </c>
      <c r="D3379">
        <v>10</v>
      </c>
      <c r="E3379">
        <v>1</v>
      </c>
      <c r="F3379">
        <v>0</v>
      </c>
      <c r="G3379">
        <v>2.9</v>
      </c>
      <c r="H3379">
        <v>75.5</v>
      </c>
      <c r="I3379" t="s">
        <v>22</v>
      </c>
      <c r="J3379" t="s">
        <v>19</v>
      </c>
      <c r="K3379">
        <v>1</v>
      </c>
      <c r="L3379" t="s">
        <v>16</v>
      </c>
      <c r="M3379" t="s">
        <v>26</v>
      </c>
      <c r="N3379">
        <f t="shared" si="52"/>
        <v>755</v>
      </c>
    </row>
    <row r="3380" spans="1:14" x14ac:dyDescent="0.3">
      <c r="A3380">
        <v>3379</v>
      </c>
      <c r="B3380" t="s">
        <v>13</v>
      </c>
      <c r="C3380" s="3">
        <v>45197</v>
      </c>
      <c r="D3380">
        <v>3</v>
      </c>
      <c r="E3380">
        <v>3</v>
      </c>
      <c r="F3380">
        <v>0</v>
      </c>
      <c r="G3380">
        <v>3.7</v>
      </c>
      <c r="H3380">
        <v>62.68</v>
      </c>
      <c r="I3380" t="s">
        <v>22</v>
      </c>
      <c r="J3380" t="s">
        <v>37</v>
      </c>
      <c r="K3380">
        <v>0</v>
      </c>
      <c r="L3380" t="s">
        <v>29</v>
      </c>
      <c r="M3380" t="s">
        <v>26</v>
      </c>
      <c r="N3380">
        <f t="shared" si="52"/>
        <v>188.04</v>
      </c>
    </row>
    <row r="3381" spans="1:14" x14ac:dyDescent="0.3">
      <c r="A3381">
        <v>3380</v>
      </c>
      <c r="B3381" t="s">
        <v>18</v>
      </c>
      <c r="C3381" s="3">
        <v>45631</v>
      </c>
      <c r="D3381">
        <v>5</v>
      </c>
      <c r="E3381">
        <v>2</v>
      </c>
      <c r="F3381">
        <v>0</v>
      </c>
      <c r="G3381">
        <v>4.7</v>
      </c>
      <c r="H3381">
        <v>118.59</v>
      </c>
      <c r="I3381" t="s">
        <v>14</v>
      </c>
      <c r="J3381" t="s">
        <v>35</v>
      </c>
      <c r="K3381">
        <v>1</v>
      </c>
      <c r="L3381" t="s">
        <v>29</v>
      </c>
      <c r="M3381" t="s">
        <v>17</v>
      </c>
      <c r="N3381">
        <f t="shared" si="52"/>
        <v>592.95000000000005</v>
      </c>
    </row>
    <row r="3382" spans="1:14" x14ac:dyDescent="0.3">
      <c r="A3382">
        <v>3381</v>
      </c>
      <c r="B3382" t="s">
        <v>13</v>
      </c>
      <c r="C3382" s="3">
        <v>45656</v>
      </c>
      <c r="D3382">
        <v>3</v>
      </c>
      <c r="E3382">
        <v>1</v>
      </c>
      <c r="F3382">
        <v>0</v>
      </c>
      <c r="G3382">
        <v>2.6</v>
      </c>
      <c r="H3382">
        <v>344.14</v>
      </c>
      <c r="I3382" t="s">
        <v>27</v>
      </c>
      <c r="J3382" t="s">
        <v>35</v>
      </c>
      <c r="K3382">
        <v>0</v>
      </c>
      <c r="L3382" t="s">
        <v>29</v>
      </c>
      <c r="M3382" t="s">
        <v>26</v>
      </c>
      <c r="N3382">
        <f t="shared" si="52"/>
        <v>1032.42</v>
      </c>
    </row>
    <row r="3383" spans="1:14" x14ac:dyDescent="0.3">
      <c r="A3383">
        <v>3382</v>
      </c>
      <c r="B3383" t="s">
        <v>31</v>
      </c>
      <c r="C3383" s="3">
        <v>45041</v>
      </c>
      <c r="D3383">
        <v>10</v>
      </c>
      <c r="E3383">
        <v>3</v>
      </c>
      <c r="F3383">
        <v>0</v>
      </c>
      <c r="G3383">
        <v>1.9</v>
      </c>
      <c r="H3383">
        <v>73.77</v>
      </c>
      <c r="I3383" t="s">
        <v>24</v>
      </c>
      <c r="J3383" t="s">
        <v>19</v>
      </c>
      <c r="K3383">
        <v>0</v>
      </c>
      <c r="L3383" t="s">
        <v>29</v>
      </c>
      <c r="M3383" t="s">
        <v>17</v>
      </c>
      <c r="N3383">
        <f t="shared" si="52"/>
        <v>737.69999999999993</v>
      </c>
    </row>
    <row r="3384" spans="1:14" x14ac:dyDescent="0.3">
      <c r="A3384">
        <v>3383</v>
      </c>
      <c r="B3384" t="s">
        <v>18</v>
      </c>
      <c r="C3384" s="3">
        <v>45506</v>
      </c>
      <c r="D3384">
        <v>5</v>
      </c>
      <c r="E3384">
        <v>1</v>
      </c>
      <c r="F3384">
        <v>0</v>
      </c>
      <c r="G3384">
        <v>4.5</v>
      </c>
      <c r="H3384">
        <v>59.4</v>
      </c>
      <c r="I3384" t="s">
        <v>27</v>
      </c>
      <c r="J3384" t="s">
        <v>23</v>
      </c>
      <c r="K3384">
        <v>0</v>
      </c>
      <c r="L3384" t="s">
        <v>33</v>
      </c>
      <c r="M3384" t="s">
        <v>26</v>
      </c>
      <c r="N3384">
        <f t="shared" si="52"/>
        <v>297</v>
      </c>
    </row>
    <row r="3385" spans="1:14" x14ac:dyDescent="0.3">
      <c r="A3385">
        <v>3384</v>
      </c>
      <c r="B3385" t="s">
        <v>31</v>
      </c>
      <c r="C3385" s="3">
        <v>45225</v>
      </c>
      <c r="D3385">
        <v>1</v>
      </c>
      <c r="E3385">
        <v>4</v>
      </c>
      <c r="F3385">
        <v>1</v>
      </c>
      <c r="G3385">
        <v>1.6</v>
      </c>
      <c r="H3385">
        <v>103.08</v>
      </c>
      <c r="I3385" t="s">
        <v>14</v>
      </c>
      <c r="J3385" t="s">
        <v>23</v>
      </c>
      <c r="K3385">
        <v>2</v>
      </c>
      <c r="L3385" t="s">
        <v>33</v>
      </c>
      <c r="M3385" t="s">
        <v>21</v>
      </c>
      <c r="N3385">
        <f t="shared" si="52"/>
        <v>103.08</v>
      </c>
    </row>
    <row r="3386" spans="1:14" x14ac:dyDescent="0.3">
      <c r="A3386">
        <v>3385</v>
      </c>
      <c r="B3386" t="s">
        <v>18</v>
      </c>
      <c r="C3386" s="3">
        <v>45409</v>
      </c>
      <c r="D3386">
        <v>6</v>
      </c>
      <c r="E3386">
        <v>2</v>
      </c>
      <c r="F3386">
        <v>0</v>
      </c>
      <c r="G3386">
        <v>3.5</v>
      </c>
      <c r="H3386">
        <v>477.37</v>
      </c>
      <c r="I3386" t="s">
        <v>14</v>
      </c>
      <c r="J3386" t="s">
        <v>19</v>
      </c>
      <c r="K3386">
        <v>2</v>
      </c>
      <c r="L3386" t="s">
        <v>33</v>
      </c>
      <c r="M3386" t="s">
        <v>26</v>
      </c>
      <c r="N3386">
        <f t="shared" si="52"/>
        <v>2864.2200000000003</v>
      </c>
    </row>
    <row r="3387" spans="1:14" x14ac:dyDescent="0.3">
      <c r="A3387">
        <v>3386</v>
      </c>
      <c r="B3387" t="s">
        <v>13</v>
      </c>
      <c r="C3387" s="3">
        <v>45323</v>
      </c>
      <c r="D3387">
        <v>10</v>
      </c>
      <c r="E3387">
        <v>2</v>
      </c>
      <c r="F3387">
        <v>0</v>
      </c>
      <c r="G3387">
        <v>4.7</v>
      </c>
      <c r="H3387">
        <v>458.27</v>
      </c>
      <c r="I3387" t="s">
        <v>32</v>
      </c>
      <c r="J3387" t="s">
        <v>34</v>
      </c>
      <c r="K3387">
        <v>0</v>
      </c>
      <c r="L3387" t="s">
        <v>29</v>
      </c>
      <c r="M3387" t="s">
        <v>21</v>
      </c>
      <c r="N3387">
        <f t="shared" si="52"/>
        <v>4582.7</v>
      </c>
    </row>
    <row r="3388" spans="1:14" x14ac:dyDescent="0.3">
      <c r="A3388">
        <v>3387</v>
      </c>
      <c r="B3388" t="s">
        <v>31</v>
      </c>
      <c r="C3388" s="3">
        <v>45320</v>
      </c>
      <c r="D3388">
        <v>4</v>
      </c>
      <c r="E3388">
        <v>2</v>
      </c>
      <c r="F3388">
        <v>0</v>
      </c>
      <c r="G3388">
        <v>3.7</v>
      </c>
      <c r="H3388">
        <v>88.91</v>
      </c>
      <c r="I3388" t="s">
        <v>14</v>
      </c>
      <c r="J3388" t="s">
        <v>19</v>
      </c>
      <c r="K3388">
        <v>0</v>
      </c>
      <c r="L3388" t="s">
        <v>20</v>
      </c>
      <c r="M3388" t="s">
        <v>17</v>
      </c>
      <c r="N3388">
        <f t="shared" si="52"/>
        <v>355.64</v>
      </c>
    </row>
    <row r="3389" spans="1:14" x14ac:dyDescent="0.3">
      <c r="A3389">
        <v>3388</v>
      </c>
      <c r="B3389" t="s">
        <v>18</v>
      </c>
      <c r="C3389" s="3">
        <v>45001</v>
      </c>
      <c r="D3389">
        <v>4</v>
      </c>
      <c r="E3389">
        <v>4</v>
      </c>
      <c r="F3389">
        <v>0</v>
      </c>
      <c r="G3389">
        <v>1.8</v>
      </c>
      <c r="H3389">
        <v>186.81</v>
      </c>
      <c r="I3389" t="s">
        <v>32</v>
      </c>
      <c r="J3389" t="s">
        <v>37</v>
      </c>
      <c r="K3389">
        <v>0</v>
      </c>
      <c r="L3389" t="s">
        <v>33</v>
      </c>
      <c r="M3389" t="s">
        <v>26</v>
      </c>
      <c r="N3389">
        <f t="shared" si="52"/>
        <v>747.24</v>
      </c>
    </row>
    <row r="3390" spans="1:14" x14ac:dyDescent="0.3">
      <c r="A3390">
        <v>3389</v>
      </c>
      <c r="B3390" t="s">
        <v>18</v>
      </c>
      <c r="C3390" s="3">
        <v>45408</v>
      </c>
      <c r="D3390">
        <v>8</v>
      </c>
      <c r="E3390">
        <v>2</v>
      </c>
      <c r="F3390">
        <v>1</v>
      </c>
      <c r="G3390">
        <v>1.6</v>
      </c>
      <c r="H3390">
        <v>476.28</v>
      </c>
      <c r="I3390" t="s">
        <v>14</v>
      </c>
      <c r="J3390" t="s">
        <v>35</v>
      </c>
      <c r="K3390">
        <v>1</v>
      </c>
      <c r="L3390" t="s">
        <v>16</v>
      </c>
      <c r="M3390" t="s">
        <v>26</v>
      </c>
      <c r="N3390">
        <f t="shared" si="52"/>
        <v>3810.24</v>
      </c>
    </row>
    <row r="3391" spans="1:14" x14ac:dyDescent="0.3">
      <c r="A3391">
        <v>3390</v>
      </c>
      <c r="B3391" t="s">
        <v>13</v>
      </c>
      <c r="C3391" s="3">
        <v>45029</v>
      </c>
      <c r="D3391">
        <v>2</v>
      </c>
      <c r="E3391">
        <v>4</v>
      </c>
      <c r="F3391">
        <v>0</v>
      </c>
      <c r="G3391">
        <v>2</v>
      </c>
      <c r="H3391">
        <v>93.96</v>
      </c>
      <c r="I3391" t="s">
        <v>32</v>
      </c>
      <c r="J3391" t="s">
        <v>36</v>
      </c>
      <c r="K3391">
        <v>0</v>
      </c>
      <c r="L3391" t="s">
        <v>33</v>
      </c>
      <c r="M3391" t="s">
        <v>21</v>
      </c>
      <c r="N3391">
        <f t="shared" si="52"/>
        <v>187.92</v>
      </c>
    </row>
    <row r="3392" spans="1:14" x14ac:dyDescent="0.3">
      <c r="A3392">
        <v>3391</v>
      </c>
      <c r="B3392" t="s">
        <v>13</v>
      </c>
      <c r="C3392" s="3">
        <v>45223</v>
      </c>
      <c r="D3392">
        <v>4</v>
      </c>
      <c r="E3392">
        <v>2</v>
      </c>
      <c r="F3392">
        <v>0</v>
      </c>
      <c r="G3392">
        <v>2.6</v>
      </c>
      <c r="H3392">
        <v>92.57</v>
      </c>
      <c r="I3392" t="s">
        <v>32</v>
      </c>
      <c r="J3392" t="s">
        <v>30</v>
      </c>
      <c r="K3392">
        <v>0</v>
      </c>
      <c r="L3392" t="s">
        <v>29</v>
      </c>
      <c r="M3392" t="s">
        <v>26</v>
      </c>
      <c r="N3392">
        <f t="shared" si="52"/>
        <v>370.28</v>
      </c>
    </row>
    <row r="3393" spans="1:14" x14ac:dyDescent="0.3">
      <c r="A3393">
        <v>3392</v>
      </c>
      <c r="B3393" t="s">
        <v>13</v>
      </c>
      <c r="C3393" s="3">
        <v>45104</v>
      </c>
      <c r="D3393">
        <v>2</v>
      </c>
      <c r="E3393">
        <v>1</v>
      </c>
      <c r="F3393">
        <v>0</v>
      </c>
      <c r="G3393">
        <v>1.6</v>
      </c>
      <c r="H3393">
        <v>88.7</v>
      </c>
      <c r="I3393" t="s">
        <v>27</v>
      </c>
      <c r="J3393" t="s">
        <v>19</v>
      </c>
      <c r="K3393">
        <v>0</v>
      </c>
      <c r="L3393" t="s">
        <v>29</v>
      </c>
      <c r="M3393" t="s">
        <v>17</v>
      </c>
      <c r="N3393">
        <f t="shared" si="52"/>
        <v>177.4</v>
      </c>
    </row>
    <row r="3394" spans="1:14" x14ac:dyDescent="0.3">
      <c r="A3394">
        <v>3393</v>
      </c>
      <c r="B3394" t="s">
        <v>31</v>
      </c>
      <c r="C3394" s="3">
        <v>45141</v>
      </c>
      <c r="D3394">
        <v>1</v>
      </c>
      <c r="E3394">
        <v>1</v>
      </c>
      <c r="F3394">
        <v>1</v>
      </c>
      <c r="G3394">
        <v>4.2</v>
      </c>
      <c r="H3394">
        <v>489.41</v>
      </c>
      <c r="I3394" t="s">
        <v>32</v>
      </c>
      <c r="J3394" t="s">
        <v>25</v>
      </c>
      <c r="K3394">
        <v>1</v>
      </c>
      <c r="L3394" t="s">
        <v>29</v>
      </c>
      <c r="M3394" t="s">
        <v>21</v>
      </c>
      <c r="N3394">
        <f t="shared" si="52"/>
        <v>489.41</v>
      </c>
    </row>
    <row r="3395" spans="1:14" x14ac:dyDescent="0.3">
      <c r="A3395">
        <v>3394</v>
      </c>
      <c r="B3395" t="s">
        <v>18</v>
      </c>
      <c r="C3395" s="3">
        <v>45241</v>
      </c>
      <c r="D3395">
        <v>10</v>
      </c>
      <c r="E3395">
        <v>1</v>
      </c>
      <c r="F3395">
        <v>1</v>
      </c>
      <c r="G3395">
        <v>2.4</v>
      </c>
      <c r="H3395">
        <v>384.4</v>
      </c>
      <c r="I3395" t="s">
        <v>22</v>
      </c>
      <c r="J3395" t="s">
        <v>15</v>
      </c>
      <c r="K3395">
        <v>0</v>
      </c>
      <c r="L3395" t="s">
        <v>33</v>
      </c>
      <c r="M3395" t="s">
        <v>17</v>
      </c>
      <c r="N3395">
        <f t="shared" ref="N3395:N3458" si="53">H3395 *D3395</f>
        <v>3844</v>
      </c>
    </row>
    <row r="3396" spans="1:14" x14ac:dyDescent="0.3">
      <c r="A3396">
        <v>3395</v>
      </c>
      <c r="B3396" t="s">
        <v>13</v>
      </c>
      <c r="C3396" s="3">
        <v>44965</v>
      </c>
      <c r="D3396">
        <v>13</v>
      </c>
      <c r="E3396">
        <v>1</v>
      </c>
      <c r="F3396">
        <v>0</v>
      </c>
      <c r="G3396">
        <v>4.7</v>
      </c>
      <c r="H3396">
        <v>146.52000000000001</v>
      </c>
      <c r="I3396" t="s">
        <v>14</v>
      </c>
      <c r="J3396" t="s">
        <v>34</v>
      </c>
      <c r="K3396">
        <v>1</v>
      </c>
      <c r="L3396" t="s">
        <v>20</v>
      </c>
      <c r="M3396" t="s">
        <v>17</v>
      </c>
      <c r="N3396">
        <f t="shared" si="53"/>
        <v>1904.7600000000002</v>
      </c>
    </row>
    <row r="3397" spans="1:14" x14ac:dyDescent="0.3">
      <c r="A3397">
        <v>3396</v>
      </c>
      <c r="B3397" t="s">
        <v>31</v>
      </c>
      <c r="C3397" s="3">
        <v>45185</v>
      </c>
      <c r="D3397">
        <v>13</v>
      </c>
      <c r="E3397">
        <v>4</v>
      </c>
      <c r="F3397">
        <v>0</v>
      </c>
      <c r="G3397">
        <v>4.4000000000000004</v>
      </c>
      <c r="H3397">
        <v>70.680000000000007</v>
      </c>
      <c r="I3397" t="s">
        <v>24</v>
      </c>
      <c r="J3397" t="s">
        <v>36</v>
      </c>
      <c r="K3397">
        <v>0</v>
      </c>
      <c r="L3397" t="s">
        <v>29</v>
      </c>
      <c r="M3397" t="s">
        <v>21</v>
      </c>
      <c r="N3397">
        <f t="shared" si="53"/>
        <v>918.84000000000015</v>
      </c>
    </row>
    <row r="3398" spans="1:14" x14ac:dyDescent="0.3">
      <c r="A3398">
        <v>3397</v>
      </c>
      <c r="B3398" t="s">
        <v>31</v>
      </c>
      <c r="C3398" s="3">
        <v>45642</v>
      </c>
      <c r="D3398">
        <v>3</v>
      </c>
      <c r="E3398">
        <v>3</v>
      </c>
      <c r="F3398">
        <v>1</v>
      </c>
      <c r="G3398">
        <v>4.5999999999999996</v>
      </c>
      <c r="H3398">
        <v>484.36</v>
      </c>
      <c r="I3398" t="s">
        <v>14</v>
      </c>
      <c r="J3398" t="s">
        <v>19</v>
      </c>
      <c r="K3398">
        <v>0</v>
      </c>
      <c r="L3398" t="s">
        <v>16</v>
      </c>
      <c r="M3398" t="s">
        <v>17</v>
      </c>
      <c r="N3398">
        <f t="shared" si="53"/>
        <v>1453.08</v>
      </c>
    </row>
    <row r="3399" spans="1:14" x14ac:dyDescent="0.3">
      <c r="A3399">
        <v>3398</v>
      </c>
      <c r="B3399" t="s">
        <v>31</v>
      </c>
      <c r="C3399" s="3">
        <v>44933</v>
      </c>
      <c r="D3399">
        <v>12</v>
      </c>
      <c r="E3399">
        <v>3</v>
      </c>
      <c r="F3399">
        <v>1</v>
      </c>
      <c r="G3399">
        <v>2.2000000000000002</v>
      </c>
      <c r="H3399">
        <v>241.47</v>
      </c>
      <c r="I3399" t="s">
        <v>27</v>
      </c>
      <c r="J3399" t="s">
        <v>19</v>
      </c>
      <c r="K3399">
        <v>0</v>
      </c>
      <c r="L3399" t="s">
        <v>29</v>
      </c>
      <c r="M3399" t="s">
        <v>26</v>
      </c>
      <c r="N3399">
        <f t="shared" si="53"/>
        <v>2897.64</v>
      </c>
    </row>
    <row r="3400" spans="1:14" x14ac:dyDescent="0.3">
      <c r="A3400">
        <v>3399</v>
      </c>
      <c r="B3400" t="s">
        <v>13</v>
      </c>
      <c r="C3400" s="3">
        <v>44975</v>
      </c>
      <c r="D3400">
        <v>8</v>
      </c>
      <c r="E3400">
        <v>1</v>
      </c>
      <c r="F3400">
        <v>0</v>
      </c>
      <c r="G3400">
        <v>3.3</v>
      </c>
      <c r="H3400">
        <v>319.27</v>
      </c>
      <c r="I3400" t="s">
        <v>27</v>
      </c>
      <c r="J3400" t="s">
        <v>36</v>
      </c>
      <c r="K3400">
        <v>0</v>
      </c>
      <c r="L3400" t="s">
        <v>20</v>
      </c>
      <c r="M3400" t="s">
        <v>17</v>
      </c>
      <c r="N3400">
        <f t="shared" si="53"/>
        <v>2554.16</v>
      </c>
    </row>
    <row r="3401" spans="1:14" x14ac:dyDescent="0.3">
      <c r="A3401">
        <v>3400</v>
      </c>
      <c r="B3401" t="s">
        <v>13</v>
      </c>
      <c r="C3401" s="3">
        <v>45464</v>
      </c>
      <c r="D3401">
        <v>6</v>
      </c>
      <c r="E3401">
        <v>3</v>
      </c>
      <c r="F3401">
        <v>0</v>
      </c>
      <c r="G3401">
        <v>2.2999999999999998</v>
      </c>
      <c r="H3401">
        <v>175.64</v>
      </c>
      <c r="I3401" t="s">
        <v>32</v>
      </c>
      <c r="J3401" t="s">
        <v>23</v>
      </c>
      <c r="K3401">
        <v>0</v>
      </c>
      <c r="L3401" t="s">
        <v>20</v>
      </c>
      <c r="M3401" t="s">
        <v>26</v>
      </c>
      <c r="N3401">
        <f t="shared" si="53"/>
        <v>1053.8399999999999</v>
      </c>
    </row>
    <row r="3402" spans="1:14" x14ac:dyDescent="0.3">
      <c r="A3402">
        <v>3401</v>
      </c>
      <c r="B3402" t="s">
        <v>18</v>
      </c>
      <c r="C3402" s="3">
        <v>45087</v>
      </c>
      <c r="D3402">
        <v>12</v>
      </c>
      <c r="E3402">
        <v>3</v>
      </c>
      <c r="F3402">
        <v>0</v>
      </c>
      <c r="G3402">
        <v>2</v>
      </c>
      <c r="H3402">
        <v>391.26</v>
      </c>
      <c r="I3402" t="s">
        <v>27</v>
      </c>
      <c r="J3402" t="s">
        <v>19</v>
      </c>
      <c r="K3402">
        <v>0</v>
      </c>
      <c r="L3402" t="s">
        <v>20</v>
      </c>
      <c r="M3402" t="s">
        <v>21</v>
      </c>
      <c r="N3402">
        <f t="shared" si="53"/>
        <v>4695.12</v>
      </c>
    </row>
    <row r="3403" spans="1:14" x14ac:dyDescent="0.3">
      <c r="A3403">
        <v>3402</v>
      </c>
      <c r="B3403" t="s">
        <v>18</v>
      </c>
      <c r="C3403" s="3">
        <v>45102</v>
      </c>
      <c r="D3403">
        <v>7</v>
      </c>
      <c r="E3403">
        <v>2</v>
      </c>
      <c r="F3403">
        <v>0</v>
      </c>
      <c r="G3403">
        <v>3.4</v>
      </c>
      <c r="H3403">
        <v>138.56</v>
      </c>
      <c r="I3403" t="s">
        <v>27</v>
      </c>
      <c r="J3403" t="s">
        <v>35</v>
      </c>
      <c r="K3403">
        <v>0</v>
      </c>
      <c r="L3403" t="s">
        <v>29</v>
      </c>
      <c r="M3403" t="s">
        <v>26</v>
      </c>
      <c r="N3403">
        <f t="shared" si="53"/>
        <v>969.92000000000007</v>
      </c>
    </row>
    <row r="3404" spans="1:14" x14ac:dyDescent="0.3">
      <c r="A3404">
        <v>3403</v>
      </c>
      <c r="B3404" t="s">
        <v>13</v>
      </c>
      <c r="C3404" s="3">
        <v>45517</v>
      </c>
      <c r="D3404">
        <v>2</v>
      </c>
      <c r="E3404">
        <v>4</v>
      </c>
      <c r="F3404">
        <v>0</v>
      </c>
      <c r="G3404">
        <v>4.3</v>
      </c>
      <c r="H3404">
        <v>404.11</v>
      </c>
      <c r="I3404" t="s">
        <v>14</v>
      </c>
      <c r="J3404" t="s">
        <v>25</v>
      </c>
      <c r="K3404">
        <v>1</v>
      </c>
      <c r="L3404" t="s">
        <v>16</v>
      </c>
      <c r="M3404" t="s">
        <v>17</v>
      </c>
      <c r="N3404">
        <f t="shared" si="53"/>
        <v>808.22</v>
      </c>
    </row>
    <row r="3405" spans="1:14" x14ac:dyDescent="0.3">
      <c r="A3405">
        <v>3404</v>
      </c>
      <c r="B3405" t="s">
        <v>31</v>
      </c>
      <c r="C3405" s="3">
        <v>44928</v>
      </c>
      <c r="D3405">
        <v>6</v>
      </c>
      <c r="E3405">
        <v>1</v>
      </c>
      <c r="F3405">
        <v>0</v>
      </c>
      <c r="G3405">
        <v>1.4</v>
      </c>
      <c r="H3405">
        <v>153.77000000000001</v>
      </c>
      <c r="I3405" t="s">
        <v>22</v>
      </c>
      <c r="J3405" t="s">
        <v>37</v>
      </c>
      <c r="K3405">
        <v>1</v>
      </c>
      <c r="L3405" t="s">
        <v>16</v>
      </c>
      <c r="M3405" t="s">
        <v>26</v>
      </c>
      <c r="N3405">
        <f t="shared" si="53"/>
        <v>922.62000000000012</v>
      </c>
    </row>
    <row r="3406" spans="1:14" x14ac:dyDescent="0.3">
      <c r="A3406">
        <v>3405</v>
      </c>
      <c r="B3406" t="s">
        <v>31</v>
      </c>
      <c r="C3406" s="3">
        <v>45381</v>
      </c>
      <c r="D3406">
        <v>14</v>
      </c>
      <c r="E3406">
        <v>3</v>
      </c>
      <c r="F3406">
        <v>1</v>
      </c>
      <c r="G3406">
        <v>2.1</v>
      </c>
      <c r="H3406">
        <v>94.06</v>
      </c>
      <c r="I3406" t="s">
        <v>22</v>
      </c>
      <c r="J3406" t="s">
        <v>25</v>
      </c>
      <c r="K3406">
        <v>1</v>
      </c>
      <c r="L3406" t="s">
        <v>29</v>
      </c>
      <c r="M3406" t="s">
        <v>17</v>
      </c>
      <c r="N3406">
        <f t="shared" si="53"/>
        <v>1316.8400000000001</v>
      </c>
    </row>
    <row r="3407" spans="1:14" x14ac:dyDescent="0.3">
      <c r="A3407">
        <v>3406</v>
      </c>
      <c r="B3407" t="s">
        <v>31</v>
      </c>
      <c r="C3407" s="3">
        <v>45570</v>
      </c>
      <c r="D3407">
        <v>8</v>
      </c>
      <c r="E3407">
        <v>3</v>
      </c>
      <c r="F3407">
        <v>0</v>
      </c>
      <c r="G3407">
        <v>1.8</v>
      </c>
      <c r="H3407">
        <v>265.47000000000003</v>
      </c>
      <c r="I3407" t="s">
        <v>32</v>
      </c>
      <c r="J3407" t="s">
        <v>35</v>
      </c>
      <c r="K3407">
        <v>0</v>
      </c>
      <c r="L3407" t="s">
        <v>33</v>
      </c>
      <c r="M3407" t="s">
        <v>26</v>
      </c>
      <c r="N3407">
        <f t="shared" si="53"/>
        <v>2123.7600000000002</v>
      </c>
    </row>
    <row r="3408" spans="1:14" x14ac:dyDescent="0.3">
      <c r="A3408">
        <v>3407</v>
      </c>
      <c r="B3408" t="s">
        <v>18</v>
      </c>
      <c r="C3408" s="3">
        <v>45202</v>
      </c>
      <c r="D3408">
        <v>8</v>
      </c>
      <c r="E3408">
        <v>1</v>
      </c>
      <c r="F3408">
        <v>1</v>
      </c>
      <c r="G3408">
        <v>4.2</v>
      </c>
      <c r="H3408">
        <v>415.95</v>
      </c>
      <c r="I3408" t="s">
        <v>27</v>
      </c>
      <c r="J3408" t="s">
        <v>25</v>
      </c>
      <c r="K3408">
        <v>1</v>
      </c>
      <c r="L3408" t="s">
        <v>33</v>
      </c>
      <c r="M3408" t="s">
        <v>21</v>
      </c>
      <c r="N3408">
        <f t="shared" si="53"/>
        <v>3327.6</v>
      </c>
    </row>
    <row r="3409" spans="1:14" x14ac:dyDescent="0.3">
      <c r="A3409">
        <v>3408</v>
      </c>
      <c r="B3409" t="s">
        <v>31</v>
      </c>
      <c r="C3409" s="3">
        <v>45424</v>
      </c>
      <c r="D3409">
        <v>4</v>
      </c>
      <c r="E3409">
        <v>2</v>
      </c>
      <c r="F3409">
        <v>0</v>
      </c>
      <c r="G3409">
        <v>4.7</v>
      </c>
      <c r="H3409">
        <v>223.19</v>
      </c>
      <c r="I3409" t="s">
        <v>27</v>
      </c>
      <c r="J3409" t="s">
        <v>23</v>
      </c>
      <c r="K3409">
        <v>4</v>
      </c>
      <c r="L3409" t="s">
        <v>16</v>
      </c>
      <c r="M3409" t="s">
        <v>21</v>
      </c>
      <c r="N3409">
        <f t="shared" si="53"/>
        <v>892.76</v>
      </c>
    </row>
    <row r="3410" spans="1:14" x14ac:dyDescent="0.3">
      <c r="A3410">
        <v>3409</v>
      </c>
      <c r="B3410" t="s">
        <v>18</v>
      </c>
      <c r="C3410" s="3">
        <v>45555</v>
      </c>
      <c r="D3410">
        <v>6</v>
      </c>
      <c r="E3410">
        <v>1</v>
      </c>
      <c r="F3410">
        <v>1</v>
      </c>
      <c r="G3410">
        <v>1.3</v>
      </c>
      <c r="H3410">
        <v>62.99</v>
      </c>
      <c r="I3410" t="s">
        <v>22</v>
      </c>
      <c r="J3410" t="s">
        <v>37</v>
      </c>
      <c r="K3410">
        <v>0</v>
      </c>
      <c r="L3410" t="s">
        <v>33</v>
      </c>
      <c r="M3410" t="s">
        <v>26</v>
      </c>
      <c r="N3410">
        <f t="shared" si="53"/>
        <v>377.94</v>
      </c>
    </row>
    <row r="3411" spans="1:14" x14ac:dyDescent="0.3">
      <c r="A3411">
        <v>3410</v>
      </c>
      <c r="B3411" t="s">
        <v>18</v>
      </c>
      <c r="C3411" s="3">
        <v>45602</v>
      </c>
      <c r="D3411">
        <v>14</v>
      </c>
      <c r="E3411">
        <v>2</v>
      </c>
      <c r="F3411">
        <v>0</v>
      </c>
      <c r="G3411">
        <v>2.5</v>
      </c>
      <c r="H3411">
        <v>298.99</v>
      </c>
      <c r="I3411" t="s">
        <v>32</v>
      </c>
      <c r="J3411" t="s">
        <v>25</v>
      </c>
      <c r="K3411">
        <v>0</v>
      </c>
      <c r="L3411" t="s">
        <v>33</v>
      </c>
      <c r="M3411" t="s">
        <v>21</v>
      </c>
      <c r="N3411">
        <f t="shared" si="53"/>
        <v>4185.8600000000006</v>
      </c>
    </row>
    <row r="3412" spans="1:14" x14ac:dyDescent="0.3">
      <c r="A3412">
        <v>3411</v>
      </c>
      <c r="B3412" t="s">
        <v>31</v>
      </c>
      <c r="C3412" s="3">
        <v>44954</v>
      </c>
      <c r="D3412">
        <v>5</v>
      </c>
      <c r="E3412">
        <v>3</v>
      </c>
      <c r="F3412">
        <v>0</v>
      </c>
      <c r="G3412">
        <v>4.7</v>
      </c>
      <c r="H3412">
        <v>356.21</v>
      </c>
      <c r="I3412" t="s">
        <v>27</v>
      </c>
      <c r="J3412" t="s">
        <v>30</v>
      </c>
      <c r="K3412">
        <v>1</v>
      </c>
      <c r="L3412" t="s">
        <v>16</v>
      </c>
      <c r="M3412" t="s">
        <v>26</v>
      </c>
      <c r="N3412">
        <f t="shared" si="53"/>
        <v>1781.05</v>
      </c>
    </row>
    <row r="3413" spans="1:14" x14ac:dyDescent="0.3">
      <c r="A3413">
        <v>3412</v>
      </c>
      <c r="B3413" t="s">
        <v>31</v>
      </c>
      <c r="C3413" s="3">
        <v>45259</v>
      </c>
      <c r="D3413">
        <v>9</v>
      </c>
      <c r="E3413">
        <v>4</v>
      </c>
      <c r="F3413">
        <v>0</v>
      </c>
      <c r="G3413">
        <v>2.4</v>
      </c>
      <c r="H3413">
        <v>383.31</v>
      </c>
      <c r="I3413" t="s">
        <v>32</v>
      </c>
      <c r="J3413" t="s">
        <v>35</v>
      </c>
      <c r="K3413">
        <v>0</v>
      </c>
      <c r="L3413" t="s">
        <v>33</v>
      </c>
      <c r="M3413" t="s">
        <v>17</v>
      </c>
      <c r="N3413">
        <f t="shared" si="53"/>
        <v>3449.79</v>
      </c>
    </row>
    <row r="3414" spans="1:14" x14ac:dyDescent="0.3">
      <c r="A3414">
        <v>3413</v>
      </c>
      <c r="B3414" t="s">
        <v>13</v>
      </c>
      <c r="C3414" s="3">
        <v>44927</v>
      </c>
      <c r="D3414">
        <v>8</v>
      </c>
      <c r="E3414">
        <v>2</v>
      </c>
      <c r="F3414">
        <v>0</v>
      </c>
      <c r="G3414">
        <v>3.9</v>
      </c>
      <c r="H3414">
        <v>230.87</v>
      </c>
      <c r="I3414" t="s">
        <v>14</v>
      </c>
      <c r="J3414" t="s">
        <v>35</v>
      </c>
      <c r="K3414">
        <v>0</v>
      </c>
      <c r="L3414" t="s">
        <v>33</v>
      </c>
      <c r="M3414" t="s">
        <v>26</v>
      </c>
      <c r="N3414">
        <f t="shared" si="53"/>
        <v>1846.96</v>
      </c>
    </row>
    <row r="3415" spans="1:14" x14ac:dyDescent="0.3">
      <c r="A3415">
        <v>3414</v>
      </c>
      <c r="B3415" t="s">
        <v>13</v>
      </c>
      <c r="C3415" s="3">
        <v>45114</v>
      </c>
      <c r="D3415">
        <v>2</v>
      </c>
      <c r="E3415">
        <v>2</v>
      </c>
      <c r="F3415">
        <v>1</v>
      </c>
      <c r="G3415">
        <v>1.4</v>
      </c>
      <c r="H3415">
        <v>93.66</v>
      </c>
      <c r="I3415" t="s">
        <v>27</v>
      </c>
      <c r="J3415" t="s">
        <v>15</v>
      </c>
      <c r="K3415">
        <v>0</v>
      </c>
      <c r="L3415" t="s">
        <v>29</v>
      </c>
      <c r="M3415" t="s">
        <v>17</v>
      </c>
      <c r="N3415">
        <f t="shared" si="53"/>
        <v>187.32</v>
      </c>
    </row>
    <row r="3416" spans="1:14" x14ac:dyDescent="0.3">
      <c r="A3416">
        <v>3415</v>
      </c>
      <c r="B3416" t="s">
        <v>31</v>
      </c>
      <c r="C3416" s="3">
        <v>44982</v>
      </c>
      <c r="D3416">
        <v>12</v>
      </c>
      <c r="E3416">
        <v>1</v>
      </c>
      <c r="F3416">
        <v>0</v>
      </c>
      <c r="G3416">
        <v>2.8</v>
      </c>
      <c r="H3416">
        <v>312.95</v>
      </c>
      <c r="I3416" t="s">
        <v>27</v>
      </c>
      <c r="J3416" t="s">
        <v>28</v>
      </c>
      <c r="K3416">
        <v>0</v>
      </c>
      <c r="L3416" t="s">
        <v>33</v>
      </c>
      <c r="M3416" t="s">
        <v>26</v>
      </c>
      <c r="N3416">
        <f t="shared" si="53"/>
        <v>3755.3999999999996</v>
      </c>
    </row>
    <row r="3417" spans="1:14" x14ac:dyDescent="0.3">
      <c r="A3417">
        <v>3416</v>
      </c>
      <c r="B3417" t="s">
        <v>18</v>
      </c>
      <c r="C3417" s="3">
        <v>45473</v>
      </c>
      <c r="D3417">
        <v>13</v>
      </c>
      <c r="E3417">
        <v>3</v>
      </c>
      <c r="F3417">
        <v>0</v>
      </c>
      <c r="G3417">
        <v>3</v>
      </c>
      <c r="H3417">
        <v>198.3</v>
      </c>
      <c r="I3417" t="s">
        <v>27</v>
      </c>
      <c r="J3417" t="s">
        <v>34</v>
      </c>
      <c r="K3417">
        <v>0</v>
      </c>
      <c r="L3417" t="s">
        <v>16</v>
      </c>
      <c r="M3417" t="s">
        <v>17</v>
      </c>
      <c r="N3417">
        <f t="shared" si="53"/>
        <v>2577.9</v>
      </c>
    </row>
    <row r="3418" spans="1:14" x14ac:dyDescent="0.3">
      <c r="A3418">
        <v>3417</v>
      </c>
      <c r="B3418" t="s">
        <v>18</v>
      </c>
      <c r="C3418" s="3">
        <v>45038</v>
      </c>
      <c r="D3418">
        <v>7</v>
      </c>
      <c r="E3418">
        <v>4</v>
      </c>
      <c r="F3418">
        <v>0</v>
      </c>
      <c r="G3418">
        <v>4</v>
      </c>
      <c r="H3418">
        <v>476.1</v>
      </c>
      <c r="I3418" t="s">
        <v>22</v>
      </c>
      <c r="J3418" t="s">
        <v>28</v>
      </c>
      <c r="K3418">
        <v>1</v>
      </c>
      <c r="L3418" t="s">
        <v>29</v>
      </c>
      <c r="M3418" t="s">
        <v>21</v>
      </c>
      <c r="N3418">
        <f t="shared" si="53"/>
        <v>3332.7000000000003</v>
      </c>
    </row>
    <row r="3419" spans="1:14" x14ac:dyDescent="0.3">
      <c r="A3419">
        <v>3418</v>
      </c>
      <c r="B3419" t="s">
        <v>18</v>
      </c>
      <c r="C3419" s="3">
        <v>45236</v>
      </c>
      <c r="D3419">
        <v>7</v>
      </c>
      <c r="E3419">
        <v>1</v>
      </c>
      <c r="F3419">
        <v>1</v>
      </c>
      <c r="G3419">
        <v>2.2000000000000002</v>
      </c>
      <c r="H3419">
        <v>276.22000000000003</v>
      </c>
      <c r="I3419" t="s">
        <v>22</v>
      </c>
      <c r="J3419" t="s">
        <v>34</v>
      </c>
      <c r="K3419">
        <v>0</v>
      </c>
      <c r="L3419" t="s">
        <v>16</v>
      </c>
      <c r="M3419" t="s">
        <v>26</v>
      </c>
      <c r="N3419">
        <f t="shared" si="53"/>
        <v>1933.5400000000002</v>
      </c>
    </row>
    <row r="3420" spans="1:14" x14ac:dyDescent="0.3">
      <c r="A3420">
        <v>3419</v>
      </c>
      <c r="B3420" t="s">
        <v>18</v>
      </c>
      <c r="C3420" s="3">
        <v>44962</v>
      </c>
      <c r="D3420">
        <v>11</v>
      </c>
      <c r="E3420">
        <v>1</v>
      </c>
      <c r="F3420">
        <v>0</v>
      </c>
      <c r="G3420">
        <v>2.1</v>
      </c>
      <c r="H3420">
        <v>262.52</v>
      </c>
      <c r="I3420" t="s">
        <v>27</v>
      </c>
      <c r="J3420" t="s">
        <v>25</v>
      </c>
      <c r="K3420">
        <v>0</v>
      </c>
      <c r="L3420" t="s">
        <v>29</v>
      </c>
      <c r="M3420" t="s">
        <v>21</v>
      </c>
      <c r="N3420">
        <f t="shared" si="53"/>
        <v>2887.72</v>
      </c>
    </row>
    <row r="3421" spans="1:14" x14ac:dyDescent="0.3">
      <c r="A3421">
        <v>3420</v>
      </c>
      <c r="B3421" t="s">
        <v>18</v>
      </c>
      <c r="C3421" s="3">
        <v>45365</v>
      </c>
      <c r="D3421">
        <v>14</v>
      </c>
      <c r="E3421">
        <v>4</v>
      </c>
      <c r="F3421">
        <v>0</v>
      </c>
      <c r="G3421">
        <v>2.2000000000000002</v>
      </c>
      <c r="H3421">
        <v>189.14</v>
      </c>
      <c r="I3421" t="s">
        <v>27</v>
      </c>
      <c r="J3421" t="s">
        <v>30</v>
      </c>
      <c r="K3421">
        <v>1</v>
      </c>
      <c r="L3421" t="s">
        <v>16</v>
      </c>
      <c r="M3421" t="s">
        <v>21</v>
      </c>
      <c r="N3421">
        <f t="shared" si="53"/>
        <v>2647.96</v>
      </c>
    </row>
    <row r="3422" spans="1:14" x14ac:dyDescent="0.3">
      <c r="A3422">
        <v>3421</v>
      </c>
      <c r="B3422" t="s">
        <v>13</v>
      </c>
      <c r="C3422" s="3">
        <v>45655</v>
      </c>
      <c r="D3422">
        <v>14</v>
      </c>
      <c r="E3422">
        <v>3</v>
      </c>
      <c r="F3422">
        <v>0</v>
      </c>
      <c r="G3422">
        <v>3.2</v>
      </c>
      <c r="H3422">
        <v>202.45</v>
      </c>
      <c r="I3422" t="s">
        <v>14</v>
      </c>
      <c r="J3422" t="s">
        <v>30</v>
      </c>
      <c r="K3422">
        <v>0</v>
      </c>
      <c r="L3422" t="s">
        <v>20</v>
      </c>
      <c r="M3422" t="s">
        <v>17</v>
      </c>
      <c r="N3422">
        <f t="shared" si="53"/>
        <v>2834.2999999999997</v>
      </c>
    </row>
    <row r="3423" spans="1:14" x14ac:dyDescent="0.3">
      <c r="A3423">
        <v>3422</v>
      </c>
      <c r="B3423" t="s">
        <v>31</v>
      </c>
      <c r="C3423" s="3">
        <v>45518</v>
      </c>
      <c r="D3423">
        <v>12</v>
      </c>
      <c r="E3423">
        <v>4</v>
      </c>
      <c r="F3423">
        <v>0</v>
      </c>
      <c r="G3423">
        <v>4.5</v>
      </c>
      <c r="H3423">
        <v>280.74</v>
      </c>
      <c r="I3423" t="s">
        <v>14</v>
      </c>
      <c r="J3423" t="s">
        <v>19</v>
      </c>
      <c r="K3423">
        <v>0</v>
      </c>
      <c r="L3423" t="s">
        <v>29</v>
      </c>
      <c r="M3423" t="s">
        <v>21</v>
      </c>
      <c r="N3423">
        <f t="shared" si="53"/>
        <v>3368.88</v>
      </c>
    </row>
    <row r="3424" spans="1:14" x14ac:dyDescent="0.3">
      <c r="A3424">
        <v>3423</v>
      </c>
      <c r="B3424" t="s">
        <v>13</v>
      </c>
      <c r="C3424" s="3">
        <v>45521</v>
      </c>
      <c r="D3424">
        <v>1</v>
      </c>
      <c r="E3424">
        <v>1</v>
      </c>
      <c r="F3424">
        <v>1</v>
      </c>
      <c r="G3424">
        <v>4.3</v>
      </c>
      <c r="H3424">
        <v>188</v>
      </c>
      <c r="I3424" t="s">
        <v>32</v>
      </c>
      <c r="J3424" t="s">
        <v>28</v>
      </c>
      <c r="K3424">
        <v>0</v>
      </c>
      <c r="L3424" t="s">
        <v>29</v>
      </c>
      <c r="M3424" t="s">
        <v>17</v>
      </c>
      <c r="N3424">
        <f t="shared" si="53"/>
        <v>188</v>
      </c>
    </row>
    <row r="3425" spans="1:14" x14ac:dyDescent="0.3">
      <c r="A3425">
        <v>3424</v>
      </c>
      <c r="B3425" t="s">
        <v>18</v>
      </c>
      <c r="C3425" s="3">
        <v>45503</v>
      </c>
      <c r="D3425">
        <v>1</v>
      </c>
      <c r="E3425">
        <v>1</v>
      </c>
      <c r="F3425">
        <v>0</v>
      </c>
      <c r="G3425">
        <v>1.2</v>
      </c>
      <c r="H3425">
        <v>451.54</v>
      </c>
      <c r="I3425" t="s">
        <v>32</v>
      </c>
      <c r="J3425" t="s">
        <v>25</v>
      </c>
      <c r="K3425">
        <v>0</v>
      </c>
      <c r="L3425" t="s">
        <v>29</v>
      </c>
      <c r="M3425" t="s">
        <v>21</v>
      </c>
      <c r="N3425">
        <f t="shared" si="53"/>
        <v>451.54</v>
      </c>
    </row>
    <row r="3426" spans="1:14" x14ac:dyDescent="0.3">
      <c r="A3426">
        <v>3425</v>
      </c>
      <c r="B3426" t="s">
        <v>18</v>
      </c>
      <c r="C3426" s="3">
        <v>45251</v>
      </c>
      <c r="D3426">
        <v>12</v>
      </c>
      <c r="E3426">
        <v>2</v>
      </c>
      <c r="F3426">
        <v>0</v>
      </c>
      <c r="G3426">
        <v>4.5</v>
      </c>
      <c r="H3426">
        <v>247.56</v>
      </c>
      <c r="I3426" t="s">
        <v>22</v>
      </c>
      <c r="J3426" t="s">
        <v>15</v>
      </c>
      <c r="K3426">
        <v>0</v>
      </c>
      <c r="L3426" t="s">
        <v>16</v>
      </c>
      <c r="M3426" t="s">
        <v>21</v>
      </c>
      <c r="N3426">
        <f t="shared" si="53"/>
        <v>2970.7200000000003</v>
      </c>
    </row>
    <row r="3427" spans="1:14" x14ac:dyDescent="0.3">
      <c r="A3427">
        <v>3426</v>
      </c>
      <c r="B3427" t="s">
        <v>18</v>
      </c>
      <c r="C3427" s="3">
        <v>45566</v>
      </c>
      <c r="D3427">
        <v>4</v>
      </c>
      <c r="E3427">
        <v>4</v>
      </c>
      <c r="F3427">
        <v>0</v>
      </c>
      <c r="G3427">
        <v>1.4</v>
      </c>
      <c r="H3427">
        <v>181.41</v>
      </c>
      <c r="I3427" t="s">
        <v>24</v>
      </c>
      <c r="J3427" t="s">
        <v>15</v>
      </c>
      <c r="K3427">
        <v>0</v>
      </c>
      <c r="L3427" t="s">
        <v>20</v>
      </c>
      <c r="M3427" t="s">
        <v>26</v>
      </c>
      <c r="N3427">
        <f t="shared" si="53"/>
        <v>725.64</v>
      </c>
    </row>
    <row r="3428" spans="1:14" x14ac:dyDescent="0.3">
      <c r="A3428">
        <v>3427</v>
      </c>
      <c r="B3428" t="s">
        <v>18</v>
      </c>
      <c r="C3428" s="3">
        <v>45233</v>
      </c>
      <c r="D3428">
        <v>5</v>
      </c>
      <c r="E3428">
        <v>4</v>
      </c>
      <c r="F3428">
        <v>0</v>
      </c>
      <c r="G3428">
        <v>2.7</v>
      </c>
      <c r="H3428">
        <v>119.93</v>
      </c>
      <c r="I3428" t="s">
        <v>14</v>
      </c>
      <c r="J3428" t="s">
        <v>36</v>
      </c>
      <c r="K3428">
        <v>0</v>
      </c>
      <c r="L3428" t="s">
        <v>29</v>
      </c>
      <c r="M3428" t="s">
        <v>26</v>
      </c>
      <c r="N3428">
        <f t="shared" si="53"/>
        <v>599.65000000000009</v>
      </c>
    </row>
    <row r="3429" spans="1:14" x14ac:dyDescent="0.3">
      <c r="A3429">
        <v>3428</v>
      </c>
      <c r="B3429" t="s">
        <v>31</v>
      </c>
      <c r="C3429" s="3">
        <v>45460</v>
      </c>
      <c r="D3429">
        <v>4</v>
      </c>
      <c r="E3429">
        <v>4</v>
      </c>
      <c r="F3429">
        <v>0</v>
      </c>
      <c r="G3429">
        <v>4.0999999999999996</v>
      </c>
      <c r="H3429">
        <v>352.56</v>
      </c>
      <c r="I3429" t="s">
        <v>32</v>
      </c>
      <c r="J3429" t="s">
        <v>19</v>
      </c>
      <c r="K3429">
        <v>1</v>
      </c>
      <c r="L3429" t="s">
        <v>20</v>
      </c>
      <c r="M3429" t="s">
        <v>17</v>
      </c>
      <c r="N3429">
        <f t="shared" si="53"/>
        <v>1410.24</v>
      </c>
    </row>
    <row r="3430" spans="1:14" x14ac:dyDescent="0.3">
      <c r="A3430">
        <v>3429</v>
      </c>
      <c r="B3430" t="s">
        <v>18</v>
      </c>
      <c r="C3430" s="3">
        <v>45654</v>
      </c>
      <c r="D3430">
        <v>7</v>
      </c>
      <c r="E3430">
        <v>1</v>
      </c>
      <c r="F3430">
        <v>0</v>
      </c>
      <c r="G3430">
        <v>1.3</v>
      </c>
      <c r="H3430">
        <v>61.6</v>
      </c>
      <c r="I3430" t="s">
        <v>14</v>
      </c>
      <c r="J3430" t="s">
        <v>30</v>
      </c>
      <c r="K3430">
        <v>0</v>
      </c>
      <c r="L3430" t="s">
        <v>33</v>
      </c>
      <c r="M3430" t="s">
        <v>21</v>
      </c>
      <c r="N3430">
        <f t="shared" si="53"/>
        <v>431.2</v>
      </c>
    </row>
    <row r="3431" spans="1:14" x14ac:dyDescent="0.3">
      <c r="A3431">
        <v>3430</v>
      </c>
      <c r="B3431" t="s">
        <v>31</v>
      </c>
      <c r="C3431" s="3">
        <v>45545</v>
      </c>
      <c r="D3431">
        <v>3</v>
      </c>
      <c r="E3431">
        <v>3</v>
      </c>
      <c r="F3431">
        <v>0</v>
      </c>
      <c r="G3431">
        <v>1.2</v>
      </c>
      <c r="H3431">
        <v>252.5</v>
      </c>
      <c r="I3431" t="s">
        <v>14</v>
      </c>
      <c r="J3431" t="s">
        <v>23</v>
      </c>
      <c r="K3431">
        <v>0</v>
      </c>
      <c r="L3431" t="s">
        <v>29</v>
      </c>
      <c r="M3431" t="s">
        <v>21</v>
      </c>
      <c r="N3431">
        <f t="shared" si="53"/>
        <v>757.5</v>
      </c>
    </row>
    <row r="3432" spans="1:14" x14ac:dyDescent="0.3">
      <c r="A3432">
        <v>3431</v>
      </c>
      <c r="B3432" t="s">
        <v>18</v>
      </c>
      <c r="C3432" s="3">
        <v>45035</v>
      </c>
      <c r="D3432">
        <v>7</v>
      </c>
      <c r="E3432">
        <v>1</v>
      </c>
      <c r="F3432">
        <v>0</v>
      </c>
      <c r="G3432">
        <v>2.2999999999999998</v>
      </c>
      <c r="H3432">
        <v>297.55</v>
      </c>
      <c r="I3432" t="s">
        <v>24</v>
      </c>
      <c r="J3432" t="s">
        <v>30</v>
      </c>
      <c r="K3432">
        <v>0</v>
      </c>
      <c r="L3432" t="s">
        <v>33</v>
      </c>
      <c r="M3432" t="s">
        <v>26</v>
      </c>
      <c r="N3432">
        <f t="shared" si="53"/>
        <v>2082.85</v>
      </c>
    </row>
    <row r="3433" spans="1:14" x14ac:dyDescent="0.3">
      <c r="A3433">
        <v>3432</v>
      </c>
      <c r="B3433" t="s">
        <v>31</v>
      </c>
      <c r="C3433" s="3">
        <v>45298</v>
      </c>
      <c r="D3433">
        <v>13</v>
      </c>
      <c r="E3433">
        <v>2</v>
      </c>
      <c r="F3433">
        <v>0</v>
      </c>
      <c r="G3433">
        <v>3.9</v>
      </c>
      <c r="H3433">
        <v>202.9</v>
      </c>
      <c r="I3433" t="s">
        <v>14</v>
      </c>
      <c r="J3433" t="s">
        <v>28</v>
      </c>
      <c r="K3433">
        <v>0</v>
      </c>
      <c r="L3433" t="s">
        <v>29</v>
      </c>
      <c r="M3433" t="s">
        <v>17</v>
      </c>
      <c r="N3433">
        <f t="shared" si="53"/>
        <v>2637.7000000000003</v>
      </c>
    </row>
    <row r="3434" spans="1:14" x14ac:dyDescent="0.3">
      <c r="A3434">
        <v>3433</v>
      </c>
      <c r="B3434" t="s">
        <v>13</v>
      </c>
      <c r="C3434" s="3">
        <v>45283</v>
      </c>
      <c r="D3434">
        <v>8</v>
      </c>
      <c r="E3434">
        <v>1</v>
      </c>
      <c r="F3434">
        <v>0</v>
      </c>
      <c r="G3434">
        <v>3.1</v>
      </c>
      <c r="H3434">
        <v>387.42</v>
      </c>
      <c r="I3434" t="s">
        <v>24</v>
      </c>
      <c r="J3434" t="s">
        <v>23</v>
      </c>
      <c r="K3434">
        <v>2</v>
      </c>
      <c r="L3434" t="s">
        <v>20</v>
      </c>
      <c r="M3434" t="s">
        <v>26</v>
      </c>
      <c r="N3434">
        <f t="shared" si="53"/>
        <v>3099.36</v>
      </c>
    </row>
    <row r="3435" spans="1:14" x14ac:dyDescent="0.3">
      <c r="A3435">
        <v>3434</v>
      </c>
      <c r="B3435" t="s">
        <v>18</v>
      </c>
      <c r="C3435" s="3">
        <v>45107</v>
      </c>
      <c r="D3435">
        <v>6</v>
      </c>
      <c r="E3435">
        <v>1</v>
      </c>
      <c r="F3435">
        <v>0</v>
      </c>
      <c r="G3435">
        <v>2.7</v>
      </c>
      <c r="H3435">
        <v>354.05</v>
      </c>
      <c r="I3435" t="s">
        <v>24</v>
      </c>
      <c r="J3435" t="s">
        <v>30</v>
      </c>
      <c r="K3435">
        <v>2</v>
      </c>
      <c r="L3435" t="s">
        <v>33</v>
      </c>
      <c r="M3435" t="s">
        <v>21</v>
      </c>
      <c r="N3435">
        <f t="shared" si="53"/>
        <v>2124.3000000000002</v>
      </c>
    </row>
    <row r="3436" spans="1:14" x14ac:dyDescent="0.3">
      <c r="A3436">
        <v>3435</v>
      </c>
      <c r="B3436" t="s">
        <v>31</v>
      </c>
      <c r="C3436" s="3">
        <v>45282</v>
      </c>
      <c r="D3436">
        <v>6</v>
      </c>
      <c r="E3436">
        <v>1</v>
      </c>
      <c r="F3436">
        <v>1</v>
      </c>
      <c r="G3436">
        <v>4.3</v>
      </c>
      <c r="H3436">
        <v>487.13</v>
      </c>
      <c r="I3436" t="s">
        <v>14</v>
      </c>
      <c r="J3436" t="s">
        <v>30</v>
      </c>
      <c r="K3436">
        <v>1</v>
      </c>
      <c r="L3436" t="s">
        <v>16</v>
      </c>
      <c r="M3436" t="s">
        <v>17</v>
      </c>
      <c r="N3436">
        <f t="shared" si="53"/>
        <v>2922.7799999999997</v>
      </c>
    </row>
    <row r="3437" spans="1:14" x14ac:dyDescent="0.3">
      <c r="A3437">
        <v>3436</v>
      </c>
      <c r="B3437" t="s">
        <v>13</v>
      </c>
      <c r="C3437" s="3">
        <v>45602</v>
      </c>
      <c r="D3437">
        <v>8</v>
      </c>
      <c r="E3437">
        <v>2</v>
      </c>
      <c r="F3437">
        <v>1</v>
      </c>
      <c r="G3437">
        <v>4.0999999999999996</v>
      </c>
      <c r="H3437">
        <v>278.95</v>
      </c>
      <c r="I3437" t="s">
        <v>14</v>
      </c>
      <c r="J3437" t="s">
        <v>36</v>
      </c>
      <c r="K3437">
        <v>0</v>
      </c>
      <c r="L3437" t="s">
        <v>29</v>
      </c>
      <c r="M3437" t="s">
        <v>21</v>
      </c>
      <c r="N3437">
        <f t="shared" si="53"/>
        <v>2231.6</v>
      </c>
    </row>
    <row r="3438" spans="1:14" x14ac:dyDescent="0.3">
      <c r="A3438">
        <v>3437</v>
      </c>
      <c r="B3438" t="s">
        <v>18</v>
      </c>
      <c r="C3438" s="3">
        <v>44994</v>
      </c>
      <c r="D3438">
        <v>8</v>
      </c>
      <c r="E3438">
        <v>4</v>
      </c>
      <c r="F3438">
        <v>0</v>
      </c>
      <c r="G3438">
        <v>4.0999999999999996</v>
      </c>
      <c r="H3438">
        <v>292.02</v>
      </c>
      <c r="I3438" t="s">
        <v>32</v>
      </c>
      <c r="J3438" t="s">
        <v>30</v>
      </c>
      <c r="K3438">
        <v>1</v>
      </c>
      <c r="L3438" t="s">
        <v>29</v>
      </c>
      <c r="M3438" t="s">
        <v>26</v>
      </c>
      <c r="N3438">
        <f t="shared" si="53"/>
        <v>2336.16</v>
      </c>
    </row>
    <row r="3439" spans="1:14" x14ac:dyDescent="0.3">
      <c r="A3439">
        <v>3438</v>
      </c>
      <c r="B3439" t="s">
        <v>18</v>
      </c>
      <c r="C3439" s="3">
        <v>45218</v>
      </c>
      <c r="D3439">
        <v>7</v>
      </c>
      <c r="E3439">
        <v>3</v>
      </c>
      <c r="F3439">
        <v>0</v>
      </c>
      <c r="G3439">
        <v>2.8</v>
      </c>
      <c r="H3439">
        <v>160.63</v>
      </c>
      <c r="I3439" t="s">
        <v>14</v>
      </c>
      <c r="J3439" t="s">
        <v>28</v>
      </c>
      <c r="K3439">
        <v>0</v>
      </c>
      <c r="L3439" t="s">
        <v>20</v>
      </c>
      <c r="M3439" t="s">
        <v>17</v>
      </c>
      <c r="N3439">
        <f t="shared" si="53"/>
        <v>1124.4099999999999</v>
      </c>
    </row>
    <row r="3440" spans="1:14" x14ac:dyDescent="0.3">
      <c r="A3440">
        <v>3439</v>
      </c>
      <c r="B3440" t="s">
        <v>18</v>
      </c>
      <c r="C3440" s="3">
        <v>45618</v>
      </c>
      <c r="D3440">
        <v>6</v>
      </c>
      <c r="E3440">
        <v>3</v>
      </c>
      <c r="F3440">
        <v>0</v>
      </c>
      <c r="G3440">
        <v>1.1000000000000001</v>
      </c>
      <c r="H3440">
        <v>223.47</v>
      </c>
      <c r="I3440" t="s">
        <v>14</v>
      </c>
      <c r="J3440" t="s">
        <v>28</v>
      </c>
      <c r="K3440">
        <v>0</v>
      </c>
      <c r="L3440" t="s">
        <v>16</v>
      </c>
      <c r="M3440" t="s">
        <v>26</v>
      </c>
      <c r="N3440">
        <f t="shared" si="53"/>
        <v>1340.82</v>
      </c>
    </row>
    <row r="3441" spans="1:14" x14ac:dyDescent="0.3">
      <c r="A3441">
        <v>3440</v>
      </c>
      <c r="B3441" t="s">
        <v>31</v>
      </c>
      <c r="C3441" s="3">
        <v>45107</v>
      </c>
      <c r="D3441">
        <v>6</v>
      </c>
      <c r="E3441">
        <v>2</v>
      </c>
      <c r="F3441">
        <v>1</v>
      </c>
      <c r="G3441">
        <v>1.7</v>
      </c>
      <c r="H3441">
        <v>62.09</v>
      </c>
      <c r="I3441" t="s">
        <v>14</v>
      </c>
      <c r="J3441" t="s">
        <v>30</v>
      </c>
      <c r="K3441">
        <v>1</v>
      </c>
      <c r="L3441" t="s">
        <v>29</v>
      </c>
      <c r="M3441" t="s">
        <v>21</v>
      </c>
      <c r="N3441">
        <f t="shared" si="53"/>
        <v>372.54</v>
      </c>
    </row>
    <row r="3442" spans="1:14" x14ac:dyDescent="0.3">
      <c r="A3442">
        <v>3441</v>
      </c>
      <c r="B3442" t="s">
        <v>31</v>
      </c>
      <c r="C3442" s="3">
        <v>45392</v>
      </c>
      <c r="D3442">
        <v>10</v>
      </c>
      <c r="E3442">
        <v>4</v>
      </c>
      <c r="F3442">
        <v>1</v>
      </c>
      <c r="G3442">
        <v>4</v>
      </c>
      <c r="H3442">
        <v>360.17</v>
      </c>
      <c r="I3442" t="s">
        <v>32</v>
      </c>
      <c r="J3442" t="s">
        <v>35</v>
      </c>
      <c r="K3442">
        <v>0</v>
      </c>
      <c r="L3442" t="s">
        <v>33</v>
      </c>
      <c r="M3442" t="s">
        <v>21</v>
      </c>
      <c r="N3442">
        <f t="shared" si="53"/>
        <v>3601.7000000000003</v>
      </c>
    </row>
    <row r="3443" spans="1:14" x14ac:dyDescent="0.3">
      <c r="A3443">
        <v>3442</v>
      </c>
      <c r="B3443" t="s">
        <v>13</v>
      </c>
      <c r="C3443" s="3">
        <v>45360</v>
      </c>
      <c r="D3443">
        <v>11</v>
      </c>
      <c r="E3443">
        <v>4</v>
      </c>
      <c r="F3443">
        <v>0</v>
      </c>
      <c r="G3443">
        <v>4</v>
      </c>
      <c r="H3443">
        <v>190.23</v>
      </c>
      <c r="I3443" t="s">
        <v>24</v>
      </c>
      <c r="J3443" t="s">
        <v>36</v>
      </c>
      <c r="K3443">
        <v>0</v>
      </c>
      <c r="L3443" t="s">
        <v>16</v>
      </c>
      <c r="M3443" t="s">
        <v>26</v>
      </c>
      <c r="N3443">
        <f t="shared" si="53"/>
        <v>2092.5299999999997</v>
      </c>
    </row>
    <row r="3444" spans="1:14" x14ac:dyDescent="0.3">
      <c r="A3444">
        <v>3443</v>
      </c>
      <c r="B3444" t="s">
        <v>31</v>
      </c>
      <c r="C3444" s="3">
        <v>45390</v>
      </c>
      <c r="D3444">
        <v>13</v>
      </c>
      <c r="E3444">
        <v>2</v>
      </c>
      <c r="F3444">
        <v>0</v>
      </c>
      <c r="G3444">
        <v>4.9000000000000004</v>
      </c>
      <c r="H3444">
        <v>293.17</v>
      </c>
      <c r="I3444" t="s">
        <v>32</v>
      </c>
      <c r="J3444" t="s">
        <v>35</v>
      </c>
      <c r="K3444">
        <v>0</v>
      </c>
      <c r="L3444" t="s">
        <v>16</v>
      </c>
      <c r="M3444" t="s">
        <v>21</v>
      </c>
      <c r="N3444">
        <f t="shared" si="53"/>
        <v>3811.21</v>
      </c>
    </row>
    <row r="3445" spans="1:14" x14ac:dyDescent="0.3">
      <c r="A3445">
        <v>3444</v>
      </c>
      <c r="B3445" t="s">
        <v>31</v>
      </c>
      <c r="C3445" s="3">
        <v>45607</v>
      </c>
      <c r="D3445">
        <v>13</v>
      </c>
      <c r="E3445">
        <v>1</v>
      </c>
      <c r="F3445">
        <v>0</v>
      </c>
      <c r="G3445">
        <v>1.8</v>
      </c>
      <c r="H3445">
        <v>164.75</v>
      </c>
      <c r="I3445" t="s">
        <v>14</v>
      </c>
      <c r="J3445" t="s">
        <v>28</v>
      </c>
      <c r="K3445">
        <v>0</v>
      </c>
      <c r="L3445" t="s">
        <v>20</v>
      </c>
      <c r="M3445" t="s">
        <v>26</v>
      </c>
      <c r="N3445">
        <f t="shared" si="53"/>
        <v>2141.75</v>
      </c>
    </row>
    <row r="3446" spans="1:14" x14ac:dyDescent="0.3">
      <c r="A3446">
        <v>3445</v>
      </c>
      <c r="B3446" t="s">
        <v>18</v>
      </c>
      <c r="C3446" s="3">
        <v>45460</v>
      </c>
      <c r="D3446">
        <v>6</v>
      </c>
      <c r="E3446">
        <v>4</v>
      </c>
      <c r="F3446">
        <v>0</v>
      </c>
      <c r="G3446">
        <v>1.5</v>
      </c>
      <c r="H3446">
        <v>329.47</v>
      </c>
      <c r="I3446" t="s">
        <v>27</v>
      </c>
      <c r="J3446" t="s">
        <v>34</v>
      </c>
      <c r="K3446">
        <v>0</v>
      </c>
      <c r="L3446" t="s">
        <v>33</v>
      </c>
      <c r="M3446" t="s">
        <v>26</v>
      </c>
      <c r="N3446">
        <f t="shared" si="53"/>
        <v>1976.8200000000002</v>
      </c>
    </row>
    <row r="3447" spans="1:14" x14ac:dyDescent="0.3">
      <c r="A3447">
        <v>3446</v>
      </c>
      <c r="B3447" t="s">
        <v>18</v>
      </c>
      <c r="C3447" s="3">
        <v>44992</v>
      </c>
      <c r="D3447">
        <v>8</v>
      </c>
      <c r="E3447">
        <v>3</v>
      </c>
      <c r="F3447">
        <v>1</v>
      </c>
      <c r="G3447">
        <v>1.6</v>
      </c>
      <c r="H3447">
        <v>251.41</v>
      </c>
      <c r="I3447" t="s">
        <v>14</v>
      </c>
      <c r="J3447" t="s">
        <v>37</v>
      </c>
      <c r="K3447">
        <v>1</v>
      </c>
      <c r="L3447" t="s">
        <v>33</v>
      </c>
      <c r="M3447" t="s">
        <v>17</v>
      </c>
      <c r="N3447">
        <f t="shared" si="53"/>
        <v>2011.28</v>
      </c>
    </row>
    <row r="3448" spans="1:14" x14ac:dyDescent="0.3">
      <c r="A3448">
        <v>3447</v>
      </c>
      <c r="B3448" t="s">
        <v>18</v>
      </c>
      <c r="C3448" s="3">
        <v>44947</v>
      </c>
      <c r="D3448">
        <v>1</v>
      </c>
      <c r="E3448">
        <v>2</v>
      </c>
      <c r="F3448">
        <v>0</v>
      </c>
      <c r="G3448">
        <v>1.7</v>
      </c>
      <c r="H3448">
        <v>266.83999999999997</v>
      </c>
      <c r="I3448" t="s">
        <v>32</v>
      </c>
      <c r="J3448" t="s">
        <v>37</v>
      </c>
      <c r="K3448">
        <v>1</v>
      </c>
      <c r="L3448" t="s">
        <v>29</v>
      </c>
      <c r="M3448" t="s">
        <v>21</v>
      </c>
      <c r="N3448">
        <f t="shared" si="53"/>
        <v>266.83999999999997</v>
      </c>
    </row>
    <row r="3449" spans="1:14" x14ac:dyDescent="0.3">
      <c r="A3449">
        <v>3448</v>
      </c>
      <c r="B3449" t="s">
        <v>18</v>
      </c>
      <c r="C3449" s="3">
        <v>45538</v>
      </c>
      <c r="D3449">
        <v>5</v>
      </c>
      <c r="E3449">
        <v>3</v>
      </c>
      <c r="F3449">
        <v>1</v>
      </c>
      <c r="G3449">
        <v>3.1</v>
      </c>
      <c r="H3449">
        <v>474.17</v>
      </c>
      <c r="I3449" t="s">
        <v>32</v>
      </c>
      <c r="J3449" t="s">
        <v>25</v>
      </c>
      <c r="K3449">
        <v>0</v>
      </c>
      <c r="L3449" t="s">
        <v>29</v>
      </c>
      <c r="M3449" t="s">
        <v>21</v>
      </c>
      <c r="N3449">
        <f t="shared" si="53"/>
        <v>2370.85</v>
      </c>
    </row>
    <row r="3450" spans="1:14" x14ac:dyDescent="0.3">
      <c r="A3450">
        <v>3449</v>
      </c>
      <c r="B3450" t="s">
        <v>18</v>
      </c>
      <c r="C3450" s="3">
        <v>45310</v>
      </c>
      <c r="D3450">
        <v>3</v>
      </c>
      <c r="E3450">
        <v>1</v>
      </c>
      <c r="F3450">
        <v>0</v>
      </c>
      <c r="G3450">
        <v>4.9000000000000004</v>
      </c>
      <c r="H3450">
        <v>367.77</v>
      </c>
      <c r="I3450" t="s">
        <v>22</v>
      </c>
      <c r="J3450" t="s">
        <v>35</v>
      </c>
      <c r="K3450">
        <v>2</v>
      </c>
      <c r="L3450" t="s">
        <v>16</v>
      </c>
      <c r="M3450" t="s">
        <v>26</v>
      </c>
      <c r="N3450">
        <f t="shared" si="53"/>
        <v>1103.31</v>
      </c>
    </row>
    <row r="3451" spans="1:14" x14ac:dyDescent="0.3">
      <c r="A3451">
        <v>3450</v>
      </c>
      <c r="B3451" t="s">
        <v>18</v>
      </c>
      <c r="C3451" s="3">
        <v>45541</v>
      </c>
      <c r="D3451">
        <v>12</v>
      </c>
      <c r="E3451">
        <v>2</v>
      </c>
      <c r="F3451">
        <v>0</v>
      </c>
      <c r="G3451">
        <v>3.4</v>
      </c>
      <c r="H3451">
        <v>167.85</v>
      </c>
      <c r="I3451" t="s">
        <v>27</v>
      </c>
      <c r="J3451" t="s">
        <v>28</v>
      </c>
      <c r="K3451">
        <v>1</v>
      </c>
      <c r="L3451" t="s">
        <v>16</v>
      </c>
      <c r="M3451" t="s">
        <v>17</v>
      </c>
      <c r="N3451">
        <f t="shared" si="53"/>
        <v>2014.1999999999998</v>
      </c>
    </row>
    <row r="3452" spans="1:14" x14ac:dyDescent="0.3">
      <c r="A3452">
        <v>3451</v>
      </c>
      <c r="B3452" t="s">
        <v>18</v>
      </c>
      <c r="C3452" s="3">
        <v>45485</v>
      </c>
      <c r="D3452">
        <v>8</v>
      </c>
      <c r="E3452">
        <v>3</v>
      </c>
      <c r="F3452">
        <v>0</v>
      </c>
      <c r="G3452">
        <v>3.1</v>
      </c>
      <c r="H3452">
        <v>276.76</v>
      </c>
      <c r="I3452" t="s">
        <v>32</v>
      </c>
      <c r="J3452" t="s">
        <v>15</v>
      </c>
      <c r="K3452">
        <v>0</v>
      </c>
      <c r="L3452" t="s">
        <v>20</v>
      </c>
      <c r="M3452" t="s">
        <v>26</v>
      </c>
      <c r="N3452">
        <f t="shared" si="53"/>
        <v>2214.08</v>
      </c>
    </row>
    <row r="3453" spans="1:14" x14ac:dyDescent="0.3">
      <c r="A3453">
        <v>3452</v>
      </c>
      <c r="B3453" t="s">
        <v>13</v>
      </c>
      <c r="C3453" s="3">
        <v>44965</v>
      </c>
      <c r="D3453">
        <v>11</v>
      </c>
      <c r="E3453">
        <v>3</v>
      </c>
      <c r="F3453">
        <v>0</v>
      </c>
      <c r="G3453">
        <v>3.7</v>
      </c>
      <c r="H3453">
        <v>260</v>
      </c>
      <c r="I3453" t="s">
        <v>24</v>
      </c>
      <c r="J3453" t="s">
        <v>28</v>
      </c>
      <c r="K3453">
        <v>1</v>
      </c>
      <c r="L3453" t="s">
        <v>16</v>
      </c>
      <c r="M3453" t="s">
        <v>21</v>
      </c>
      <c r="N3453">
        <f t="shared" si="53"/>
        <v>2860</v>
      </c>
    </row>
    <row r="3454" spans="1:14" x14ac:dyDescent="0.3">
      <c r="A3454">
        <v>3453</v>
      </c>
      <c r="B3454" t="s">
        <v>13</v>
      </c>
      <c r="C3454" s="3">
        <v>45211</v>
      </c>
      <c r="D3454">
        <v>6</v>
      </c>
      <c r="E3454">
        <v>1</v>
      </c>
      <c r="F3454">
        <v>1</v>
      </c>
      <c r="G3454">
        <v>1.3</v>
      </c>
      <c r="H3454">
        <v>407.77</v>
      </c>
      <c r="I3454" t="s">
        <v>14</v>
      </c>
      <c r="J3454" t="s">
        <v>15</v>
      </c>
      <c r="K3454">
        <v>1</v>
      </c>
      <c r="L3454" t="s">
        <v>20</v>
      </c>
      <c r="M3454" t="s">
        <v>17</v>
      </c>
      <c r="N3454">
        <f t="shared" si="53"/>
        <v>2446.62</v>
      </c>
    </row>
    <row r="3455" spans="1:14" x14ac:dyDescent="0.3">
      <c r="A3455">
        <v>3454</v>
      </c>
      <c r="B3455" t="s">
        <v>13</v>
      </c>
      <c r="C3455" s="3">
        <v>45528</v>
      </c>
      <c r="D3455">
        <v>14</v>
      </c>
      <c r="E3455">
        <v>2</v>
      </c>
      <c r="F3455">
        <v>0</v>
      </c>
      <c r="G3455">
        <v>4.3</v>
      </c>
      <c r="H3455">
        <v>425.01</v>
      </c>
      <c r="I3455" t="s">
        <v>24</v>
      </c>
      <c r="J3455" t="s">
        <v>34</v>
      </c>
      <c r="K3455">
        <v>1</v>
      </c>
      <c r="L3455" t="s">
        <v>20</v>
      </c>
      <c r="M3455" t="s">
        <v>17</v>
      </c>
      <c r="N3455">
        <f t="shared" si="53"/>
        <v>5950.1399999999994</v>
      </c>
    </row>
    <row r="3456" spans="1:14" x14ac:dyDescent="0.3">
      <c r="A3456">
        <v>3455</v>
      </c>
      <c r="B3456" t="s">
        <v>13</v>
      </c>
      <c r="C3456" s="3">
        <v>45523</v>
      </c>
      <c r="D3456">
        <v>2</v>
      </c>
      <c r="E3456">
        <v>4</v>
      </c>
      <c r="F3456">
        <v>0</v>
      </c>
      <c r="G3456">
        <v>3.6</v>
      </c>
      <c r="H3456">
        <v>177.55</v>
      </c>
      <c r="I3456" t="s">
        <v>32</v>
      </c>
      <c r="J3456" t="s">
        <v>30</v>
      </c>
      <c r="K3456">
        <v>1</v>
      </c>
      <c r="L3456" t="s">
        <v>33</v>
      </c>
      <c r="M3456" t="s">
        <v>26</v>
      </c>
      <c r="N3456">
        <f t="shared" si="53"/>
        <v>355.1</v>
      </c>
    </row>
    <row r="3457" spans="1:14" x14ac:dyDescent="0.3">
      <c r="A3457">
        <v>3456</v>
      </c>
      <c r="B3457" t="s">
        <v>18</v>
      </c>
      <c r="C3457" s="3">
        <v>45262</v>
      </c>
      <c r="D3457">
        <v>13</v>
      </c>
      <c r="E3457">
        <v>4</v>
      </c>
      <c r="F3457">
        <v>0</v>
      </c>
      <c r="G3457">
        <v>1.7</v>
      </c>
      <c r="H3457">
        <v>419.52</v>
      </c>
      <c r="I3457" t="s">
        <v>32</v>
      </c>
      <c r="J3457" t="s">
        <v>28</v>
      </c>
      <c r="K3457">
        <v>0</v>
      </c>
      <c r="L3457" t="s">
        <v>33</v>
      </c>
      <c r="M3457" t="s">
        <v>26</v>
      </c>
      <c r="N3457">
        <f t="shared" si="53"/>
        <v>5453.76</v>
      </c>
    </row>
    <row r="3458" spans="1:14" x14ac:dyDescent="0.3">
      <c r="A3458">
        <v>3457</v>
      </c>
      <c r="B3458" t="s">
        <v>13</v>
      </c>
      <c r="C3458" s="3">
        <v>45114</v>
      </c>
      <c r="D3458">
        <v>7</v>
      </c>
      <c r="E3458">
        <v>3</v>
      </c>
      <c r="F3458">
        <v>0</v>
      </c>
      <c r="G3458">
        <v>3.5</v>
      </c>
      <c r="H3458">
        <v>130.78</v>
      </c>
      <c r="I3458" t="s">
        <v>24</v>
      </c>
      <c r="J3458" t="s">
        <v>25</v>
      </c>
      <c r="K3458">
        <v>2</v>
      </c>
      <c r="L3458" t="s">
        <v>16</v>
      </c>
      <c r="M3458" t="s">
        <v>17</v>
      </c>
      <c r="N3458">
        <f t="shared" si="53"/>
        <v>915.46</v>
      </c>
    </row>
    <row r="3459" spans="1:14" x14ac:dyDescent="0.3">
      <c r="A3459">
        <v>3458</v>
      </c>
      <c r="B3459" t="s">
        <v>18</v>
      </c>
      <c r="C3459" s="3">
        <v>45597</v>
      </c>
      <c r="D3459">
        <v>7</v>
      </c>
      <c r="E3459">
        <v>1</v>
      </c>
      <c r="F3459">
        <v>0</v>
      </c>
      <c r="G3459">
        <v>3.4</v>
      </c>
      <c r="H3459">
        <v>393.25</v>
      </c>
      <c r="I3459" t="s">
        <v>24</v>
      </c>
      <c r="J3459" t="s">
        <v>30</v>
      </c>
      <c r="K3459">
        <v>0</v>
      </c>
      <c r="L3459" t="s">
        <v>16</v>
      </c>
      <c r="M3459" t="s">
        <v>21</v>
      </c>
      <c r="N3459">
        <f t="shared" ref="N3459:N3522" si="54">H3459 *D3459</f>
        <v>2752.75</v>
      </c>
    </row>
    <row r="3460" spans="1:14" x14ac:dyDescent="0.3">
      <c r="A3460">
        <v>3459</v>
      </c>
      <c r="B3460" t="s">
        <v>13</v>
      </c>
      <c r="C3460" s="3">
        <v>45169</v>
      </c>
      <c r="D3460">
        <v>13</v>
      </c>
      <c r="E3460">
        <v>3</v>
      </c>
      <c r="F3460">
        <v>1</v>
      </c>
      <c r="G3460">
        <v>1.3</v>
      </c>
      <c r="H3460">
        <v>161.94999999999999</v>
      </c>
      <c r="I3460" t="s">
        <v>22</v>
      </c>
      <c r="J3460" t="s">
        <v>37</v>
      </c>
      <c r="K3460">
        <v>1</v>
      </c>
      <c r="L3460" t="s">
        <v>33</v>
      </c>
      <c r="M3460" t="s">
        <v>21</v>
      </c>
      <c r="N3460">
        <f t="shared" si="54"/>
        <v>2105.35</v>
      </c>
    </row>
    <row r="3461" spans="1:14" x14ac:dyDescent="0.3">
      <c r="A3461">
        <v>3460</v>
      </c>
      <c r="B3461" t="s">
        <v>31</v>
      </c>
      <c r="C3461" s="3">
        <v>44999</v>
      </c>
      <c r="D3461">
        <v>5</v>
      </c>
      <c r="E3461">
        <v>1</v>
      </c>
      <c r="F3461">
        <v>0</v>
      </c>
      <c r="G3461">
        <v>2.1</v>
      </c>
      <c r="H3461">
        <v>184.07</v>
      </c>
      <c r="I3461" t="s">
        <v>14</v>
      </c>
      <c r="J3461" t="s">
        <v>35</v>
      </c>
      <c r="K3461">
        <v>0</v>
      </c>
      <c r="L3461" t="s">
        <v>16</v>
      </c>
      <c r="M3461" t="s">
        <v>17</v>
      </c>
      <c r="N3461">
        <f t="shared" si="54"/>
        <v>920.34999999999991</v>
      </c>
    </row>
    <row r="3462" spans="1:14" x14ac:dyDescent="0.3">
      <c r="A3462">
        <v>3461</v>
      </c>
      <c r="B3462" t="s">
        <v>13</v>
      </c>
      <c r="C3462" s="3">
        <v>45405</v>
      </c>
      <c r="D3462">
        <v>8</v>
      </c>
      <c r="E3462">
        <v>4</v>
      </c>
      <c r="F3462">
        <v>0</v>
      </c>
      <c r="G3462">
        <v>2.6</v>
      </c>
      <c r="H3462">
        <v>433.61</v>
      </c>
      <c r="I3462" t="s">
        <v>24</v>
      </c>
      <c r="J3462" t="s">
        <v>28</v>
      </c>
      <c r="K3462">
        <v>1</v>
      </c>
      <c r="L3462" t="s">
        <v>33</v>
      </c>
      <c r="M3462" t="s">
        <v>26</v>
      </c>
      <c r="N3462">
        <f t="shared" si="54"/>
        <v>3468.88</v>
      </c>
    </row>
    <row r="3463" spans="1:14" x14ac:dyDescent="0.3">
      <c r="A3463">
        <v>3462</v>
      </c>
      <c r="B3463" t="s">
        <v>13</v>
      </c>
      <c r="C3463" s="3">
        <v>45487</v>
      </c>
      <c r="D3463">
        <v>14</v>
      </c>
      <c r="E3463">
        <v>3</v>
      </c>
      <c r="F3463">
        <v>1</v>
      </c>
      <c r="G3463">
        <v>2</v>
      </c>
      <c r="H3463">
        <v>239.03</v>
      </c>
      <c r="I3463" t="s">
        <v>14</v>
      </c>
      <c r="J3463" t="s">
        <v>36</v>
      </c>
      <c r="K3463">
        <v>1</v>
      </c>
      <c r="L3463" t="s">
        <v>29</v>
      </c>
      <c r="M3463" t="s">
        <v>26</v>
      </c>
      <c r="N3463">
        <f t="shared" si="54"/>
        <v>3346.42</v>
      </c>
    </row>
    <row r="3464" spans="1:14" x14ac:dyDescent="0.3">
      <c r="A3464">
        <v>3463</v>
      </c>
      <c r="B3464" t="s">
        <v>18</v>
      </c>
      <c r="C3464" s="3">
        <v>45027</v>
      </c>
      <c r="D3464">
        <v>5</v>
      </c>
      <c r="E3464">
        <v>3</v>
      </c>
      <c r="F3464">
        <v>0</v>
      </c>
      <c r="G3464">
        <v>2</v>
      </c>
      <c r="H3464">
        <v>495.75</v>
      </c>
      <c r="I3464" t="s">
        <v>27</v>
      </c>
      <c r="J3464" t="s">
        <v>28</v>
      </c>
      <c r="K3464">
        <v>0</v>
      </c>
      <c r="L3464" t="s">
        <v>16</v>
      </c>
      <c r="M3464" t="s">
        <v>21</v>
      </c>
      <c r="N3464">
        <f t="shared" si="54"/>
        <v>2478.75</v>
      </c>
    </row>
    <row r="3465" spans="1:14" x14ac:dyDescent="0.3">
      <c r="A3465">
        <v>3464</v>
      </c>
      <c r="B3465" t="s">
        <v>13</v>
      </c>
      <c r="C3465" s="3">
        <v>45440</v>
      </c>
      <c r="D3465">
        <v>1</v>
      </c>
      <c r="E3465">
        <v>1</v>
      </c>
      <c r="F3465">
        <v>0</v>
      </c>
      <c r="G3465">
        <v>3.3</v>
      </c>
      <c r="H3465">
        <v>118.37</v>
      </c>
      <c r="I3465" t="s">
        <v>32</v>
      </c>
      <c r="J3465" t="s">
        <v>34</v>
      </c>
      <c r="K3465">
        <v>1</v>
      </c>
      <c r="L3465" t="s">
        <v>20</v>
      </c>
      <c r="M3465" t="s">
        <v>21</v>
      </c>
      <c r="N3465">
        <f t="shared" si="54"/>
        <v>118.37</v>
      </c>
    </row>
    <row r="3466" spans="1:14" x14ac:dyDescent="0.3">
      <c r="A3466">
        <v>3465</v>
      </c>
      <c r="B3466" t="s">
        <v>31</v>
      </c>
      <c r="C3466" s="3">
        <v>45102</v>
      </c>
      <c r="D3466">
        <v>9</v>
      </c>
      <c r="E3466">
        <v>2</v>
      </c>
      <c r="F3466">
        <v>0</v>
      </c>
      <c r="G3466">
        <v>2.9</v>
      </c>
      <c r="H3466">
        <v>258.51</v>
      </c>
      <c r="I3466" t="s">
        <v>24</v>
      </c>
      <c r="J3466" t="s">
        <v>23</v>
      </c>
      <c r="K3466">
        <v>0</v>
      </c>
      <c r="L3466" t="s">
        <v>29</v>
      </c>
      <c r="M3466" t="s">
        <v>17</v>
      </c>
      <c r="N3466">
        <f t="shared" si="54"/>
        <v>2326.59</v>
      </c>
    </row>
    <row r="3467" spans="1:14" x14ac:dyDescent="0.3">
      <c r="A3467">
        <v>3466</v>
      </c>
      <c r="B3467" t="s">
        <v>18</v>
      </c>
      <c r="C3467" s="3">
        <v>45164</v>
      </c>
      <c r="D3467">
        <v>4</v>
      </c>
      <c r="E3467">
        <v>1</v>
      </c>
      <c r="F3467">
        <v>0</v>
      </c>
      <c r="G3467">
        <v>3.7</v>
      </c>
      <c r="H3467">
        <v>379.6</v>
      </c>
      <c r="I3467" t="s">
        <v>27</v>
      </c>
      <c r="J3467" t="s">
        <v>25</v>
      </c>
      <c r="K3467">
        <v>1</v>
      </c>
      <c r="L3467" t="s">
        <v>29</v>
      </c>
      <c r="M3467" t="s">
        <v>21</v>
      </c>
      <c r="N3467">
        <f t="shared" si="54"/>
        <v>1518.4</v>
      </c>
    </row>
    <row r="3468" spans="1:14" x14ac:dyDescent="0.3">
      <c r="A3468">
        <v>3467</v>
      </c>
      <c r="B3468" t="s">
        <v>18</v>
      </c>
      <c r="C3468" s="3">
        <v>44985</v>
      </c>
      <c r="D3468">
        <v>13</v>
      </c>
      <c r="E3468">
        <v>2</v>
      </c>
      <c r="F3468">
        <v>1</v>
      </c>
      <c r="G3468">
        <v>4.8</v>
      </c>
      <c r="H3468">
        <v>52.42</v>
      </c>
      <c r="I3468" t="s">
        <v>32</v>
      </c>
      <c r="J3468" t="s">
        <v>36</v>
      </c>
      <c r="K3468">
        <v>0</v>
      </c>
      <c r="L3468" t="s">
        <v>16</v>
      </c>
      <c r="M3468" t="s">
        <v>21</v>
      </c>
      <c r="N3468">
        <f t="shared" si="54"/>
        <v>681.46</v>
      </c>
    </row>
    <row r="3469" spans="1:14" x14ac:dyDescent="0.3">
      <c r="A3469">
        <v>3468</v>
      </c>
      <c r="B3469" t="s">
        <v>13</v>
      </c>
      <c r="C3469" s="3">
        <v>45025</v>
      </c>
      <c r="D3469">
        <v>2</v>
      </c>
      <c r="E3469">
        <v>4</v>
      </c>
      <c r="F3469">
        <v>0</v>
      </c>
      <c r="G3469">
        <v>3.6</v>
      </c>
      <c r="H3469">
        <v>118.33</v>
      </c>
      <c r="I3469" t="s">
        <v>22</v>
      </c>
      <c r="J3469" t="s">
        <v>34</v>
      </c>
      <c r="K3469">
        <v>0</v>
      </c>
      <c r="L3469" t="s">
        <v>33</v>
      </c>
      <c r="M3469" t="s">
        <v>26</v>
      </c>
      <c r="N3469">
        <f t="shared" si="54"/>
        <v>236.66</v>
      </c>
    </row>
    <row r="3470" spans="1:14" x14ac:dyDescent="0.3">
      <c r="A3470">
        <v>3469</v>
      </c>
      <c r="B3470" t="s">
        <v>18</v>
      </c>
      <c r="C3470" s="3">
        <v>45421</v>
      </c>
      <c r="D3470">
        <v>4</v>
      </c>
      <c r="E3470">
        <v>3</v>
      </c>
      <c r="F3470">
        <v>0</v>
      </c>
      <c r="G3470">
        <v>3.3</v>
      </c>
      <c r="H3470">
        <v>59.16</v>
      </c>
      <c r="I3470" t="s">
        <v>32</v>
      </c>
      <c r="J3470" t="s">
        <v>30</v>
      </c>
      <c r="K3470">
        <v>0</v>
      </c>
      <c r="L3470" t="s">
        <v>20</v>
      </c>
      <c r="M3470" t="s">
        <v>26</v>
      </c>
      <c r="N3470">
        <f t="shared" si="54"/>
        <v>236.64</v>
      </c>
    </row>
    <row r="3471" spans="1:14" x14ac:dyDescent="0.3">
      <c r="A3471">
        <v>3470</v>
      </c>
      <c r="B3471" t="s">
        <v>18</v>
      </c>
      <c r="C3471" s="3">
        <v>45440</v>
      </c>
      <c r="D3471">
        <v>14</v>
      </c>
      <c r="E3471">
        <v>3</v>
      </c>
      <c r="F3471">
        <v>0</v>
      </c>
      <c r="G3471">
        <v>4.4000000000000004</v>
      </c>
      <c r="H3471">
        <v>496.8</v>
      </c>
      <c r="I3471" t="s">
        <v>24</v>
      </c>
      <c r="J3471" t="s">
        <v>35</v>
      </c>
      <c r="K3471">
        <v>0</v>
      </c>
      <c r="L3471" t="s">
        <v>33</v>
      </c>
      <c r="M3471" t="s">
        <v>21</v>
      </c>
      <c r="N3471">
        <f t="shared" si="54"/>
        <v>6955.2</v>
      </c>
    </row>
    <row r="3472" spans="1:14" x14ac:dyDescent="0.3">
      <c r="A3472">
        <v>3471</v>
      </c>
      <c r="B3472" t="s">
        <v>18</v>
      </c>
      <c r="C3472" s="3">
        <v>45223</v>
      </c>
      <c r="D3472">
        <v>13</v>
      </c>
      <c r="E3472">
        <v>1</v>
      </c>
      <c r="F3472">
        <v>0</v>
      </c>
      <c r="G3472">
        <v>3.5</v>
      </c>
      <c r="H3472">
        <v>392.28</v>
      </c>
      <c r="I3472" t="s">
        <v>27</v>
      </c>
      <c r="J3472" t="s">
        <v>34</v>
      </c>
      <c r="K3472">
        <v>1</v>
      </c>
      <c r="L3472" t="s">
        <v>16</v>
      </c>
      <c r="M3472" t="s">
        <v>26</v>
      </c>
      <c r="N3472">
        <f t="shared" si="54"/>
        <v>5099.6399999999994</v>
      </c>
    </row>
    <row r="3473" spans="1:14" x14ac:dyDescent="0.3">
      <c r="A3473">
        <v>3472</v>
      </c>
      <c r="B3473" t="s">
        <v>18</v>
      </c>
      <c r="C3473" s="3">
        <v>45137</v>
      </c>
      <c r="D3473">
        <v>9</v>
      </c>
      <c r="E3473">
        <v>1</v>
      </c>
      <c r="F3473">
        <v>0</v>
      </c>
      <c r="G3473">
        <v>1.7</v>
      </c>
      <c r="H3473">
        <v>218.1</v>
      </c>
      <c r="I3473" t="s">
        <v>27</v>
      </c>
      <c r="J3473" t="s">
        <v>37</v>
      </c>
      <c r="K3473">
        <v>1</v>
      </c>
      <c r="L3473" t="s">
        <v>33</v>
      </c>
      <c r="M3473" t="s">
        <v>26</v>
      </c>
      <c r="N3473">
        <f t="shared" si="54"/>
        <v>1962.8999999999999</v>
      </c>
    </row>
    <row r="3474" spans="1:14" x14ac:dyDescent="0.3">
      <c r="A3474">
        <v>3473</v>
      </c>
      <c r="B3474" t="s">
        <v>18</v>
      </c>
      <c r="C3474" s="3">
        <v>45049</v>
      </c>
      <c r="D3474">
        <v>2</v>
      </c>
      <c r="E3474">
        <v>4</v>
      </c>
      <c r="F3474">
        <v>0</v>
      </c>
      <c r="G3474">
        <v>2.2999999999999998</v>
      </c>
      <c r="H3474">
        <v>120.33</v>
      </c>
      <c r="I3474" t="s">
        <v>27</v>
      </c>
      <c r="J3474" t="s">
        <v>37</v>
      </c>
      <c r="K3474">
        <v>2</v>
      </c>
      <c r="L3474" t="s">
        <v>16</v>
      </c>
      <c r="M3474" t="s">
        <v>26</v>
      </c>
      <c r="N3474">
        <f t="shared" si="54"/>
        <v>240.66</v>
      </c>
    </row>
    <row r="3475" spans="1:14" x14ac:dyDescent="0.3">
      <c r="A3475">
        <v>3474</v>
      </c>
      <c r="B3475" t="s">
        <v>18</v>
      </c>
      <c r="C3475" s="3">
        <v>45155</v>
      </c>
      <c r="D3475">
        <v>4</v>
      </c>
      <c r="E3475">
        <v>4</v>
      </c>
      <c r="F3475">
        <v>1</v>
      </c>
      <c r="G3475">
        <v>3.9</v>
      </c>
      <c r="H3475">
        <v>90.67</v>
      </c>
      <c r="I3475" t="s">
        <v>32</v>
      </c>
      <c r="J3475" t="s">
        <v>15</v>
      </c>
      <c r="K3475">
        <v>1</v>
      </c>
      <c r="L3475" t="s">
        <v>16</v>
      </c>
      <c r="M3475" t="s">
        <v>21</v>
      </c>
      <c r="N3475">
        <f t="shared" si="54"/>
        <v>362.68</v>
      </c>
    </row>
    <row r="3476" spans="1:14" x14ac:dyDescent="0.3">
      <c r="A3476">
        <v>3475</v>
      </c>
      <c r="B3476" t="s">
        <v>31</v>
      </c>
      <c r="C3476" s="3">
        <v>45520</v>
      </c>
      <c r="D3476">
        <v>2</v>
      </c>
      <c r="E3476">
        <v>2</v>
      </c>
      <c r="F3476">
        <v>0</v>
      </c>
      <c r="G3476">
        <v>4</v>
      </c>
      <c r="H3476">
        <v>289.36</v>
      </c>
      <c r="I3476" t="s">
        <v>14</v>
      </c>
      <c r="J3476" t="s">
        <v>35</v>
      </c>
      <c r="K3476">
        <v>0</v>
      </c>
      <c r="L3476" t="s">
        <v>20</v>
      </c>
      <c r="M3476" t="s">
        <v>26</v>
      </c>
      <c r="N3476">
        <f t="shared" si="54"/>
        <v>578.72</v>
      </c>
    </row>
    <row r="3477" spans="1:14" x14ac:dyDescent="0.3">
      <c r="A3477">
        <v>3476</v>
      </c>
      <c r="B3477" t="s">
        <v>13</v>
      </c>
      <c r="C3477" s="3">
        <v>45582</v>
      </c>
      <c r="D3477">
        <v>5</v>
      </c>
      <c r="E3477">
        <v>4</v>
      </c>
      <c r="F3477">
        <v>0</v>
      </c>
      <c r="G3477">
        <v>4.9000000000000004</v>
      </c>
      <c r="H3477">
        <v>489.15</v>
      </c>
      <c r="I3477" t="s">
        <v>14</v>
      </c>
      <c r="J3477" t="s">
        <v>37</v>
      </c>
      <c r="K3477">
        <v>0</v>
      </c>
      <c r="L3477" t="s">
        <v>16</v>
      </c>
      <c r="M3477" t="s">
        <v>21</v>
      </c>
      <c r="N3477">
        <f t="shared" si="54"/>
        <v>2445.75</v>
      </c>
    </row>
    <row r="3478" spans="1:14" x14ac:dyDescent="0.3">
      <c r="A3478">
        <v>3477</v>
      </c>
      <c r="B3478" t="s">
        <v>31</v>
      </c>
      <c r="C3478" s="3">
        <v>45314</v>
      </c>
      <c r="D3478">
        <v>3</v>
      </c>
      <c r="E3478">
        <v>4</v>
      </c>
      <c r="F3478">
        <v>0</v>
      </c>
      <c r="G3478">
        <v>3.5</v>
      </c>
      <c r="H3478">
        <v>353.57</v>
      </c>
      <c r="I3478" t="s">
        <v>32</v>
      </c>
      <c r="J3478" t="s">
        <v>28</v>
      </c>
      <c r="K3478">
        <v>1</v>
      </c>
      <c r="L3478" t="s">
        <v>20</v>
      </c>
      <c r="M3478" t="s">
        <v>21</v>
      </c>
      <c r="N3478">
        <f t="shared" si="54"/>
        <v>1060.71</v>
      </c>
    </row>
    <row r="3479" spans="1:14" x14ac:dyDescent="0.3">
      <c r="A3479">
        <v>3478</v>
      </c>
      <c r="B3479" t="s">
        <v>18</v>
      </c>
      <c r="C3479" s="3">
        <v>45066</v>
      </c>
      <c r="D3479">
        <v>10</v>
      </c>
      <c r="E3479">
        <v>4</v>
      </c>
      <c r="F3479">
        <v>0</v>
      </c>
      <c r="G3479">
        <v>4.5999999999999996</v>
      </c>
      <c r="H3479">
        <v>214.31</v>
      </c>
      <c r="I3479" t="s">
        <v>24</v>
      </c>
      <c r="J3479" t="s">
        <v>30</v>
      </c>
      <c r="K3479">
        <v>1</v>
      </c>
      <c r="L3479" t="s">
        <v>29</v>
      </c>
      <c r="M3479" t="s">
        <v>17</v>
      </c>
      <c r="N3479">
        <f t="shared" si="54"/>
        <v>2143.1</v>
      </c>
    </row>
    <row r="3480" spans="1:14" x14ac:dyDescent="0.3">
      <c r="A3480">
        <v>3479</v>
      </c>
      <c r="B3480" t="s">
        <v>18</v>
      </c>
      <c r="C3480" s="3">
        <v>45467</v>
      </c>
      <c r="D3480">
        <v>2</v>
      </c>
      <c r="E3480">
        <v>4</v>
      </c>
      <c r="F3480">
        <v>0</v>
      </c>
      <c r="G3480">
        <v>1.2</v>
      </c>
      <c r="H3480">
        <v>275.38</v>
      </c>
      <c r="I3480" t="s">
        <v>32</v>
      </c>
      <c r="J3480" t="s">
        <v>19</v>
      </c>
      <c r="K3480">
        <v>0</v>
      </c>
      <c r="L3480" t="s">
        <v>33</v>
      </c>
      <c r="M3480" t="s">
        <v>17</v>
      </c>
      <c r="N3480">
        <f t="shared" si="54"/>
        <v>550.76</v>
      </c>
    </row>
    <row r="3481" spans="1:14" x14ac:dyDescent="0.3">
      <c r="A3481">
        <v>3480</v>
      </c>
      <c r="B3481" t="s">
        <v>13</v>
      </c>
      <c r="C3481" s="3">
        <v>45317</v>
      </c>
      <c r="D3481">
        <v>14</v>
      </c>
      <c r="E3481">
        <v>2</v>
      </c>
      <c r="F3481">
        <v>0</v>
      </c>
      <c r="G3481">
        <v>3.3</v>
      </c>
      <c r="H3481">
        <v>499.51</v>
      </c>
      <c r="I3481" t="s">
        <v>14</v>
      </c>
      <c r="J3481" t="s">
        <v>37</v>
      </c>
      <c r="K3481">
        <v>2</v>
      </c>
      <c r="L3481" t="s">
        <v>16</v>
      </c>
      <c r="M3481" t="s">
        <v>17</v>
      </c>
      <c r="N3481">
        <f t="shared" si="54"/>
        <v>6993.1399999999994</v>
      </c>
    </row>
    <row r="3482" spans="1:14" x14ac:dyDescent="0.3">
      <c r="A3482">
        <v>3481</v>
      </c>
      <c r="B3482" t="s">
        <v>31</v>
      </c>
      <c r="C3482" s="3">
        <v>45196</v>
      </c>
      <c r="D3482">
        <v>9</v>
      </c>
      <c r="E3482">
        <v>4</v>
      </c>
      <c r="F3482">
        <v>0</v>
      </c>
      <c r="G3482">
        <v>4.7</v>
      </c>
      <c r="H3482">
        <v>283.44</v>
      </c>
      <c r="I3482" t="s">
        <v>32</v>
      </c>
      <c r="J3482" t="s">
        <v>23</v>
      </c>
      <c r="K3482">
        <v>1</v>
      </c>
      <c r="L3482" t="s">
        <v>33</v>
      </c>
      <c r="M3482" t="s">
        <v>21</v>
      </c>
      <c r="N3482">
        <f t="shared" si="54"/>
        <v>2550.96</v>
      </c>
    </row>
    <row r="3483" spans="1:14" x14ac:dyDescent="0.3">
      <c r="A3483">
        <v>3482</v>
      </c>
      <c r="B3483" t="s">
        <v>13</v>
      </c>
      <c r="C3483" s="3">
        <v>44938</v>
      </c>
      <c r="D3483">
        <v>5</v>
      </c>
      <c r="E3483">
        <v>2</v>
      </c>
      <c r="F3483">
        <v>0</v>
      </c>
      <c r="G3483">
        <v>2.1</v>
      </c>
      <c r="H3483">
        <v>483.89</v>
      </c>
      <c r="I3483" t="s">
        <v>27</v>
      </c>
      <c r="J3483" t="s">
        <v>19</v>
      </c>
      <c r="K3483">
        <v>1</v>
      </c>
      <c r="L3483" t="s">
        <v>33</v>
      </c>
      <c r="M3483" t="s">
        <v>17</v>
      </c>
      <c r="N3483">
        <f t="shared" si="54"/>
        <v>2419.4499999999998</v>
      </c>
    </row>
    <row r="3484" spans="1:14" x14ac:dyDescent="0.3">
      <c r="A3484">
        <v>3483</v>
      </c>
      <c r="B3484" t="s">
        <v>31</v>
      </c>
      <c r="C3484" s="3">
        <v>45315</v>
      </c>
      <c r="D3484">
        <v>10</v>
      </c>
      <c r="E3484">
        <v>1</v>
      </c>
      <c r="F3484">
        <v>0</v>
      </c>
      <c r="G3484">
        <v>1.6</v>
      </c>
      <c r="H3484">
        <v>57.36</v>
      </c>
      <c r="I3484" t="s">
        <v>24</v>
      </c>
      <c r="J3484" t="s">
        <v>19</v>
      </c>
      <c r="K3484">
        <v>2</v>
      </c>
      <c r="L3484" t="s">
        <v>20</v>
      </c>
      <c r="M3484" t="s">
        <v>26</v>
      </c>
      <c r="N3484">
        <f t="shared" si="54"/>
        <v>573.6</v>
      </c>
    </row>
    <row r="3485" spans="1:14" x14ac:dyDescent="0.3">
      <c r="A3485">
        <v>3484</v>
      </c>
      <c r="B3485" t="s">
        <v>18</v>
      </c>
      <c r="C3485" s="3">
        <v>45263</v>
      </c>
      <c r="D3485">
        <v>5</v>
      </c>
      <c r="E3485">
        <v>3</v>
      </c>
      <c r="F3485">
        <v>0</v>
      </c>
      <c r="G3485">
        <v>2.4</v>
      </c>
      <c r="H3485">
        <v>374.43</v>
      </c>
      <c r="I3485" t="s">
        <v>24</v>
      </c>
      <c r="J3485" t="s">
        <v>23</v>
      </c>
      <c r="K3485">
        <v>0</v>
      </c>
      <c r="L3485" t="s">
        <v>33</v>
      </c>
      <c r="M3485" t="s">
        <v>17</v>
      </c>
      <c r="N3485">
        <f t="shared" si="54"/>
        <v>1872.15</v>
      </c>
    </row>
    <row r="3486" spans="1:14" x14ac:dyDescent="0.3">
      <c r="A3486">
        <v>3485</v>
      </c>
      <c r="B3486" t="s">
        <v>13</v>
      </c>
      <c r="C3486" s="3">
        <v>45432</v>
      </c>
      <c r="D3486">
        <v>1</v>
      </c>
      <c r="E3486">
        <v>1</v>
      </c>
      <c r="F3486">
        <v>0</v>
      </c>
      <c r="G3486">
        <v>4.2</v>
      </c>
      <c r="H3486">
        <v>332.22</v>
      </c>
      <c r="I3486" t="s">
        <v>22</v>
      </c>
      <c r="J3486" t="s">
        <v>19</v>
      </c>
      <c r="K3486">
        <v>1</v>
      </c>
      <c r="L3486" t="s">
        <v>33</v>
      </c>
      <c r="M3486" t="s">
        <v>21</v>
      </c>
      <c r="N3486">
        <f t="shared" si="54"/>
        <v>332.22</v>
      </c>
    </row>
    <row r="3487" spans="1:14" x14ac:dyDescent="0.3">
      <c r="A3487">
        <v>3486</v>
      </c>
      <c r="B3487" t="s">
        <v>13</v>
      </c>
      <c r="C3487" s="3">
        <v>45032</v>
      </c>
      <c r="D3487">
        <v>6</v>
      </c>
      <c r="E3487">
        <v>4</v>
      </c>
      <c r="F3487">
        <v>1</v>
      </c>
      <c r="G3487">
        <v>1.3</v>
      </c>
      <c r="H3487">
        <v>358.4</v>
      </c>
      <c r="I3487" t="s">
        <v>32</v>
      </c>
      <c r="J3487" t="s">
        <v>28</v>
      </c>
      <c r="K3487">
        <v>0</v>
      </c>
      <c r="L3487" t="s">
        <v>33</v>
      </c>
      <c r="M3487" t="s">
        <v>26</v>
      </c>
      <c r="N3487">
        <f t="shared" si="54"/>
        <v>2150.3999999999996</v>
      </c>
    </row>
    <row r="3488" spans="1:14" x14ac:dyDescent="0.3">
      <c r="A3488">
        <v>3487</v>
      </c>
      <c r="B3488" t="s">
        <v>18</v>
      </c>
      <c r="C3488" s="3">
        <v>44958</v>
      </c>
      <c r="D3488">
        <v>13</v>
      </c>
      <c r="E3488">
        <v>3</v>
      </c>
      <c r="F3488">
        <v>0</v>
      </c>
      <c r="G3488">
        <v>3.4</v>
      </c>
      <c r="H3488">
        <v>306.76</v>
      </c>
      <c r="I3488" t="s">
        <v>27</v>
      </c>
      <c r="J3488" t="s">
        <v>34</v>
      </c>
      <c r="K3488">
        <v>0</v>
      </c>
      <c r="L3488" t="s">
        <v>16</v>
      </c>
      <c r="M3488" t="s">
        <v>26</v>
      </c>
      <c r="N3488">
        <f t="shared" si="54"/>
        <v>3987.88</v>
      </c>
    </row>
    <row r="3489" spans="1:14" x14ac:dyDescent="0.3">
      <c r="A3489">
        <v>3488</v>
      </c>
      <c r="B3489" t="s">
        <v>13</v>
      </c>
      <c r="C3489" s="3">
        <v>45000</v>
      </c>
      <c r="D3489">
        <v>7</v>
      </c>
      <c r="E3489">
        <v>4</v>
      </c>
      <c r="F3489">
        <v>1</v>
      </c>
      <c r="G3489">
        <v>1.5</v>
      </c>
      <c r="H3489">
        <v>69.88</v>
      </c>
      <c r="I3489" t="s">
        <v>32</v>
      </c>
      <c r="J3489" t="s">
        <v>37</v>
      </c>
      <c r="K3489">
        <v>1</v>
      </c>
      <c r="L3489" t="s">
        <v>33</v>
      </c>
      <c r="M3489" t="s">
        <v>26</v>
      </c>
      <c r="N3489">
        <f t="shared" si="54"/>
        <v>489.15999999999997</v>
      </c>
    </row>
    <row r="3490" spans="1:14" x14ac:dyDescent="0.3">
      <c r="A3490">
        <v>3489</v>
      </c>
      <c r="B3490" t="s">
        <v>31</v>
      </c>
      <c r="C3490" s="3">
        <v>45097</v>
      </c>
      <c r="D3490">
        <v>1</v>
      </c>
      <c r="E3490">
        <v>4</v>
      </c>
      <c r="F3490">
        <v>0</v>
      </c>
      <c r="G3490">
        <v>2.7</v>
      </c>
      <c r="H3490">
        <v>117.3</v>
      </c>
      <c r="I3490" t="s">
        <v>22</v>
      </c>
      <c r="J3490" t="s">
        <v>36</v>
      </c>
      <c r="K3490">
        <v>0</v>
      </c>
      <c r="L3490" t="s">
        <v>29</v>
      </c>
      <c r="M3490" t="s">
        <v>17</v>
      </c>
      <c r="N3490">
        <f t="shared" si="54"/>
        <v>117.3</v>
      </c>
    </row>
    <row r="3491" spans="1:14" x14ac:dyDescent="0.3">
      <c r="A3491">
        <v>3490</v>
      </c>
      <c r="B3491" t="s">
        <v>31</v>
      </c>
      <c r="C3491" s="3">
        <v>44995</v>
      </c>
      <c r="D3491">
        <v>9</v>
      </c>
      <c r="E3491">
        <v>1</v>
      </c>
      <c r="F3491">
        <v>1</v>
      </c>
      <c r="G3491">
        <v>4.9000000000000004</v>
      </c>
      <c r="H3491">
        <v>465.01</v>
      </c>
      <c r="I3491" t="s">
        <v>22</v>
      </c>
      <c r="J3491" t="s">
        <v>37</v>
      </c>
      <c r="K3491">
        <v>0</v>
      </c>
      <c r="L3491" t="s">
        <v>20</v>
      </c>
      <c r="M3491" t="s">
        <v>17</v>
      </c>
      <c r="N3491">
        <f t="shared" si="54"/>
        <v>4185.09</v>
      </c>
    </row>
    <row r="3492" spans="1:14" x14ac:dyDescent="0.3">
      <c r="A3492">
        <v>3491</v>
      </c>
      <c r="B3492" t="s">
        <v>31</v>
      </c>
      <c r="C3492" s="3">
        <v>45288</v>
      </c>
      <c r="D3492">
        <v>8</v>
      </c>
      <c r="E3492">
        <v>4</v>
      </c>
      <c r="F3492">
        <v>0</v>
      </c>
      <c r="G3492">
        <v>1.8</v>
      </c>
      <c r="H3492">
        <v>154.82</v>
      </c>
      <c r="I3492" t="s">
        <v>32</v>
      </c>
      <c r="J3492" t="s">
        <v>19</v>
      </c>
      <c r="K3492">
        <v>0</v>
      </c>
      <c r="L3492" t="s">
        <v>29</v>
      </c>
      <c r="M3492" t="s">
        <v>17</v>
      </c>
      <c r="N3492">
        <f t="shared" si="54"/>
        <v>1238.56</v>
      </c>
    </row>
    <row r="3493" spans="1:14" x14ac:dyDescent="0.3">
      <c r="A3493">
        <v>3492</v>
      </c>
      <c r="B3493" t="s">
        <v>31</v>
      </c>
      <c r="C3493" s="3">
        <v>45575</v>
      </c>
      <c r="D3493">
        <v>12</v>
      </c>
      <c r="E3493">
        <v>1</v>
      </c>
      <c r="F3493">
        <v>0</v>
      </c>
      <c r="G3493">
        <v>1.1000000000000001</v>
      </c>
      <c r="H3493">
        <v>496.82</v>
      </c>
      <c r="I3493" t="s">
        <v>32</v>
      </c>
      <c r="J3493" t="s">
        <v>30</v>
      </c>
      <c r="K3493">
        <v>1</v>
      </c>
      <c r="L3493" t="s">
        <v>20</v>
      </c>
      <c r="M3493" t="s">
        <v>17</v>
      </c>
      <c r="N3493">
        <f t="shared" si="54"/>
        <v>5961.84</v>
      </c>
    </row>
    <row r="3494" spans="1:14" x14ac:dyDescent="0.3">
      <c r="A3494">
        <v>3493</v>
      </c>
      <c r="B3494" t="s">
        <v>18</v>
      </c>
      <c r="C3494" s="3">
        <v>45359</v>
      </c>
      <c r="D3494">
        <v>14</v>
      </c>
      <c r="E3494">
        <v>4</v>
      </c>
      <c r="F3494">
        <v>1</v>
      </c>
      <c r="G3494">
        <v>2.7</v>
      </c>
      <c r="H3494">
        <v>355.81</v>
      </c>
      <c r="I3494" t="s">
        <v>32</v>
      </c>
      <c r="J3494" t="s">
        <v>23</v>
      </c>
      <c r="K3494">
        <v>1</v>
      </c>
      <c r="L3494" t="s">
        <v>33</v>
      </c>
      <c r="M3494" t="s">
        <v>26</v>
      </c>
      <c r="N3494">
        <f t="shared" si="54"/>
        <v>4981.34</v>
      </c>
    </row>
    <row r="3495" spans="1:14" x14ac:dyDescent="0.3">
      <c r="A3495">
        <v>3494</v>
      </c>
      <c r="B3495" t="s">
        <v>13</v>
      </c>
      <c r="C3495" s="3">
        <v>45026</v>
      </c>
      <c r="D3495">
        <v>14</v>
      </c>
      <c r="E3495">
        <v>2</v>
      </c>
      <c r="F3495">
        <v>0</v>
      </c>
      <c r="G3495">
        <v>3.3</v>
      </c>
      <c r="H3495">
        <v>249.96</v>
      </c>
      <c r="I3495" t="s">
        <v>14</v>
      </c>
      <c r="J3495" t="s">
        <v>30</v>
      </c>
      <c r="K3495">
        <v>0</v>
      </c>
      <c r="L3495" t="s">
        <v>20</v>
      </c>
      <c r="M3495" t="s">
        <v>21</v>
      </c>
      <c r="N3495">
        <f t="shared" si="54"/>
        <v>3499.44</v>
      </c>
    </row>
    <row r="3496" spans="1:14" x14ac:dyDescent="0.3">
      <c r="A3496">
        <v>3495</v>
      </c>
      <c r="B3496" t="s">
        <v>31</v>
      </c>
      <c r="C3496" s="3">
        <v>45584</v>
      </c>
      <c r="D3496">
        <v>8</v>
      </c>
      <c r="E3496">
        <v>3</v>
      </c>
      <c r="F3496">
        <v>0</v>
      </c>
      <c r="G3496">
        <v>2.2000000000000002</v>
      </c>
      <c r="H3496">
        <v>464.02</v>
      </c>
      <c r="I3496" t="s">
        <v>22</v>
      </c>
      <c r="J3496" t="s">
        <v>36</v>
      </c>
      <c r="K3496">
        <v>1</v>
      </c>
      <c r="L3496" t="s">
        <v>16</v>
      </c>
      <c r="M3496" t="s">
        <v>17</v>
      </c>
      <c r="N3496">
        <f t="shared" si="54"/>
        <v>3712.16</v>
      </c>
    </row>
    <row r="3497" spans="1:14" x14ac:dyDescent="0.3">
      <c r="A3497">
        <v>3496</v>
      </c>
      <c r="B3497" t="s">
        <v>18</v>
      </c>
      <c r="C3497" s="3">
        <v>44935</v>
      </c>
      <c r="D3497">
        <v>7</v>
      </c>
      <c r="E3497">
        <v>1</v>
      </c>
      <c r="F3497">
        <v>1</v>
      </c>
      <c r="G3497">
        <v>3.2</v>
      </c>
      <c r="H3497">
        <v>407.74</v>
      </c>
      <c r="I3497" t="s">
        <v>24</v>
      </c>
      <c r="J3497" t="s">
        <v>28</v>
      </c>
      <c r="K3497">
        <v>2</v>
      </c>
      <c r="L3497" t="s">
        <v>16</v>
      </c>
      <c r="M3497" t="s">
        <v>21</v>
      </c>
      <c r="N3497">
        <f t="shared" si="54"/>
        <v>2854.1800000000003</v>
      </c>
    </row>
    <row r="3498" spans="1:14" x14ac:dyDescent="0.3">
      <c r="A3498">
        <v>3497</v>
      </c>
      <c r="B3498" t="s">
        <v>13</v>
      </c>
      <c r="C3498" s="3">
        <v>45500</v>
      </c>
      <c r="D3498">
        <v>5</v>
      </c>
      <c r="E3498">
        <v>1</v>
      </c>
      <c r="F3498">
        <v>0</v>
      </c>
      <c r="G3498">
        <v>4.8</v>
      </c>
      <c r="H3498">
        <v>243.03</v>
      </c>
      <c r="I3498" t="s">
        <v>14</v>
      </c>
      <c r="J3498" t="s">
        <v>19</v>
      </c>
      <c r="K3498">
        <v>0</v>
      </c>
      <c r="L3498" t="s">
        <v>29</v>
      </c>
      <c r="M3498" t="s">
        <v>26</v>
      </c>
      <c r="N3498">
        <f t="shared" si="54"/>
        <v>1215.1500000000001</v>
      </c>
    </row>
    <row r="3499" spans="1:14" x14ac:dyDescent="0.3">
      <c r="A3499">
        <v>3498</v>
      </c>
      <c r="B3499" t="s">
        <v>13</v>
      </c>
      <c r="C3499" s="3">
        <v>45623</v>
      </c>
      <c r="D3499">
        <v>3</v>
      </c>
      <c r="E3499">
        <v>3</v>
      </c>
      <c r="F3499">
        <v>0</v>
      </c>
      <c r="G3499">
        <v>2.2000000000000002</v>
      </c>
      <c r="H3499">
        <v>80.87</v>
      </c>
      <c r="I3499" t="s">
        <v>27</v>
      </c>
      <c r="J3499" t="s">
        <v>23</v>
      </c>
      <c r="K3499">
        <v>1</v>
      </c>
      <c r="L3499" t="s">
        <v>16</v>
      </c>
      <c r="M3499" t="s">
        <v>21</v>
      </c>
      <c r="N3499">
        <f t="shared" si="54"/>
        <v>242.61</v>
      </c>
    </row>
    <row r="3500" spans="1:14" x14ac:dyDescent="0.3">
      <c r="A3500">
        <v>3499</v>
      </c>
      <c r="B3500" t="s">
        <v>18</v>
      </c>
      <c r="C3500" s="3">
        <v>44955</v>
      </c>
      <c r="D3500">
        <v>12</v>
      </c>
      <c r="E3500">
        <v>1</v>
      </c>
      <c r="F3500">
        <v>0</v>
      </c>
      <c r="G3500">
        <v>2.2000000000000002</v>
      </c>
      <c r="H3500">
        <v>440.74</v>
      </c>
      <c r="I3500" t="s">
        <v>24</v>
      </c>
      <c r="J3500" t="s">
        <v>15</v>
      </c>
      <c r="K3500">
        <v>2</v>
      </c>
      <c r="L3500" t="s">
        <v>33</v>
      </c>
      <c r="M3500" t="s">
        <v>21</v>
      </c>
      <c r="N3500">
        <f t="shared" si="54"/>
        <v>5288.88</v>
      </c>
    </row>
    <row r="3501" spans="1:14" x14ac:dyDescent="0.3">
      <c r="A3501">
        <v>3500</v>
      </c>
      <c r="B3501" t="s">
        <v>18</v>
      </c>
      <c r="C3501" s="3">
        <v>45040</v>
      </c>
      <c r="D3501">
        <v>14</v>
      </c>
      <c r="E3501">
        <v>3</v>
      </c>
      <c r="F3501">
        <v>0</v>
      </c>
      <c r="G3501">
        <v>2.9</v>
      </c>
      <c r="H3501">
        <v>394.27</v>
      </c>
      <c r="I3501" t="s">
        <v>24</v>
      </c>
      <c r="J3501" t="s">
        <v>15</v>
      </c>
      <c r="K3501">
        <v>0</v>
      </c>
      <c r="L3501" t="s">
        <v>29</v>
      </c>
      <c r="M3501" t="s">
        <v>17</v>
      </c>
      <c r="N3501">
        <f t="shared" si="54"/>
        <v>5519.78</v>
      </c>
    </row>
    <row r="3502" spans="1:14" x14ac:dyDescent="0.3">
      <c r="A3502">
        <v>3501</v>
      </c>
      <c r="B3502" t="s">
        <v>31</v>
      </c>
      <c r="C3502" s="3">
        <v>45388</v>
      </c>
      <c r="D3502">
        <v>9</v>
      </c>
      <c r="E3502">
        <v>2</v>
      </c>
      <c r="F3502">
        <v>0</v>
      </c>
      <c r="G3502">
        <v>3.1</v>
      </c>
      <c r="H3502">
        <v>405.83</v>
      </c>
      <c r="I3502" t="s">
        <v>24</v>
      </c>
      <c r="J3502" t="s">
        <v>36</v>
      </c>
      <c r="K3502">
        <v>0</v>
      </c>
      <c r="L3502" t="s">
        <v>29</v>
      </c>
      <c r="M3502" t="s">
        <v>17</v>
      </c>
      <c r="N3502">
        <f t="shared" si="54"/>
        <v>3652.47</v>
      </c>
    </row>
    <row r="3503" spans="1:14" x14ac:dyDescent="0.3">
      <c r="A3503">
        <v>3502</v>
      </c>
      <c r="B3503" t="s">
        <v>13</v>
      </c>
      <c r="C3503" s="3">
        <v>45069</v>
      </c>
      <c r="D3503">
        <v>14</v>
      </c>
      <c r="E3503">
        <v>4</v>
      </c>
      <c r="F3503">
        <v>1</v>
      </c>
      <c r="G3503">
        <v>1</v>
      </c>
      <c r="H3503">
        <v>385.19</v>
      </c>
      <c r="I3503" t="s">
        <v>22</v>
      </c>
      <c r="J3503" t="s">
        <v>36</v>
      </c>
      <c r="K3503">
        <v>0</v>
      </c>
      <c r="L3503" t="s">
        <v>29</v>
      </c>
      <c r="M3503" t="s">
        <v>26</v>
      </c>
      <c r="N3503">
        <f t="shared" si="54"/>
        <v>5392.66</v>
      </c>
    </row>
    <row r="3504" spans="1:14" x14ac:dyDescent="0.3">
      <c r="A3504">
        <v>3503</v>
      </c>
      <c r="B3504" t="s">
        <v>13</v>
      </c>
      <c r="C3504" s="3">
        <v>45316</v>
      </c>
      <c r="D3504">
        <v>7</v>
      </c>
      <c r="E3504">
        <v>2</v>
      </c>
      <c r="F3504">
        <v>0</v>
      </c>
      <c r="G3504">
        <v>3.5</v>
      </c>
      <c r="H3504">
        <v>174.09</v>
      </c>
      <c r="I3504" t="s">
        <v>27</v>
      </c>
      <c r="J3504" t="s">
        <v>35</v>
      </c>
      <c r="K3504">
        <v>1</v>
      </c>
      <c r="L3504" t="s">
        <v>16</v>
      </c>
      <c r="M3504" t="s">
        <v>17</v>
      </c>
      <c r="N3504">
        <f t="shared" si="54"/>
        <v>1218.6300000000001</v>
      </c>
    </row>
    <row r="3505" spans="1:14" x14ac:dyDescent="0.3">
      <c r="A3505">
        <v>3504</v>
      </c>
      <c r="B3505" t="s">
        <v>18</v>
      </c>
      <c r="C3505" s="3">
        <v>45558</v>
      </c>
      <c r="D3505">
        <v>11</v>
      </c>
      <c r="E3505">
        <v>4</v>
      </c>
      <c r="F3505">
        <v>1</v>
      </c>
      <c r="G3505">
        <v>5</v>
      </c>
      <c r="H3505">
        <v>436.48</v>
      </c>
      <c r="I3505" t="s">
        <v>14</v>
      </c>
      <c r="J3505" t="s">
        <v>36</v>
      </c>
      <c r="K3505">
        <v>0</v>
      </c>
      <c r="L3505" t="s">
        <v>20</v>
      </c>
      <c r="M3505" t="s">
        <v>21</v>
      </c>
      <c r="N3505">
        <f t="shared" si="54"/>
        <v>4801.2800000000007</v>
      </c>
    </row>
    <row r="3506" spans="1:14" x14ac:dyDescent="0.3">
      <c r="A3506">
        <v>3505</v>
      </c>
      <c r="B3506" t="s">
        <v>13</v>
      </c>
      <c r="C3506" s="3">
        <v>45608</v>
      </c>
      <c r="D3506">
        <v>10</v>
      </c>
      <c r="E3506">
        <v>3</v>
      </c>
      <c r="F3506">
        <v>0</v>
      </c>
      <c r="G3506">
        <v>2.2000000000000002</v>
      </c>
      <c r="H3506">
        <v>51</v>
      </c>
      <c r="I3506" t="s">
        <v>27</v>
      </c>
      <c r="J3506" t="s">
        <v>36</v>
      </c>
      <c r="K3506">
        <v>1</v>
      </c>
      <c r="L3506" t="s">
        <v>16</v>
      </c>
      <c r="M3506" t="s">
        <v>21</v>
      </c>
      <c r="N3506">
        <f t="shared" si="54"/>
        <v>510</v>
      </c>
    </row>
    <row r="3507" spans="1:14" x14ac:dyDescent="0.3">
      <c r="A3507">
        <v>3506</v>
      </c>
      <c r="B3507" t="s">
        <v>31</v>
      </c>
      <c r="C3507" s="3">
        <v>45083</v>
      </c>
      <c r="D3507">
        <v>10</v>
      </c>
      <c r="E3507">
        <v>2</v>
      </c>
      <c r="F3507">
        <v>1</v>
      </c>
      <c r="G3507">
        <v>3.5</v>
      </c>
      <c r="H3507">
        <v>156.77000000000001</v>
      </c>
      <c r="I3507" t="s">
        <v>14</v>
      </c>
      <c r="J3507" t="s">
        <v>28</v>
      </c>
      <c r="K3507">
        <v>0</v>
      </c>
      <c r="L3507" t="s">
        <v>29</v>
      </c>
      <c r="M3507" t="s">
        <v>21</v>
      </c>
      <c r="N3507">
        <f t="shared" si="54"/>
        <v>1567.7</v>
      </c>
    </row>
    <row r="3508" spans="1:14" x14ac:dyDescent="0.3">
      <c r="A3508">
        <v>3507</v>
      </c>
      <c r="B3508" t="s">
        <v>13</v>
      </c>
      <c r="C3508" s="3">
        <v>45261</v>
      </c>
      <c r="D3508">
        <v>8</v>
      </c>
      <c r="E3508">
        <v>4</v>
      </c>
      <c r="F3508">
        <v>0</v>
      </c>
      <c r="G3508">
        <v>1</v>
      </c>
      <c r="H3508">
        <v>70.95</v>
      </c>
      <c r="I3508" t="s">
        <v>22</v>
      </c>
      <c r="J3508" t="s">
        <v>35</v>
      </c>
      <c r="K3508">
        <v>0</v>
      </c>
      <c r="L3508" t="s">
        <v>20</v>
      </c>
      <c r="M3508" t="s">
        <v>21</v>
      </c>
      <c r="N3508">
        <f t="shared" si="54"/>
        <v>567.6</v>
      </c>
    </row>
    <row r="3509" spans="1:14" x14ac:dyDescent="0.3">
      <c r="A3509">
        <v>3508</v>
      </c>
      <c r="B3509" t="s">
        <v>18</v>
      </c>
      <c r="C3509" s="3">
        <v>45186</v>
      </c>
      <c r="D3509">
        <v>14</v>
      </c>
      <c r="E3509">
        <v>3</v>
      </c>
      <c r="F3509">
        <v>1</v>
      </c>
      <c r="G3509">
        <v>3.4</v>
      </c>
      <c r="H3509">
        <v>99.77</v>
      </c>
      <c r="I3509" t="s">
        <v>27</v>
      </c>
      <c r="J3509" t="s">
        <v>15</v>
      </c>
      <c r="K3509">
        <v>0</v>
      </c>
      <c r="L3509" t="s">
        <v>29</v>
      </c>
      <c r="M3509" t="s">
        <v>17</v>
      </c>
      <c r="N3509">
        <f t="shared" si="54"/>
        <v>1396.78</v>
      </c>
    </row>
    <row r="3510" spans="1:14" x14ac:dyDescent="0.3">
      <c r="A3510">
        <v>3509</v>
      </c>
      <c r="B3510" t="s">
        <v>18</v>
      </c>
      <c r="C3510" s="3">
        <v>45008</v>
      </c>
      <c r="D3510">
        <v>6</v>
      </c>
      <c r="E3510">
        <v>4</v>
      </c>
      <c r="F3510">
        <v>0</v>
      </c>
      <c r="G3510">
        <v>2.8</v>
      </c>
      <c r="H3510">
        <v>289.57</v>
      </c>
      <c r="I3510" t="s">
        <v>24</v>
      </c>
      <c r="J3510" t="s">
        <v>15</v>
      </c>
      <c r="K3510">
        <v>0</v>
      </c>
      <c r="L3510" t="s">
        <v>29</v>
      </c>
      <c r="M3510" t="s">
        <v>26</v>
      </c>
      <c r="N3510">
        <f t="shared" si="54"/>
        <v>1737.42</v>
      </c>
    </row>
    <row r="3511" spans="1:14" x14ac:dyDescent="0.3">
      <c r="A3511">
        <v>3510</v>
      </c>
      <c r="B3511" t="s">
        <v>31</v>
      </c>
      <c r="C3511" s="3">
        <v>45367</v>
      </c>
      <c r="D3511">
        <v>12</v>
      </c>
      <c r="E3511">
        <v>1</v>
      </c>
      <c r="F3511">
        <v>1</v>
      </c>
      <c r="G3511">
        <v>3.1</v>
      </c>
      <c r="H3511">
        <v>66.77</v>
      </c>
      <c r="I3511" t="s">
        <v>27</v>
      </c>
      <c r="J3511" t="s">
        <v>23</v>
      </c>
      <c r="K3511">
        <v>2</v>
      </c>
      <c r="L3511" t="s">
        <v>20</v>
      </c>
      <c r="M3511" t="s">
        <v>17</v>
      </c>
      <c r="N3511">
        <f t="shared" si="54"/>
        <v>801.24</v>
      </c>
    </row>
    <row r="3512" spans="1:14" x14ac:dyDescent="0.3">
      <c r="A3512">
        <v>3511</v>
      </c>
      <c r="B3512" t="s">
        <v>31</v>
      </c>
      <c r="C3512" s="3">
        <v>45098</v>
      </c>
      <c r="D3512">
        <v>14</v>
      </c>
      <c r="E3512">
        <v>1</v>
      </c>
      <c r="F3512">
        <v>0</v>
      </c>
      <c r="G3512">
        <v>3.2</v>
      </c>
      <c r="H3512">
        <v>131.62</v>
      </c>
      <c r="I3512" t="s">
        <v>22</v>
      </c>
      <c r="J3512" t="s">
        <v>30</v>
      </c>
      <c r="K3512">
        <v>0</v>
      </c>
      <c r="L3512" t="s">
        <v>20</v>
      </c>
      <c r="M3512" t="s">
        <v>21</v>
      </c>
      <c r="N3512">
        <f t="shared" si="54"/>
        <v>1842.68</v>
      </c>
    </row>
    <row r="3513" spans="1:14" x14ac:dyDescent="0.3">
      <c r="A3513">
        <v>3512</v>
      </c>
      <c r="B3513" t="s">
        <v>13</v>
      </c>
      <c r="C3513" s="3">
        <v>45157</v>
      </c>
      <c r="D3513">
        <v>11</v>
      </c>
      <c r="E3513">
        <v>3</v>
      </c>
      <c r="F3513">
        <v>0</v>
      </c>
      <c r="G3513">
        <v>1.7</v>
      </c>
      <c r="H3513">
        <v>154.72999999999999</v>
      </c>
      <c r="I3513" t="s">
        <v>22</v>
      </c>
      <c r="J3513" t="s">
        <v>34</v>
      </c>
      <c r="K3513">
        <v>1</v>
      </c>
      <c r="L3513" t="s">
        <v>29</v>
      </c>
      <c r="M3513" t="s">
        <v>26</v>
      </c>
      <c r="N3513">
        <f t="shared" si="54"/>
        <v>1702.03</v>
      </c>
    </row>
    <row r="3514" spans="1:14" x14ac:dyDescent="0.3">
      <c r="A3514">
        <v>3513</v>
      </c>
      <c r="B3514" t="s">
        <v>13</v>
      </c>
      <c r="C3514" s="3">
        <v>45646</v>
      </c>
      <c r="D3514">
        <v>14</v>
      </c>
      <c r="E3514">
        <v>4</v>
      </c>
      <c r="F3514">
        <v>0</v>
      </c>
      <c r="G3514">
        <v>4.0999999999999996</v>
      </c>
      <c r="H3514">
        <v>344.9</v>
      </c>
      <c r="I3514" t="s">
        <v>22</v>
      </c>
      <c r="J3514" t="s">
        <v>19</v>
      </c>
      <c r="K3514">
        <v>0</v>
      </c>
      <c r="L3514" t="s">
        <v>29</v>
      </c>
      <c r="M3514" t="s">
        <v>26</v>
      </c>
      <c r="N3514">
        <f t="shared" si="54"/>
        <v>4828.5999999999995</v>
      </c>
    </row>
    <row r="3515" spans="1:14" x14ac:dyDescent="0.3">
      <c r="A3515">
        <v>3514</v>
      </c>
      <c r="B3515" t="s">
        <v>18</v>
      </c>
      <c r="C3515" s="3">
        <v>45001</v>
      </c>
      <c r="D3515">
        <v>5</v>
      </c>
      <c r="E3515">
        <v>1</v>
      </c>
      <c r="F3515">
        <v>0</v>
      </c>
      <c r="G3515">
        <v>3.2</v>
      </c>
      <c r="H3515">
        <v>260.97000000000003</v>
      </c>
      <c r="I3515" t="s">
        <v>14</v>
      </c>
      <c r="J3515" t="s">
        <v>23</v>
      </c>
      <c r="K3515">
        <v>2</v>
      </c>
      <c r="L3515" t="s">
        <v>16</v>
      </c>
      <c r="M3515" t="s">
        <v>21</v>
      </c>
      <c r="N3515">
        <f t="shared" si="54"/>
        <v>1304.8500000000001</v>
      </c>
    </row>
    <row r="3516" spans="1:14" x14ac:dyDescent="0.3">
      <c r="A3516">
        <v>3515</v>
      </c>
      <c r="B3516" t="s">
        <v>31</v>
      </c>
      <c r="C3516" s="3">
        <v>45196</v>
      </c>
      <c r="D3516">
        <v>8</v>
      </c>
      <c r="E3516">
        <v>2</v>
      </c>
      <c r="F3516">
        <v>0</v>
      </c>
      <c r="G3516">
        <v>2.1</v>
      </c>
      <c r="H3516">
        <v>256.29000000000002</v>
      </c>
      <c r="I3516" t="s">
        <v>27</v>
      </c>
      <c r="J3516" t="s">
        <v>23</v>
      </c>
      <c r="K3516">
        <v>0</v>
      </c>
      <c r="L3516" t="s">
        <v>16</v>
      </c>
      <c r="M3516" t="s">
        <v>21</v>
      </c>
      <c r="N3516">
        <f t="shared" si="54"/>
        <v>2050.3200000000002</v>
      </c>
    </row>
    <row r="3517" spans="1:14" x14ac:dyDescent="0.3">
      <c r="A3517">
        <v>3516</v>
      </c>
      <c r="B3517" t="s">
        <v>31</v>
      </c>
      <c r="C3517" s="3">
        <v>45552</v>
      </c>
      <c r="D3517">
        <v>3</v>
      </c>
      <c r="E3517">
        <v>4</v>
      </c>
      <c r="F3517">
        <v>0</v>
      </c>
      <c r="G3517">
        <v>4.7</v>
      </c>
      <c r="H3517">
        <v>395.79</v>
      </c>
      <c r="I3517" t="s">
        <v>24</v>
      </c>
      <c r="J3517" t="s">
        <v>28</v>
      </c>
      <c r="K3517">
        <v>1</v>
      </c>
      <c r="L3517" t="s">
        <v>16</v>
      </c>
      <c r="M3517" t="s">
        <v>17</v>
      </c>
      <c r="N3517">
        <f t="shared" si="54"/>
        <v>1187.3700000000001</v>
      </c>
    </row>
    <row r="3518" spans="1:14" x14ac:dyDescent="0.3">
      <c r="A3518">
        <v>3517</v>
      </c>
      <c r="B3518" t="s">
        <v>31</v>
      </c>
      <c r="C3518" s="3">
        <v>44988</v>
      </c>
      <c r="D3518">
        <v>12</v>
      </c>
      <c r="E3518">
        <v>4</v>
      </c>
      <c r="F3518">
        <v>0</v>
      </c>
      <c r="G3518">
        <v>1.1000000000000001</v>
      </c>
      <c r="H3518">
        <v>255.52</v>
      </c>
      <c r="I3518" t="s">
        <v>24</v>
      </c>
      <c r="J3518" t="s">
        <v>34</v>
      </c>
      <c r="K3518">
        <v>0</v>
      </c>
      <c r="L3518" t="s">
        <v>33</v>
      </c>
      <c r="M3518" t="s">
        <v>26</v>
      </c>
      <c r="N3518">
        <f t="shared" si="54"/>
        <v>3066.2400000000002</v>
      </c>
    </row>
    <row r="3519" spans="1:14" x14ac:dyDescent="0.3">
      <c r="A3519">
        <v>3518</v>
      </c>
      <c r="B3519" t="s">
        <v>13</v>
      </c>
      <c r="C3519" s="3">
        <v>45246</v>
      </c>
      <c r="D3519">
        <v>13</v>
      </c>
      <c r="E3519">
        <v>1</v>
      </c>
      <c r="F3519">
        <v>0</v>
      </c>
      <c r="G3519">
        <v>3.9</v>
      </c>
      <c r="H3519">
        <v>206.82</v>
      </c>
      <c r="I3519" t="s">
        <v>32</v>
      </c>
      <c r="J3519" t="s">
        <v>23</v>
      </c>
      <c r="K3519">
        <v>0</v>
      </c>
      <c r="L3519" t="s">
        <v>29</v>
      </c>
      <c r="M3519" t="s">
        <v>26</v>
      </c>
      <c r="N3519">
        <f t="shared" si="54"/>
        <v>2688.66</v>
      </c>
    </row>
    <row r="3520" spans="1:14" x14ac:dyDescent="0.3">
      <c r="A3520">
        <v>3519</v>
      </c>
      <c r="B3520" t="s">
        <v>31</v>
      </c>
      <c r="C3520" s="3">
        <v>45028</v>
      </c>
      <c r="D3520">
        <v>13</v>
      </c>
      <c r="E3520">
        <v>1</v>
      </c>
      <c r="F3520">
        <v>0</v>
      </c>
      <c r="G3520">
        <v>2.5</v>
      </c>
      <c r="H3520">
        <v>483.1</v>
      </c>
      <c r="I3520" t="s">
        <v>22</v>
      </c>
      <c r="J3520" t="s">
        <v>37</v>
      </c>
      <c r="K3520">
        <v>0</v>
      </c>
      <c r="L3520" t="s">
        <v>16</v>
      </c>
      <c r="M3520" t="s">
        <v>17</v>
      </c>
      <c r="N3520">
        <f t="shared" si="54"/>
        <v>6280.3</v>
      </c>
    </row>
    <row r="3521" spans="1:14" x14ac:dyDescent="0.3">
      <c r="A3521">
        <v>3520</v>
      </c>
      <c r="B3521" t="s">
        <v>18</v>
      </c>
      <c r="C3521" s="3">
        <v>45355</v>
      </c>
      <c r="D3521">
        <v>7</v>
      </c>
      <c r="E3521">
        <v>3</v>
      </c>
      <c r="F3521">
        <v>0</v>
      </c>
      <c r="G3521">
        <v>3.1</v>
      </c>
      <c r="H3521">
        <v>53.73</v>
      </c>
      <c r="I3521" t="s">
        <v>24</v>
      </c>
      <c r="J3521" t="s">
        <v>15</v>
      </c>
      <c r="K3521">
        <v>1</v>
      </c>
      <c r="L3521" t="s">
        <v>29</v>
      </c>
      <c r="M3521" t="s">
        <v>21</v>
      </c>
      <c r="N3521">
        <f t="shared" si="54"/>
        <v>376.10999999999996</v>
      </c>
    </row>
    <row r="3522" spans="1:14" x14ac:dyDescent="0.3">
      <c r="A3522">
        <v>3521</v>
      </c>
      <c r="B3522" t="s">
        <v>18</v>
      </c>
      <c r="C3522" s="3">
        <v>45648</v>
      </c>
      <c r="D3522">
        <v>2</v>
      </c>
      <c r="E3522">
        <v>4</v>
      </c>
      <c r="F3522">
        <v>1</v>
      </c>
      <c r="G3522">
        <v>2.2000000000000002</v>
      </c>
      <c r="H3522">
        <v>187.43</v>
      </c>
      <c r="I3522" t="s">
        <v>22</v>
      </c>
      <c r="J3522" t="s">
        <v>36</v>
      </c>
      <c r="K3522">
        <v>0</v>
      </c>
      <c r="L3522" t="s">
        <v>33</v>
      </c>
      <c r="M3522" t="s">
        <v>26</v>
      </c>
      <c r="N3522">
        <f t="shared" si="54"/>
        <v>374.86</v>
      </c>
    </row>
    <row r="3523" spans="1:14" x14ac:dyDescent="0.3">
      <c r="A3523">
        <v>3522</v>
      </c>
      <c r="B3523" t="s">
        <v>13</v>
      </c>
      <c r="C3523" s="3">
        <v>45181</v>
      </c>
      <c r="D3523">
        <v>3</v>
      </c>
      <c r="E3523">
        <v>2</v>
      </c>
      <c r="F3523">
        <v>1</v>
      </c>
      <c r="G3523">
        <v>2.2999999999999998</v>
      </c>
      <c r="H3523">
        <v>324.23</v>
      </c>
      <c r="I3523" t="s">
        <v>24</v>
      </c>
      <c r="J3523" t="s">
        <v>36</v>
      </c>
      <c r="K3523">
        <v>1</v>
      </c>
      <c r="L3523" t="s">
        <v>16</v>
      </c>
      <c r="M3523" t="s">
        <v>17</v>
      </c>
      <c r="N3523">
        <f t="shared" ref="N3523:N3586" si="55">H3523 *D3523</f>
        <v>972.69</v>
      </c>
    </row>
    <row r="3524" spans="1:14" x14ac:dyDescent="0.3">
      <c r="A3524">
        <v>3523</v>
      </c>
      <c r="B3524" t="s">
        <v>13</v>
      </c>
      <c r="C3524" s="3">
        <v>45458</v>
      </c>
      <c r="D3524">
        <v>13</v>
      </c>
      <c r="E3524">
        <v>1</v>
      </c>
      <c r="F3524">
        <v>0</v>
      </c>
      <c r="G3524">
        <v>1.1000000000000001</v>
      </c>
      <c r="H3524">
        <v>402.26</v>
      </c>
      <c r="I3524" t="s">
        <v>27</v>
      </c>
      <c r="J3524" t="s">
        <v>25</v>
      </c>
      <c r="K3524">
        <v>0</v>
      </c>
      <c r="L3524" t="s">
        <v>16</v>
      </c>
      <c r="M3524" t="s">
        <v>26</v>
      </c>
      <c r="N3524">
        <f t="shared" si="55"/>
        <v>5229.38</v>
      </c>
    </row>
    <row r="3525" spans="1:14" x14ac:dyDescent="0.3">
      <c r="A3525">
        <v>3524</v>
      </c>
      <c r="B3525" t="s">
        <v>31</v>
      </c>
      <c r="C3525" s="3">
        <v>45496</v>
      </c>
      <c r="D3525">
        <v>12</v>
      </c>
      <c r="E3525">
        <v>4</v>
      </c>
      <c r="F3525">
        <v>0</v>
      </c>
      <c r="G3525">
        <v>3.9</v>
      </c>
      <c r="H3525">
        <v>417.39</v>
      </c>
      <c r="I3525" t="s">
        <v>32</v>
      </c>
      <c r="J3525" t="s">
        <v>28</v>
      </c>
      <c r="K3525">
        <v>2</v>
      </c>
      <c r="L3525" t="s">
        <v>29</v>
      </c>
      <c r="M3525" t="s">
        <v>17</v>
      </c>
      <c r="N3525">
        <f t="shared" si="55"/>
        <v>5008.68</v>
      </c>
    </row>
    <row r="3526" spans="1:14" x14ac:dyDescent="0.3">
      <c r="A3526">
        <v>3525</v>
      </c>
      <c r="B3526" t="s">
        <v>13</v>
      </c>
      <c r="C3526" s="3">
        <v>45038</v>
      </c>
      <c r="D3526">
        <v>2</v>
      </c>
      <c r="E3526">
        <v>1</v>
      </c>
      <c r="F3526">
        <v>0</v>
      </c>
      <c r="G3526">
        <v>3.8</v>
      </c>
      <c r="H3526">
        <v>70.73</v>
      </c>
      <c r="I3526" t="s">
        <v>22</v>
      </c>
      <c r="J3526" t="s">
        <v>35</v>
      </c>
      <c r="K3526">
        <v>1</v>
      </c>
      <c r="L3526" t="s">
        <v>29</v>
      </c>
      <c r="M3526" t="s">
        <v>26</v>
      </c>
      <c r="N3526">
        <f t="shared" si="55"/>
        <v>141.46</v>
      </c>
    </row>
    <row r="3527" spans="1:14" x14ac:dyDescent="0.3">
      <c r="A3527">
        <v>3526</v>
      </c>
      <c r="B3527" t="s">
        <v>18</v>
      </c>
      <c r="C3527" s="3">
        <v>45239</v>
      </c>
      <c r="D3527">
        <v>5</v>
      </c>
      <c r="E3527">
        <v>3</v>
      </c>
      <c r="F3527">
        <v>1</v>
      </c>
      <c r="G3527">
        <v>3.6</v>
      </c>
      <c r="H3527">
        <v>369.11</v>
      </c>
      <c r="I3527" t="s">
        <v>14</v>
      </c>
      <c r="J3527" t="s">
        <v>19</v>
      </c>
      <c r="K3527">
        <v>1</v>
      </c>
      <c r="L3527" t="s">
        <v>20</v>
      </c>
      <c r="M3527" t="s">
        <v>21</v>
      </c>
      <c r="N3527">
        <f t="shared" si="55"/>
        <v>1845.5500000000002</v>
      </c>
    </row>
    <row r="3528" spans="1:14" x14ac:dyDescent="0.3">
      <c r="A3528">
        <v>3527</v>
      </c>
      <c r="B3528" t="s">
        <v>31</v>
      </c>
      <c r="C3528" s="3">
        <v>45387</v>
      </c>
      <c r="D3528">
        <v>7</v>
      </c>
      <c r="E3528">
        <v>4</v>
      </c>
      <c r="F3528">
        <v>0</v>
      </c>
      <c r="G3528">
        <v>4.5</v>
      </c>
      <c r="H3528">
        <v>374.11</v>
      </c>
      <c r="I3528" t="s">
        <v>14</v>
      </c>
      <c r="J3528" t="s">
        <v>15</v>
      </c>
      <c r="K3528">
        <v>0</v>
      </c>
      <c r="L3528" t="s">
        <v>20</v>
      </c>
      <c r="M3528" t="s">
        <v>21</v>
      </c>
      <c r="N3528">
        <f t="shared" si="55"/>
        <v>2618.77</v>
      </c>
    </row>
    <row r="3529" spans="1:14" x14ac:dyDescent="0.3">
      <c r="A3529">
        <v>3528</v>
      </c>
      <c r="B3529" t="s">
        <v>18</v>
      </c>
      <c r="C3529" s="3">
        <v>45634</v>
      </c>
      <c r="D3529">
        <v>11</v>
      </c>
      <c r="E3529">
        <v>4</v>
      </c>
      <c r="F3529">
        <v>0</v>
      </c>
      <c r="G3529">
        <v>4.5999999999999996</v>
      </c>
      <c r="H3529">
        <v>146.34</v>
      </c>
      <c r="I3529" t="s">
        <v>24</v>
      </c>
      <c r="J3529" t="s">
        <v>37</v>
      </c>
      <c r="K3529">
        <v>0</v>
      </c>
      <c r="L3529" t="s">
        <v>16</v>
      </c>
      <c r="M3529" t="s">
        <v>26</v>
      </c>
      <c r="N3529">
        <f t="shared" si="55"/>
        <v>1609.74</v>
      </c>
    </row>
    <row r="3530" spans="1:14" x14ac:dyDescent="0.3">
      <c r="A3530">
        <v>3529</v>
      </c>
      <c r="B3530" t="s">
        <v>31</v>
      </c>
      <c r="C3530" s="3">
        <v>45388</v>
      </c>
      <c r="D3530">
        <v>10</v>
      </c>
      <c r="E3530">
        <v>3</v>
      </c>
      <c r="F3530">
        <v>0</v>
      </c>
      <c r="G3530">
        <v>3.2</v>
      </c>
      <c r="H3530">
        <v>100.75</v>
      </c>
      <c r="I3530" t="s">
        <v>27</v>
      </c>
      <c r="J3530" t="s">
        <v>23</v>
      </c>
      <c r="K3530">
        <v>0</v>
      </c>
      <c r="L3530" t="s">
        <v>20</v>
      </c>
      <c r="M3530" t="s">
        <v>26</v>
      </c>
      <c r="N3530">
        <f t="shared" si="55"/>
        <v>1007.5</v>
      </c>
    </row>
    <row r="3531" spans="1:14" x14ac:dyDescent="0.3">
      <c r="A3531">
        <v>3530</v>
      </c>
      <c r="B3531" t="s">
        <v>13</v>
      </c>
      <c r="C3531" s="3">
        <v>45018</v>
      </c>
      <c r="D3531">
        <v>11</v>
      </c>
      <c r="E3531">
        <v>2</v>
      </c>
      <c r="F3531">
        <v>1</v>
      </c>
      <c r="G3531">
        <v>3.7</v>
      </c>
      <c r="H3531">
        <v>387.36</v>
      </c>
      <c r="I3531" t="s">
        <v>22</v>
      </c>
      <c r="J3531" t="s">
        <v>23</v>
      </c>
      <c r="K3531">
        <v>0</v>
      </c>
      <c r="L3531" t="s">
        <v>16</v>
      </c>
      <c r="M3531" t="s">
        <v>26</v>
      </c>
      <c r="N3531">
        <f t="shared" si="55"/>
        <v>4260.96</v>
      </c>
    </row>
    <row r="3532" spans="1:14" x14ac:dyDescent="0.3">
      <c r="A3532">
        <v>3531</v>
      </c>
      <c r="B3532" t="s">
        <v>31</v>
      </c>
      <c r="C3532" s="3">
        <v>44978</v>
      </c>
      <c r="D3532">
        <v>11</v>
      </c>
      <c r="E3532">
        <v>1</v>
      </c>
      <c r="F3532">
        <v>0</v>
      </c>
      <c r="G3532">
        <v>1</v>
      </c>
      <c r="H3532">
        <v>162.28</v>
      </c>
      <c r="I3532" t="s">
        <v>32</v>
      </c>
      <c r="J3532" t="s">
        <v>28</v>
      </c>
      <c r="K3532">
        <v>2</v>
      </c>
      <c r="L3532" t="s">
        <v>29</v>
      </c>
      <c r="M3532" t="s">
        <v>17</v>
      </c>
      <c r="N3532">
        <f t="shared" si="55"/>
        <v>1785.08</v>
      </c>
    </row>
    <row r="3533" spans="1:14" x14ac:dyDescent="0.3">
      <c r="A3533">
        <v>3532</v>
      </c>
      <c r="B3533" t="s">
        <v>31</v>
      </c>
      <c r="C3533" s="3">
        <v>45446</v>
      </c>
      <c r="D3533">
        <v>11</v>
      </c>
      <c r="E3533">
        <v>3</v>
      </c>
      <c r="F3533">
        <v>0</v>
      </c>
      <c r="G3533">
        <v>4.4000000000000004</v>
      </c>
      <c r="H3533">
        <v>50.75</v>
      </c>
      <c r="I3533" t="s">
        <v>27</v>
      </c>
      <c r="J3533" t="s">
        <v>19</v>
      </c>
      <c r="K3533">
        <v>1</v>
      </c>
      <c r="L3533" t="s">
        <v>20</v>
      </c>
      <c r="M3533" t="s">
        <v>21</v>
      </c>
      <c r="N3533">
        <f t="shared" si="55"/>
        <v>558.25</v>
      </c>
    </row>
    <row r="3534" spans="1:14" x14ac:dyDescent="0.3">
      <c r="A3534">
        <v>3533</v>
      </c>
      <c r="B3534" t="s">
        <v>18</v>
      </c>
      <c r="C3534" s="3">
        <v>45024</v>
      </c>
      <c r="D3534">
        <v>10</v>
      </c>
      <c r="E3534">
        <v>4</v>
      </c>
      <c r="F3534">
        <v>0</v>
      </c>
      <c r="G3534">
        <v>4.3</v>
      </c>
      <c r="H3534">
        <v>150.61000000000001</v>
      </c>
      <c r="I3534" t="s">
        <v>24</v>
      </c>
      <c r="J3534" t="s">
        <v>30</v>
      </c>
      <c r="K3534">
        <v>3</v>
      </c>
      <c r="L3534" t="s">
        <v>16</v>
      </c>
      <c r="M3534" t="s">
        <v>17</v>
      </c>
      <c r="N3534">
        <f t="shared" si="55"/>
        <v>1506.1000000000001</v>
      </c>
    </row>
    <row r="3535" spans="1:14" x14ac:dyDescent="0.3">
      <c r="A3535">
        <v>3534</v>
      </c>
      <c r="B3535" t="s">
        <v>18</v>
      </c>
      <c r="C3535" s="3">
        <v>45162</v>
      </c>
      <c r="D3535">
        <v>13</v>
      </c>
      <c r="E3535">
        <v>3</v>
      </c>
      <c r="F3535">
        <v>0</v>
      </c>
      <c r="G3535">
        <v>1.1000000000000001</v>
      </c>
      <c r="H3535">
        <v>63.98</v>
      </c>
      <c r="I3535" t="s">
        <v>27</v>
      </c>
      <c r="J3535" t="s">
        <v>37</v>
      </c>
      <c r="K3535">
        <v>0</v>
      </c>
      <c r="L3535" t="s">
        <v>29</v>
      </c>
      <c r="M3535" t="s">
        <v>21</v>
      </c>
      <c r="N3535">
        <f t="shared" si="55"/>
        <v>831.74</v>
      </c>
    </row>
    <row r="3536" spans="1:14" x14ac:dyDescent="0.3">
      <c r="A3536">
        <v>3535</v>
      </c>
      <c r="B3536" t="s">
        <v>31</v>
      </c>
      <c r="C3536" s="3">
        <v>45300</v>
      </c>
      <c r="D3536">
        <v>14</v>
      </c>
      <c r="E3536">
        <v>4</v>
      </c>
      <c r="F3536">
        <v>0</v>
      </c>
      <c r="G3536">
        <v>3.2</v>
      </c>
      <c r="H3536">
        <v>162.13</v>
      </c>
      <c r="I3536" t="s">
        <v>32</v>
      </c>
      <c r="J3536" t="s">
        <v>19</v>
      </c>
      <c r="K3536">
        <v>0</v>
      </c>
      <c r="L3536" t="s">
        <v>16</v>
      </c>
      <c r="M3536" t="s">
        <v>21</v>
      </c>
      <c r="N3536">
        <f t="shared" si="55"/>
        <v>2269.8199999999997</v>
      </c>
    </row>
    <row r="3537" spans="1:14" x14ac:dyDescent="0.3">
      <c r="A3537">
        <v>3536</v>
      </c>
      <c r="B3537" t="s">
        <v>13</v>
      </c>
      <c r="C3537" s="3">
        <v>45507</v>
      </c>
      <c r="D3537">
        <v>1</v>
      </c>
      <c r="E3537">
        <v>3</v>
      </c>
      <c r="F3537">
        <v>0</v>
      </c>
      <c r="G3537">
        <v>4.5999999999999996</v>
      </c>
      <c r="H3537">
        <v>200.76</v>
      </c>
      <c r="I3537" t="s">
        <v>27</v>
      </c>
      <c r="J3537" t="s">
        <v>30</v>
      </c>
      <c r="K3537">
        <v>0</v>
      </c>
      <c r="L3537" t="s">
        <v>33</v>
      </c>
      <c r="M3537" t="s">
        <v>17</v>
      </c>
      <c r="N3537">
        <f t="shared" si="55"/>
        <v>200.76</v>
      </c>
    </row>
    <row r="3538" spans="1:14" x14ac:dyDescent="0.3">
      <c r="A3538">
        <v>3537</v>
      </c>
      <c r="B3538" t="s">
        <v>13</v>
      </c>
      <c r="C3538" s="3">
        <v>45483</v>
      </c>
      <c r="D3538">
        <v>13</v>
      </c>
      <c r="E3538">
        <v>2</v>
      </c>
      <c r="F3538">
        <v>1</v>
      </c>
      <c r="G3538">
        <v>1.7</v>
      </c>
      <c r="H3538">
        <v>172.13</v>
      </c>
      <c r="I3538" t="s">
        <v>22</v>
      </c>
      <c r="J3538" t="s">
        <v>19</v>
      </c>
      <c r="K3538">
        <v>1</v>
      </c>
      <c r="L3538" t="s">
        <v>20</v>
      </c>
      <c r="M3538" t="s">
        <v>21</v>
      </c>
      <c r="N3538">
        <f t="shared" si="55"/>
        <v>2237.69</v>
      </c>
    </row>
    <row r="3539" spans="1:14" x14ac:dyDescent="0.3">
      <c r="A3539">
        <v>3538</v>
      </c>
      <c r="B3539" t="s">
        <v>18</v>
      </c>
      <c r="C3539" s="3">
        <v>45575</v>
      </c>
      <c r="D3539">
        <v>10</v>
      </c>
      <c r="E3539">
        <v>4</v>
      </c>
      <c r="F3539">
        <v>0</v>
      </c>
      <c r="G3539">
        <v>2.4</v>
      </c>
      <c r="H3539">
        <v>463.97</v>
      </c>
      <c r="I3539" t="s">
        <v>24</v>
      </c>
      <c r="J3539" t="s">
        <v>23</v>
      </c>
      <c r="K3539">
        <v>0</v>
      </c>
      <c r="L3539" t="s">
        <v>33</v>
      </c>
      <c r="M3539" t="s">
        <v>21</v>
      </c>
      <c r="N3539">
        <f t="shared" si="55"/>
        <v>4639.7000000000007</v>
      </c>
    </row>
    <row r="3540" spans="1:14" x14ac:dyDescent="0.3">
      <c r="A3540">
        <v>3539</v>
      </c>
      <c r="B3540" t="s">
        <v>13</v>
      </c>
      <c r="C3540" s="3">
        <v>45160</v>
      </c>
      <c r="D3540">
        <v>9</v>
      </c>
      <c r="E3540">
        <v>3</v>
      </c>
      <c r="F3540">
        <v>1</v>
      </c>
      <c r="G3540">
        <v>2.2999999999999998</v>
      </c>
      <c r="H3540">
        <v>154.63999999999999</v>
      </c>
      <c r="I3540" t="s">
        <v>32</v>
      </c>
      <c r="J3540" t="s">
        <v>23</v>
      </c>
      <c r="K3540">
        <v>1</v>
      </c>
      <c r="L3540" t="s">
        <v>29</v>
      </c>
      <c r="M3540" t="s">
        <v>26</v>
      </c>
      <c r="N3540">
        <f t="shared" si="55"/>
        <v>1391.7599999999998</v>
      </c>
    </row>
    <row r="3541" spans="1:14" x14ac:dyDescent="0.3">
      <c r="A3541">
        <v>3540</v>
      </c>
      <c r="B3541" t="s">
        <v>18</v>
      </c>
      <c r="C3541" s="3">
        <v>44958</v>
      </c>
      <c r="D3541">
        <v>1</v>
      </c>
      <c r="E3541">
        <v>2</v>
      </c>
      <c r="F3541">
        <v>0</v>
      </c>
      <c r="G3541">
        <v>2.4</v>
      </c>
      <c r="H3541">
        <v>260.39</v>
      </c>
      <c r="I3541" t="s">
        <v>24</v>
      </c>
      <c r="J3541" t="s">
        <v>34</v>
      </c>
      <c r="K3541">
        <v>0</v>
      </c>
      <c r="L3541" t="s">
        <v>16</v>
      </c>
      <c r="M3541" t="s">
        <v>17</v>
      </c>
      <c r="N3541">
        <f t="shared" si="55"/>
        <v>260.39</v>
      </c>
    </row>
    <row r="3542" spans="1:14" x14ac:dyDescent="0.3">
      <c r="A3542">
        <v>3541</v>
      </c>
      <c r="B3542" t="s">
        <v>13</v>
      </c>
      <c r="C3542" s="3">
        <v>45215</v>
      </c>
      <c r="D3542">
        <v>1</v>
      </c>
      <c r="E3542">
        <v>2</v>
      </c>
      <c r="F3542">
        <v>0</v>
      </c>
      <c r="G3542">
        <v>1.2</v>
      </c>
      <c r="H3542">
        <v>480.84</v>
      </c>
      <c r="I3542" t="s">
        <v>22</v>
      </c>
      <c r="J3542" t="s">
        <v>25</v>
      </c>
      <c r="K3542">
        <v>1</v>
      </c>
      <c r="L3542" t="s">
        <v>16</v>
      </c>
      <c r="M3542" t="s">
        <v>17</v>
      </c>
      <c r="N3542">
        <f t="shared" si="55"/>
        <v>480.84</v>
      </c>
    </row>
    <row r="3543" spans="1:14" x14ac:dyDescent="0.3">
      <c r="A3543">
        <v>3542</v>
      </c>
      <c r="B3543" t="s">
        <v>31</v>
      </c>
      <c r="C3543" s="3">
        <v>45564</v>
      </c>
      <c r="D3543">
        <v>14</v>
      </c>
      <c r="E3543">
        <v>1</v>
      </c>
      <c r="F3543">
        <v>1</v>
      </c>
      <c r="G3543">
        <v>2.1</v>
      </c>
      <c r="H3543">
        <v>445.64</v>
      </c>
      <c r="I3543" t="s">
        <v>32</v>
      </c>
      <c r="J3543" t="s">
        <v>25</v>
      </c>
      <c r="K3543">
        <v>0</v>
      </c>
      <c r="L3543" t="s">
        <v>29</v>
      </c>
      <c r="M3543" t="s">
        <v>21</v>
      </c>
      <c r="N3543">
        <f t="shared" si="55"/>
        <v>6238.96</v>
      </c>
    </row>
    <row r="3544" spans="1:14" x14ac:dyDescent="0.3">
      <c r="A3544">
        <v>3543</v>
      </c>
      <c r="B3544" t="s">
        <v>18</v>
      </c>
      <c r="C3544" s="3">
        <v>45505</v>
      </c>
      <c r="D3544">
        <v>12</v>
      </c>
      <c r="E3544">
        <v>4</v>
      </c>
      <c r="F3544">
        <v>0</v>
      </c>
      <c r="G3544">
        <v>2.2000000000000002</v>
      </c>
      <c r="H3544">
        <v>189.17</v>
      </c>
      <c r="I3544" t="s">
        <v>32</v>
      </c>
      <c r="J3544" t="s">
        <v>28</v>
      </c>
      <c r="K3544">
        <v>1</v>
      </c>
      <c r="L3544" t="s">
        <v>33</v>
      </c>
      <c r="M3544" t="s">
        <v>17</v>
      </c>
      <c r="N3544">
        <f t="shared" si="55"/>
        <v>2270.04</v>
      </c>
    </row>
    <row r="3545" spans="1:14" x14ac:dyDescent="0.3">
      <c r="A3545">
        <v>3544</v>
      </c>
      <c r="B3545" t="s">
        <v>18</v>
      </c>
      <c r="C3545" s="3">
        <v>45468</v>
      </c>
      <c r="D3545">
        <v>10</v>
      </c>
      <c r="E3545">
        <v>1</v>
      </c>
      <c r="F3545">
        <v>0</v>
      </c>
      <c r="G3545">
        <v>4.5</v>
      </c>
      <c r="H3545">
        <v>196.92</v>
      </c>
      <c r="I3545" t="s">
        <v>24</v>
      </c>
      <c r="J3545" t="s">
        <v>30</v>
      </c>
      <c r="K3545">
        <v>1</v>
      </c>
      <c r="L3545" t="s">
        <v>16</v>
      </c>
      <c r="M3545" t="s">
        <v>21</v>
      </c>
      <c r="N3545">
        <f t="shared" si="55"/>
        <v>1969.1999999999998</v>
      </c>
    </row>
    <row r="3546" spans="1:14" x14ac:dyDescent="0.3">
      <c r="A3546">
        <v>3545</v>
      </c>
      <c r="B3546" t="s">
        <v>31</v>
      </c>
      <c r="C3546" s="3">
        <v>45040</v>
      </c>
      <c r="D3546">
        <v>8</v>
      </c>
      <c r="E3546">
        <v>2</v>
      </c>
      <c r="F3546">
        <v>1</v>
      </c>
      <c r="G3546">
        <v>2.4</v>
      </c>
      <c r="H3546">
        <v>317</v>
      </c>
      <c r="I3546" t="s">
        <v>27</v>
      </c>
      <c r="J3546" t="s">
        <v>23</v>
      </c>
      <c r="K3546">
        <v>1</v>
      </c>
      <c r="L3546" t="s">
        <v>33</v>
      </c>
      <c r="M3546" t="s">
        <v>21</v>
      </c>
      <c r="N3546">
        <f t="shared" si="55"/>
        <v>2536</v>
      </c>
    </row>
    <row r="3547" spans="1:14" x14ac:dyDescent="0.3">
      <c r="A3547">
        <v>3546</v>
      </c>
      <c r="B3547" t="s">
        <v>18</v>
      </c>
      <c r="C3547" s="3">
        <v>45130</v>
      </c>
      <c r="D3547">
        <v>6</v>
      </c>
      <c r="E3547">
        <v>1</v>
      </c>
      <c r="F3547">
        <v>0</v>
      </c>
      <c r="G3547">
        <v>2.8</v>
      </c>
      <c r="H3547">
        <v>463.04</v>
      </c>
      <c r="I3547" t="s">
        <v>27</v>
      </c>
      <c r="J3547" t="s">
        <v>25</v>
      </c>
      <c r="K3547">
        <v>0</v>
      </c>
      <c r="L3547" t="s">
        <v>33</v>
      </c>
      <c r="M3547" t="s">
        <v>17</v>
      </c>
      <c r="N3547">
        <f t="shared" si="55"/>
        <v>2778.2400000000002</v>
      </c>
    </row>
    <row r="3548" spans="1:14" x14ac:dyDescent="0.3">
      <c r="A3548">
        <v>3547</v>
      </c>
      <c r="B3548" t="s">
        <v>13</v>
      </c>
      <c r="C3548" s="3">
        <v>44955</v>
      </c>
      <c r="D3548">
        <v>6</v>
      </c>
      <c r="E3548">
        <v>1</v>
      </c>
      <c r="F3548">
        <v>0</v>
      </c>
      <c r="G3548">
        <v>2.5</v>
      </c>
      <c r="H3548">
        <v>54.5</v>
      </c>
      <c r="I3548" t="s">
        <v>14</v>
      </c>
      <c r="J3548" t="s">
        <v>34</v>
      </c>
      <c r="K3548">
        <v>1</v>
      </c>
      <c r="L3548" t="s">
        <v>33</v>
      </c>
      <c r="M3548" t="s">
        <v>21</v>
      </c>
      <c r="N3548">
        <f t="shared" si="55"/>
        <v>327</v>
      </c>
    </row>
    <row r="3549" spans="1:14" x14ac:dyDescent="0.3">
      <c r="A3549">
        <v>3548</v>
      </c>
      <c r="B3549" t="s">
        <v>13</v>
      </c>
      <c r="C3549" s="3">
        <v>45569</v>
      </c>
      <c r="D3549">
        <v>12</v>
      </c>
      <c r="E3549">
        <v>3</v>
      </c>
      <c r="F3549">
        <v>1</v>
      </c>
      <c r="G3549">
        <v>1.5</v>
      </c>
      <c r="H3549">
        <v>226.9</v>
      </c>
      <c r="I3549" t="s">
        <v>14</v>
      </c>
      <c r="J3549" t="s">
        <v>35</v>
      </c>
      <c r="K3549">
        <v>0</v>
      </c>
      <c r="L3549" t="s">
        <v>20</v>
      </c>
      <c r="M3549" t="s">
        <v>26</v>
      </c>
      <c r="N3549">
        <f t="shared" si="55"/>
        <v>2722.8</v>
      </c>
    </row>
    <row r="3550" spans="1:14" x14ac:dyDescent="0.3">
      <c r="A3550">
        <v>3549</v>
      </c>
      <c r="B3550" t="s">
        <v>18</v>
      </c>
      <c r="C3550" s="3">
        <v>45400</v>
      </c>
      <c r="D3550">
        <v>9</v>
      </c>
      <c r="E3550">
        <v>1</v>
      </c>
      <c r="F3550">
        <v>0</v>
      </c>
      <c r="G3550">
        <v>5</v>
      </c>
      <c r="H3550">
        <v>432.4</v>
      </c>
      <c r="I3550" t="s">
        <v>32</v>
      </c>
      <c r="J3550" t="s">
        <v>23</v>
      </c>
      <c r="K3550">
        <v>0</v>
      </c>
      <c r="L3550" t="s">
        <v>33</v>
      </c>
      <c r="M3550" t="s">
        <v>17</v>
      </c>
      <c r="N3550">
        <f t="shared" si="55"/>
        <v>3891.6</v>
      </c>
    </row>
    <row r="3551" spans="1:14" x14ac:dyDescent="0.3">
      <c r="A3551">
        <v>3550</v>
      </c>
      <c r="B3551" t="s">
        <v>13</v>
      </c>
      <c r="C3551" s="3">
        <v>45623</v>
      </c>
      <c r="D3551">
        <v>4</v>
      </c>
      <c r="E3551">
        <v>2</v>
      </c>
      <c r="F3551">
        <v>0</v>
      </c>
      <c r="G3551">
        <v>4.3</v>
      </c>
      <c r="H3551">
        <v>234.71</v>
      </c>
      <c r="I3551" t="s">
        <v>24</v>
      </c>
      <c r="J3551" t="s">
        <v>34</v>
      </c>
      <c r="K3551">
        <v>1</v>
      </c>
      <c r="L3551" t="s">
        <v>20</v>
      </c>
      <c r="M3551" t="s">
        <v>17</v>
      </c>
      <c r="N3551">
        <f t="shared" si="55"/>
        <v>938.84</v>
      </c>
    </row>
    <row r="3552" spans="1:14" x14ac:dyDescent="0.3">
      <c r="A3552">
        <v>3551</v>
      </c>
      <c r="B3552" t="s">
        <v>18</v>
      </c>
      <c r="C3552" s="3">
        <v>45179</v>
      </c>
      <c r="D3552">
        <v>8</v>
      </c>
      <c r="E3552">
        <v>1</v>
      </c>
      <c r="F3552">
        <v>1</v>
      </c>
      <c r="G3552">
        <v>3.2</v>
      </c>
      <c r="H3552">
        <v>374.02</v>
      </c>
      <c r="I3552" t="s">
        <v>32</v>
      </c>
      <c r="J3552" t="s">
        <v>36</v>
      </c>
      <c r="K3552">
        <v>1</v>
      </c>
      <c r="L3552" t="s">
        <v>33</v>
      </c>
      <c r="M3552" t="s">
        <v>21</v>
      </c>
      <c r="N3552">
        <f t="shared" si="55"/>
        <v>2992.16</v>
      </c>
    </row>
    <row r="3553" spans="1:14" x14ac:dyDescent="0.3">
      <c r="A3553">
        <v>3552</v>
      </c>
      <c r="B3553" t="s">
        <v>31</v>
      </c>
      <c r="C3553" s="3">
        <v>45312</v>
      </c>
      <c r="D3553">
        <v>4</v>
      </c>
      <c r="E3553">
        <v>4</v>
      </c>
      <c r="F3553">
        <v>0</v>
      </c>
      <c r="G3553">
        <v>2.9</v>
      </c>
      <c r="H3553">
        <v>361.37</v>
      </c>
      <c r="I3553" t="s">
        <v>24</v>
      </c>
      <c r="J3553" t="s">
        <v>19</v>
      </c>
      <c r="K3553">
        <v>1</v>
      </c>
      <c r="L3553" t="s">
        <v>33</v>
      </c>
      <c r="M3553" t="s">
        <v>17</v>
      </c>
      <c r="N3553">
        <f t="shared" si="55"/>
        <v>1445.48</v>
      </c>
    </row>
    <row r="3554" spans="1:14" x14ac:dyDescent="0.3">
      <c r="A3554">
        <v>3553</v>
      </c>
      <c r="B3554" t="s">
        <v>18</v>
      </c>
      <c r="C3554" s="3">
        <v>44988</v>
      </c>
      <c r="D3554">
        <v>14</v>
      </c>
      <c r="E3554">
        <v>3</v>
      </c>
      <c r="F3554">
        <v>0</v>
      </c>
      <c r="G3554">
        <v>3.6</v>
      </c>
      <c r="H3554">
        <v>142.46</v>
      </c>
      <c r="I3554" t="s">
        <v>22</v>
      </c>
      <c r="J3554" t="s">
        <v>25</v>
      </c>
      <c r="K3554">
        <v>0</v>
      </c>
      <c r="L3554" t="s">
        <v>20</v>
      </c>
      <c r="M3554" t="s">
        <v>17</v>
      </c>
      <c r="N3554">
        <f t="shared" si="55"/>
        <v>1994.44</v>
      </c>
    </row>
    <row r="3555" spans="1:14" x14ac:dyDescent="0.3">
      <c r="A3555">
        <v>3554</v>
      </c>
      <c r="B3555" t="s">
        <v>31</v>
      </c>
      <c r="C3555" s="3">
        <v>45441</v>
      </c>
      <c r="D3555">
        <v>2</v>
      </c>
      <c r="E3555">
        <v>2</v>
      </c>
      <c r="F3555">
        <v>1</v>
      </c>
      <c r="G3555">
        <v>2.2999999999999998</v>
      </c>
      <c r="H3555">
        <v>252.32</v>
      </c>
      <c r="I3555" t="s">
        <v>14</v>
      </c>
      <c r="J3555" t="s">
        <v>35</v>
      </c>
      <c r="K3555">
        <v>0</v>
      </c>
      <c r="L3555" t="s">
        <v>16</v>
      </c>
      <c r="M3555" t="s">
        <v>26</v>
      </c>
      <c r="N3555">
        <f t="shared" si="55"/>
        <v>504.64</v>
      </c>
    </row>
    <row r="3556" spans="1:14" x14ac:dyDescent="0.3">
      <c r="A3556">
        <v>3555</v>
      </c>
      <c r="B3556" t="s">
        <v>13</v>
      </c>
      <c r="C3556" s="3">
        <v>45356</v>
      </c>
      <c r="D3556">
        <v>11</v>
      </c>
      <c r="E3556">
        <v>1</v>
      </c>
      <c r="F3556">
        <v>0</v>
      </c>
      <c r="G3556">
        <v>1.2</v>
      </c>
      <c r="H3556">
        <v>304.77999999999997</v>
      </c>
      <c r="I3556" t="s">
        <v>32</v>
      </c>
      <c r="J3556" t="s">
        <v>34</v>
      </c>
      <c r="K3556">
        <v>0</v>
      </c>
      <c r="L3556" t="s">
        <v>16</v>
      </c>
      <c r="M3556" t="s">
        <v>26</v>
      </c>
      <c r="N3556">
        <f t="shared" si="55"/>
        <v>3352.58</v>
      </c>
    </row>
    <row r="3557" spans="1:14" x14ac:dyDescent="0.3">
      <c r="A3557">
        <v>3556</v>
      </c>
      <c r="B3557" t="s">
        <v>31</v>
      </c>
      <c r="C3557" s="3">
        <v>45506</v>
      </c>
      <c r="D3557">
        <v>8</v>
      </c>
      <c r="E3557">
        <v>4</v>
      </c>
      <c r="F3557">
        <v>1</v>
      </c>
      <c r="G3557">
        <v>2.6</v>
      </c>
      <c r="H3557">
        <v>371.96</v>
      </c>
      <c r="I3557" t="s">
        <v>22</v>
      </c>
      <c r="J3557" t="s">
        <v>30</v>
      </c>
      <c r="K3557">
        <v>1</v>
      </c>
      <c r="L3557" t="s">
        <v>29</v>
      </c>
      <c r="M3557" t="s">
        <v>17</v>
      </c>
      <c r="N3557">
        <f t="shared" si="55"/>
        <v>2975.68</v>
      </c>
    </row>
    <row r="3558" spans="1:14" x14ac:dyDescent="0.3">
      <c r="A3558">
        <v>3557</v>
      </c>
      <c r="B3558" t="s">
        <v>13</v>
      </c>
      <c r="C3558" s="3">
        <v>45463</v>
      </c>
      <c r="D3558">
        <v>12</v>
      </c>
      <c r="E3558">
        <v>2</v>
      </c>
      <c r="F3558">
        <v>1</v>
      </c>
      <c r="G3558">
        <v>4.9000000000000004</v>
      </c>
      <c r="H3558">
        <v>420.08</v>
      </c>
      <c r="I3558" t="s">
        <v>27</v>
      </c>
      <c r="J3558" t="s">
        <v>37</v>
      </c>
      <c r="K3558">
        <v>0</v>
      </c>
      <c r="L3558" t="s">
        <v>29</v>
      </c>
      <c r="M3558" t="s">
        <v>21</v>
      </c>
      <c r="N3558">
        <f t="shared" si="55"/>
        <v>5040.96</v>
      </c>
    </row>
    <row r="3559" spans="1:14" x14ac:dyDescent="0.3">
      <c r="A3559">
        <v>3558</v>
      </c>
      <c r="B3559" t="s">
        <v>18</v>
      </c>
      <c r="C3559" s="3">
        <v>45617</v>
      </c>
      <c r="D3559">
        <v>7</v>
      </c>
      <c r="E3559">
        <v>1</v>
      </c>
      <c r="F3559">
        <v>0</v>
      </c>
      <c r="G3559">
        <v>1.7</v>
      </c>
      <c r="H3559">
        <v>391.97</v>
      </c>
      <c r="I3559" t="s">
        <v>14</v>
      </c>
      <c r="J3559" t="s">
        <v>35</v>
      </c>
      <c r="K3559">
        <v>0</v>
      </c>
      <c r="L3559" t="s">
        <v>16</v>
      </c>
      <c r="M3559" t="s">
        <v>26</v>
      </c>
      <c r="N3559">
        <f t="shared" si="55"/>
        <v>2743.79</v>
      </c>
    </row>
    <row r="3560" spans="1:14" x14ac:dyDescent="0.3">
      <c r="A3560">
        <v>3559</v>
      </c>
      <c r="B3560" t="s">
        <v>13</v>
      </c>
      <c r="C3560" s="3">
        <v>45067</v>
      </c>
      <c r="D3560">
        <v>4</v>
      </c>
      <c r="E3560">
        <v>3</v>
      </c>
      <c r="F3560">
        <v>0</v>
      </c>
      <c r="G3560">
        <v>3.1</v>
      </c>
      <c r="H3560">
        <v>62.74</v>
      </c>
      <c r="I3560" t="s">
        <v>24</v>
      </c>
      <c r="J3560" t="s">
        <v>15</v>
      </c>
      <c r="K3560">
        <v>0</v>
      </c>
      <c r="L3560" t="s">
        <v>29</v>
      </c>
      <c r="M3560" t="s">
        <v>26</v>
      </c>
      <c r="N3560">
        <f t="shared" si="55"/>
        <v>250.96</v>
      </c>
    </row>
    <row r="3561" spans="1:14" x14ac:dyDescent="0.3">
      <c r="A3561">
        <v>3560</v>
      </c>
      <c r="B3561" t="s">
        <v>18</v>
      </c>
      <c r="C3561" s="3">
        <v>45226</v>
      </c>
      <c r="D3561">
        <v>9</v>
      </c>
      <c r="E3561">
        <v>1</v>
      </c>
      <c r="F3561">
        <v>0</v>
      </c>
      <c r="G3561">
        <v>1</v>
      </c>
      <c r="H3561">
        <v>351.79</v>
      </c>
      <c r="I3561" t="s">
        <v>27</v>
      </c>
      <c r="J3561" t="s">
        <v>36</v>
      </c>
      <c r="K3561">
        <v>0</v>
      </c>
      <c r="L3561" t="s">
        <v>16</v>
      </c>
      <c r="M3561" t="s">
        <v>26</v>
      </c>
      <c r="N3561">
        <f t="shared" si="55"/>
        <v>3166.11</v>
      </c>
    </row>
    <row r="3562" spans="1:14" x14ac:dyDescent="0.3">
      <c r="A3562">
        <v>3561</v>
      </c>
      <c r="B3562" t="s">
        <v>18</v>
      </c>
      <c r="C3562" s="3">
        <v>45601</v>
      </c>
      <c r="D3562">
        <v>9</v>
      </c>
      <c r="E3562">
        <v>2</v>
      </c>
      <c r="F3562">
        <v>0</v>
      </c>
      <c r="G3562">
        <v>1.5</v>
      </c>
      <c r="H3562">
        <v>273.79000000000002</v>
      </c>
      <c r="I3562" t="s">
        <v>27</v>
      </c>
      <c r="J3562" t="s">
        <v>23</v>
      </c>
      <c r="K3562">
        <v>0</v>
      </c>
      <c r="L3562" t="s">
        <v>29</v>
      </c>
      <c r="M3562" t="s">
        <v>21</v>
      </c>
      <c r="N3562">
        <f t="shared" si="55"/>
        <v>2464.11</v>
      </c>
    </row>
    <row r="3563" spans="1:14" x14ac:dyDescent="0.3">
      <c r="A3563">
        <v>3562</v>
      </c>
      <c r="B3563" t="s">
        <v>31</v>
      </c>
      <c r="C3563" s="3">
        <v>45237</v>
      </c>
      <c r="D3563">
        <v>8</v>
      </c>
      <c r="E3563">
        <v>2</v>
      </c>
      <c r="F3563">
        <v>1</v>
      </c>
      <c r="G3563">
        <v>3.3</v>
      </c>
      <c r="H3563">
        <v>308.24</v>
      </c>
      <c r="I3563" t="s">
        <v>22</v>
      </c>
      <c r="J3563" t="s">
        <v>23</v>
      </c>
      <c r="K3563">
        <v>0</v>
      </c>
      <c r="L3563" t="s">
        <v>16</v>
      </c>
      <c r="M3563" t="s">
        <v>17</v>
      </c>
      <c r="N3563">
        <f t="shared" si="55"/>
        <v>2465.92</v>
      </c>
    </row>
    <row r="3564" spans="1:14" x14ac:dyDescent="0.3">
      <c r="A3564">
        <v>3563</v>
      </c>
      <c r="B3564" t="s">
        <v>31</v>
      </c>
      <c r="C3564" s="3">
        <v>45397</v>
      </c>
      <c r="D3564">
        <v>14</v>
      </c>
      <c r="E3564">
        <v>2</v>
      </c>
      <c r="F3564">
        <v>0</v>
      </c>
      <c r="G3564">
        <v>2.2000000000000002</v>
      </c>
      <c r="H3564">
        <v>217.83</v>
      </c>
      <c r="I3564" t="s">
        <v>32</v>
      </c>
      <c r="J3564" t="s">
        <v>36</v>
      </c>
      <c r="K3564">
        <v>1</v>
      </c>
      <c r="L3564" t="s">
        <v>20</v>
      </c>
      <c r="M3564" t="s">
        <v>17</v>
      </c>
      <c r="N3564">
        <f t="shared" si="55"/>
        <v>3049.6200000000003</v>
      </c>
    </row>
    <row r="3565" spans="1:14" x14ac:dyDescent="0.3">
      <c r="A3565">
        <v>3564</v>
      </c>
      <c r="B3565" t="s">
        <v>31</v>
      </c>
      <c r="C3565" s="3">
        <v>45319</v>
      </c>
      <c r="D3565">
        <v>1</v>
      </c>
      <c r="E3565">
        <v>4</v>
      </c>
      <c r="F3565">
        <v>0</v>
      </c>
      <c r="G3565">
        <v>4.5999999999999996</v>
      </c>
      <c r="H3565">
        <v>371.31</v>
      </c>
      <c r="I3565" t="s">
        <v>32</v>
      </c>
      <c r="J3565" t="s">
        <v>23</v>
      </c>
      <c r="K3565">
        <v>0</v>
      </c>
      <c r="L3565" t="s">
        <v>29</v>
      </c>
      <c r="M3565" t="s">
        <v>26</v>
      </c>
      <c r="N3565">
        <f t="shared" si="55"/>
        <v>371.31</v>
      </c>
    </row>
    <row r="3566" spans="1:14" x14ac:dyDescent="0.3">
      <c r="A3566">
        <v>3565</v>
      </c>
      <c r="B3566" t="s">
        <v>31</v>
      </c>
      <c r="C3566" s="3">
        <v>45568</v>
      </c>
      <c r="D3566">
        <v>7</v>
      </c>
      <c r="E3566">
        <v>1</v>
      </c>
      <c r="F3566">
        <v>0</v>
      </c>
      <c r="G3566">
        <v>2.6</v>
      </c>
      <c r="H3566">
        <v>353.25</v>
      </c>
      <c r="I3566" t="s">
        <v>22</v>
      </c>
      <c r="J3566" t="s">
        <v>37</v>
      </c>
      <c r="K3566">
        <v>0</v>
      </c>
      <c r="L3566" t="s">
        <v>20</v>
      </c>
      <c r="M3566" t="s">
        <v>17</v>
      </c>
      <c r="N3566">
        <f t="shared" si="55"/>
        <v>2472.75</v>
      </c>
    </row>
    <row r="3567" spans="1:14" x14ac:dyDescent="0.3">
      <c r="A3567">
        <v>3566</v>
      </c>
      <c r="B3567" t="s">
        <v>13</v>
      </c>
      <c r="C3567" s="3">
        <v>45371</v>
      </c>
      <c r="D3567">
        <v>5</v>
      </c>
      <c r="E3567">
        <v>1</v>
      </c>
      <c r="F3567">
        <v>1</v>
      </c>
      <c r="G3567">
        <v>1.8</v>
      </c>
      <c r="H3567">
        <v>310.77</v>
      </c>
      <c r="I3567" t="s">
        <v>27</v>
      </c>
      <c r="J3567" t="s">
        <v>19</v>
      </c>
      <c r="K3567">
        <v>0</v>
      </c>
      <c r="L3567" t="s">
        <v>20</v>
      </c>
      <c r="M3567" t="s">
        <v>26</v>
      </c>
      <c r="N3567">
        <f t="shared" si="55"/>
        <v>1553.85</v>
      </c>
    </row>
    <row r="3568" spans="1:14" x14ac:dyDescent="0.3">
      <c r="A3568">
        <v>3567</v>
      </c>
      <c r="B3568" t="s">
        <v>13</v>
      </c>
      <c r="C3568" s="3">
        <v>45098</v>
      </c>
      <c r="D3568">
        <v>7</v>
      </c>
      <c r="E3568">
        <v>1</v>
      </c>
      <c r="F3568">
        <v>0</v>
      </c>
      <c r="G3568">
        <v>3.2</v>
      </c>
      <c r="H3568">
        <v>437.72</v>
      </c>
      <c r="I3568" t="s">
        <v>14</v>
      </c>
      <c r="J3568" t="s">
        <v>23</v>
      </c>
      <c r="K3568">
        <v>1</v>
      </c>
      <c r="L3568" t="s">
        <v>20</v>
      </c>
      <c r="M3568" t="s">
        <v>26</v>
      </c>
      <c r="N3568">
        <f t="shared" si="55"/>
        <v>3064.04</v>
      </c>
    </row>
    <row r="3569" spans="1:14" x14ac:dyDescent="0.3">
      <c r="A3569">
        <v>3568</v>
      </c>
      <c r="B3569" t="s">
        <v>13</v>
      </c>
      <c r="C3569" s="3">
        <v>45502</v>
      </c>
      <c r="D3569">
        <v>12</v>
      </c>
      <c r="E3569">
        <v>3</v>
      </c>
      <c r="F3569">
        <v>1</v>
      </c>
      <c r="G3569">
        <v>4.2</v>
      </c>
      <c r="H3569">
        <v>95.86</v>
      </c>
      <c r="I3569" t="s">
        <v>27</v>
      </c>
      <c r="J3569" t="s">
        <v>36</v>
      </c>
      <c r="K3569">
        <v>0</v>
      </c>
      <c r="L3569" t="s">
        <v>20</v>
      </c>
      <c r="M3569" t="s">
        <v>21</v>
      </c>
      <c r="N3569">
        <f t="shared" si="55"/>
        <v>1150.32</v>
      </c>
    </row>
    <row r="3570" spans="1:14" x14ac:dyDescent="0.3">
      <c r="A3570">
        <v>3569</v>
      </c>
      <c r="B3570" t="s">
        <v>18</v>
      </c>
      <c r="C3570" s="3">
        <v>44957</v>
      </c>
      <c r="D3570">
        <v>9</v>
      </c>
      <c r="E3570">
        <v>4</v>
      </c>
      <c r="F3570">
        <v>0</v>
      </c>
      <c r="G3570">
        <v>1.1000000000000001</v>
      </c>
      <c r="H3570">
        <v>185.46</v>
      </c>
      <c r="I3570" t="s">
        <v>22</v>
      </c>
      <c r="J3570" t="s">
        <v>23</v>
      </c>
      <c r="K3570">
        <v>0</v>
      </c>
      <c r="L3570" t="s">
        <v>20</v>
      </c>
      <c r="M3570" t="s">
        <v>21</v>
      </c>
      <c r="N3570">
        <f t="shared" si="55"/>
        <v>1669.14</v>
      </c>
    </row>
    <row r="3571" spans="1:14" x14ac:dyDescent="0.3">
      <c r="A3571">
        <v>3570</v>
      </c>
      <c r="B3571" t="s">
        <v>13</v>
      </c>
      <c r="C3571" s="3">
        <v>44973</v>
      </c>
      <c r="D3571">
        <v>2</v>
      </c>
      <c r="E3571">
        <v>4</v>
      </c>
      <c r="F3571">
        <v>1</v>
      </c>
      <c r="G3571">
        <v>3</v>
      </c>
      <c r="H3571">
        <v>272.81</v>
      </c>
      <c r="I3571" t="s">
        <v>27</v>
      </c>
      <c r="J3571" t="s">
        <v>35</v>
      </c>
      <c r="K3571">
        <v>0</v>
      </c>
      <c r="L3571" t="s">
        <v>33</v>
      </c>
      <c r="M3571" t="s">
        <v>26</v>
      </c>
      <c r="N3571">
        <f t="shared" si="55"/>
        <v>545.62</v>
      </c>
    </row>
    <row r="3572" spans="1:14" x14ac:dyDescent="0.3">
      <c r="A3572">
        <v>3571</v>
      </c>
      <c r="B3572" t="s">
        <v>13</v>
      </c>
      <c r="C3572" s="3">
        <v>45056</v>
      </c>
      <c r="D3572">
        <v>13</v>
      </c>
      <c r="E3572">
        <v>3</v>
      </c>
      <c r="F3572">
        <v>0</v>
      </c>
      <c r="G3572">
        <v>4.0999999999999996</v>
      </c>
      <c r="H3572">
        <v>481.37</v>
      </c>
      <c r="I3572" t="s">
        <v>27</v>
      </c>
      <c r="J3572" t="s">
        <v>36</v>
      </c>
      <c r="K3572">
        <v>0</v>
      </c>
      <c r="L3572" t="s">
        <v>20</v>
      </c>
      <c r="M3572" t="s">
        <v>21</v>
      </c>
      <c r="N3572">
        <f t="shared" si="55"/>
        <v>6257.81</v>
      </c>
    </row>
    <row r="3573" spans="1:14" x14ac:dyDescent="0.3">
      <c r="A3573">
        <v>3572</v>
      </c>
      <c r="B3573" t="s">
        <v>13</v>
      </c>
      <c r="C3573" s="3">
        <v>45278</v>
      </c>
      <c r="D3573">
        <v>14</v>
      </c>
      <c r="E3573">
        <v>4</v>
      </c>
      <c r="F3573">
        <v>0</v>
      </c>
      <c r="G3573">
        <v>1.4</v>
      </c>
      <c r="H3573">
        <v>82.38</v>
      </c>
      <c r="I3573" t="s">
        <v>27</v>
      </c>
      <c r="J3573" t="s">
        <v>35</v>
      </c>
      <c r="K3573">
        <v>1</v>
      </c>
      <c r="L3573" t="s">
        <v>29</v>
      </c>
      <c r="M3573" t="s">
        <v>21</v>
      </c>
      <c r="N3573">
        <f t="shared" si="55"/>
        <v>1153.32</v>
      </c>
    </row>
    <row r="3574" spans="1:14" x14ac:dyDescent="0.3">
      <c r="A3574">
        <v>3573</v>
      </c>
      <c r="B3574" t="s">
        <v>31</v>
      </c>
      <c r="C3574" s="3">
        <v>45548</v>
      </c>
      <c r="D3574">
        <v>11</v>
      </c>
      <c r="E3574">
        <v>3</v>
      </c>
      <c r="F3574">
        <v>1</v>
      </c>
      <c r="G3574">
        <v>4.5999999999999996</v>
      </c>
      <c r="H3574">
        <v>201.68</v>
      </c>
      <c r="I3574" t="s">
        <v>27</v>
      </c>
      <c r="J3574" t="s">
        <v>37</v>
      </c>
      <c r="K3574">
        <v>2</v>
      </c>
      <c r="L3574" t="s">
        <v>20</v>
      </c>
      <c r="M3574" t="s">
        <v>21</v>
      </c>
      <c r="N3574">
        <f t="shared" si="55"/>
        <v>2218.48</v>
      </c>
    </row>
    <row r="3575" spans="1:14" x14ac:dyDescent="0.3">
      <c r="A3575">
        <v>3574</v>
      </c>
      <c r="B3575" t="s">
        <v>13</v>
      </c>
      <c r="C3575" s="3">
        <v>45507</v>
      </c>
      <c r="D3575">
        <v>4</v>
      </c>
      <c r="E3575">
        <v>2</v>
      </c>
      <c r="F3575">
        <v>0</v>
      </c>
      <c r="G3575">
        <v>2.1</v>
      </c>
      <c r="H3575">
        <v>466.65</v>
      </c>
      <c r="I3575" t="s">
        <v>14</v>
      </c>
      <c r="J3575" t="s">
        <v>34</v>
      </c>
      <c r="K3575">
        <v>1</v>
      </c>
      <c r="L3575" t="s">
        <v>29</v>
      </c>
      <c r="M3575" t="s">
        <v>17</v>
      </c>
      <c r="N3575">
        <f t="shared" si="55"/>
        <v>1866.6</v>
      </c>
    </row>
    <row r="3576" spans="1:14" x14ac:dyDescent="0.3">
      <c r="A3576">
        <v>3575</v>
      </c>
      <c r="B3576" t="s">
        <v>18</v>
      </c>
      <c r="C3576" s="3">
        <v>44984</v>
      </c>
      <c r="D3576">
        <v>4</v>
      </c>
      <c r="E3576">
        <v>2</v>
      </c>
      <c r="F3576">
        <v>0</v>
      </c>
      <c r="G3576">
        <v>1.7</v>
      </c>
      <c r="H3576">
        <v>454.08</v>
      </c>
      <c r="I3576" t="s">
        <v>24</v>
      </c>
      <c r="J3576" t="s">
        <v>15</v>
      </c>
      <c r="K3576">
        <v>0</v>
      </c>
      <c r="L3576" t="s">
        <v>20</v>
      </c>
      <c r="M3576" t="s">
        <v>17</v>
      </c>
      <c r="N3576">
        <f t="shared" si="55"/>
        <v>1816.32</v>
      </c>
    </row>
    <row r="3577" spans="1:14" x14ac:dyDescent="0.3">
      <c r="A3577">
        <v>3576</v>
      </c>
      <c r="B3577" t="s">
        <v>31</v>
      </c>
      <c r="C3577" s="3">
        <v>45032</v>
      </c>
      <c r="D3577">
        <v>2</v>
      </c>
      <c r="E3577">
        <v>4</v>
      </c>
      <c r="F3577">
        <v>1</v>
      </c>
      <c r="G3577">
        <v>3.4</v>
      </c>
      <c r="H3577">
        <v>439.36</v>
      </c>
      <c r="I3577" t="s">
        <v>24</v>
      </c>
      <c r="J3577" t="s">
        <v>15</v>
      </c>
      <c r="K3577">
        <v>0</v>
      </c>
      <c r="L3577" t="s">
        <v>29</v>
      </c>
      <c r="M3577" t="s">
        <v>21</v>
      </c>
      <c r="N3577">
        <f t="shared" si="55"/>
        <v>878.72</v>
      </c>
    </row>
    <row r="3578" spans="1:14" x14ac:dyDescent="0.3">
      <c r="A3578">
        <v>3577</v>
      </c>
      <c r="B3578" t="s">
        <v>18</v>
      </c>
      <c r="C3578" s="3">
        <v>45256</v>
      </c>
      <c r="D3578">
        <v>3</v>
      </c>
      <c r="E3578">
        <v>2</v>
      </c>
      <c r="F3578">
        <v>0</v>
      </c>
      <c r="G3578">
        <v>1.7</v>
      </c>
      <c r="H3578">
        <v>188.78</v>
      </c>
      <c r="I3578" t="s">
        <v>32</v>
      </c>
      <c r="J3578" t="s">
        <v>36</v>
      </c>
      <c r="K3578">
        <v>0</v>
      </c>
      <c r="L3578" t="s">
        <v>20</v>
      </c>
      <c r="M3578" t="s">
        <v>17</v>
      </c>
      <c r="N3578">
        <f t="shared" si="55"/>
        <v>566.34</v>
      </c>
    </row>
    <row r="3579" spans="1:14" x14ac:dyDescent="0.3">
      <c r="A3579">
        <v>3578</v>
      </c>
      <c r="B3579" t="s">
        <v>13</v>
      </c>
      <c r="C3579" s="3">
        <v>45609</v>
      </c>
      <c r="D3579">
        <v>11</v>
      </c>
      <c r="E3579">
        <v>2</v>
      </c>
      <c r="F3579">
        <v>0</v>
      </c>
      <c r="G3579">
        <v>3.7</v>
      </c>
      <c r="H3579">
        <v>431.08</v>
      </c>
      <c r="I3579" t="s">
        <v>24</v>
      </c>
      <c r="J3579" t="s">
        <v>37</v>
      </c>
      <c r="K3579">
        <v>0</v>
      </c>
      <c r="L3579" t="s">
        <v>16</v>
      </c>
      <c r="M3579" t="s">
        <v>26</v>
      </c>
      <c r="N3579">
        <f t="shared" si="55"/>
        <v>4741.88</v>
      </c>
    </row>
    <row r="3580" spans="1:14" x14ac:dyDescent="0.3">
      <c r="A3580">
        <v>3579</v>
      </c>
      <c r="B3580" t="s">
        <v>31</v>
      </c>
      <c r="C3580" s="3">
        <v>45309</v>
      </c>
      <c r="D3580">
        <v>14</v>
      </c>
      <c r="E3580">
        <v>2</v>
      </c>
      <c r="F3580">
        <v>0</v>
      </c>
      <c r="G3580">
        <v>3</v>
      </c>
      <c r="H3580">
        <v>277.39999999999998</v>
      </c>
      <c r="I3580" t="s">
        <v>24</v>
      </c>
      <c r="J3580" t="s">
        <v>23</v>
      </c>
      <c r="K3580">
        <v>0</v>
      </c>
      <c r="L3580" t="s">
        <v>33</v>
      </c>
      <c r="M3580" t="s">
        <v>26</v>
      </c>
      <c r="N3580">
        <f t="shared" si="55"/>
        <v>3883.5999999999995</v>
      </c>
    </row>
    <row r="3581" spans="1:14" x14ac:dyDescent="0.3">
      <c r="A3581">
        <v>3580</v>
      </c>
      <c r="B3581" t="s">
        <v>18</v>
      </c>
      <c r="C3581" s="3">
        <v>45088</v>
      </c>
      <c r="D3581">
        <v>14</v>
      </c>
      <c r="E3581">
        <v>1</v>
      </c>
      <c r="F3581">
        <v>1</v>
      </c>
      <c r="G3581">
        <v>1.4</v>
      </c>
      <c r="H3581">
        <v>328.9</v>
      </c>
      <c r="I3581" t="s">
        <v>24</v>
      </c>
      <c r="J3581" t="s">
        <v>25</v>
      </c>
      <c r="K3581">
        <v>0</v>
      </c>
      <c r="L3581" t="s">
        <v>29</v>
      </c>
      <c r="M3581" t="s">
        <v>21</v>
      </c>
      <c r="N3581">
        <f t="shared" si="55"/>
        <v>4604.5999999999995</v>
      </c>
    </row>
    <row r="3582" spans="1:14" x14ac:dyDescent="0.3">
      <c r="A3582">
        <v>3581</v>
      </c>
      <c r="B3582" t="s">
        <v>13</v>
      </c>
      <c r="C3582" s="3">
        <v>45212</v>
      </c>
      <c r="D3582">
        <v>13</v>
      </c>
      <c r="E3582">
        <v>2</v>
      </c>
      <c r="F3582">
        <v>0</v>
      </c>
      <c r="G3582">
        <v>4.5999999999999996</v>
      </c>
      <c r="H3582">
        <v>157.47</v>
      </c>
      <c r="I3582" t="s">
        <v>27</v>
      </c>
      <c r="J3582" t="s">
        <v>25</v>
      </c>
      <c r="K3582">
        <v>0</v>
      </c>
      <c r="L3582" t="s">
        <v>29</v>
      </c>
      <c r="M3582" t="s">
        <v>21</v>
      </c>
      <c r="N3582">
        <f t="shared" si="55"/>
        <v>2047.11</v>
      </c>
    </row>
    <row r="3583" spans="1:14" x14ac:dyDescent="0.3">
      <c r="A3583">
        <v>3582</v>
      </c>
      <c r="B3583" t="s">
        <v>18</v>
      </c>
      <c r="C3583" s="3">
        <v>44997</v>
      </c>
      <c r="D3583">
        <v>8</v>
      </c>
      <c r="E3583">
        <v>1</v>
      </c>
      <c r="F3583">
        <v>0</v>
      </c>
      <c r="G3583">
        <v>3.7</v>
      </c>
      <c r="H3583">
        <v>368</v>
      </c>
      <c r="I3583" t="s">
        <v>27</v>
      </c>
      <c r="J3583" t="s">
        <v>36</v>
      </c>
      <c r="K3583">
        <v>0</v>
      </c>
      <c r="L3583" t="s">
        <v>20</v>
      </c>
      <c r="M3583" t="s">
        <v>17</v>
      </c>
      <c r="N3583">
        <f t="shared" si="55"/>
        <v>2944</v>
      </c>
    </row>
    <row r="3584" spans="1:14" x14ac:dyDescent="0.3">
      <c r="A3584">
        <v>3583</v>
      </c>
      <c r="B3584" t="s">
        <v>18</v>
      </c>
      <c r="C3584" s="3">
        <v>45380</v>
      </c>
      <c r="D3584">
        <v>12</v>
      </c>
      <c r="E3584">
        <v>3</v>
      </c>
      <c r="F3584">
        <v>0</v>
      </c>
      <c r="G3584">
        <v>3.2</v>
      </c>
      <c r="H3584">
        <v>197.46</v>
      </c>
      <c r="I3584" t="s">
        <v>14</v>
      </c>
      <c r="J3584" t="s">
        <v>19</v>
      </c>
      <c r="K3584">
        <v>0</v>
      </c>
      <c r="L3584" t="s">
        <v>29</v>
      </c>
      <c r="M3584" t="s">
        <v>21</v>
      </c>
      <c r="N3584">
        <f t="shared" si="55"/>
        <v>2369.52</v>
      </c>
    </row>
    <row r="3585" spans="1:14" x14ac:dyDescent="0.3">
      <c r="A3585">
        <v>3584</v>
      </c>
      <c r="B3585" t="s">
        <v>18</v>
      </c>
      <c r="C3585" s="3">
        <v>45493</v>
      </c>
      <c r="D3585">
        <v>9</v>
      </c>
      <c r="E3585">
        <v>3</v>
      </c>
      <c r="F3585">
        <v>0</v>
      </c>
      <c r="G3585">
        <v>2.5</v>
      </c>
      <c r="H3585">
        <v>204.75</v>
      </c>
      <c r="I3585" t="s">
        <v>27</v>
      </c>
      <c r="J3585" t="s">
        <v>19</v>
      </c>
      <c r="K3585">
        <v>1</v>
      </c>
      <c r="L3585" t="s">
        <v>20</v>
      </c>
      <c r="M3585" t="s">
        <v>21</v>
      </c>
      <c r="N3585">
        <f t="shared" si="55"/>
        <v>1842.75</v>
      </c>
    </row>
    <row r="3586" spans="1:14" x14ac:dyDescent="0.3">
      <c r="A3586">
        <v>3585</v>
      </c>
      <c r="B3586" t="s">
        <v>13</v>
      </c>
      <c r="C3586" s="3">
        <v>45323</v>
      </c>
      <c r="D3586">
        <v>6</v>
      </c>
      <c r="E3586">
        <v>3</v>
      </c>
      <c r="F3586">
        <v>1</v>
      </c>
      <c r="G3586">
        <v>1.5</v>
      </c>
      <c r="H3586">
        <v>336.57</v>
      </c>
      <c r="I3586" t="s">
        <v>27</v>
      </c>
      <c r="J3586" t="s">
        <v>36</v>
      </c>
      <c r="K3586">
        <v>2</v>
      </c>
      <c r="L3586" t="s">
        <v>33</v>
      </c>
      <c r="M3586" t="s">
        <v>26</v>
      </c>
      <c r="N3586">
        <f t="shared" si="55"/>
        <v>2019.42</v>
      </c>
    </row>
    <row r="3587" spans="1:14" x14ac:dyDescent="0.3">
      <c r="A3587">
        <v>3586</v>
      </c>
      <c r="B3587" t="s">
        <v>13</v>
      </c>
      <c r="C3587" s="3">
        <v>45441</v>
      </c>
      <c r="D3587">
        <v>10</v>
      </c>
      <c r="E3587">
        <v>3</v>
      </c>
      <c r="F3587">
        <v>0</v>
      </c>
      <c r="G3587">
        <v>3.8</v>
      </c>
      <c r="H3587">
        <v>157.91999999999999</v>
      </c>
      <c r="I3587" t="s">
        <v>24</v>
      </c>
      <c r="J3587" t="s">
        <v>35</v>
      </c>
      <c r="K3587">
        <v>1</v>
      </c>
      <c r="L3587" t="s">
        <v>16</v>
      </c>
      <c r="M3587" t="s">
        <v>26</v>
      </c>
      <c r="N3587">
        <f t="shared" ref="N3587:N3650" si="56">H3587 *D3587</f>
        <v>1579.1999999999998</v>
      </c>
    </row>
    <row r="3588" spans="1:14" x14ac:dyDescent="0.3">
      <c r="A3588">
        <v>3587</v>
      </c>
      <c r="B3588" t="s">
        <v>18</v>
      </c>
      <c r="C3588" s="3">
        <v>44952</v>
      </c>
      <c r="D3588">
        <v>2</v>
      </c>
      <c r="E3588">
        <v>3</v>
      </c>
      <c r="F3588">
        <v>0</v>
      </c>
      <c r="G3588">
        <v>4.3</v>
      </c>
      <c r="H3588">
        <v>151</v>
      </c>
      <c r="I3588" t="s">
        <v>14</v>
      </c>
      <c r="J3588" t="s">
        <v>19</v>
      </c>
      <c r="K3588">
        <v>0</v>
      </c>
      <c r="L3588" t="s">
        <v>16</v>
      </c>
      <c r="M3588" t="s">
        <v>17</v>
      </c>
      <c r="N3588">
        <f t="shared" si="56"/>
        <v>302</v>
      </c>
    </row>
    <row r="3589" spans="1:14" x14ac:dyDescent="0.3">
      <c r="A3589">
        <v>3588</v>
      </c>
      <c r="B3589" t="s">
        <v>31</v>
      </c>
      <c r="C3589" s="3">
        <v>45239</v>
      </c>
      <c r="D3589">
        <v>2</v>
      </c>
      <c r="E3589">
        <v>2</v>
      </c>
      <c r="F3589">
        <v>0</v>
      </c>
      <c r="G3589">
        <v>1.5</v>
      </c>
      <c r="H3589">
        <v>216.12</v>
      </c>
      <c r="I3589" t="s">
        <v>14</v>
      </c>
      <c r="J3589" t="s">
        <v>19</v>
      </c>
      <c r="K3589">
        <v>0</v>
      </c>
      <c r="L3589" t="s">
        <v>33</v>
      </c>
      <c r="M3589" t="s">
        <v>17</v>
      </c>
      <c r="N3589">
        <f t="shared" si="56"/>
        <v>432.24</v>
      </c>
    </row>
    <row r="3590" spans="1:14" x14ac:dyDescent="0.3">
      <c r="A3590">
        <v>3589</v>
      </c>
      <c r="B3590" t="s">
        <v>31</v>
      </c>
      <c r="C3590" s="3">
        <v>45052</v>
      </c>
      <c r="D3590">
        <v>7</v>
      </c>
      <c r="E3590">
        <v>2</v>
      </c>
      <c r="F3590">
        <v>0</v>
      </c>
      <c r="G3590">
        <v>3</v>
      </c>
      <c r="H3590">
        <v>400.13</v>
      </c>
      <c r="I3590" t="s">
        <v>24</v>
      </c>
      <c r="J3590" t="s">
        <v>19</v>
      </c>
      <c r="K3590">
        <v>0</v>
      </c>
      <c r="L3590" t="s">
        <v>20</v>
      </c>
      <c r="M3590" t="s">
        <v>17</v>
      </c>
      <c r="N3590">
        <f t="shared" si="56"/>
        <v>2800.91</v>
      </c>
    </row>
    <row r="3591" spans="1:14" x14ac:dyDescent="0.3">
      <c r="A3591">
        <v>3590</v>
      </c>
      <c r="B3591" t="s">
        <v>13</v>
      </c>
      <c r="C3591" s="3">
        <v>45334</v>
      </c>
      <c r="D3591">
        <v>8</v>
      </c>
      <c r="E3591">
        <v>2</v>
      </c>
      <c r="F3591">
        <v>1</v>
      </c>
      <c r="G3591">
        <v>2.9</v>
      </c>
      <c r="H3591">
        <v>151.11000000000001</v>
      </c>
      <c r="I3591" t="s">
        <v>24</v>
      </c>
      <c r="J3591" t="s">
        <v>30</v>
      </c>
      <c r="K3591">
        <v>1</v>
      </c>
      <c r="L3591" t="s">
        <v>20</v>
      </c>
      <c r="M3591" t="s">
        <v>21</v>
      </c>
      <c r="N3591">
        <f t="shared" si="56"/>
        <v>1208.8800000000001</v>
      </c>
    </row>
    <row r="3592" spans="1:14" x14ac:dyDescent="0.3">
      <c r="A3592">
        <v>3591</v>
      </c>
      <c r="B3592" t="s">
        <v>13</v>
      </c>
      <c r="C3592" s="3">
        <v>45491</v>
      </c>
      <c r="D3592">
        <v>8</v>
      </c>
      <c r="E3592">
        <v>3</v>
      </c>
      <c r="F3592">
        <v>0</v>
      </c>
      <c r="G3592">
        <v>2.4</v>
      </c>
      <c r="H3592">
        <v>404.29</v>
      </c>
      <c r="I3592" t="s">
        <v>14</v>
      </c>
      <c r="J3592" t="s">
        <v>23</v>
      </c>
      <c r="K3592">
        <v>1</v>
      </c>
      <c r="L3592" t="s">
        <v>33</v>
      </c>
      <c r="M3592" t="s">
        <v>21</v>
      </c>
      <c r="N3592">
        <f t="shared" si="56"/>
        <v>3234.32</v>
      </c>
    </row>
    <row r="3593" spans="1:14" x14ac:dyDescent="0.3">
      <c r="A3593">
        <v>3592</v>
      </c>
      <c r="B3593" t="s">
        <v>13</v>
      </c>
      <c r="C3593" s="3">
        <v>45124</v>
      </c>
      <c r="D3593">
        <v>14</v>
      </c>
      <c r="E3593">
        <v>3</v>
      </c>
      <c r="F3593">
        <v>0</v>
      </c>
      <c r="G3593">
        <v>4.2</v>
      </c>
      <c r="H3593">
        <v>363.02</v>
      </c>
      <c r="I3593" t="s">
        <v>22</v>
      </c>
      <c r="J3593" t="s">
        <v>25</v>
      </c>
      <c r="K3593">
        <v>0</v>
      </c>
      <c r="L3593" t="s">
        <v>29</v>
      </c>
      <c r="M3593" t="s">
        <v>21</v>
      </c>
      <c r="N3593">
        <f t="shared" si="56"/>
        <v>5082.28</v>
      </c>
    </row>
    <row r="3594" spans="1:14" x14ac:dyDescent="0.3">
      <c r="A3594">
        <v>3593</v>
      </c>
      <c r="B3594" t="s">
        <v>13</v>
      </c>
      <c r="C3594" s="3">
        <v>45114</v>
      </c>
      <c r="D3594">
        <v>6</v>
      </c>
      <c r="E3594">
        <v>1</v>
      </c>
      <c r="F3594">
        <v>0</v>
      </c>
      <c r="G3594">
        <v>1.4</v>
      </c>
      <c r="H3594">
        <v>355.59</v>
      </c>
      <c r="I3594" t="s">
        <v>24</v>
      </c>
      <c r="J3594" t="s">
        <v>19</v>
      </c>
      <c r="K3594">
        <v>0</v>
      </c>
      <c r="L3594" t="s">
        <v>29</v>
      </c>
      <c r="M3594" t="s">
        <v>21</v>
      </c>
      <c r="N3594">
        <f t="shared" si="56"/>
        <v>2133.54</v>
      </c>
    </row>
    <row r="3595" spans="1:14" x14ac:dyDescent="0.3">
      <c r="A3595">
        <v>3594</v>
      </c>
      <c r="B3595" t="s">
        <v>13</v>
      </c>
      <c r="C3595" s="3">
        <v>45624</v>
      </c>
      <c r="D3595">
        <v>10</v>
      </c>
      <c r="E3595">
        <v>4</v>
      </c>
      <c r="F3595">
        <v>1</v>
      </c>
      <c r="G3595">
        <v>1.8</v>
      </c>
      <c r="H3595">
        <v>263.64</v>
      </c>
      <c r="I3595" t="s">
        <v>24</v>
      </c>
      <c r="J3595" t="s">
        <v>28</v>
      </c>
      <c r="K3595">
        <v>0</v>
      </c>
      <c r="L3595" t="s">
        <v>29</v>
      </c>
      <c r="M3595" t="s">
        <v>26</v>
      </c>
      <c r="N3595">
        <f t="shared" si="56"/>
        <v>2636.3999999999996</v>
      </c>
    </row>
    <row r="3596" spans="1:14" x14ac:dyDescent="0.3">
      <c r="A3596">
        <v>3595</v>
      </c>
      <c r="B3596" t="s">
        <v>31</v>
      </c>
      <c r="C3596" s="3">
        <v>45642</v>
      </c>
      <c r="D3596">
        <v>8</v>
      </c>
      <c r="E3596">
        <v>2</v>
      </c>
      <c r="F3596">
        <v>0</v>
      </c>
      <c r="G3596">
        <v>1</v>
      </c>
      <c r="H3596">
        <v>385.65</v>
      </c>
      <c r="I3596" t="s">
        <v>14</v>
      </c>
      <c r="J3596" t="s">
        <v>37</v>
      </c>
      <c r="K3596">
        <v>0</v>
      </c>
      <c r="L3596" t="s">
        <v>33</v>
      </c>
      <c r="M3596" t="s">
        <v>17</v>
      </c>
      <c r="N3596">
        <f t="shared" si="56"/>
        <v>3085.2</v>
      </c>
    </row>
    <row r="3597" spans="1:14" x14ac:dyDescent="0.3">
      <c r="A3597">
        <v>3596</v>
      </c>
      <c r="B3597" t="s">
        <v>13</v>
      </c>
      <c r="C3597" s="3">
        <v>45410</v>
      </c>
      <c r="D3597">
        <v>14</v>
      </c>
      <c r="E3597">
        <v>4</v>
      </c>
      <c r="F3597">
        <v>0</v>
      </c>
      <c r="G3597">
        <v>2.5</v>
      </c>
      <c r="H3597">
        <v>56.08</v>
      </c>
      <c r="I3597" t="s">
        <v>22</v>
      </c>
      <c r="J3597" t="s">
        <v>36</v>
      </c>
      <c r="K3597">
        <v>3</v>
      </c>
      <c r="L3597" t="s">
        <v>16</v>
      </c>
      <c r="M3597" t="s">
        <v>17</v>
      </c>
      <c r="N3597">
        <f t="shared" si="56"/>
        <v>785.12</v>
      </c>
    </row>
    <row r="3598" spans="1:14" x14ac:dyDescent="0.3">
      <c r="A3598">
        <v>3597</v>
      </c>
      <c r="B3598" t="s">
        <v>18</v>
      </c>
      <c r="C3598" s="3">
        <v>45376</v>
      </c>
      <c r="D3598">
        <v>1</v>
      </c>
      <c r="E3598">
        <v>3</v>
      </c>
      <c r="F3598">
        <v>1</v>
      </c>
      <c r="G3598">
        <v>2.2000000000000002</v>
      </c>
      <c r="H3598">
        <v>187.52</v>
      </c>
      <c r="I3598" t="s">
        <v>22</v>
      </c>
      <c r="J3598" t="s">
        <v>19</v>
      </c>
      <c r="K3598">
        <v>0</v>
      </c>
      <c r="L3598" t="s">
        <v>16</v>
      </c>
      <c r="M3598" t="s">
        <v>26</v>
      </c>
      <c r="N3598">
        <f t="shared" si="56"/>
        <v>187.52</v>
      </c>
    </row>
    <row r="3599" spans="1:14" x14ac:dyDescent="0.3">
      <c r="A3599">
        <v>3598</v>
      </c>
      <c r="B3599" t="s">
        <v>18</v>
      </c>
      <c r="C3599" s="3">
        <v>45449</v>
      </c>
      <c r="D3599">
        <v>9</v>
      </c>
      <c r="E3599">
        <v>3</v>
      </c>
      <c r="F3599">
        <v>1</v>
      </c>
      <c r="G3599">
        <v>4.5</v>
      </c>
      <c r="H3599">
        <v>355.61</v>
      </c>
      <c r="I3599" t="s">
        <v>32</v>
      </c>
      <c r="J3599" t="s">
        <v>35</v>
      </c>
      <c r="K3599">
        <v>0</v>
      </c>
      <c r="L3599" t="s">
        <v>16</v>
      </c>
      <c r="M3599" t="s">
        <v>26</v>
      </c>
      <c r="N3599">
        <f t="shared" si="56"/>
        <v>3200.4900000000002</v>
      </c>
    </row>
    <row r="3600" spans="1:14" x14ac:dyDescent="0.3">
      <c r="A3600">
        <v>3599</v>
      </c>
      <c r="B3600" t="s">
        <v>31</v>
      </c>
      <c r="C3600" s="3">
        <v>45280</v>
      </c>
      <c r="D3600">
        <v>13</v>
      </c>
      <c r="E3600">
        <v>3</v>
      </c>
      <c r="F3600">
        <v>1</v>
      </c>
      <c r="G3600">
        <v>4</v>
      </c>
      <c r="H3600">
        <v>494.28</v>
      </c>
      <c r="I3600" t="s">
        <v>22</v>
      </c>
      <c r="J3600" t="s">
        <v>37</v>
      </c>
      <c r="K3600">
        <v>0</v>
      </c>
      <c r="L3600" t="s">
        <v>20</v>
      </c>
      <c r="M3600" t="s">
        <v>21</v>
      </c>
      <c r="N3600">
        <f t="shared" si="56"/>
        <v>6425.6399999999994</v>
      </c>
    </row>
    <row r="3601" spans="1:14" x14ac:dyDescent="0.3">
      <c r="A3601">
        <v>3600</v>
      </c>
      <c r="B3601" t="s">
        <v>18</v>
      </c>
      <c r="C3601" s="3">
        <v>45584</v>
      </c>
      <c r="D3601">
        <v>12</v>
      </c>
      <c r="E3601">
        <v>4</v>
      </c>
      <c r="F3601">
        <v>0</v>
      </c>
      <c r="G3601">
        <v>1.3</v>
      </c>
      <c r="H3601">
        <v>51.13</v>
      </c>
      <c r="I3601" t="s">
        <v>24</v>
      </c>
      <c r="J3601" t="s">
        <v>15</v>
      </c>
      <c r="K3601">
        <v>0</v>
      </c>
      <c r="L3601" t="s">
        <v>33</v>
      </c>
      <c r="M3601" t="s">
        <v>17</v>
      </c>
      <c r="N3601">
        <f t="shared" si="56"/>
        <v>613.56000000000006</v>
      </c>
    </row>
    <row r="3602" spans="1:14" x14ac:dyDescent="0.3">
      <c r="A3602">
        <v>3601</v>
      </c>
      <c r="B3602" t="s">
        <v>31</v>
      </c>
      <c r="C3602" s="3">
        <v>45523</v>
      </c>
      <c r="D3602">
        <v>1</v>
      </c>
      <c r="E3602">
        <v>1</v>
      </c>
      <c r="F3602">
        <v>1</v>
      </c>
      <c r="G3602">
        <v>4</v>
      </c>
      <c r="H3602">
        <v>279.49</v>
      </c>
      <c r="I3602" t="s">
        <v>27</v>
      </c>
      <c r="J3602" t="s">
        <v>15</v>
      </c>
      <c r="K3602">
        <v>0</v>
      </c>
      <c r="L3602" t="s">
        <v>29</v>
      </c>
      <c r="M3602" t="s">
        <v>17</v>
      </c>
      <c r="N3602">
        <f t="shared" si="56"/>
        <v>279.49</v>
      </c>
    </row>
    <row r="3603" spans="1:14" x14ac:dyDescent="0.3">
      <c r="A3603">
        <v>3602</v>
      </c>
      <c r="B3603" t="s">
        <v>31</v>
      </c>
      <c r="C3603" s="3">
        <v>45026</v>
      </c>
      <c r="D3603">
        <v>13</v>
      </c>
      <c r="E3603">
        <v>3</v>
      </c>
      <c r="F3603">
        <v>0</v>
      </c>
      <c r="G3603">
        <v>3.7</v>
      </c>
      <c r="H3603">
        <v>465.73</v>
      </c>
      <c r="I3603" t="s">
        <v>14</v>
      </c>
      <c r="J3603" t="s">
        <v>23</v>
      </c>
      <c r="K3603">
        <v>2</v>
      </c>
      <c r="L3603" t="s">
        <v>16</v>
      </c>
      <c r="M3603" t="s">
        <v>26</v>
      </c>
      <c r="N3603">
        <f t="shared" si="56"/>
        <v>6054.49</v>
      </c>
    </row>
    <row r="3604" spans="1:14" x14ac:dyDescent="0.3">
      <c r="A3604">
        <v>3603</v>
      </c>
      <c r="B3604" t="s">
        <v>18</v>
      </c>
      <c r="C3604" s="3">
        <v>45542</v>
      </c>
      <c r="D3604">
        <v>3</v>
      </c>
      <c r="E3604">
        <v>1</v>
      </c>
      <c r="F3604">
        <v>0</v>
      </c>
      <c r="G3604">
        <v>2.1</v>
      </c>
      <c r="H3604">
        <v>438.59</v>
      </c>
      <c r="I3604" t="s">
        <v>24</v>
      </c>
      <c r="J3604" t="s">
        <v>28</v>
      </c>
      <c r="K3604">
        <v>2</v>
      </c>
      <c r="L3604" t="s">
        <v>16</v>
      </c>
      <c r="M3604" t="s">
        <v>17</v>
      </c>
      <c r="N3604">
        <f t="shared" si="56"/>
        <v>1315.77</v>
      </c>
    </row>
    <row r="3605" spans="1:14" x14ac:dyDescent="0.3">
      <c r="A3605">
        <v>3604</v>
      </c>
      <c r="B3605" t="s">
        <v>13</v>
      </c>
      <c r="C3605" s="3">
        <v>45484</v>
      </c>
      <c r="D3605">
        <v>12</v>
      </c>
      <c r="E3605">
        <v>1</v>
      </c>
      <c r="F3605">
        <v>0</v>
      </c>
      <c r="G3605">
        <v>1.1000000000000001</v>
      </c>
      <c r="H3605">
        <v>60.41</v>
      </c>
      <c r="I3605" t="s">
        <v>14</v>
      </c>
      <c r="J3605" t="s">
        <v>23</v>
      </c>
      <c r="K3605">
        <v>1</v>
      </c>
      <c r="L3605" t="s">
        <v>16</v>
      </c>
      <c r="M3605" t="s">
        <v>26</v>
      </c>
      <c r="N3605">
        <f t="shared" si="56"/>
        <v>724.92</v>
      </c>
    </row>
    <row r="3606" spans="1:14" x14ac:dyDescent="0.3">
      <c r="A3606">
        <v>3605</v>
      </c>
      <c r="B3606" t="s">
        <v>18</v>
      </c>
      <c r="C3606" s="3">
        <v>45482</v>
      </c>
      <c r="D3606">
        <v>9</v>
      </c>
      <c r="E3606">
        <v>2</v>
      </c>
      <c r="F3606">
        <v>0</v>
      </c>
      <c r="G3606">
        <v>1.5</v>
      </c>
      <c r="H3606">
        <v>288.3</v>
      </c>
      <c r="I3606" t="s">
        <v>22</v>
      </c>
      <c r="J3606" t="s">
        <v>35</v>
      </c>
      <c r="K3606">
        <v>0</v>
      </c>
      <c r="L3606" t="s">
        <v>20</v>
      </c>
      <c r="M3606" t="s">
        <v>17</v>
      </c>
      <c r="N3606">
        <f t="shared" si="56"/>
        <v>2594.7000000000003</v>
      </c>
    </row>
    <row r="3607" spans="1:14" x14ac:dyDescent="0.3">
      <c r="A3607">
        <v>3606</v>
      </c>
      <c r="B3607" t="s">
        <v>18</v>
      </c>
      <c r="C3607" s="3">
        <v>45204</v>
      </c>
      <c r="D3607">
        <v>11</v>
      </c>
      <c r="E3607">
        <v>4</v>
      </c>
      <c r="F3607">
        <v>1</v>
      </c>
      <c r="G3607">
        <v>2</v>
      </c>
      <c r="H3607">
        <v>51.93</v>
      </c>
      <c r="I3607" t="s">
        <v>14</v>
      </c>
      <c r="J3607" t="s">
        <v>23</v>
      </c>
      <c r="K3607">
        <v>0</v>
      </c>
      <c r="L3607" t="s">
        <v>20</v>
      </c>
      <c r="M3607" t="s">
        <v>26</v>
      </c>
      <c r="N3607">
        <f t="shared" si="56"/>
        <v>571.23</v>
      </c>
    </row>
    <row r="3608" spans="1:14" x14ac:dyDescent="0.3">
      <c r="A3608">
        <v>3607</v>
      </c>
      <c r="B3608" t="s">
        <v>31</v>
      </c>
      <c r="C3608" s="3">
        <v>45619</v>
      </c>
      <c r="D3608">
        <v>5</v>
      </c>
      <c r="E3608">
        <v>3</v>
      </c>
      <c r="F3608">
        <v>0</v>
      </c>
      <c r="G3608">
        <v>4.3</v>
      </c>
      <c r="H3608">
        <v>405.31</v>
      </c>
      <c r="I3608" t="s">
        <v>24</v>
      </c>
      <c r="J3608" t="s">
        <v>28</v>
      </c>
      <c r="K3608">
        <v>0</v>
      </c>
      <c r="L3608" t="s">
        <v>29</v>
      </c>
      <c r="M3608" t="s">
        <v>21</v>
      </c>
      <c r="N3608">
        <f t="shared" si="56"/>
        <v>2026.55</v>
      </c>
    </row>
    <row r="3609" spans="1:14" x14ac:dyDescent="0.3">
      <c r="A3609">
        <v>3608</v>
      </c>
      <c r="B3609" t="s">
        <v>18</v>
      </c>
      <c r="C3609" s="3">
        <v>45625</v>
      </c>
      <c r="D3609">
        <v>9</v>
      </c>
      <c r="E3609">
        <v>1</v>
      </c>
      <c r="F3609">
        <v>1</v>
      </c>
      <c r="G3609">
        <v>2.9</v>
      </c>
      <c r="H3609">
        <v>188.99</v>
      </c>
      <c r="I3609" t="s">
        <v>27</v>
      </c>
      <c r="J3609" t="s">
        <v>37</v>
      </c>
      <c r="K3609">
        <v>2</v>
      </c>
      <c r="L3609" t="s">
        <v>16</v>
      </c>
      <c r="M3609" t="s">
        <v>17</v>
      </c>
      <c r="N3609">
        <f t="shared" si="56"/>
        <v>1700.91</v>
      </c>
    </row>
    <row r="3610" spans="1:14" x14ac:dyDescent="0.3">
      <c r="A3610">
        <v>3609</v>
      </c>
      <c r="B3610" t="s">
        <v>31</v>
      </c>
      <c r="C3610" s="3">
        <v>45552</v>
      </c>
      <c r="D3610">
        <v>9</v>
      </c>
      <c r="E3610">
        <v>4</v>
      </c>
      <c r="F3610">
        <v>1</v>
      </c>
      <c r="G3610">
        <v>4.7</v>
      </c>
      <c r="H3610">
        <v>394.52</v>
      </c>
      <c r="I3610" t="s">
        <v>24</v>
      </c>
      <c r="J3610" t="s">
        <v>36</v>
      </c>
      <c r="K3610">
        <v>0</v>
      </c>
      <c r="L3610" t="s">
        <v>16</v>
      </c>
      <c r="M3610" t="s">
        <v>21</v>
      </c>
      <c r="N3610">
        <f t="shared" si="56"/>
        <v>3550.68</v>
      </c>
    </row>
    <row r="3611" spans="1:14" x14ac:dyDescent="0.3">
      <c r="A3611">
        <v>3610</v>
      </c>
      <c r="B3611" t="s">
        <v>13</v>
      </c>
      <c r="C3611" s="3">
        <v>45417</v>
      </c>
      <c r="D3611">
        <v>6</v>
      </c>
      <c r="E3611">
        <v>4</v>
      </c>
      <c r="F3611">
        <v>0</v>
      </c>
      <c r="G3611">
        <v>4.2</v>
      </c>
      <c r="H3611">
        <v>475.16</v>
      </c>
      <c r="I3611" t="s">
        <v>32</v>
      </c>
      <c r="J3611" t="s">
        <v>19</v>
      </c>
      <c r="K3611">
        <v>0</v>
      </c>
      <c r="L3611" t="s">
        <v>16</v>
      </c>
      <c r="M3611" t="s">
        <v>26</v>
      </c>
      <c r="N3611">
        <f t="shared" si="56"/>
        <v>2850.96</v>
      </c>
    </row>
    <row r="3612" spans="1:14" x14ac:dyDescent="0.3">
      <c r="A3612">
        <v>3611</v>
      </c>
      <c r="B3612" t="s">
        <v>13</v>
      </c>
      <c r="C3612" s="3">
        <v>45181</v>
      </c>
      <c r="D3612">
        <v>11</v>
      </c>
      <c r="E3612">
        <v>3</v>
      </c>
      <c r="F3612">
        <v>1</v>
      </c>
      <c r="G3612">
        <v>2.1</v>
      </c>
      <c r="H3612">
        <v>489.24</v>
      </c>
      <c r="I3612" t="s">
        <v>14</v>
      </c>
      <c r="J3612" t="s">
        <v>19</v>
      </c>
      <c r="K3612">
        <v>0</v>
      </c>
      <c r="L3612" t="s">
        <v>20</v>
      </c>
      <c r="M3612" t="s">
        <v>17</v>
      </c>
      <c r="N3612">
        <f t="shared" si="56"/>
        <v>5381.64</v>
      </c>
    </row>
    <row r="3613" spans="1:14" x14ac:dyDescent="0.3">
      <c r="A3613">
        <v>3612</v>
      </c>
      <c r="B3613" t="s">
        <v>13</v>
      </c>
      <c r="C3613" s="3">
        <v>45307</v>
      </c>
      <c r="D3613">
        <v>1</v>
      </c>
      <c r="E3613">
        <v>2</v>
      </c>
      <c r="F3613">
        <v>0</v>
      </c>
      <c r="G3613">
        <v>4.4000000000000004</v>
      </c>
      <c r="H3613">
        <v>452.35</v>
      </c>
      <c r="I3613" t="s">
        <v>24</v>
      </c>
      <c r="J3613" t="s">
        <v>36</v>
      </c>
      <c r="K3613">
        <v>0</v>
      </c>
      <c r="L3613" t="s">
        <v>29</v>
      </c>
      <c r="M3613" t="s">
        <v>17</v>
      </c>
      <c r="N3613">
        <f t="shared" si="56"/>
        <v>452.35</v>
      </c>
    </row>
    <row r="3614" spans="1:14" x14ac:dyDescent="0.3">
      <c r="A3614">
        <v>3613</v>
      </c>
      <c r="B3614" t="s">
        <v>18</v>
      </c>
      <c r="C3614" s="3">
        <v>45468</v>
      </c>
      <c r="D3614">
        <v>10</v>
      </c>
      <c r="E3614">
        <v>2</v>
      </c>
      <c r="F3614">
        <v>0</v>
      </c>
      <c r="G3614">
        <v>1.5</v>
      </c>
      <c r="H3614">
        <v>141.86000000000001</v>
      </c>
      <c r="I3614" t="s">
        <v>22</v>
      </c>
      <c r="J3614" t="s">
        <v>23</v>
      </c>
      <c r="K3614">
        <v>1</v>
      </c>
      <c r="L3614" t="s">
        <v>33</v>
      </c>
      <c r="M3614" t="s">
        <v>21</v>
      </c>
      <c r="N3614">
        <f t="shared" si="56"/>
        <v>1418.6000000000001</v>
      </c>
    </row>
    <row r="3615" spans="1:14" x14ac:dyDescent="0.3">
      <c r="A3615">
        <v>3614</v>
      </c>
      <c r="B3615" t="s">
        <v>31</v>
      </c>
      <c r="C3615" s="3">
        <v>45190</v>
      </c>
      <c r="D3615">
        <v>7</v>
      </c>
      <c r="E3615">
        <v>1</v>
      </c>
      <c r="F3615">
        <v>1</v>
      </c>
      <c r="G3615">
        <v>1.1000000000000001</v>
      </c>
      <c r="H3615">
        <v>137.57</v>
      </c>
      <c r="I3615" t="s">
        <v>22</v>
      </c>
      <c r="J3615" t="s">
        <v>15</v>
      </c>
      <c r="K3615">
        <v>0</v>
      </c>
      <c r="L3615" t="s">
        <v>20</v>
      </c>
      <c r="M3615" t="s">
        <v>21</v>
      </c>
      <c r="N3615">
        <f t="shared" si="56"/>
        <v>962.99</v>
      </c>
    </row>
    <row r="3616" spans="1:14" x14ac:dyDescent="0.3">
      <c r="A3616">
        <v>3615</v>
      </c>
      <c r="B3616" t="s">
        <v>13</v>
      </c>
      <c r="C3616" s="3">
        <v>45536</v>
      </c>
      <c r="D3616">
        <v>14</v>
      </c>
      <c r="E3616">
        <v>2</v>
      </c>
      <c r="F3616">
        <v>0</v>
      </c>
      <c r="G3616">
        <v>3.4</v>
      </c>
      <c r="H3616">
        <v>331.6</v>
      </c>
      <c r="I3616" t="s">
        <v>24</v>
      </c>
      <c r="J3616" t="s">
        <v>15</v>
      </c>
      <c r="K3616">
        <v>1</v>
      </c>
      <c r="L3616" t="s">
        <v>16</v>
      </c>
      <c r="M3616" t="s">
        <v>26</v>
      </c>
      <c r="N3616">
        <f t="shared" si="56"/>
        <v>4642.4000000000005</v>
      </c>
    </row>
    <row r="3617" spans="1:14" x14ac:dyDescent="0.3">
      <c r="A3617">
        <v>3616</v>
      </c>
      <c r="B3617" t="s">
        <v>31</v>
      </c>
      <c r="C3617" s="3">
        <v>45255</v>
      </c>
      <c r="D3617">
        <v>6</v>
      </c>
      <c r="E3617">
        <v>2</v>
      </c>
      <c r="F3617">
        <v>0</v>
      </c>
      <c r="G3617">
        <v>2.4</v>
      </c>
      <c r="H3617">
        <v>294.82</v>
      </c>
      <c r="I3617" t="s">
        <v>32</v>
      </c>
      <c r="J3617" t="s">
        <v>28</v>
      </c>
      <c r="K3617">
        <v>2</v>
      </c>
      <c r="L3617" t="s">
        <v>29</v>
      </c>
      <c r="M3617" t="s">
        <v>21</v>
      </c>
      <c r="N3617">
        <f t="shared" si="56"/>
        <v>1768.92</v>
      </c>
    </row>
    <row r="3618" spans="1:14" x14ac:dyDescent="0.3">
      <c r="A3618">
        <v>3617</v>
      </c>
      <c r="B3618" t="s">
        <v>31</v>
      </c>
      <c r="C3618" s="3">
        <v>45041</v>
      </c>
      <c r="D3618">
        <v>9</v>
      </c>
      <c r="E3618">
        <v>2</v>
      </c>
      <c r="F3618">
        <v>0</v>
      </c>
      <c r="G3618">
        <v>2.2999999999999998</v>
      </c>
      <c r="H3618">
        <v>54.29</v>
      </c>
      <c r="I3618" t="s">
        <v>14</v>
      </c>
      <c r="J3618" t="s">
        <v>37</v>
      </c>
      <c r="K3618">
        <v>0</v>
      </c>
      <c r="L3618" t="s">
        <v>29</v>
      </c>
      <c r="M3618" t="s">
        <v>17</v>
      </c>
      <c r="N3618">
        <f t="shared" si="56"/>
        <v>488.61</v>
      </c>
    </row>
    <row r="3619" spans="1:14" x14ac:dyDescent="0.3">
      <c r="A3619">
        <v>3618</v>
      </c>
      <c r="B3619" t="s">
        <v>13</v>
      </c>
      <c r="C3619" s="3">
        <v>45202</v>
      </c>
      <c r="D3619">
        <v>7</v>
      </c>
      <c r="E3619">
        <v>4</v>
      </c>
      <c r="F3619">
        <v>1</v>
      </c>
      <c r="G3619">
        <v>3.7</v>
      </c>
      <c r="H3619">
        <v>226.28</v>
      </c>
      <c r="I3619" t="s">
        <v>32</v>
      </c>
      <c r="J3619" t="s">
        <v>23</v>
      </c>
      <c r="K3619">
        <v>1</v>
      </c>
      <c r="L3619" t="s">
        <v>33</v>
      </c>
      <c r="M3619" t="s">
        <v>17</v>
      </c>
      <c r="N3619">
        <f t="shared" si="56"/>
        <v>1583.96</v>
      </c>
    </row>
    <row r="3620" spans="1:14" x14ac:dyDescent="0.3">
      <c r="A3620">
        <v>3619</v>
      </c>
      <c r="B3620" t="s">
        <v>13</v>
      </c>
      <c r="C3620" s="3">
        <v>45414</v>
      </c>
      <c r="D3620">
        <v>14</v>
      </c>
      <c r="E3620">
        <v>3</v>
      </c>
      <c r="F3620">
        <v>0</v>
      </c>
      <c r="G3620">
        <v>4.4000000000000004</v>
      </c>
      <c r="H3620">
        <v>458.01</v>
      </c>
      <c r="I3620" t="s">
        <v>27</v>
      </c>
      <c r="J3620" t="s">
        <v>35</v>
      </c>
      <c r="K3620">
        <v>1</v>
      </c>
      <c r="L3620" t="s">
        <v>16</v>
      </c>
      <c r="M3620" t="s">
        <v>17</v>
      </c>
      <c r="N3620">
        <f t="shared" si="56"/>
        <v>6412.1399999999994</v>
      </c>
    </row>
    <row r="3621" spans="1:14" x14ac:dyDescent="0.3">
      <c r="A3621">
        <v>3620</v>
      </c>
      <c r="B3621" t="s">
        <v>31</v>
      </c>
      <c r="C3621" s="3">
        <v>45207</v>
      </c>
      <c r="D3621">
        <v>12</v>
      </c>
      <c r="E3621">
        <v>4</v>
      </c>
      <c r="F3621">
        <v>0</v>
      </c>
      <c r="G3621">
        <v>2.2999999999999998</v>
      </c>
      <c r="H3621">
        <v>454.26</v>
      </c>
      <c r="I3621" t="s">
        <v>24</v>
      </c>
      <c r="J3621" t="s">
        <v>19</v>
      </c>
      <c r="K3621">
        <v>1</v>
      </c>
      <c r="L3621" t="s">
        <v>20</v>
      </c>
      <c r="M3621" t="s">
        <v>17</v>
      </c>
      <c r="N3621">
        <f t="shared" si="56"/>
        <v>5451.12</v>
      </c>
    </row>
    <row r="3622" spans="1:14" x14ac:dyDescent="0.3">
      <c r="A3622">
        <v>3621</v>
      </c>
      <c r="B3622" t="s">
        <v>13</v>
      </c>
      <c r="C3622" s="3">
        <v>45201</v>
      </c>
      <c r="D3622">
        <v>11</v>
      </c>
      <c r="E3622">
        <v>4</v>
      </c>
      <c r="F3622">
        <v>0</v>
      </c>
      <c r="G3622">
        <v>2.2999999999999998</v>
      </c>
      <c r="H3622">
        <v>141.76</v>
      </c>
      <c r="I3622" t="s">
        <v>32</v>
      </c>
      <c r="J3622" t="s">
        <v>35</v>
      </c>
      <c r="K3622">
        <v>1</v>
      </c>
      <c r="L3622" t="s">
        <v>20</v>
      </c>
      <c r="M3622" t="s">
        <v>21</v>
      </c>
      <c r="N3622">
        <f t="shared" si="56"/>
        <v>1559.36</v>
      </c>
    </row>
    <row r="3623" spans="1:14" x14ac:dyDescent="0.3">
      <c r="A3623">
        <v>3622</v>
      </c>
      <c r="B3623" t="s">
        <v>31</v>
      </c>
      <c r="C3623" s="3">
        <v>45645</v>
      </c>
      <c r="D3623">
        <v>12</v>
      </c>
      <c r="E3623">
        <v>3</v>
      </c>
      <c r="F3623">
        <v>1</v>
      </c>
      <c r="G3623">
        <v>3.1</v>
      </c>
      <c r="H3623">
        <v>221.88</v>
      </c>
      <c r="I3623" t="s">
        <v>27</v>
      </c>
      <c r="J3623" t="s">
        <v>30</v>
      </c>
      <c r="K3623">
        <v>0</v>
      </c>
      <c r="L3623" t="s">
        <v>20</v>
      </c>
      <c r="M3623" t="s">
        <v>21</v>
      </c>
      <c r="N3623">
        <f t="shared" si="56"/>
        <v>2662.56</v>
      </c>
    </row>
    <row r="3624" spans="1:14" x14ac:dyDescent="0.3">
      <c r="A3624">
        <v>3623</v>
      </c>
      <c r="B3624" t="s">
        <v>31</v>
      </c>
      <c r="C3624" s="3">
        <v>45254</v>
      </c>
      <c r="D3624">
        <v>13</v>
      </c>
      <c r="E3624">
        <v>4</v>
      </c>
      <c r="F3624">
        <v>0</v>
      </c>
      <c r="G3624">
        <v>3.6</v>
      </c>
      <c r="H3624">
        <v>302.16000000000003</v>
      </c>
      <c r="I3624" t="s">
        <v>32</v>
      </c>
      <c r="J3624" t="s">
        <v>34</v>
      </c>
      <c r="K3624">
        <v>1</v>
      </c>
      <c r="L3624" t="s">
        <v>16</v>
      </c>
      <c r="M3624" t="s">
        <v>26</v>
      </c>
      <c r="N3624">
        <f t="shared" si="56"/>
        <v>3928.0800000000004</v>
      </c>
    </row>
    <row r="3625" spans="1:14" x14ac:dyDescent="0.3">
      <c r="A3625">
        <v>3624</v>
      </c>
      <c r="B3625" t="s">
        <v>13</v>
      </c>
      <c r="C3625" s="3">
        <v>45137</v>
      </c>
      <c r="D3625">
        <v>4</v>
      </c>
      <c r="E3625">
        <v>1</v>
      </c>
      <c r="F3625">
        <v>0</v>
      </c>
      <c r="G3625">
        <v>1.8</v>
      </c>
      <c r="H3625">
        <v>433.75</v>
      </c>
      <c r="I3625" t="s">
        <v>27</v>
      </c>
      <c r="J3625" t="s">
        <v>28</v>
      </c>
      <c r="K3625">
        <v>1</v>
      </c>
      <c r="L3625" t="s">
        <v>16</v>
      </c>
      <c r="M3625" t="s">
        <v>21</v>
      </c>
      <c r="N3625">
        <f t="shared" si="56"/>
        <v>1735</v>
      </c>
    </row>
    <row r="3626" spans="1:14" x14ac:dyDescent="0.3">
      <c r="A3626">
        <v>3625</v>
      </c>
      <c r="B3626" t="s">
        <v>18</v>
      </c>
      <c r="C3626" s="3">
        <v>45653</v>
      </c>
      <c r="D3626">
        <v>7</v>
      </c>
      <c r="E3626">
        <v>1</v>
      </c>
      <c r="F3626">
        <v>0</v>
      </c>
      <c r="G3626">
        <v>4.7</v>
      </c>
      <c r="H3626">
        <v>289.39999999999998</v>
      </c>
      <c r="I3626" t="s">
        <v>22</v>
      </c>
      <c r="J3626" t="s">
        <v>28</v>
      </c>
      <c r="K3626">
        <v>1</v>
      </c>
      <c r="L3626" t="s">
        <v>16</v>
      </c>
      <c r="M3626" t="s">
        <v>26</v>
      </c>
      <c r="N3626">
        <f t="shared" si="56"/>
        <v>2025.7999999999997</v>
      </c>
    </row>
    <row r="3627" spans="1:14" x14ac:dyDescent="0.3">
      <c r="A3627">
        <v>3626</v>
      </c>
      <c r="B3627" t="s">
        <v>13</v>
      </c>
      <c r="C3627" s="3">
        <v>45478</v>
      </c>
      <c r="D3627">
        <v>2</v>
      </c>
      <c r="E3627">
        <v>4</v>
      </c>
      <c r="F3627">
        <v>0</v>
      </c>
      <c r="G3627">
        <v>3.6</v>
      </c>
      <c r="H3627">
        <v>485.69</v>
      </c>
      <c r="I3627" t="s">
        <v>22</v>
      </c>
      <c r="J3627" t="s">
        <v>25</v>
      </c>
      <c r="K3627">
        <v>2</v>
      </c>
      <c r="L3627" t="s">
        <v>20</v>
      </c>
      <c r="M3627" t="s">
        <v>21</v>
      </c>
      <c r="N3627">
        <f t="shared" si="56"/>
        <v>971.38</v>
      </c>
    </row>
    <row r="3628" spans="1:14" x14ac:dyDescent="0.3">
      <c r="A3628">
        <v>3627</v>
      </c>
      <c r="B3628" t="s">
        <v>18</v>
      </c>
      <c r="C3628" s="3">
        <v>44952</v>
      </c>
      <c r="D3628">
        <v>6</v>
      </c>
      <c r="E3628">
        <v>2</v>
      </c>
      <c r="F3628">
        <v>0</v>
      </c>
      <c r="G3628">
        <v>3.5</v>
      </c>
      <c r="H3628">
        <v>409.57</v>
      </c>
      <c r="I3628" t="s">
        <v>24</v>
      </c>
      <c r="J3628" t="s">
        <v>37</v>
      </c>
      <c r="K3628">
        <v>2</v>
      </c>
      <c r="L3628" t="s">
        <v>16</v>
      </c>
      <c r="M3628" t="s">
        <v>21</v>
      </c>
      <c r="N3628">
        <f t="shared" si="56"/>
        <v>2457.42</v>
      </c>
    </row>
    <row r="3629" spans="1:14" x14ac:dyDescent="0.3">
      <c r="A3629">
        <v>3628</v>
      </c>
      <c r="B3629" t="s">
        <v>31</v>
      </c>
      <c r="C3629" s="3">
        <v>44953</v>
      </c>
      <c r="D3629">
        <v>6</v>
      </c>
      <c r="E3629">
        <v>4</v>
      </c>
      <c r="F3629">
        <v>0</v>
      </c>
      <c r="G3629">
        <v>4.5999999999999996</v>
      </c>
      <c r="H3629">
        <v>478.89</v>
      </c>
      <c r="I3629" t="s">
        <v>32</v>
      </c>
      <c r="J3629" t="s">
        <v>25</v>
      </c>
      <c r="K3629">
        <v>0</v>
      </c>
      <c r="L3629" t="s">
        <v>16</v>
      </c>
      <c r="M3629" t="s">
        <v>17</v>
      </c>
      <c r="N3629">
        <f t="shared" si="56"/>
        <v>2873.34</v>
      </c>
    </row>
    <row r="3630" spans="1:14" x14ac:dyDescent="0.3">
      <c r="A3630">
        <v>3629</v>
      </c>
      <c r="B3630" t="s">
        <v>31</v>
      </c>
      <c r="C3630" s="3">
        <v>45628</v>
      </c>
      <c r="D3630">
        <v>2</v>
      </c>
      <c r="E3630">
        <v>2</v>
      </c>
      <c r="F3630">
        <v>0</v>
      </c>
      <c r="G3630">
        <v>4.5999999999999996</v>
      </c>
      <c r="H3630">
        <v>379.17</v>
      </c>
      <c r="I3630" t="s">
        <v>22</v>
      </c>
      <c r="J3630" t="s">
        <v>25</v>
      </c>
      <c r="K3630">
        <v>2</v>
      </c>
      <c r="L3630" t="s">
        <v>16</v>
      </c>
      <c r="M3630" t="s">
        <v>21</v>
      </c>
      <c r="N3630">
        <f t="shared" si="56"/>
        <v>758.34</v>
      </c>
    </row>
    <row r="3631" spans="1:14" x14ac:dyDescent="0.3">
      <c r="A3631">
        <v>3630</v>
      </c>
      <c r="B3631" t="s">
        <v>18</v>
      </c>
      <c r="C3631" s="3">
        <v>45009</v>
      </c>
      <c r="D3631">
        <v>14</v>
      </c>
      <c r="E3631">
        <v>4</v>
      </c>
      <c r="F3631">
        <v>0</v>
      </c>
      <c r="G3631">
        <v>1.5</v>
      </c>
      <c r="H3631">
        <v>444.93</v>
      </c>
      <c r="I3631" t="s">
        <v>14</v>
      </c>
      <c r="J3631" t="s">
        <v>28</v>
      </c>
      <c r="K3631">
        <v>0</v>
      </c>
      <c r="L3631" t="s">
        <v>33</v>
      </c>
      <c r="M3631" t="s">
        <v>26</v>
      </c>
      <c r="N3631">
        <f t="shared" si="56"/>
        <v>6229.02</v>
      </c>
    </row>
    <row r="3632" spans="1:14" x14ac:dyDescent="0.3">
      <c r="A3632">
        <v>3631</v>
      </c>
      <c r="B3632" t="s">
        <v>31</v>
      </c>
      <c r="C3632" s="3">
        <v>45608</v>
      </c>
      <c r="D3632">
        <v>4</v>
      </c>
      <c r="E3632">
        <v>1</v>
      </c>
      <c r="F3632">
        <v>0</v>
      </c>
      <c r="G3632">
        <v>1.6</v>
      </c>
      <c r="H3632">
        <v>423.95</v>
      </c>
      <c r="I3632" t="s">
        <v>22</v>
      </c>
      <c r="J3632" t="s">
        <v>37</v>
      </c>
      <c r="K3632">
        <v>0</v>
      </c>
      <c r="L3632" t="s">
        <v>33</v>
      </c>
      <c r="M3632" t="s">
        <v>17</v>
      </c>
      <c r="N3632">
        <f t="shared" si="56"/>
        <v>1695.8</v>
      </c>
    </row>
    <row r="3633" spans="1:14" x14ac:dyDescent="0.3">
      <c r="A3633">
        <v>3632</v>
      </c>
      <c r="B3633" t="s">
        <v>18</v>
      </c>
      <c r="C3633" s="3">
        <v>45339</v>
      </c>
      <c r="D3633">
        <v>8</v>
      </c>
      <c r="E3633">
        <v>2</v>
      </c>
      <c r="F3633">
        <v>0</v>
      </c>
      <c r="G3633">
        <v>4</v>
      </c>
      <c r="H3633">
        <v>164.23</v>
      </c>
      <c r="I3633" t="s">
        <v>22</v>
      </c>
      <c r="J3633" t="s">
        <v>35</v>
      </c>
      <c r="K3633">
        <v>0</v>
      </c>
      <c r="L3633" t="s">
        <v>16</v>
      </c>
      <c r="M3633" t="s">
        <v>21</v>
      </c>
      <c r="N3633">
        <f t="shared" si="56"/>
        <v>1313.84</v>
      </c>
    </row>
    <row r="3634" spans="1:14" x14ac:dyDescent="0.3">
      <c r="A3634">
        <v>3633</v>
      </c>
      <c r="B3634" t="s">
        <v>18</v>
      </c>
      <c r="C3634" s="3">
        <v>45093</v>
      </c>
      <c r="D3634">
        <v>8</v>
      </c>
      <c r="E3634">
        <v>1</v>
      </c>
      <c r="F3634">
        <v>0</v>
      </c>
      <c r="G3634">
        <v>4.8</v>
      </c>
      <c r="H3634">
        <v>153.29</v>
      </c>
      <c r="I3634" t="s">
        <v>32</v>
      </c>
      <c r="J3634" t="s">
        <v>19</v>
      </c>
      <c r="K3634">
        <v>0</v>
      </c>
      <c r="L3634" t="s">
        <v>16</v>
      </c>
      <c r="M3634" t="s">
        <v>17</v>
      </c>
      <c r="N3634">
        <f t="shared" si="56"/>
        <v>1226.32</v>
      </c>
    </row>
    <row r="3635" spans="1:14" x14ac:dyDescent="0.3">
      <c r="A3635">
        <v>3634</v>
      </c>
      <c r="B3635" t="s">
        <v>31</v>
      </c>
      <c r="C3635" s="3">
        <v>45626</v>
      </c>
      <c r="D3635">
        <v>13</v>
      </c>
      <c r="E3635">
        <v>4</v>
      </c>
      <c r="F3635">
        <v>0</v>
      </c>
      <c r="G3635">
        <v>3.7</v>
      </c>
      <c r="H3635">
        <v>438.97</v>
      </c>
      <c r="I3635" t="s">
        <v>27</v>
      </c>
      <c r="J3635" t="s">
        <v>34</v>
      </c>
      <c r="K3635">
        <v>0</v>
      </c>
      <c r="L3635" t="s">
        <v>20</v>
      </c>
      <c r="M3635" t="s">
        <v>17</v>
      </c>
      <c r="N3635">
        <f t="shared" si="56"/>
        <v>5706.6100000000006</v>
      </c>
    </row>
    <row r="3636" spans="1:14" x14ac:dyDescent="0.3">
      <c r="A3636">
        <v>3635</v>
      </c>
      <c r="B3636" t="s">
        <v>18</v>
      </c>
      <c r="C3636" s="3">
        <v>45095</v>
      </c>
      <c r="D3636">
        <v>8</v>
      </c>
      <c r="E3636">
        <v>3</v>
      </c>
      <c r="F3636">
        <v>0</v>
      </c>
      <c r="G3636">
        <v>2.6</v>
      </c>
      <c r="H3636">
        <v>88.1</v>
      </c>
      <c r="I3636" t="s">
        <v>14</v>
      </c>
      <c r="J3636" t="s">
        <v>35</v>
      </c>
      <c r="K3636">
        <v>1</v>
      </c>
      <c r="L3636" t="s">
        <v>29</v>
      </c>
      <c r="M3636" t="s">
        <v>17</v>
      </c>
      <c r="N3636">
        <f t="shared" si="56"/>
        <v>704.8</v>
      </c>
    </row>
    <row r="3637" spans="1:14" x14ac:dyDescent="0.3">
      <c r="A3637">
        <v>3636</v>
      </c>
      <c r="B3637" t="s">
        <v>13</v>
      </c>
      <c r="C3637" s="3">
        <v>45155</v>
      </c>
      <c r="D3637">
        <v>8</v>
      </c>
      <c r="E3637">
        <v>2</v>
      </c>
      <c r="F3637">
        <v>0</v>
      </c>
      <c r="G3637">
        <v>3.7</v>
      </c>
      <c r="H3637">
        <v>233.85</v>
      </c>
      <c r="I3637" t="s">
        <v>14</v>
      </c>
      <c r="J3637" t="s">
        <v>28</v>
      </c>
      <c r="K3637">
        <v>1</v>
      </c>
      <c r="L3637" t="s">
        <v>16</v>
      </c>
      <c r="M3637" t="s">
        <v>26</v>
      </c>
      <c r="N3637">
        <f t="shared" si="56"/>
        <v>1870.8</v>
      </c>
    </row>
    <row r="3638" spans="1:14" x14ac:dyDescent="0.3">
      <c r="A3638">
        <v>3637</v>
      </c>
      <c r="B3638" t="s">
        <v>13</v>
      </c>
      <c r="C3638" s="3">
        <v>45535</v>
      </c>
      <c r="D3638">
        <v>1</v>
      </c>
      <c r="E3638">
        <v>2</v>
      </c>
      <c r="F3638">
        <v>0</v>
      </c>
      <c r="G3638">
        <v>1.9</v>
      </c>
      <c r="H3638">
        <v>419.3</v>
      </c>
      <c r="I3638" t="s">
        <v>27</v>
      </c>
      <c r="J3638" t="s">
        <v>30</v>
      </c>
      <c r="K3638">
        <v>1</v>
      </c>
      <c r="L3638" t="s">
        <v>20</v>
      </c>
      <c r="M3638" t="s">
        <v>26</v>
      </c>
      <c r="N3638">
        <f t="shared" si="56"/>
        <v>419.3</v>
      </c>
    </row>
    <row r="3639" spans="1:14" x14ac:dyDescent="0.3">
      <c r="A3639">
        <v>3638</v>
      </c>
      <c r="B3639" t="s">
        <v>31</v>
      </c>
      <c r="C3639" s="3">
        <v>45293</v>
      </c>
      <c r="D3639">
        <v>2</v>
      </c>
      <c r="E3639">
        <v>4</v>
      </c>
      <c r="F3639">
        <v>0</v>
      </c>
      <c r="G3639">
        <v>5</v>
      </c>
      <c r="H3639">
        <v>415.96</v>
      </c>
      <c r="I3639" t="s">
        <v>32</v>
      </c>
      <c r="J3639" t="s">
        <v>23</v>
      </c>
      <c r="K3639">
        <v>0</v>
      </c>
      <c r="L3639" t="s">
        <v>20</v>
      </c>
      <c r="M3639" t="s">
        <v>21</v>
      </c>
      <c r="N3639">
        <f t="shared" si="56"/>
        <v>831.92</v>
      </c>
    </row>
    <row r="3640" spans="1:14" x14ac:dyDescent="0.3">
      <c r="A3640">
        <v>3639</v>
      </c>
      <c r="B3640" t="s">
        <v>31</v>
      </c>
      <c r="C3640" s="3">
        <v>45454</v>
      </c>
      <c r="D3640">
        <v>12</v>
      </c>
      <c r="E3640">
        <v>4</v>
      </c>
      <c r="F3640">
        <v>0</v>
      </c>
      <c r="G3640">
        <v>2.7</v>
      </c>
      <c r="H3640">
        <v>112.45</v>
      </c>
      <c r="I3640" t="s">
        <v>22</v>
      </c>
      <c r="J3640" t="s">
        <v>28</v>
      </c>
      <c r="K3640">
        <v>1</v>
      </c>
      <c r="L3640" t="s">
        <v>29</v>
      </c>
      <c r="M3640" t="s">
        <v>17</v>
      </c>
      <c r="N3640">
        <f t="shared" si="56"/>
        <v>1349.4</v>
      </c>
    </row>
    <row r="3641" spans="1:14" x14ac:dyDescent="0.3">
      <c r="A3641">
        <v>3640</v>
      </c>
      <c r="B3641" t="s">
        <v>18</v>
      </c>
      <c r="C3641" s="3">
        <v>45573</v>
      </c>
      <c r="D3641">
        <v>4</v>
      </c>
      <c r="E3641">
        <v>2</v>
      </c>
      <c r="F3641">
        <v>0</v>
      </c>
      <c r="G3641">
        <v>4.7</v>
      </c>
      <c r="H3641">
        <v>269.47000000000003</v>
      </c>
      <c r="I3641" t="s">
        <v>27</v>
      </c>
      <c r="J3641" t="s">
        <v>30</v>
      </c>
      <c r="K3641">
        <v>0</v>
      </c>
      <c r="L3641" t="s">
        <v>20</v>
      </c>
      <c r="M3641" t="s">
        <v>21</v>
      </c>
      <c r="N3641">
        <f t="shared" si="56"/>
        <v>1077.8800000000001</v>
      </c>
    </row>
    <row r="3642" spans="1:14" x14ac:dyDescent="0.3">
      <c r="A3642">
        <v>3641</v>
      </c>
      <c r="B3642" t="s">
        <v>18</v>
      </c>
      <c r="C3642" s="3">
        <v>45464</v>
      </c>
      <c r="D3642">
        <v>12</v>
      </c>
      <c r="E3642">
        <v>3</v>
      </c>
      <c r="F3642">
        <v>1</v>
      </c>
      <c r="G3642">
        <v>2.7</v>
      </c>
      <c r="H3642">
        <v>265.92</v>
      </c>
      <c r="I3642" t="s">
        <v>14</v>
      </c>
      <c r="J3642" t="s">
        <v>36</v>
      </c>
      <c r="K3642">
        <v>1</v>
      </c>
      <c r="L3642" t="s">
        <v>29</v>
      </c>
      <c r="M3642" t="s">
        <v>26</v>
      </c>
      <c r="N3642">
        <f t="shared" si="56"/>
        <v>3191.04</v>
      </c>
    </row>
    <row r="3643" spans="1:14" x14ac:dyDescent="0.3">
      <c r="A3643">
        <v>3642</v>
      </c>
      <c r="B3643" t="s">
        <v>18</v>
      </c>
      <c r="C3643" s="3">
        <v>45450</v>
      </c>
      <c r="D3643">
        <v>9</v>
      </c>
      <c r="E3643">
        <v>4</v>
      </c>
      <c r="F3643">
        <v>0</v>
      </c>
      <c r="G3643">
        <v>4.7</v>
      </c>
      <c r="H3643">
        <v>195.67</v>
      </c>
      <c r="I3643" t="s">
        <v>14</v>
      </c>
      <c r="J3643" t="s">
        <v>19</v>
      </c>
      <c r="K3643">
        <v>1</v>
      </c>
      <c r="L3643" t="s">
        <v>16</v>
      </c>
      <c r="M3643" t="s">
        <v>17</v>
      </c>
      <c r="N3643">
        <f t="shared" si="56"/>
        <v>1761.03</v>
      </c>
    </row>
    <row r="3644" spans="1:14" x14ac:dyDescent="0.3">
      <c r="A3644">
        <v>3643</v>
      </c>
      <c r="B3644" t="s">
        <v>18</v>
      </c>
      <c r="C3644" s="3">
        <v>44998</v>
      </c>
      <c r="D3644">
        <v>3</v>
      </c>
      <c r="E3644">
        <v>4</v>
      </c>
      <c r="F3644">
        <v>1</v>
      </c>
      <c r="G3644">
        <v>2.2999999999999998</v>
      </c>
      <c r="H3644">
        <v>462.73</v>
      </c>
      <c r="I3644" t="s">
        <v>22</v>
      </c>
      <c r="J3644" t="s">
        <v>36</v>
      </c>
      <c r="K3644">
        <v>0</v>
      </c>
      <c r="L3644" t="s">
        <v>33</v>
      </c>
      <c r="M3644" t="s">
        <v>26</v>
      </c>
      <c r="N3644">
        <f t="shared" si="56"/>
        <v>1388.19</v>
      </c>
    </row>
    <row r="3645" spans="1:14" x14ac:dyDescent="0.3">
      <c r="A3645">
        <v>3644</v>
      </c>
      <c r="B3645" t="s">
        <v>13</v>
      </c>
      <c r="C3645" s="3">
        <v>45571</v>
      </c>
      <c r="D3645">
        <v>14</v>
      </c>
      <c r="E3645">
        <v>4</v>
      </c>
      <c r="F3645">
        <v>0</v>
      </c>
      <c r="G3645">
        <v>4</v>
      </c>
      <c r="H3645">
        <v>343.9</v>
      </c>
      <c r="I3645" t="s">
        <v>22</v>
      </c>
      <c r="J3645" t="s">
        <v>28</v>
      </c>
      <c r="K3645">
        <v>0</v>
      </c>
      <c r="L3645" t="s">
        <v>29</v>
      </c>
      <c r="M3645" t="s">
        <v>17</v>
      </c>
      <c r="N3645">
        <f t="shared" si="56"/>
        <v>4814.5999999999995</v>
      </c>
    </row>
    <row r="3646" spans="1:14" x14ac:dyDescent="0.3">
      <c r="A3646">
        <v>3645</v>
      </c>
      <c r="B3646" t="s">
        <v>13</v>
      </c>
      <c r="C3646" s="3">
        <v>45032</v>
      </c>
      <c r="D3646">
        <v>6</v>
      </c>
      <c r="E3646">
        <v>3</v>
      </c>
      <c r="F3646">
        <v>0</v>
      </c>
      <c r="G3646">
        <v>4.8</v>
      </c>
      <c r="H3646">
        <v>491.08</v>
      </c>
      <c r="I3646" t="s">
        <v>24</v>
      </c>
      <c r="J3646" t="s">
        <v>30</v>
      </c>
      <c r="K3646">
        <v>1</v>
      </c>
      <c r="L3646" t="s">
        <v>16</v>
      </c>
      <c r="M3646" t="s">
        <v>17</v>
      </c>
      <c r="N3646">
        <f t="shared" si="56"/>
        <v>2946.48</v>
      </c>
    </row>
    <row r="3647" spans="1:14" x14ac:dyDescent="0.3">
      <c r="A3647">
        <v>3646</v>
      </c>
      <c r="B3647" t="s">
        <v>31</v>
      </c>
      <c r="C3647" s="3">
        <v>45615</v>
      </c>
      <c r="D3647">
        <v>7</v>
      </c>
      <c r="E3647">
        <v>2</v>
      </c>
      <c r="F3647">
        <v>1</v>
      </c>
      <c r="G3647">
        <v>3.6</v>
      </c>
      <c r="H3647">
        <v>80.040000000000006</v>
      </c>
      <c r="I3647" t="s">
        <v>27</v>
      </c>
      <c r="J3647" t="s">
        <v>35</v>
      </c>
      <c r="K3647">
        <v>1</v>
      </c>
      <c r="L3647" t="s">
        <v>16</v>
      </c>
      <c r="M3647" t="s">
        <v>17</v>
      </c>
      <c r="N3647">
        <f t="shared" si="56"/>
        <v>560.28000000000009</v>
      </c>
    </row>
    <row r="3648" spans="1:14" x14ac:dyDescent="0.3">
      <c r="A3648">
        <v>3647</v>
      </c>
      <c r="B3648" t="s">
        <v>18</v>
      </c>
      <c r="C3648" s="3">
        <v>45208</v>
      </c>
      <c r="D3648">
        <v>8</v>
      </c>
      <c r="E3648">
        <v>1</v>
      </c>
      <c r="F3648">
        <v>0</v>
      </c>
      <c r="G3648">
        <v>3.7</v>
      </c>
      <c r="H3648">
        <v>227.46</v>
      </c>
      <c r="I3648" t="s">
        <v>22</v>
      </c>
      <c r="J3648" t="s">
        <v>28</v>
      </c>
      <c r="K3648">
        <v>2</v>
      </c>
      <c r="L3648" t="s">
        <v>33</v>
      </c>
      <c r="M3648" t="s">
        <v>21</v>
      </c>
      <c r="N3648">
        <f t="shared" si="56"/>
        <v>1819.68</v>
      </c>
    </row>
    <row r="3649" spans="1:14" x14ac:dyDescent="0.3">
      <c r="A3649">
        <v>3648</v>
      </c>
      <c r="B3649" t="s">
        <v>18</v>
      </c>
      <c r="C3649" s="3">
        <v>45059</v>
      </c>
      <c r="D3649">
        <v>13</v>
      </c>
      <c r="E3649">
        <v>4</v>
      </c>
      <c r="F3649">
        <v>0</v>
      </c>
      <c r="G3649">
        <v>1.4</v>
      </c>
      <c r="H3649">
        <v>425.81</v>
      </c>
      <c r="I3649" t="s">
        <v>24</v>
      </c>
      <c r="J3649" t="s">
        <v>23</v>
      </c>
      <c r="K3649">
        <v>1</v>
      </c>
      <c r="L3649" t="s">
        <v>20</v>
      </c>
      <c r="M3649" t="s">
        <v>26</v>
      </c>
      <c r="N3649">
        <f t="shared" si="56"/>
        <v>5535.53</v>
      </c>
    </row>
    <row r="3650" spans="1:14" x14ac:dyDescent="0.3">
      <c r="A3650">
        <v>3649</v>
      </c>
      <c r="B3650" t="s">
        <v>31</v>
      </c>
      <c r="C3650" s="3">
        <v>45460</v>
      </c>
      <c r="D3650">
        <v>7</v>
      </c>
      <c r="E3650">
        <v>3</v>
      </c>
      <c r="F3650">
        <v>1</v>
      </c>
      <c r="G3650">
        <v>2.9</v>
      </c>
      <c r="H3650">
        <v>240.21</v>
      </c>
      <c r="I3650" t="s">
        <v>32</v>
      </c>
      <c r="J3650" t="s">
        <v>15</v>
      </c>
      <c r="K3650">
        <v>0</v>
      </c>
      <c r="L3650" t="s">
        <v>29</v>
      </c>
      <c r="M3650" t="s">
        <v>26</v>
      </c>
      <c r="N3650">
        <f t="shared" si="56"/>
        <v>1681.47</v>
      </c>
    </row>
    <row r="3651" spans="1:14" x14ac:dyDescent="0.3">
      <c r="A3651">
        <v>3650</v>
      </c>
      <c r="B3651" t="s">
        <v>18</v>
      </c>
      <c r="C3651" s="3">
        <v>45195</v>
      </c>
      <c r="D3651">
        <v>3</v>
      </c>
      <c r="E3651">
        <v>2</v>
      </c>
      <c r="F3651">
        <v>0</v>
      </c>
      <c r="G3651">
        <v>4.5</v>
      </c>
      <c r="H3651">
        <v>167.85</v>
      </c>
      <c r="I3651" t="s">
        <v>14</v>
      </c>
      <c r="J3651" t="s">
        <v>19</v>
      </c>
      <c r="K3651">
        <v>0</v>
      </c>
      <c r="L3651" t="s">
        <v>29</v>
      </c>
      <c r="M3651" t="s">
        <v>26</v>
      </c>
      <c r="N3651">
        <f t="shared" ref="N3651:N3714" si="57">H3651 *D3651</f>
        <v>503.54999999999995</v>
      </c>
    </row>
    <row r="3652" spans="1:14" x14ac:dyDescent="0.3">
      <c r="A3652">
        <v>3651</v>
      </c>
      <c r="B3652" t="s">
        <v>18</v>
      </c>
      <c r="C3652" s="3">
        <v>45338</v>
      </c>
      <c r="D3652">
        <v>6</v>
      </c>
      <c r="E3652">
        <v>2</v>
      </c>
      <c r="F3652">
        <v>0</v>
      </c>
      <c r="G3652">
        <v>2</v>
      </c>
      <c r="H3652">
        <v>499.01</v>
      </c>
      <c r="I3652" t="s">
        <v>27</v>
      </c>
      <c r="J3652" t="s">
        <v>19</v>
      </c>
      <c r="K3652">
        <v>0</v>
      </c>
      <c r="L3652" t="s">
        <v>20</v>
      </c>
      <c r="M3652" t="s">
        <v>17</v>
      </c>
      <c r="N3652">
        <f t="shared" si="57"/>
        <v>2994.06</v>
      </c>
    </row>
    <row r="3653" spans="1:14" x14ac:dyDescent="0.3">
      <c r="A3653">
        <v>3652</v>
      </c>
      <c r="B3653" t="s">
        <v>18</v>
      </c>
      <c r="C3653" s="3">
        <v>45599</v>
      </c>
      <c r="D3653">
        <v>5</v>
      </c>
      <c r="E3653">
        <v>3</v>
      </c>
      <c r="F3653">
        <v>0</v>
      </c>
      <c r="G3653">
        <v>4.2</v>
      </c>
      <c r="H3653">
        <v>442.91</v>
      </c>
      <c r="I3653" t="s">
        <v>32</v>
      </c>
      <c r="J3653" t="s">
        <v>23</v>
      </c>
      <c r="K3653">
        <v>0</v>
      </c>
      <c r="L3653" t="s">
        <v>33</v>
      </c>
      <c r="M3653" t="s">
        <v>21</v>
      </c>
      <c r="N3653">
        <f t="shared" si="57"/>
        <v>2214.5500000000002</v>
      </c>
    </row>
    <row r="3654" spans="1:14" x14ac:dyDescent="0.3">
      <c r="A3654">
        <v>3653</v>
      </c>
      <c r="B3654" t="s">
        <v>18</v>
      </c>
      <c r="C3654" s="3">
        <v>45545</v>
      </c>
      <c r="D3654">
        <v>13</v>
      </c>
      <c r="E3654">
        <v>4</v>
      </c>
      <c r="F3654">
        <v>1</v>
      </c>
      <c r="G3654">
        <v>3.7</v>
      </c>
      <c r="H3654">
        <v>295.91000000000003</v>
      </c>
      <c r="I3654" t="s">
        <v>27</v>
      </c>
      <c r="J3654" t="s">
        <v>23</v>
      </c>
      <c r="K3654">
        <v>0</v>
      </c>
      <c r="L3654" t="s">
        <v>29</v>
      </c>
      <c r="M3654" t="s">
        <v>21</v>
      </c>
      <c r="N3654">
        <f t="shared" si="57"/>
        <v>3846.8300000000004</v>
      </c>
    </row>
    <row r="3655" spans="1:14" x14ac:dyDescent="0.3">
      <c r="A3655">
        <v>3654</v>
      </c>
      <c r="B3655" t="s">
        <v>18</v>
      </c>
      <c r="C3655" s="3">
        <v>44944</v>
      </c>
      <c r="D3655">
        <v>12</v>
      </c>
      <c r="E3655">
        <v>1</v>
      </c>
      <c r="F3655">
        <v>1</v>
      </c>
      <c r="G3655">
        <v>1.9</v>
      </c>
      <c r="H3655">
        <v>302.77</v>
      </c>
      <c r="I3655" t="s">
        <v>27</v>
      </c>
      <c r="J3655" t="s">
        <v>30</v>
      </c>
      <c r="K3655">
        <v>0</v>
      </c>
      <c r="L3655" t="s">
        <v>29</v>
      </c>
      <c r="M3655" t="s">
        <v>21</v>
      </c>
      <c r="N3655">
        <f t="shared" si="57"/>
        <v>3633.24</v>
      </c>
    </row>
    <row r="3656" spans="1:14" x14ac:dyDescent="0.3">
      <c r="A3656">
        <v>3655</v>
      </c>
      <c r="B3656" t="s">
        <v>31</v>
      </c>
      <c r="C3656" s="3">
        <v>45043</v>
      </c>
      <c r="D3656">
        <v>10</v>
      </c>
      <c r="E3656">
        <v>4</v>
      </c>
      <c r="F3656">
        <v>0</v>
      </c>
      <c r="G3656">
        <v>2.1</v>
      </c>
      <c r="H3656">
        <v>53.09</v>
      </c>
      <c r="I3656" t="s">
        <v>22</v>
      </c>
      <c r="J3656" t="s">
        <v>34</v>
      </c>
      <c r="K3656">
        <v>0</v>
      </c>
      <c r="L3656" t="s">
        <v>20</v>
      </c>
      <c r="M3656" t="s">
        <v>21</v>
      </c>
      <c r="N3656">
        <f t="shared" si="57"/>
        <v>530.90000000000009</v>
      </c>
    </row>
    <row r="3657" spans="1:14" x14ac:dyDescent="0.3">
      <c r="A3657">
        <v>3656</v>
      </c>
      <c r="B3657" t="s">
        <v>18</v>
      </c>
      <c r="C3657" s="3">
        <v>45070</v>
      </c>
      <c r="D3657">
        <v>4</v>
      </c>
      <c r="E3657">
        <v>2</v>
      </c>
      <c r="F3657">
        <v>0</v>
      </c>
      <c r="G3657">
        <v>2.7</v>
      </c>
      <c r="H3657">
        <v>491.45</v>
      </c>
      <c r="I3657" t="s">
        <v>24</v>
      </c>
      <c r="J3657" t="s">
        <v>19</v>
      </c>
      <c r="K3657">
        <v>0</v>
      </c>
      <c r="L3657" t="s">
        <v>16</v>
      </c>
      <c r="M3657" t="s">
        <v>17</v>
      </c>
      <c r="N3657">
        <f t="shared" si="57"/>
        <v>1965.8</v>
      </c>
    </row>
    <row r="3658" spans="1:14" x14ac:dyDescent="0.3">
      <c r="A3658">
        <v>3657</v>
      </c>
      <c r="B3658" t="s">
        <v>31</v>
      </c>
      <c r="C3658" s="3">
        <v>45643</v>
      </c>
      <c r="D3658">
        <v>1</v>
      </c>
      <c r="E3658">
        <v>1</v>
      </c>
      <c r="F3658">
        <v>1</v>
      </c>
      <c r="G3658">
        <v>1.5</v>
      </c>
      <c r="H3658">
        <v>412.83</v>
      </c>
      <c r="I3658" t="s">
        <v>27</v>
      </c>
      <c r="J3658" t="s">
        <v>25</v>
      </c>
      <c r="K3658">
        <v>0</v>
      </c>
      <c r="L3658" t="s">
        <v>33</v>
      </c>
      <c r="M3658" t="s">
        <v>17</v>
      </c>
      <c r="N3658">
        <f t="shared" si="57"/>
        <v>412.83</v>
      </c>
    </row>
    <row r="3659" spans="1:14" x14ac:dyDescent="0.3">
      <c r="A3659">
        <v>3658</v>
      </c>
      <c r="B3659" t="s">
        <v>18</v>
      </c>
      <c r="C3659" s="3">
        <v>45477</v>
      </c>
      <c r="D3659">
        <v>14</v>
      </c>
      <c r="E3659">
        <v>4</v>
      </c>
      <c r="F3659">
        <v>0</v>
      </c>
      <c r="G3659">
        <v>4.7</v>
      </c>
      <c r="H3659">
        <v>66.53</v>
      </c>
      <c r="I3659" t="s">
        <v>32</v>
      </c>
      <c r="J3659" t="s">
        <v>35</v>
      </c>
      <c r="K3659">
        <v>3</v>
      </c>
      <c r="L3659" t="s">
        <v>16</v>
      </c>
      <c r="M3659" t="s">
        <v>21</v>
      </c>
      <c r="N3659">
        <f t="shared" si="57"/>
        <v>931.42000000000007</v>
      </c>
    </row>
    <row r="3660" spans="1:14" x14ac:dyDescent="0.3">
      <c r="A3660">
        <v>3659</v>
      </c>
      <c r="B3660" t="s">
        <v>13</v>
      </c>
      <c r="C3660" s="3">
        <v>45592</v>
      </c>
      <c r="D3660">
        <v>13</v>
      </c>
      <c r="E3660">
        <v>1</v>
      </c>
      <c r="F3660">
        <v>0</v>
      </c>
      <c r="G3660">
        <v>4</v>
      </c>
      <c r="H3660">
        <v>129.35</v>
      </c>
      <c r="I3660" t="s">
        <v>27</v>
      </c>
      <c r="J3660" t="s">
        <v>35</v>
      </c>
      <c r="K3660">
        <v>0</v>
      </c>
      <c r="L3660" t="s">
        <v>16</v>
      </c>
      <c r="M3660" t="s">
        <v>21</v>
      </c>
      <c r="N3660">
        <f t="shared" si="57"/>
        <v>1681.55</v>
      </c>
    </row>
    <row r="3661" spans="1:14" x14ac:dyDescent="0.3">
      <c r="A3661">
        <v>3660</v>
      </c>
      <c r="B3661" t="s">
        <v>13</v>
      </c>
      <c r="C3661" s="3">
        <v>45614</v>
      </c>
      <c r="D3661">
        <v>7</v>
      </c>
      <c r="E3661">
        <v>3</v>
      </c>
      <c r="F3661">
        <v>0</v>
      </c>
      <c r="G3661">
        <v>2.5</v>
      </c>
      <c r="H3661">
        <v>419.46</v>
      </c>
      <c r="I3661" t="s">
        <v>24</v>
      </c>
      <c r="J3661" t="s">
        <v>35</v>
      </c>
      <c r="K3661">
        <v>0</v>
      </c>
      <c r="L3661" t="s">
        <v>20</v>
      </c>
      <c r="M3661" t="s">
        <v>26</v>
      </c>
      <c r="N3661">
        <f t="shared" si="57"/>
        <v>2936.22</v>
      </c>
    </row>
    <row r="3662" spans="1:14" x14ac:dyDescent="0.3">
      <c r="A3662">
        <v>3661</v>
      </c>
      <c r="B3662" t="s">
        <v>13</v>
      </c>
      <c r="C3662" s="3">
        <v>45348</v>
      </c>
      <c r="D3662">
        <v>8</v>
      </c>
      <c r="E3662">
        <v>4</v>
      </c>
      <c r="F3662">
        <v>0</v>
      </c>
      <c r="G3662">
        <v>2.2000000000000002</v>
      </c>
      <c r="H3662">
        <v>89.09</v>
      </c>
      <c r="I3662" t="s">
        <v>14</v>
      </c>
      <c r="J3662" t="s">
        <v>36</v>
      </c>
      <c r="K3662">
        <v>0</v>
      </c>
      <c r="L3662" t="s">
        <v>29</v>
      </c>
      <c r="M3662" t="s">
        <v>17</v>
      </c>
      <c r="N3662">
        <f t="shared" si="57"/>
        <v>712.72</v>
      </c>
    </row>
    <row r="3663" spans="1:14" x14ac:dyDescent="0.3">
      <c r="A3663">
        <v>3662</v>
      </c>
      <c r="B3663" t="s">
        <v>13</v>
      </c>
      <c r="C3663" s="3">
        <v>45295</v>
      </c>
      <c r="D3663">
        <v>2</v>
      </c>
      <c r="E3663">
        <v>2</v>
      </c>
      <c r="F3663">
        <v>0</v>
      </c>
      <c r="G3663">
        <v>3.8</v>
      </c>
      <c r="H3663">
        <v>473.8</v>
      </c>
      <c r="I3663" t="s">
        <v>27</v>
      </c>
      <c r="J3663" t="s">
        <v>28</v>
      </c>
      <c r="K3663">
        <v>2</v>
      </c>
      <c r="L3663" t="s">
        <v>20</v>
      </c>
      <c r="M3663" t="s">
        <v>21</v>
      </c>
      <c r="N3663">
        <f t="shared" si="57"/>
        <v>947.6</v>
      </c>
    </row>
    <row r="3664" spans="1:14" x14ac:dyDescent="0.3">
      <c r="A3664">
        <v>3663</v>
      </c>
      <c r="B3664" t="s">
        <v>31</v>
      </c>
      <c r="C3664" s="3">
        <v>45572</v>
      </c>
      <c r="D3664">
        <v>7</v>
      </c>
      <c r="E3664">
        <v>2</v>
      </c>
      <c r="F3664">
        <v>1</v>
      </c>
      <c r="G3664">
        <v>2.7</v>
      </c>
      <c r="H3664">
        <v>499.95</v>
      </c>
      <c r="I3664" t="s">
        <v>32</v>
      </c>
      <c r="J3664" t="s">
        <v>30</v>
      </c>
      <c r="K3664">
        <v>0</v>
      </c>
      <c r="L3664" t="s">
        <v>16</v>
      </c>
      <c r="M3664" t="s">
        <v>17</v>
      </c>
      <c r="N3664">
        <f t="shared" si="57"/>
        <v>3499.65</v>
      </c>
    </row>
    <row r="3665" spans="1:14" x14ac:dyDescent="0.3">
      <c r="A3665">
        <v>3664</v>
      </c>
      <c r="B3665" t="s">
        <v>31</v>
      </c>
      <c r="C3665" s="3">
        <v>45484</v>
      </c>
      <c r="D3665">
        <v>6</v>
      </c>
      <c r="E3665">
        <v>1</v>
      </c>
      <c r="F3665">
        <v>1</v>
      </c>
      <c r="G3665">
        <v>1.9</v>
      </c>
      <c r="H3665">
        <v>448.89</v>
      </c>
      <c r="I3665" t="s">
        <v>14</v>
      </c>
      <c r="J3665" t="s">
        <v>37</v>
      </c>
      <c r="K3665">
        <v>2</v>
      </c>
      <c r="L3665" t="s">
        <v>20</v>
      </c>
      <c r="M3665" t="s">
        <v>26</v>
      </c>
      <c r="N3665">
        <f t="shared" si="57"/>
        <v>2693.34</v>
      </c>
    </row>
    <row r="3666" spans="1:14" x14ac:dyDescent="0.3">
      <c r="A3666">
        <v>3665</v>
      </c>
      <c r="B3666" t="s">
        <v>18</v>
      </c>
      <c r="C3666" s="3">
        <v>44976</v>
      </c>
      <c r="D3666">
        <v>5</v>
      </c>
      <c r="E3666">
        <v>3</v>
      </c>
      <c r="F3666">
        <v>0</v>
      </c>
      <c r="G3666">
        <v>2.7</v>
      </c>
      <c r="H3666">
        <v>382.51</v>
      </c>
      <c r="I3666" t="s">
        <v>14</v>
      </c>
      <c r="J3666" t="s">
        <v>19</v>
      </c>
      <c r="K3666">
        <v>0</v>
      </c>
      <c r="L3666" t="s">
        <v>33</v>
      </c>
      <c r="M3666" t="s">
        <v>21</v>
      </c>
      <c r="N3666">
        <f t="shared" si="57"/>
        <v>1912.55</v>
      </c>
    </row>
    <row r="3667" spans="1:14" x14ac:dyDescent="0.3">
      <c r="A3667">
        <v>3666</v>
      </c>
      <c r="B3667" t="s">
        <v>13</v>
      </c>
      <c r="C3667" s="3">
        <v>45604</v>
      </c>
      <c r="D3667">
        <v>13</v>
      </c>
      <c r="E3667">
        <v>4</v>
      </c>
      <c r="F3667">
        <v>0</v>
      </c>
      <c r="G3667">
        <v>4.5</v>
      </c>
      <c r="H3667">
        <v>269.27999999999997</v>
      </c>
      <c r="I3667" t="s">
        <v>22</v>
      </c>
      <c r="J3667" t="s">
        <v>30</v>
      </c>
      <c r="K3667">
        <v>0</v>
      </c>
      <c r="L3667" t="s">
        <v>16</v>
      </c>
      <c r="M3667" t="s">
        <v>17</v>
      </c>
      <c r="N3667">
        <f t="shared" si="57"/>
        <v>3500.6399999999994</v>
      </c>
    </row>
    <row r="3668" spans="1:14" x14ac:dyDescent="0.3">
      <c r="A3668">
        <v>3667</v>
      </c>
      <c r="B3668" t="s">
        <v>31</v>
      </c>
      <c r="C3668" s="3">
        <v>45032</v>
      </c>
      <c r="D3668">
        <v>4</v>
      </c>
      <c r="E3668">
        <v>3</v>
      </c>
      <c r="F3668">
        <v>0</v>
      </c>
      <c r="G3668">
        <v>1.3</v>
      </c>
      <c r="H3668">
        <v>87.09</v>
      </c>
      <c r="I3668" t="s">
        <v>22</v>
      </c>
      <c r="J3668" t="s">
        <v>35</v>
      </c>
      <c r="K3668">
        <v>0</v>
      </c>
      <c r="L3668" t="s">
        <v>16</v>
      </c>
      <c r="M3668" t="s">
        <v>17</v>
      </c>
      <c r="N3668">
        <f t="shared" si="57"/>
        <v>348.36</v>
      </c>
    </row>
    <row r="3669" spans="1:14" x14ac:dyDescent="0.3">
      <c r="A3669">
        <v>3668</v>
      </c>
      <c r="B3669" t="s">
        <v>18</v>
      </c>
      <c r="C3669" s="3">
        <v>45142</v>
      </c>
      <c r="D3669">
        <v>2</v>
      </c>
      <c r="E3669">
        <v>3</v>
      </c>
      <c r="F3669">
        <v>0</v>
      </c>
      <c r="G3669">
        <v>2.5</v>
      </c>
      <c r="H3669">
        <v>378.7</v>
      </c>
      <c r="I3669" t="s">
        <v>27</v>
      </c>
      <c r="J3669" t="s">
        <v>25</v>
      </c>
      <c r="K3669">
        <v>1</v>
      </c>
      <c r="L3669" t="s">
        <v>33</v>
      </c>
      <c r="M3669" t="s">
        <v>17</v>
      </c>
      <c r="N3669">
        <f t="shared" si="57"/>
        <v>757.4</v>
      </c>
    </row>
    <row r="3670" spans="1:14" x14ac:dyDescent="0.3">
      <c r="A3670">
        <v>3669</v>
      </c>
      <c r="B3670" t="s">
        <v>18</v>
      </c>
      <c r="C3670" s="3">
        <v>45584</v>
      </c>
      <c r="D3670">
        <v>10</v>
      </c>
      <c r="E3670">
        <v>1</v>
      </c>
      <c r="F3670">
        <v>0</v>
      </c>
      <c r="G3670">
        <v>4.8</v>
      </c>
      <c r="H3670">
        <v>228.59</v>
      </c>
      <c r="I3670" t="s">
        <v>32</v>
      </c>
      <c r="J3670" t="s">
        <v>37</v>
      </c>
      <c r="K3670">
        <v>0</v>
      </c>
      <c r="L3670" t="s">
        <v>20</v>
      </c>
      <c r="M3670" t="s">
        <v>17</v>
      </c>
      <c r="N3670">
        <f t="shared" si="57"/>
        <v>2285.9</v>
      </c>
    </row>
    <row r="3671" spans="1:14" x14ac:dyDescent="0.3">
      <c r="A3671">
        <v>3670</v>
      </c>
      <c r="B3671" t="s">
        <v>31</v>
      </c>
      <c r="C3671" s="3">
        <v>45351</v>
      </c>
      <c r="D3671">
        <v>6</v>
      </c>
      <c r="E3671">
        <v>1</v>
      </c>
      <c r="F3671">
        <v>0</v>
      </c>
      <c r="G3671">
        <v>1.1000000000000001</v>
      </c>
      <c r="H3671">
        <v>306.60000000000002</v>
      </c>
      <c r="I3671" t="s">
        <v>22</v>
      </c>
      <c r="J3671" t="s">
        <v>28</v>
      </c>
      <c r="K3671">
        <v>0</v>
      </c>
      <c r="L3671" t="s">
        <v>20</v>
      </c>
      <c r="M3671" t="s">
        <v>17</v>
      </c>
      <c r="N3671">
        <f t="shared" si="57"/>
        <v>1839.6000000000001</v>
      </c>
    </row>
    <row r="3672" spans="1:14" x14ac:dyDescent="0.3">
      <c r="A3672">
        <v>3671</v>
      </c>
      <c r="B3672" t="s">
        <v>13</v>
      </c>
      <c r="C3672" s="3">
        <v>44998</v>
      </c>
      <c r="D3672">
        <v>5</v>
      </c>
      <c r="E3672">
        <v>4</v>
      </c>
      <c r="F3672">
        <v>0</v>
      </c>
      <c r="G3672">
        <v>4.5999999999999996</v>
      </c>
      <c r="H3672">
        <v>182.03</v>
      </c>
      <c r="I3672" t="s">
        <v>24</v>
      </c>
      <c r="J3672" t="s">
        <v>28</v>
      </c>
      <c r="K3672">
        <v>0</v>
      </c>
      <c r="L3672" t="s">
        <v>20</v>
      </c>
      <c r="M3672" t="s">
        <v>17</v>
      </c>
      <c r="N3672">
        <f t="shared" si="57"/>
        <v>910.15</v>
      </c>
    </row>
    <row r="3673" spans="1:14" x14ac:dyDescent="0.3">
      <c r="A3673">
        <v>3672</v>
      </c>
      <c r="B3673" t="s">
        <v>18</v>
      </c>
      <c r="C3673" s="3">
        <v>45372</v>
      </c>
      <c r="D3673">
        <v>2</v>
      </c>
      <c r="E3673">
        <v>2</v>
      </c>
      <c r="F3673">
        <v>0</v>
      </c>
      <c r="G3673">
        <v>2.5</v>
      </c>
      <c r="H3673">
        <v>158.97</v>
      </c>
      <c r="I3673" t="s">
        <v>24</v>
      </c>
      <c r="J3673" t="s">
        <v>15</v>
      </c>
      <c r="K3673">
        <v>1</v>
      </c>
      <c r="L3673" t="s">
        <v>29</v>
      </c>
      <c r="M3673" t="s">
        <v>26</v>
      </c>
      <c r="N3673">
        <f t="shared" si="57"/>
        <v>317.94</v>
      </c>
    </row>
    <row r="3674" spans="1:14" x14ac:dyDescent="0.3">
      <c r="A3674">
        <v>3673</v>
      </c>
      <c r="B3674" t="s">
        <v>13</v>
      </c>
      <c r="C3674" s="3">
        <v>45112</v>
      </c>
      <c r="D3674">
        <v>10</v>
      </c>
      <c r="E3674">
        <v>4</v>
      </c>
      <c r="F3674">
        <v>0</v>
      </c>
      <c r="G3674">
        <v>1.8</v>
      </c>
      <c r="H3674">
        <v>195.93</v>
      </c>
      <c r="I3674" t="s">
        <v>14</v>
      </c>
      <c r="J3674" t="s">
        <v>19</v>
      </c>
      <c r="K3674">
        <v>0</v>
      </c>
      <c r="L3674" t="s">
        <v>16</v>
      </c>
      <c r="M3674" t="s">
        <v>17</v>
      </c>
      <c r="N3674">
        <f t="shared" si="57"/>
        <v>1959.3000000000002</v>
      </c>
    </row>
    <row r="3675" spans="1:14" x14ac:dyDescent="0.3">
      <c r="A3675">
        <v>3674</v>
      </c>
      <c r="B3675" t="s">
        <v>13</v>
      </c>
      <c r="C3675" s="3">
        <v>44996</v>
      </c>
      <c r="D3675">
        <v>7</v>
      </c>
      <c r="E3675">
        <v>3</v>
      </c>
      <c r="F3675">
        <v>0</v>
      </c>
      <c r="G3675">
        <v>1.1000000000000001</v>
      </c>
      <c r="H3675">
        <v>416.22</v>
      </c>
      <c r="I3675" t="s">
        <v>14</v>
      </c>
      <c r="J3675" t="s">
        <v>19</v>
      </c>
      <c r="K3675">
        <v>1</v>
      </c>
      <c r="L3675" t="s">
        <v>33</v>
      </c>
      <c r="M3675" t="s">
        <v>26</v>
      </c>
      <c r="N3675">
        <f t="shared" si="57"/>
        <v>2913.54</v>
      </c>
    </row>
    <row r="3676" spans="1:14" x14ac:dyDescent="0.3">
      <c r="A3676">
        <v>3675</v>
      </c>
      <c r="B3676" t="s">
        <v>13</v>
      </c>
      <c r="C3676" s="3">
        <v>45076</v>
      </c>
      <c r="D3676">
        <v>6</v>
      </c>
      <c r="E3676">
        <v>1</v>
      </c>
      <c r="F3676">
        <v>0</v>
      </c>
      <c r="G3676">
        <v>1.3</v>
      </c>
      <c r="H3676">
        <v>241.92</v>
      </c>
      <c r="I3676" t="s">
        <v>14</v>
      </c>
      <c r="J3676" t="s">
        <v>37</v>
      </c>
      <c r="K3676">
        <v>0</v>
      </c>
      <c r="L3676" t="s">
        <v>16</v>
      </c>
      <c r="M3676" t="s">
        <v>26</v>
      </c>
      <c r="N3676">
        <f t="shared" si="57"/>
        <v>1451.52</v>
      </c>
    </row>
    <row r="3677" spans="1:14" x14ac:dyDescent="0.3">
      <c r="A3677">
        <v>3676</v>
      </c>
      <c r="B3677" t="s">
        <v>18</v>
      </c>
      <c r="C3677" s="3">
        <v>45172</v>
      </c>
      <c r="D3677">
        <v>12</v>
      </c>
      <c r="E3677">
        <v>3</v>
      </c>
      <c r="F3677">
        <v>0</v>
      </c>
      <c r="G3677">
        <v>1.7</v>
      </c>
      <c r="H3677">
        <v>190.27</v>
      </c>
      <c r="I3677" t="s">
        <v>24</v>
      </c>
      <c r="J3677" t="s">
        <v>23</v>
      </c>
      <c r="K3677">
        <v>0</v>
      </c>
      <c r="L3677" t="s">
        <v>29</v>
      </c>
      <c r="M3677" t="s">
        <v>17</v>
      </c>
      <c r="N3677">
        <f t="shared" si="57"/>
        <v>2283.2400000000002</v>
      </c>
    </row>
    <row r="3678" spans="1:14" x14ac:dyDescent="0.3">
      <c r="A3678">
        <v>3677</v>
      </c>
      <c r="B3678" t="s">
        <v>13</v>
      </c>
      <c r="C3678" s="3">
        <v>45464</v>
      </c>
      <c r="D3678">
        <v>11</v>
      </c>
      <c r="E3678">
        <v>1</v>
      </c>
      <c r="F3678">
        <v>1</v>
      </c>
      <c r="G3678">
        <v>1.1000000000000001</v>
      </c>
      <c r="H3678">
        <v>244.84</v>
      </c>
      <c r="I3678" t="s">
        <v>22</v>
      </c>
      <c r="J3678" t="s">
        <v>19</v>
      </c>
      <c r="K3678">
        <v>0</v>
      </c>
      <c r="L3678" t="s">
        <v>16</v>
      </c>
      <c r="M3678" t="s">
        <v>21</v>
      </c>
      <c r="N3678">
        <f t="shared" si="57"/>
        <v>2693.2400000000002</v>
      </c>
    </row>
    <row r="3679" spans="1:14" x14ac:dyDescent="0.3">
      <c r="A3679">
        <v>3678</v>
      </c>
      <c r="B3679" t="s">
        <v>18</v>
      </c>
      <c r="C3679" s="3">
        <v>45578</v>
      </c>
      <c r="D3679">
        <v>9</v>
      </c>
      <c r="E3679">
        <v>2</v>
      </c>
      <c r="F3679">
        <v>1</v>
      </c>
      <c r="G3679">
        <v>2.2999999999999998</v>
      </c>
      <c r="H3679">
        <v>64.53</v>
      </c>
      <c r="I3679" t="s">
        <v>22</v>
      </c>
      <c r="J3679" t="s">
        <v>37</v>
      </c>
      <c r="K3679">
        <v>0</v>
      </c>
      <c r="L3679" t="s">
        <v>33</v>
      </c>
      <c r="M3679" t="s">
        <v>17</v>
      </c>
      <c r="N3679">
        <f t="shared" si="57"/>
        <v>580.77</v>
      </c>
    </row>
    <row r="3680" spans="1:14" x14ac:dyDescent="0.3">
      <c r="A3680">
        <v>3679</v>
      </c>
      <c r="B3680" t="s">
        <v>13</v>
      </c>
      <c r="C3680" s="3">
        <v>45025</v>
      </c>
      <c r="D3680">
        <v>11</v>
      </c>
      <c r="E3680">
        <v>3</v>
      </c>
      <c r="F3680">
        <v>0</v>
      </c>
      <c r="G3680">
        <v>1.2</v>
      </c>
      <c r="H3680">
        <v>450.77</v>
      </c>
      <c r="I3680" t="s">
        <v>27</v>
      </c>
      <c r="J3680" t="s">
        <v>30</v>
      </c>
      <c r="K3680">
        <v>0</v>
      </c>
      <c r="L3680" t="s">
        <v>33</v>
      </c>
      <c r="M3680" t="s">
        <v>26</v>
      </c>
      <c r="N3680">
        <f t="shared" si="57"/>
        <v>4958.4699999999993</v>
      </c>
    </row>
    <row r="3681" spans="1:14" x14ac:dyDescent="0.3">
      <c r="A3681">
        <v>3680</v>
      </c>
      <c r="B3681" t="s">
        <v>18</v>
      </c>
      <c r="C3681" s="3">
        <v>45204</v>
      </c>
      <c r="D3681">
        <v>10</v>
      </c>
      <c r="E3681">
        <v>1</v>
      </c>
      <c r="F3681">
        <v>0</v>
      </c>
      <c r="G3681">
        <v>3.8</v>
      </c>
      <c r="H3681">
        <v>298.29000000000002</v>
      </c>
      <c r="I3681" t="s">
        <v>32</v>
      </c>
      <c r="J3681" t="s">
        <v>28</v>
      </c>
      <c r="K3681">
        <v>1</v>
      </c>
      <c r="L3681" t="s">
        <v>16</v>
      </c>
      <c r="M3681" t="s">
        <v>17</v>
      </c>
      <c r="N3681">
        <f t="shared" si="57"/>
        <v>2982.9</v>
      </c>
    </row>
    <row r="3682" spans="1:14" x14ac:dyDescent="0.3">
      <c r="A3682">
        <v>3681</v>
      </c>
      <c r="B3682" t="s">
        <v>13</v>
      </c>
      <c r="C3682" s="3">
        <v>45489</v>
      </c>
      <c r="D3682">
        <v>5</v>
      </c>
      <c r="E3682">
        <v>4</v>
      </c>
      <c r="F3682">
        <v>0</v>
      </c>
      <c r="G3682">
        <v>4.3</v>
      </c>
      <c r="H3682">
        <v>97.17</v>
      </c>
      <c r="I3682" t="s">
        <v>24</v>
      </c>
      <c r="J3682" t="s">
        <v>23</v>
      </c>
      <c r="K3682">
        <v>2</v>
      </c>
      <c r="L3682" t="s">
        <v>29</v>
      </c>
      <c r="M3682" t="s">
        <v>17</v>
      </c>
      <c r="N3682">
        <f t="shared" si="57"/>
        <v>485.85</v>
      </c>
    </row>
    <row r="3683" spans="1:14" x14ac:dyDescent="0.3">
      <c r="A3683">
        <v>3682</v>
      </c>
      <c r="B3683" t="s">
        <v>31</v>
      </c>
      <c r="C3683" s="3">
        <v>45589</v>
      </c>
      <c r="D3683">
        <v>9</v>
      </c>
      <c r="E3683">
        <v>4</v>
      </c>
      <c r="F3683">
        <v>0</v>
      </c>
      <c r="G3683">
        <v>4.5</v>
      </c>
      <c r="H3683">
        <v>179.78</v>
      </c>
      <c r="I3683" t="s">
        <v>14</v>
      </c>
      <c r="J3683" t="s">
        <v>30</v>
      </c>
      <c r="K3683">
        <v>1</v>
      </c>
      <c r="L3683" t="s">
        <v>16</v>
      </c>
      <c r="M3683" t="s">
        <v>17</v>
      </c>
      <c r="N3683">
        <f t="shared" si="57"/>
        <v>1618.02</v>
      </c>
    </row>
    <row r="3684" spans="1:14" x14ac:dyDescent="0.3">
      <c r="A3684">
        <v>3683</v>
      </c>
      <c r="B3684" t="s">
        <v>13</v>
      </c>
      <c r="C3684" s="3">
        <v>45381</v>
      </c>
      <c r="D3684">
        <v>9</v>
      </c>
      <c r="E3684">
        <v>4</v>
      </c>
      <c r="F3684">
        <v>0</v>
      </c>
      <c r="G3684">
        <v>3.2</v>
      </c>
      <c r="H3684">
        <v>492.6</v>
      </c>
      <c r="I3684" t="s">
        <v>32</v>
      </c>
      <c r="J3684" t="s">
        <v>28</v>
      </c>
      <c r="K3684">
        <v>1</v>
      </c>
      <c r="L3684" t="s">
        <v>29</v>
      </c>
      <c r="M3684" t="s">
        <v>26</v>
      </c>
      <c r="N3684">
        <f t="shared" si="57"/>
        <v>4433.4000000000005</v>
      </c>
    </row>
    <row r="3685" spans="1:14" x14ac:dyDescent="0.3">
      <c r="A3685">
        <v>3684</v>
      </c>
      <c r="B3685" t="s">
        <v>13</v>
      </c>
      <c r="C3685" s="3">
        <v>45030</v>
      </c>
      <c r="D3685">
        <v>13</v>
      </c>
      <c r="E3685">
        <v>3</v>
      </c>
      <c r="F3685">
        <v>1</v>
      </c>
      <c r="G3685">
        <v>4.8</v>
      </c>
      <c r="H3685">
        <v>316.88</v>
      </c>
      <c r="I3685" t="s">
        <v>14</v>
      </c>
      <c r="J3685" t="s">
        <v>30</v>
      </c>
      <c r="K3685">
        <v>0</v>
      </c>
      <c r="L3685" t="s">
        <v>20</v>
      </c>
      <c r="M3685" t="s">
        <v>26</v>
      </c>
      <c r="N3685">
        <f t="shared" si="57"/>
        <v>4119.4399999999996</v>
      </c>
    </row>
    <row r="3686" spans="1:14" x14ac:dyDescent="0.3">
      <c r="A3686">
        <v>3685</v>
      </c>
      <c r="B3686" t="s">
        <v>18</v>
      </c>
      <c r="C3686" s="3">
        <v>45527</v>
      </c>
      <c r="D3686">
        <v>1</v>
      </c>
      <c r="E3686">
        <v>1</v>
      </c>
      <c r="F3686">
        <v>0</v>
      </c>
      <c r="G3686">
        <v>1</v>
      </c>
      <c r="H3686">
        <v>181.13</v>
      </c>
      <c r="I3686" t="s">
        <v>32</v>
      </c>
      <c r="J3686" t="s">
        <v>19</v>
      </c>
      <c r="K3686">
        <v>0</v>
      </c>
      <c r="L3686" t="s">
        <v>33</v>
      </c>
      <c r="M3686" t="s">
        <v>26</v>
      </c>
      <c r="N3686">
        <f t="shared" si="57"/>
        <v>181.13</v>
      </c>
    </row>
    <row r="3687" spans="1:14" x14ac:dyDescent="0.3">
      <c r="A3687">
        <v>3686</v>
      </c>
      <c r="B3687" t="s">
        <v>18</v>
      </c>
      <c r="C3687" s="3">
        <v>45579</v>
      </c>
      <c r="D3687">
        <v>5</v>
      </c>
      <c r="E3687">
        <v>1</v>
      </c>
      <c r="F3687">
        <v>0</v>
      </c>
      <c r="G3687">
        <v>1.5</v>
      </c>
      <c r="H3687">
        <v>241.86</v>
      </c>
      <c r="I3687" t="s">
        <v>32</v>
      </c>
      <c r="J3687" t="s">
        <v>35</v>
      </c>
      <c r="K3687">
        <v>0</v>
      </c>
      <c r="L3687" t="s">
        <v>16</v>
      </c>
      <c r="M3687" t="s">
        <v>21</v>
      </c>
      <c r="N3687">
        <f t="shared" si="57"/>
        <v>1209.3000000000002</v>
      </c>
    </row>
    <row r="3688" spans="1:14" x14ac:dyDescent="0.3">
      <c r="A3688">
        <v>3687</v>
      </c>
      <c r="B3688" t="s">
        <v>13</v>
      </c>
      <c r="C3688" s="3">
        <v>45651</v>
      </c>
      <c r="D3688">
        <v>9</v>
      </c>
      <c r="E3688">
        <v>1</v>
      </c>
      <c r="F3688">
        <v>0</v>
      </c>
      <c r="G3688">
        <v>2.2000000000000002</v>
      </c>
      <c r="H3688">
        <v>166.31</v>
      </c>
      <c r="I3688" t="s">
        <v>22</v>
      </c>
      <c r="J3688" t="s">
        <v>15</v>
      </c>
      <c r="K3688">
        <v>1</v>
      </c>
      <c r="L3688" t="s">
        <v>33</v>
      </c>
      <c r="M3688" t="s">
        <v>21</v>
      </c>
      <c r="N3688">
        <f t="shared" si="57"/>
        <v>1496.79</v>
      </c>
    </row>
    <row r="3689" spans="1:14" x14ac:dyDescent="0.3">
      <c r="A3689">
        <v>3688</v>
      </c>
      <c r="B3689" t="s">
        <v>31</v>
      </c>
      <c r="C3689" s="3">
        <v>45159</v>
      </c>
      <c r="D3689">
        <v>7</v>
      </c>
      <c r="E3689">
        <v>3</v>
      </c>
      <c r="F3689">
        <v>0</v>
      </c>
      <c r="G3689">
        <v>4.2</v>
      </c>
      <c r="H3689">
        <v>64.31</v>
      </c>
      <c r="I3689" t="s">
        <v>27</v>
      </c>
      <c r="J3689" t="s">
        <v>23</v>
      </c>
      <c r="K3689">
        <v>0</v>
      </c>
      <c r="L3689" t="s">
        <v>33</v>
      </c>
      <c r="M3689" t="s">
        <v>21</v>
      </c>
      <c r="N3689">
        <f t="shared" si="57"/>
        <v>450.17</v>
      </c>
    </row>
    <row r="3690" spans="1:14" x14ac:dyDescent="0.3">
      <c r="A3690">
        <v>3689</v>
      </c>
      <c r="B3690" t="s">
        <v>31</v>
      </c>
      <c r="C3690" s="3">
        <v>45320</v>
      </c>
      <c r="D3690">
        <v>6</v>
      </c>
      <c r="E3690">
        <v>1</v>
      </c>
      <c r="F3690">
        <v>0</v>
      </c>
      <c r="G3690">
        <v>4.5</v>
      </c>
      <c r="H3690">
        <v>428.91</v>
      </c>
      <c r="I3690" t="s">
        <v>27</v>
      </c>
      <c r="J3690" t="s">
        <v>36</v>
      </c>
      <c r="K3690">
        <v>1</v>
      </c>
      <c r="L3690" t="s">
        <v>16</v>
      </c>
      <c r="M3690" t="s">
        <v>21</v>
      </c>
      <c r="N3690">
        <f t="shared" si="57"/>
        <v>2573.46</v>
      </c>
    </row>
    <row r="3691" spans="1:14" x14ac:dyDescent="0.3">
      <c r="A3691">
        <v>3690</v>
      </c>
      <c r="B3691" t="s">
        <v>18</v>
      </c>
      <c r="C3691" s="3">
        <v>45427</v>
      </c>
      <c r="D3691">
        <v>6</v>
      </c>
      <c r="E3691">
        <v>2</v>
      </c>
      <c r="F3691">
        <v>0</v>
      </c>
      <c r="G3691">
        <v>3.5</v>
      </c>
      <c r="H3691">
        <v>181.62</v>
      </c>
      <c r="I3691" t="s">
        <v>14</v>
      </c>
      <c r="J3691" t="s">
        <v>37</v>
      </c>
      <c r="K3691">
        <v>0</v>
      </c>
      <c r="L3691" t="s">
        <v>20</v>
      </c>
      <c r="M3691" t="s">
        <v>17</v>
      </c>
      <c r="N3691">
        <f t="shared" si="57"/>
        <v>1089.72</v>
      </c>
    </row>
    <row r="3692" spans="1:14" x14ac:dyDescent="0.3">
      <c r="A3692">
        <v>3691</v>
      </c>
      <c r="B3692" t="s">
        <v>31</v>
      </c>
      <c r="C3692" s="3">
        <v>45621</v>
      </c>
      <c r="D3692">
        <v>11</v>
      </c>
      <c r="E3692">
        <v>3</v>
      </c>
      <c r="F3692">
        <v>0</v>
      </c>
      <c r="G3692">
        <v>2.5</v>
      </c>
      <c r="H3692">
        <v>427.28</v>
      </c>
      <c r="I3692" t="s">
        <v>24</v>
      </c>
      <c r="J3692" t="s">
        <v>37</v>
      </c>
      <c r="K3692">
        <v>2</v>
      </c>
      <c r="L3692" t="s">
        <v>33</v>
      </c>
      <c r="M3692" t="s">
        <v>21</v>
      </c>
      <c r="N3692">
        <f t="shared" si="57"/>
        <v>4700.08</v>
      </c>
    </row>
    <row r="3693" spans="1:14" x14ac:dyDescent="0.3">
      <c r="A3693">
        <v>3692</v>
      </c>
      <c r="B3693" t="s">
        <v>13</v>
      </c>
      <c r="C3693" s="3">
        <v>45177</v>
      </c>
      <c r="D3693">
        <v>7</v>
      </c>
      <c r="E3693">
        <v>2</v>
      </c>
      <c r="F3693">
        <v>0</v>
      </c>
      <c r="G3693">
        <v>3.7</v>
      </c>
      <c r="H3693">
        <v>265.35000000000002</v>
      </c>
      <c r="I3693" t="s">
        <v>27</v>
      </c>
      <c r="J3693" t="s">
        <v>37</v>
      </c>
      <c r="K3693">
        <v>0</v>
      </c>
      <c r="L3693" t="s">
        <v>33</v>
      </c>
      <c r="M3693" t="s">
        <v>21</v>
      </c>
      <c r="N3693">
        <f t="shared" si="57"/>
        <v>1857.4500000000003</v>
      </c>
    </row>
    <row r="3694" spans="1:14" x14ac:dyDescent="0.3">
      <c r="A3694">
        <v>3693</v>
      </c>
      <c r="B3694" t="s">
        <v>18</v>
      </c>
      <c r="C3694" s="3">
        <v>45447</v>
      </c>
      <c r="D3694">
        <v>1</v>
      </c>
      <c r="E3694">
        <v>2</v>
      </c>
      <c r="F3694">
        <v>1</v>
      </c>
      <c r="G3694">
        <v>1.7</v>
      </c>
      <c r="H3694">
        <v>132.30000000000001</v>
      </c>
      <c r="I3694" t="s">
        <v>24</v>
      </c>
      <c r="J3694" t="s">
        <v>35</v>
      </c>
      <c r="K3694">
        <v>0</v>
      </c>
      <c r="L3694" t="s">
        <v>29</v>
      </c>
      <c r="M3694" t="s">
        <v>21</v>
      </c>
      <c r="N3694">
        <f t="shared" si="57"/>
        <v>132.30000000000001</v>
      </c>
    </row>
    <row r="3695" spans="1:14" x14ac:dyDescent="0.3">
      <c r="A3695">
        <v>3694</v>
      </c>
      <c r="B3695" t="s">
        <v>13</v>
      </c>
      <c r="C3695" s="3">
        <v>45005</v>
      </c>
      <c r="D3695">
        <v>4</v>
      </c>
      <c r="E3695">
        <v>4</v>
      </c>
      <c r="F3695">
        <v>0</v>
      </c>
      <c r="G3695">
        <v>2.8</v>
      </c>
      <c r="H3695">
        <v>410.84</v>
      </c>
      <c r="I3695" t="s">
        <v>14</v>
      </c>
      <c r="J3695" t="s">
        <v>30</v>
      </c>
      <c r="K3695">
        <v>0</v>
      </c>
      <c r="L3695" t="s">
        <v>29</v>
      </c>
      <c r="M3695" t="s">
        <v>17</v>
      </c>
      <c r="N3695">
        <f t="shared" si="57"/>
        <v>1643.36</v>
      </c>
    </row>
    <row r="3696" spans="1:14" x14ac:dyDescent="0.3">
      <c r="A3696">
        <v>3695</v>
      </c>
      <c r="B3696" t="s">
        <v>18</v>
      </c>
      <c r="C3696" s="3">
        <v>44978</v>
      </c>
      <c r="D3696">
        <v>13</v>
      </c>
      <c r="E3696">
        <v>3</v>
      </c>
      <c r="F3696">
        <v>0</v>
      </c>
      <c r="G3696">
        <v>3</v>
      </c>
      <c r="H3696">
        <v>219.7</v>
      </c>
      <c r="I3696" t="s">
        <v>24</v>
      </c>
      <c r="J3696" t="s">
        <v>19</v>
      </c>
      <c r="K3696">
        <v>0</v>
      </c>
      <c r="L3696" t="s">
        <v>20</v>
      </c>
      <c r="M3696" t="s">
        <v>21</v>
      </c>
      <c r="N3696">
        <f t="shared" si="57"/>
        <v>2856.1</v>
      </c>
    </row>
    <row r="3697" spans="1:14" x14ac:dyDescent="0.3">
      <c r="A3697">
        <v>3696</v>
      </c>
      <c r="B3697" t="s">
        <v>18</v>
      </c>
      <c r="C3697" s="3">
        <v>45152</v>
      </c>
      <c r="D3697">
        <v>1</v>
      </c>
      <c r="E3697">
        <v>1</v>
      </c>
      <c r="F3697">
        <v>0</v>
      </c>
      <c r="G3697">
        <v>1.4</v>
      </c>
      <c r="H3697">
        <v>368.48</v>
      </c>
      <c r="I3697" t="s">
        <v>32</v>
      </c>
      <c r="J3697" t="s">
        <v>23</v>
      </c>
      <c r="K3697">
        <v>0</v>
      </c>
      <c r="L3697" t="s">
        <v>16</v>
      </c>
      <c r="M3697" t="s">
        <v>21</v>
      </c>
      <c r="N3697">
        <f t="shared" si="57"/>
        <v>368.48</v>
      </c>
    </row>
    <row r="3698" spans="1:14" x14ac:dyDescent="0.3">
      <c r="A3698">
        <v>3697</v>
      </c>
      <c r="B3698" t="s">
        <v>18</v>
      </c>
      <c r="C3698" s="3">
        <v>44977</v>
      </c>
      <c r="D3698">
        <v>6</v>
      </c>
      <c r="E3698">
        <v>2</v>
      </c>
      <c r="F3698">
        <v>0</v>
      </c>
      <c r="G3698">
        <v>1.1000000000000001</v>
      </c>
      <c r="H3698">
        <v>426.75</v>
      </c>
      <c r="I3698" t="s">
        <v>32</v>
      </c>
      <c r="J3698" t="s">
        <v>30</v>
      </c>
      <c r="K3698">
        <v>0</v>
      </c>
      <c r="L3698" t="s">
        <v>33</v>
      </c>
      <c r="M3698" t="s">
        <v>21</v>
      </c>
      <c r="N3698">
        <f t="shared" si="57"/>
        <v>2560.5</v>
      </c>
    </row>
    <row r="3699" spans="1:14" x14ac:dyDescent="0.3">
      <c r="A3699">
        <v>3698</v>
      </c>
      <c r="B3699" t="s">
        <v>18</v>
      </c>
      <c r="C3699" s="3">
        <v>45112</v>
      </c>
      <c r="D3699">
        <v>14</v>
      </c>
      <c r="E3699">
        <v>3</v>
      </c>
      <c r="F3699">
        <v>0</v>
      </c>
      <c r="G3699">
        <v>4</v>
      </c>
      <c r="H3699">
        <v>483.34</v>
      </c>
      <c r="I3699" t="s">
        <v>14</v>
      </c>
      <c r="J3699" t="s">
        <v>35</v>
      </c>
      <c r="K3699">
        <v>0</v>
      </c>
      <c r="L3699" t="s">
        <v>20</v>
      </c>
      <c r="M3699" t="s">
        <v>26</v>
      </c>
      <c r="N3699">
        <f t="shared" si="57"/>
        <v>6766.7599999999993</v>
      </c>
    </row>
    <row r="3700" spans="1:14" x14ac:dyDescent="0.3">
      <c r="A3700">
        <v>3699</v>
      </c>
      <c r="B3700" t="s">
        <v>31</v>
      </c>
      <c r="C3700" s="3">
        <v>44960</v>
      </c>
      <c r="D3700">
        <v>13</v>
      </c>
      <c r="E3700">
        <v>1</v>
      </c>
      <c r="F3700">
        <v>0</v>
      </c>
      <c r="G3700">
        <v>3.1</v>
      </c>
      <c r="H3700">
        <v>88.62</v>
      </c>
      <c r="I3700" t="s">
        <v>24</v>
      </c>
      <c r="J3700" t="s">
        <v>28</v>
      </c>
      <c r="K3700">
        <v>0</v>
      </c>
      <c r="L3700" t="s">
        <v>16</v>
      </c>
      <c r="M3700" t="s">
        <v>21</v>
      </c>
      <c r="N3700">
        <f t="shared" si="57"/>
        <v>1152.06</v>
      </c>
    </row>
    <row r="3701" spans="1:14" x14ac:dyDescent="0.3">
      <c r="A3701">
        <v>3700</v>
      </c>
      <c r="B3701" t="s">
        <v>13</v>
      </c>
      <c r="C3701" s="3">
        <v>45057</v>
      </c>
      <c r="D3701">
        <v>4</v>
      </c>
      <c r="E3701">
        <v>4</v>
      </c>
      <c r="F3701">
        <v>0</v>
      </c>
      <c r="G3701">
        <v>2.2999999999999998</v>
      </c>
      <c r="H3701">
        <v>53.77</v>
      </c>
      <c r="I3701" t="s">
        <v>24</v>
      </c>
      <c r="J3701" t="s">
        <v>28</v>
      </c>
      <c r="K3701">
        <v>2</v>
      </c>
      <c r="L3701" t="s">
        <v>29</v>
      </c>
      <c r="M3701" t="s">
        <v>21</v>
      </c>
      <c r="N3701">
        <f t="shared" si="57"/>
        <v>215.08</v>
      </c>
    </row>
    <row r="3702" spans="1:14" x14ac:dyDescent="0.3">
      <c r="A3702">
        <v>3701</v>
      </c>
      <c r="B3702" t="s">
        <v>13</v>
      </c>
      <c r="C3702" s="3">
        <v>45558</v>
      </c>
      <c r="D3702">
        <v>1</v>
      </c>
      <c r="E3702">
        <v>3</v>
      </c>
      <c r="F3702">
        <v>0</v>
      </c>
      <c r="G3702">
        <v>2.7</v>
      </c>
      <c r="H3702">
        <v>296.79000000000002</v>
      </c>
      <c r="I3702" t="s">
        <v>14</v>
      </c>
      <c r="J3702" t="s">
        <v>36</v>
      </c>
      <c r="K3702">
        <v>0</v>
      </c>
      <c r="L3702" t="s">
        <v>33</v>
      </c>
      <c r="M3702" t="s">
        <v>21</v>
      </c>
      <c r="N3702">
        <f t="shared" si="57"/>
        <v>296.79000000000002</v>
      </c>
    </row>
    <row r="3703" spans="1:14" x14ac:dyDescent="0.3">
      <c r="A3703">
        <v>3702</v>
      </c>
      <c r="B3703" t="s">
        <v>13</v>
      </c>
      <c r="C3703" s="3">
        <v>45369</v>
      </c>
      <c r="D3703">
        <v>9</v>
      </c>
      <c r="E3703">
        <v>3</v>
      </c>
      <c r="F3703">
        <v>0</v>
      </c>
      <c r="G3703">
        <v>4.8</v>
      </c>
      <c r="H3703">
        <v>168.91</v>
      </c>
      <c r="I3703" t="s">
        <v>27</v>
      </c>
      <c r="J3703" t="s">
        <v>25</v>
      </c>
      <c r="K3703">
        <v>2</v>
      </c>
      <c r="L3703" t="s">
        <v>33</v>
      </c>
      <c r="M3703" t="s">
        <v>17</v>
      </c>
      <c r="N3703">
        <f t="shared" si="57"/>
        <v>1520.19</v>
      </c>
    </row>
    <row r="3704" spans="1:14" x14ac:dyDescent="0.3">
      <c r="A3704">
        <v>3703</v>
      </c>
      <c r="B3704" t="s">
        <v>18</v>
      </c>
      <c r="C3704" s="3">
        <v>45358</v>
      </c>
      <c r="D3704">
        <v>12</v>
      </c>
      <c r="E3704">
        <v>3</v>
      </c>
      <c r="F3704">
        <v>0</v>
      </c>
      <c r="G3704">
        <v>2.5</v>
      </c>
      <c r="H3704">
        <v>261.10000000000002</v>
      </c>
      <c r="I3704" t="s">
        <v>22</v>
      </c>
      <c r="J3704" t="s">
        <v>34</v>
      </c>
      <c r="K3704">
        <v>1</v>
      </c>
      <c r="L3704" t="s">
        <v>16</v>
      </c>
      <c r="M3704" t="s">
        <v>21</v>
      </c>
      <c r="N3704">
        <f t="shared" si="57"/>
        <v>3133.2000000000003</v>
      </c>
    </row>
    <row r="3705" spans="1:14" x14ac:dyDescent="0.3">
      <c r="A3705">
        <v>3704</v>
      </c>
      <c r="B3705" t="s">
        <v>31</v>
      </c>
      <c r="C3705" s="3">
        <v>45630</v>
      </c>
      <c r="D3705">
        <v>4</v>
      </c>
      <c r="E3705">
        <v>1</v>
      </c>
      <c r="F3705">
        <v>0</v>
      </c>
      <c r="G3705">
        <v>1.4</v>
      </c>
      <c r="H3705">
        <v>82.7</v>
      </c>
      <c r="I3705" t="s">
        <v>27</v>
      </c>
      <c r="J3705" t="s">
        <v>36</v>
      </c>
      <c r="K3705">
        <v>2</v>
      </c>
      <c r="L3705" t="s">
        <v>20</v>
      </c>
      <c r="M3705" t="s">
        <v>21</v>
      </c>
      <c r="N3705">
        <f t="shared" si="57"/>
        <v>330.8</v>
      </c>
    </row>
    <row r="3706" spans="1:14" x14ac:dyDescent="0.3">
      <c r="A3706">
        <v>3705</v>
      </c>
      <c r="B3706" t="s">
        <v>13</v>
      </c>
      <c r="C3706" s="3">
        <v>45423</v>
      </c>
      <c r="D3706">
        <v>12</v>
      </c>
      <c r="E3706">
        <v>2</v>
      </c>
      <c r="F3706">
        <v>0</v>
      </c>
      <c r="G3706">
        <v>2.9</v>
      </c>
      <c r="H3706">
        <v>275.72000000000003</v>
      </c>
      <c r="I3706" t="s">
        <v>22</v>
      </c>
      <c r="J3706" t="s">
        <v>19</v>
      </c>
      <c r="K3706">
        <v>1</v>
      </c>
      <c r="L3706" t="s">
        <v>33</v>
      </c>
      <c r="M3706" t="s">
        <v>26</v>
      </c>
      <c r="N3706">
        <f t="shared" si="57"/>
        <v>3308.6400000000003</v>
      </c>
    </row>
    <row r="3707" spans="1:14" x14ac:dyDescent="0.3">
      <c r="A3707">
        <v>3706</v>
      </c>
      <c r="B3707" t="s">
        <v>31</v>
      </c>
      <c r="C3707" s="3">
        <v>45329</v>
      </c>
      <c r="D3707">
        <v>6</v>
      </c>
      <c r="E3707">
        <v>2</v>
      </c>
      <c r="F3707">
        <v>0</v>
      </c>
      <c r="G3707">
        <v>3.6</v>
      </c>
      <c r="H3707">
        <v>106.19</v>
      </c>
      <c r="I3707" t="s">
        <v>24</v>
      </c>
      <c r="J3707" t="s">
        <v>34</v>
      </c>
      <c r="K3707">
        <v>0</v>
      </c>
      <c r="L3707" t="s">
        <v>33</v>
      </c>
      <c r="M3707" t="s">
        <v>26</v>
      </c>
      <c r="N3707">
        <f t="shared" si="57"/>
        <v>637.14</v>
      </c>
    </row>
    <row r="3708" spans="1:14" x14ac:dyDescent="0.3">
      <c r="A3708">
        <v>3707</v>
      </c>
      <c r="B3708" t="s">
        <v>18</v>
      </c>
      <c r="C3708" s="3">
        <v>45249</v>
      </c>
      <c r="D3708">
        <v>13</v>
      </c>
      <c r="E3708">
        <v>3</v>
      </c>
      <c r="F3708">
        <v>0</v>
      </c>
      <c r="G3708">
        <v>1</v>
      </c>
      <c r="H3708">
        <v>427.36</v>
      </c>
      <c r="I3708" t="s">
        <v>22</v>
      </c>
      <c r="J3708" t="s">
        <v>37</v>
      </c>
      <c r="K3708">
        <v>0</v>
      </c>
      <c r="L3708" t="s">
        <v>29</v>
      </c>
      <c r="M3708" t="s">
        <v>17</v>
      </c>
      <c r="N3708">
        <f t="shared" si="57"/>
        <v>5555.68</v>
      </c>
    </row>
    <row r="3709" spans="1:14" x14ac:dyDescent="0.3">
      <c r="A3709">
        <v>3708</v>
      </c>
      <c r="B3709" t="s">
        <v>13</v>
      </c>
      <c r="C3709" s="3">
        <v>45136</v>
      </c>
      <c r="D3709">
        <v>7</v>
      </c>
      <c r="E3709">
        <v>3</v>
      </c>
      <c r="F3709">
        <v>0</v>
      </c>
      <c r="G3709">
        <v>2.2999999999999998</v>
      </c>
      <c r="H3709">
        <v>391.77</v>
      </c>
      <c r="I3709" t="s">
        <v>22</v>
      </c>
      <c r="J3709" t="s">
        <v>37</v>
      </c>
      <c r="K3709">
        <v>0</v>
      </c>
      <c r="L3709" t="s">
        <v>20</v>
      </c>
      <c r="M3709" t="s">
        <v>17</v>
      </c>
      <c r="N3709">
        <f t="shared" si="57"/>
        <v>2742.39</v>
      </c>
    </row>
    <row r="3710" spans="1:14" x14ac:dyDescent="0.3">
      <c r="A3710">
        <v>3709</v>
      </c>
      <c r="B3710" t="s">
        <v>31</v>
      </c>
      <c r="C3710" s="3">
        <v>45541</v>
      </c>
      <c r="D3710">
        <v>8</v>
      </c>
      <c r="E3710">
        <v>1</v>
      </c>
      <c r="F3710">
        <v>0</v>
      </c>
      <c r="G3710">
        <v>2.6</v>
      </c>
      <c r="H3710">
        <v>83.33</v>
      </c>
      <c r="I3710" t="s">
        <v>24</v>
      </c>
      <c r="J3710" t="s">
        <v>25</v>
      </c>
      <c r="K3710">
        <v>2</v>
      </c>
      <c r="L3710" t="s">
        <v>29</v>
      </c>
      <c r="M3710" t="s">
        <v>21</v>
      </c>
      <c r="N3710">
        <f t="shared" si="57"/>
        <v>666.64</v>
      </c>
    </row>
    <row r="3711" spans="1:14" x14ac:dyDescent="0.3">
      <c r="A3711">
        <v>3710</v>
      </c>
      <c r="B3711" t="s">
        <v>18</v>
      </c>
      <c r="C3711" s="3">
        <v>45255</v>
      </c>
      <c r="D3711">
        <v>12</v>
      </c>
      <c r="E3711">
        <v>4</v>
      </c>
      <c r="F3711">
        <v>1</v>
      </c>
      <c r="G3711">
        <v>2.9</v>
      </c>
      <c r="H3711">
        <v>426.36</v>
      </c>
      <c r="I3711" t="s">
        <v>32</v>
      </c>
      <c r="J3711" t="s">
        <v>15</v>
      </c>
      <c r="K3711">
        <v>0</v>
      </c>
      <c r="L3711" t="s">
        <v>16</v>
      </c>
      <c r="M3711" t="s">
        <v>26</v>
      </c>
      <c r="N3711">
        <f t="shared" si="57"/>
        <v>5116.32</v>
      </c>
    </row>
    <row r="3712" spans="1:14" x14ac:dyDescent="0.3">
      <c r="A3712">
        <v>3711</v>
      </c>
      <c r="B3712" t="s">
        <v>31</v>
      </c>
      <c r="C3712" s="3">
        <v>45298</v>
      </c>
      <c r="D3712">
        <v>13</v>
      </c>
      <c r="E3712">
        <v>3</v>
      </c>
      <c r="F3712">
        <v>0</v>
      </c>
      <c r="G3712">
        <v>2.2000000000000002</v>
      </c>
      <c r="H3712">
        <v>196.23</v>
      </c>
      <c r="I3712" t="s">
        <v>22</v>
      </c>
      <c r="J3712" t="s">
        <v>36</v>
      </c>
      <c r="K3712">
        <v>1</v>
      </c>
      <c r="L3712" t="s">
        <v>16</v>
      </c>
      <c r="M3712" t="s">
        <v>17</v>
      </c>
      <c r="N3712">
        <f t="shared" si="57"/>
        <v>2550.9899999999998</v>
      </c>
    </row>
    <row r="3713" spans="1:14" x14ac:dyDescent="0.3">
      <c r="A3713">
        <v>3712</v>
      </c>
      <c r="B3713" t="s">
        <v>13</v>
      </c>
      <c r="C3713" s="3">
        <v>45386</v>
      </c>
      <c r="D3713">
        <v>11</v>
      </c>
      <c r="E3713">
        <v>3</v>
      </c>
      <c r="F3713">
        <v>1</v>
      </c>
      <c r="G3713">
        <v>3.7</v>
      </c>
      <c r="H3713">
        <v>208.79</v>
      </c>
      <c r="I3713" t="s">
        <v>14</v>
      </c>
      <c r="J3713" t="s">
        <v>23</v>
      </c>
      <c r="K3713">
        <v>0</v>
      </c>
      <c r="L3713" t="s">
        <v>20</v>
      </c>
      <c r="M3713" t="s">
        <v>17</v>
      </c>
      <c r="N3713">
        <f t="shared" si="57"/>
        <v>2296.69</v>
      </c>
    </row>
    <row r="3714" spans="1:14" x14ac:dyDescent="0.3">
      <c r="A3714">
        <v>3713</v>
      </c>
      <c r="B3714" t="s">
        <v>13</v>
      </c>
      <c r="C3714" s="3">
        <v>45059</v>
      </c>
      <c r="D3714">
        <v>9</v>
      </c>
      <c r="E3714">
        <v>4</v>
      </c>
      <c r="F3714">
        <v>0</v>
      </c>
      <c r="G3714">
        <v>4.8</v>
      </c>
      <c r="H3714">
        <v>130.91</v>
      </c>
      <c r="I3714" t="s">
        <v>27</v>
      </c>
      <c r="J3714" t="s">
        <v>23</v>
      </c>
      <c r="K3714">
        <v>0</v>
      </c>
      <c r="L3714" t="s">
        <v>29</v>
      </c>
      <c r="M3714" t="s">
        <v>26</v>
      </c>
      <c r="N3714">
        <f t="shared" si="57"/>
        <v>1178.19</v>
      </c>
    </row>
    <row r="3715" spans="1:14" x14ac:dyDescent="0.3">
      <c r="A3715">
        <v>3714</v>
      </c>
      <c r="B3715" t="s">
        <v>18</v>
      </c>
      <c r="C3715" s="3">
        <v>45577</v>
      </c>
      <c r="D3715">
        <v>9</v>
      </c>
      <c r="E3715">
        <v>3</v>
      </c>
      <c r="F3715">
        <v>0</v>
      </c>
      <c r="G3715">
        <v>4.7</v>
      </c>
      <c r="H3715">
        <v>425.89</v>
      </c>
      <c r="I3715" t="s">
        <v>24</v>
      </c>
      <c r="J3715" t="s">
        <v>37</v>
      </c>
      <c r="K3715">
        <v>0</v>
      </c>
      <c r="L3715" t="s">
        <v>16</v>
      </c>
      <c r="M3715" t="s">
        <v>21</v>
      </c>
      <c r="N3715">
        <f t="shared" ref="N3715:N3778" si="58">H3715 *D3715</f>
        <v>3833.0099999999998</v>
      </c>
    </row>
    <row r="3716" spans="1:14" x14ac:dyDescent="0.3">
      <c r="A3716">
        <v>3715</v>
      </c>
      <c r="B3716" t="s">
        <v>18</v>
      </c>
      <c r="C3716" s="3">
        <v>45047</v>
      </c>
      <c r="D3716">
        <v>8</v>
      </c>
      <c r="E3716">
        <v>2</v>
      </c>
      <c r="F3716">
        <v>0</v>
      </c>
      <c r="G3716">
        <v>3.7</v>
      </c>
      <c r="H3716">
        <v>232.12</v>
      </c>
      <c r="I3716" t="s">
        <v>24</v>
      </c>
      <c r="J3716" t="s">
        <v>28</v>
      </c>
      <c r="K3716">
        <v>1</v>
      </c>
      <c r="L3716" t="s">
        <v>20</v>
      </c>
      <c r="M3716" t="s">
        <v>26</v>
      </c>
      <c r="N3716">
        <f t="shared" si="58"/>
        <v>1856.96</v>
      </c>
    </row>
    <row r="3717" spans="1:14" x14ac:dyDescent="0.3">
      <c r="A3717">
        <v>3716</v>
      </c>
      <c r="B3717" t="s">
        <v>18</v>
      </c>
      <c r="C3717" s="3">
        <v>45532</v>
      </c>
      <c r="D3717">
        <v>10</v>
      </c>
      <c r="E3717">
        <v>3</v>
      </c>
      <c r="F3717">
        <v>0</v>
      </c>
      <c r="G3717">
        <v>3</v>
      </c>
      <c r="H3717">
        <v>71.98</v>
      </c>
      <c r="I3717" t="s">
        <v>22</v>
      </c>
      <c r="J3717" t="s">
        <v>19</v>
      </c>
      <c r="K3717">
        <v>0</v>
      </c>
      <c r="L3717" t="s">
        <v>16</v>
      </c>
      <c r="M3717" t="s">
        <v>21</v>
      </c>
      <c r="N3717">
        <f t="shared" si="58"/>
        <v>719.80000000000007</v>
      </c>
    </row>
    <row r="3718" spans="1:14" x14ac:dyDescent="0.3">
      <c r="A3718">
        <v>3717</v>
      </c>
      <c r="B3718" t="s">
        <v>31</v>
      </c>
      <c r="C3718" s="3">
        <v>45378</v>
      </c>
      <c r="D3718">
        <v>11</v>
      </c>
      <c r="E3718">
        <v>2</v>
      </c>
      <c r="F3718">
        <v>0</v>
      </c>
      <c r="G3718">
        <v>4.3</v>
      </c>
      <c r="H3718">
        <v>484.81</v>
      </c>
      <c r="I3718" t="s">
        <v>32</v>
      </c>
      <c r="J3718" t="s">
        <v>30</v>
      </c>
      <c r="K3718">
        <v>1</v>
      </c>
      <c r="L3718" t="s">
        <v>33</v>
      </c>
      <c r="M3718" t="s">
        <v>21</v>
      </c>
      <c r="N3718">
        <f t="shared" si="58"/>
        <v>5332.91</v>
      </c>
    </row>
    <row r="3719" spans="1:14" x14ac:dyDescent="0.3">
      <c r="A3719">
        <v>3718</v>
      </c>
      <c r="B3719" t="s">
        <v>31</v>
      </c>
      <c r="C3719" s="3">
        <v>45055</v>
      </c>
      <c r="D3719">
        <v>12</v>
      </c>
      <c r="E3719">
        <v>1</v>
      </c>
      <c r="F3719">
        <v>0</v>
      </c>
      <c r="G3719">
        <v>4.3</v>
      </c>
      <c r="H3719">
        <v>165.15</v>
      </c>
      <c r="I3719" t="s">
        <v>32</v>
      </c>
      <c r="J3719" t="s">
        <v>23</v>
      </c>
      <c r="K3719">
        <v>0</v>
      </c>
      <c r="L3719" t="s">
        <v>33</v>
      </c>
      <c r="M3719" t="s">
        <v>26</v>
      </c>
      <c r="N3719">
        <f t="shared" si="58"/>
        <v>1981.8000000000002</v>
      </c>
    </row>
    <row r="3720" spans="1:14" x14ac:dyDescent="0.3">
      <c r="A3720">
        <v>3719</v>
      </c>
      <c r="B3720" t="s">
        <v>31</v>
      </c>
      <c r="C3720" s="3">
        <v>45017</v>
      </c>
      <c r="D3720">
        <v>12</v>
      </c>
      <c r="E3720">
        <v>1</v>
      </c>
      <c r="F3720">
        <v>1</v>
      </c>
      <c r="G3720">
        <v>4.3</v>
      </c>
      <c r="H3720">
        <v>471.28</v>
      </c>
      <c r="I3720" t="s">
        <v>27</v>
      </c>
      <c r="J3720" t="s">
        <v>28</v>
      </c>
      <c r="K3720">
        <v>0</v>
      </c>
      <c r="L3720" t="s">
        <v>20</v>
      </c>
      <c r="M3720" t="s">
        <v>21</v>
      </c>
      <c r="N3720">
        <f t="shared" si="58"/>
        <v>5655.36</v>
      </c>
    </row>
    <row r="3721" spans="1:14" x14ac:dyDescent="0.3">
      <c r="A3721">
        <v>3720</v>
      </c>
      <c r="B3721" t="s">
        <v>18</v>
      </c>
      <c r="C3721" s="3">
        <v>45530</v>
      </c>
      <c r="D3721">
        <v>14</v>
      </c>
      <c r="E3721">
        <v>2</v>
      </c>
      <c r="F3721">
        <v>0</v>
      </c>
      <c r="G3721">
        <v>1.6</v>
      </c>
      <c r="H3721">
        <v>185.56</v>
      </c>
      <c r="I3721" t="s">
        <v>27</v>
      </c>
      <c r="J3721" t="s">
        <v>30</v>
      </c>
      <c r="K3721">
        <v>0</v>
      </c>
      <c r="L3721" t="s">
        <v>16</v>
      </c>
      <c r="M3721" t="s">
        <v>17</v>
      </c>
      <c r="N3721">
        <f t="shared" si="58"/>
        <v>2597.84</v>
      </c>
    </row>
    <row r="3722" spans="1:14" x14ac:dyDescent="0.3">
      <c r="A3722">
        <v>3721</v>
      </c>
      <c r="B3722" t="s">
        <v>13</v>
      </c>
      <c r="C3722" s="3">
        <v>45501</v>
      </c>
      <c r="D3722">
        <v>3</v>
      </c>
      <c r="E3722">
        <v>2</v>
      </c>
      <c r="F3722">
        <v>0</v>
      </c>
      <c r="G3722">
        <v>1.1000000000000001</v>
      </c>
      <c r="H3722">
        <v>424.14</v>
      </c>
      <c r="I3722" t="s">
        <v>32</v>
      </c>
      <c r="J3722" t="s">
        <v>34</v>
      </c>
      <c r="K3722">
        <v>0</v>
      </c>
      <c r="L3722" t="s">
        <v>20</v>
      </c>
      <c r="M3722" t="s">
        <v>26</v>
      </c>
      <c r="N3722">
        <f t="shared" si="58"/>
        <v>1272.42</v>
      </c>
    </row>
    <row r="3723" spans="1:14" x14ac:dyDescent="0.3">
      <c r="A3723">
        <v>3722</v>
      </c>
      <c r="B3723" t="s">
        <v>13</v>
      </c>
      <c r="C3723" s="3">
        <v>44955</v>
      </c>
      <c r="D3723">
        <v>12</v>
      </c>
      <c r="E3723">
        <v>4</v>
      </c>
      <c r="F3723">
        <v>1</v>
      </c>
      <c r="G3723">
        <v>4.9000000000000004</v>
      </c>
      <c r="H3723">
        <v>348.9</v>
      </c>
      <c r="I3723" t="s">
        <v>32</v>
      </c>
      <c r="J3723" t="s">
        <v>35</v>
      </c>
      <c r="K3723">
        <v>2</v>
      </c>
      <c r="L3723" t="s">
        <v>20</v>
      </c>
      <c r="M3723" t="s">
        <v>17</v>
      </c>
      <c r="N3723">
        <f t="shared" si="58"/>
        <v>4186.7999999999993</v>
      </c>
    </row>
    <row r="3724" spans="1:14" x14ac:dyDescent="0.3">
      <c r="A3724">
        <v>3723</v>
      </c>
      <c r="B3724" t="s">
        <v>31</v>
      </c>
      <c r="C3724" s="3">
        <v>45648</v>
      </c>
      <c r="D3724">
        <v>2</v>
      </c>
      <c r="E3724">
        <v>2</v>
      </c>
      <c r="F3724">
        <v>1</v>
      </c>
      <c r="G3724">
        <v>4.8</v>
      </c>
      <c r="H3724">
        <v>437.58</v>
      </c>
      <c r="I3724" t="s">
        <v>32</v>
      </c>
      <c r="J3724" t="s">
        <v>30</v>
      </c>
      <c r="K3724">
        <v>0</v>
      </c>
      <c r="L3724" t="s">
        <v>20</v>
      </c>
      <c r="M3724" t="s">
        <v>21</v>
      </c>
      <c r="N3724">
        <f t="shared" si="58"/>
        <v>875.16</v>
      </c>
    </row>
    <row r="3725" spans="1:14" x14ac:dyDescent="0.3">
      <c r="A3725">
        <v>3724</v>
      </c>
      <c r="B3725" t="s">
        <v>31</v>
      </c>
      <c r="C3725" s="3">
        <v>45450</v>
      </c>
      <c r="D3725">
        <v>5</v>
      </c>
      <c r="E3725">
        <v>2</v>
      </c>
      <c r="F3725">
        <v>0</v>
      </c>
      <c r="G3725">
        <v>3.3</v>
      </c>
      <c r="H3725">
        <v>489.25</v>
      </c>
      <c r="I3725" t="s">
        <v>22</v>
      </c>
      <c r="J3725" t="s">
        <v>19</v>
      </c>
      <c r="K3725">
        <v>1</v>
      </c>
      <c r="L3725" t="s">
        <v>33</v>
      </c>
      <c r="M3725" t="s">
        <v>21</v>
      </c>
      <c r="N3725">
        <f t="shared" si="58"/>
        <v>2446.25</v>
      </c>
    </row>
    <row r="3726" spans="1:14" x14ac:dyDescent="0.3">
      <c r="A3726">
        <v>3725</v>
      </c>
      <c r="B3726" t="s">
        <v>13</v>
      </c>
      <c r="C3726" s="3">
        <v>45259</v>
      </c>
      <c r="D3726">
        <v>1</v>
      </c>
      <c r="E3726">
        <v>3</v>
      </c>
      <c r="F3726">
        <v>0</v>
      </c>
      <c r="G3726">
        <v>5</v>
      </c>
      <c r="H3726">
        <v>442.17</v>
      </c>
      <c r="I3726" t="s">
        <v>14</v>
      </c>
      <c r="J3726" t="s">
        <v>23</v>
      </c>
      <c r="K3726">
        <v>3</v>
      </c>
      <c r="L3726" t="s">
        <v>20</v>
      </c>
      <c r="M3726" t="s">
        <v>26</v>
      </c>
      <c r="N3726">
        <f t="shared" si="58"/>
        <v>442.17</v>
      </c>
    </row>
    <row r="3727" spans="1:14" x14ac:dyDescent="0.3">
      <c r="A3727">
        <v>3726</v>
      </c>
      <c r="B3727" t="s">
        <v>13</v>
      </c>
      <c r="C3727" s="3">
        <v>45223</v>
      </c>
      <c r="D3727">
        <v>3</v>
      </c>
      <c r="E3727">
        <v>4</v>
      </c>
      <c r="F3727">
        <v>0</v>
      </c>
      <c r="G3727">
        <v>4.0999999999999996</v>
      </c>
      <c r="H3727">
        <v>231.65</v>
      </c>
      <c r="I3727" t="s">
        <v>27</v>
      </c>
      <c r="J3727" t="s">
        <v>35</v>
      </c>
      <c r="K3727">
        <v>1</v>
      </c>
      <c r="L3727" t="s">
        <v>33</v>
      </c>
      <c r="M3727" t="s">
        <v>26</v>
      </c>
      <c r="N3727">
        <f t="shared" si="58"/>
        <v>694.95</v>
      </c>
    </row>
    <row r="3728" spans="1:14" x14ac:dyDescent="0.3">
      <c r="A3728">
        <v>3727</v>
      </c>
      <c r="B3728" t="s">
        <v>31</v>
      </c>
      <c r="C3728" s="3">
        <v>45056</v>
      </c>
      <c r="D3728">
        <v>1</v>
      </c>
      <c r="E3728">
        <v>2</v>
      </c>
      <c r="F3728">
        <v>0</v>
      </c>
      <c r="G3728">
        <v>3.1</v>
      </c>
      <c r="H3728">
        <v>416.53</v>
      </c>
      <c r="I3728" t="s">
        <v>24</v>
      </c>
      <c r="J3728" t="s">
        <v>25</v>
      </c>
      <c r="K3728">
        <v>0</v>
      </c>
      <c r="L3728" t="s">
        <v>33</v>
      </c>
      <c r="M3728" t="s">
        <v>21</v>
      </c>
      <c r="N3728">
        <f t="shared" si="58"/>
        <v>416.53</v>
      </c>
    </row>
    <row r="3729" spans="1:14" x14ac:dyDescent="0.3">
      <c r="A3729">
        <v>3728</v>
      </c>
      <c r="B3729" t="s">
        <v>31</v>
      </c>
      <c r="C3729" s="3">
        <v>45219</v>
      </c>
      <c r="D3729">
        <v>13</v>
      </c>
      <c r="E3729">
        <v>2</v>
      </c>
      <c r="F3729">
        <v>0</v>
      </c>
      <c r="G3729">
        <v>2.6</v>
      </c>
      <c r="H3729">
        <v>370.24</v>
      </c>
      <c r="I3729" t="s">
        <v>32</v>
      </c>
      <c r="J3729" t="s">
        <v>30</v>
      </c>
      <c r="K3729">
        <v>1</v>
      </c>
      <c r="L3729" t="s">
        <v>16</v>
      </c>
      <c r="M3729" t="s">
        <v>26</v>
      </c>
      <c r="N3729">
        <f t="shared" si="58"/>
        <v>4813.12</v>
      </c>
    </row>
    <row r="3730" spans="1:14" x14ac:dyDescent="0.3">
      <c r="A3730">
        <v>3729</v>
      </c>
      <c r="B3730" t="s">
        <v>13</v>
      </c>
      <c r="C3730" s="3">
        <v>45099</v>
      </c>
      <c r="D3730">
        <v>3</v>
      </c>
      <c r="E3730">
        <v>2</v>
      </c>
      <c r="F3730">
        <v>0</v>
      </c>
      <c r="G3730">
        <v>3.4</v>
      </c>
      <c r="H3730">
        <v>77.72</v>
      </c>
      <c r="I3730" t="s">
        <v>32</v>
      </c>
      <c r="J3730" t="s">
        <v>35</v>
      </c>
      <c r="K3730">
        <v>0</v>
      </c>
      <c r="L3730" t="s">
        <v>20</v>
      </c>
      <c r="M3730" t="s">
        <v>21</v>
      </c>
      <c r="N3730">
        <f t="shared" si="58"/>
        <v>233.16</v>
      </c>
    </row>
    <row r="3731" spans="1:14" x14ac:dyDescent="0.3">
      <c r="A3731">
        <v>3730</v>
      </c>
      <c r="B3731" t="s">
        <v>18</v>
      </c>
      <c r="C3731" s="3">
        <v>45646</v>
      </c>
      <c r="D3731">
        <v>13</v>
      </c>
      <c r="E3731">
        <v>3</v>
      </c>
      <c r="F3731">
        <v>0</v>
      </c>
      <c r="G3731">
        <v>3.1</v>
      </c>
      <c r="H3731">
        <v>468.39</v>
      </c>
      <c r="I3731" t="s">
        <v>14</v>
      </c>
      <c r="J3731" t="s">
        <v>35</v>
      </c>
      <c r="K3731">
        <v>1</v>
      </c>
      <c r="L3731" t="s">
        <v>16</v>
      </c>
      <c r="M3731" t="s">
        <v>17</v>
      </c>
      <c r="N3731">
        <f t="shared" si="58"/>
        <v>6089.07</v>
      </c>
    </row>
    <row r="3732" spans="1:14" x14ac:dyDescent="0.3">
      <c r="A3732">
        <v>3731</v>
      </c>
      <c r="B3732" t="s">
        <v>31</v>
      </c>
      <c r="C3732" s="3">
        <v>44950</v>
      </c>
      <c r="D3732">
        <v>4</v>
      </c>
      <c r="E3732">
        <v>3</v>
      </c>
      <c r="F3732">
        <v>1</v>
      </c>
      <c r="G3732">
        <v>5</v>
      </c>
      <c r="H3732">
        <v>259.68</v>
      </c>
      <c r="I3732" t="s">
        <v>32</v>
      </c>
      <c r="J3732" t="s">
        <v>37</v>
      </c>
      <c r="K3732">
        <v>0</v>
      </c>
      <c r="L3732" t="s">
        <v>33</v>
      </c>
      <c r="M3732" t="s">
        <v>26</v>
      </c>
      <c r="N3732">
        <f t="shared" si="58"/>
        <v>1038.72</v>
      </c>
    </row>
    <row r="3733" spans="1:14" x14ac:dyDescent="0.3">
      <c r="A3733">
        <v>3732</v>
      </c>
      <c r="B3733" t="s">
        <v>13</v>
      </c>
      <c r="C3733" s="3">
        <v>45025</v>
      </c>
      <c r="D3733">
        <v>7</v>
      </c>
      <c r="E3733">
        <v>3</v>
      </c>
      <c r="F3733">
        <v>1</v>
      </c>
      <c r="G3733">
        <v>3</v>
      </c>
      <c r="H3733">
        <v>110.5</v>
      </c>
      <c r="I3733" t="s">
        <v>27</v>
      </c>
      <c r="J3733" t="s">
        <v>15</v>
      </c>
      <c r="K3733">
        <v>0</v>
      </c>
      <c r="L3733" t="s">
        <v>20</v>
      </c>
      <c r="M3733" t="s">
        <v>17</v>
      </c>
      <c r="N3733">
        <f t="shared" si="58"/>
        <v>773.5</v>
      </c>
    </row>
    <row r="3734" spans="1:14" x14ac:dyDescent="0.3">
      <c r="A3734">
        <v>3733</v>
      </c>
      <c r="B3734" t="s">
        <v>13</v>
      </c>
      <c r="C3734" s="3">
        <v>45332</v>
      </c>
      <c r="D3734">
        <v>12</v>
      </c>
      <c r="E3734">
        <v>1</v>
      </c>
      <c r="F3734">
        <v>0</v>
      </c>
      <c r="G3734">
        <v>4.3</v>
      </c>
      <c r="H3734">
        <v>241.42</v>
      </c>
      <c r="I3734" t="s">
        <v>32</v>
      </c>
      <c r="J3734" t="s">
        <v>30</v>
      </c>
      <c r="K3734">
        <v>0</v>
      </c>
      <c r="L3734" t="s">
        <v>33</v>
      </c>
      <c r="M3734" t="s">
        <v>26</v>
      </c>
      <c r="N3734">
        <f t="shared" si="58"/>
        <v>2897.04</v>
      </c>
    </row>
    <row r="3735" spans="1:14" x14ac:dyDescent="0.3">
      <c r="A3735">
        <v>3734</v>
      </c>
      <c r="B3735" t="s">
        <v>13</v>
      </c>
      <c r="C3735" s="3">
        <v>45282</v>
      </c>
      <c r="D3735">
        <v>12</v>
      </c>
      <c r="E3735">
        <v>3</v>
      </c>
      <c r="F3735">
        <v>0</v>
      </c>
      <c r="G3735">
        <v>4.3</v>
      </c>
      <c r="H3735">
        <v>321.41000000000003</v>
      </c>
      <c r="I3735" t="s">
        <v>14</v>
      </c>
      <c r="J3735" t="s">
        <v>15</v>
      </c>
      <c r="K3735">
        <v>2</v>
      </c>
      <c r="L3735" t="s">
        <v>20</v>
      </c>
      <c r="M3735" t="s">
        <v>17</v>
      </c>
      <c r="N3735">
        <f t="shared" si="58"/>
        <v>3856.92</v>
      </c>
    </row>
    <row r="3736" spans="1:14" x14ac:dyDescent="0.3">
      <c r="A3736">
        <v>3735</v>
      </c>
      <c r="B3736" t="s">
        <v>13</v>
      </c>
      <c r="C3736" s="3">
        <v>45065</v>
      </c>
      <c r="D3736">
        <v>5</v>
      </c>
      <c r="E3736">
        <v>2</v>
      </c>
      <c r="F3736">
        <v>0</v>
      </c>
      <c r="G3736">
        <v>1.3</v>
      </c>
      <c r="H3736">
        <v>307.83</v>
      </c>
      <c r="I3736" t="s">
        <v>22</v>
      </c>
      <c r="J3736" t="s">
        <v>23</v>
      </c>
      <c r="K3736">
        <v>0</v>
      </c>
      <c r="L3736" t="s">
        <v>20</v>
      </c>
      <c r="M3736" t="s">
        <v>21</v>
      </c>
      <c r="N3736">
        <f t="shared" si="58"/>
        <v>1539.1499999999999</v>
      </c>
    </row>
    <row r="3737" spans="1:14" x14ac:dyDescent="0.3">
      <c r="A3737">
        <v>3736</v>
      </c>
      <c r="B3737" t="s">
        <v>18</v>
      </c>
      <c r="C3737" s="3">
        <v>45429</v>
      </c>
      <c r="D3737">
        <v>5</v>
      </c>
      <c r="E3737">
        <v>3</v>
      </c>
      <c r="F3737">
        <v>0</v>
      </c>
      <c r="G3737">
        <v>1.3</v>
      </c>
      <c r="H3737">
        <v>308.66000000000003</v>
      </c>
      <c r="I3737" t="s">
        <v>27</v>
      </c>
      <c r="J3737" t="s">
        <v>28</v>
      </c>
      <c r="K3737">
        <v>0</v>
      </c>
      <c r="L3737" t="s">
        <v>29</v>
      </c>
      <c r="M3737" t="s">
        <v>21</v>
      </c>
      <c r="N3737">
        <f t="shared" si="58"/>
        <v>1543.3000000000002</v>
      </c>
    </row>
    <row r="3738" spans="1:14" x14ac:dyDescent="0.3">
      <c r="A3738">
        <v>3737</v>
      </c>
      <c r="B3738" t="s">
        <v>13</v>
      </c>
      <c r="C3738" s="3">
        <v>45100</v>
      </c>
      <c r="D3738">
        <v>13</v>
      </c>
      <c r="E3738">
        <v>3</v>
      </c>
      <c r="F3738">
        <v>0</v>
      </c>
      <c r="G3738">
        <v>3.6</v>
      </c>
      <c r="H3738">
        <v>165.13</v>
      </c>
      <c r="I3738" t="s">
        <v>22</v>
      </c>
      <c r="J3738" t="s">
        <v>28</v>
      </c>
      <c r="K3738">
        <v>0</v>
      </c>
      <c r="L3738" t="s">
        <v>16</v>
      </c>
      <c r="M3738" t="s">
        <v>21</v>
      </c>
      <c r="N3738">
        <f t="shared" si="58"/>
        <v>2146.69</v>
      </c>
    </row>
    <row r="3739" spans="1:14" x14ac:dyDescent="0.3">
      <c r="A3739">
        <v>3738</v>
      </c>
      <c r="B3739" t="s">
        <v>31</v>
      </c>
      <c r="C3739" s="3">
        <v>44955</v>
      </c>
      <c r="D3739">
        <v>1</v>
      </c>
      <c r="E3739">
        <v>4</v>
      </c>
      <c r="F3739">
        <v>1</v>
      </c>
      <c r="G3739">
        <v>2</v>
      </c>
      <c r="H3739">
        <v>334.72</v>
      </c>
      <c r="I3739" t="s">
        <v>24</v>
      </c>
      <c r="J3739" t="s">
        <v>23</v>
      </c>
      <c r="K3739">
        <v>0</v>
      </c>
      <c r="L3739" t="s">
        <v>29</v>
      </c>
      <c r="M3739" t="s">
        <v>21</v>
      </c>
      <c r="N3739">
        <f t="shared" si="58"/>
        <v>334.72</v>
      </c>
    </row>
    <row r="3740" spans="1:14" x14ac:dyDescent="0.3">
      <c r="A3740">
        <v>3739</v>
      </c>
      <c r="B3740" t="s">
        <v>18</v>
      </c>
      <c r="C3740" s="3">
        <v>45422</v>
      </c>
      <c r="D3740">
        <v>8</v>
      </c>
      <c r="E3740">
        <v>2</v>
      </c>
      <c r="F3740">
        <v>0</v>
      </c>
      <c r="G3740">
        <v>3.6</v>
      </c>
      <c r="H3740">
        <v>458.34</v>
      </c>
      <c r="I3740" t="s">
        <v>14</v>
      </c>
      <c r="J3740" t="s">
        <v>30</v>
      </c>
      <c r="K3740">
        <v>1</v>
      </c>
      <c r="L3740" t="s">
        <v>20</v>
      </c>
      <c r="M3740" t="s">
        <v>26</v>
      </c>
      <c r="N3740">
        <f t="shared" si="58"/>
        <v>3666.72</v>
      </c>
    </row>
    <row r="3741" spans="1:14" x14ac:dyDescent="0.3">
      <c r="A3741">
        <v>3740</v>
      </c>
      <c r="B3741" t="s">
        <v>13</v>
      </c>
      <c r="C3741" s="3">
        <v>45581</v>
      </c>
      <c r="D3741">
        <v>13</v>
      </c>
      <c r="E3741">
        <v>3</v>
      </c>
      <c r="F3741">
        <v>0</v>
      </c>
      <c r="G3741">
        <v>1.6</v>
      </c>
      <c r="H3741">
        <v>224.9</v>
      </c>
      <c r="I3741" t="s">
        <v>24</v>
      </c>
      <c r="J3741" t="s">
        <v>34</v>
      </c>
      <c r="K3741">
        <v>0</v>
      </c>
      <c r="L3741" t="s">
        <v>29</v>
      </c>
      <c r="M3741" t="s">
        <v>17</v>
      </c>
      <c r="N3741">
        <f t="shared" si="58"/>
        <v>2923.7000000000003</v>
      </c>
    </row>
    <row r="3742" spans="1:14" x14ac:dyDescent="0.3">
      <c r="A3742">
        <v>3741</v>
      </c>
      <c r="B3742" t="s">
        <v>18</v>
      </c>
      <c r="C3742" s="3">
        <v>45277</v>
      </c>
      <c r="D3742">
        <v>4</v>
      </c>
      <c r="E3742">
        <v>1</v>
      </c>
      <c r="F3742">
        <v>0</v>
      </c>
      <c r="G3742">
        <v>2.6</v>
      </c>
      <c r="H3742">
        <v>333.76</v>
      </c>
      <c r="I3742" t="s">
        <v>24</v>
      </c>
      <c r="J3742" t="s">
        <v>19</v>
      </c>
      <c r="K3742">
        <v>0</v>
      </c>
      <c r="L3742" t="s">
        <v>33</v>
      </c>
      <c r="M3742" t="s">
        <v>26</v>
      </c>
      <c r="N3742">
        <f t="shared" si="58"/>
        <v>1335.04</v>
      </c>
    </row>
    <row r="3743" spans="1:14" x14ac:dyDescent="0.3">
      <c r="A3743">
        <v>3742</v>
      </c>
      <c r="B3743" t="s">
        <v>31</v>
      </c>
      <c r="C3743" s="3">
        <v>45480</v>
      </c>
      <c r="D3743">
        <v>10</v>
      </c>
      <c r="E3743">
        <v>4</v>
      </c>
      <c r="F3743">
        <v>1</v>
      </c>
      <c r="G3743">
        <v>1.4</v>
      </c>
      <c r="H3743">
        <v>159.79</v>
      </c>
      <c r="I3743" t="s">
        <v>24</v>
      </c>
      <c r="J3743" t="s">
        <v>15</v>
      </c>
      <c r="K3743">
        <v>0</v>
      </c>
      <c r="L3743" t="s">
        <v>20</v>
      </c>
      <c r="M3743" t="s">
        <v>26</v>
      </c>
      <c r="N3743">
        <f t="shared" si="58"/>
        <v>1597.8999999999999</v>
      </c>
    </row>
    <row r="3744" spans="1:14" x14ac:dyDescent="0.3">
      <c r="A3744">
        <v>3743</v>
      </c>
      <c r="B3744" t="s">
        <v>13</v>
      </c>
      <c r="C3744" s="3">
        <v>45225</v>
      </c>
      <c r="D3744">
        <v>5</v>
      </c>
      <c r="E3744">
        <v>3</v>
      </c>
      <c r="F3744">
        <v>1</v>
      </c>
      <c r="G3744">
        <v>2.1</v>
      </c>
      <c r="H3744">
        <v>71.73</v>
      </c>
      <c r="I3744" t="s">
        <v>24</v>
      </c>
      <c r="J3744" t="s">
        <v>30</v>
      </c>
      <c r="K3744">
        <v>1</v>
      </c>
      <c r="L3744" t="s">
        <v>20</v>
      </c>
      <c r="M3744" t="s">
        <v>21</v>
      </c>
      <c r="N3744">
        <f t="shared" si="58"/>
        <v>358.65000000000003</v>
      </c>
    </row>
    <row r="3745" spans="1:14" x14ac:dyDescent="0.3">
      <c r="A3745">
        <v>3744</v>
      </c>
      <c r="B3745" t="s">
        <v>31</v>
      </c>
      <c r="C3745" s="3">
        <v>45646</v>
      </c>
      <c r="D3745">
        <v>2</v>
      </c>
      <c r="E3745">
        <v>4</v>
      </c>
      <c r="F3745">
        <v>1</v>
      </c>
      <c r="G3745">
        <v>1.4</v>
      </c>
      <c r="H3745">
        <v>313.58</v>
      </c>
      <c r="I3745" t="s">
        <v>14</v>
      </c>
      <c r="J3745" t="s">
        <v>36</v>
      </c>
      <c r="K3745">
        <v>0</v>
      </c>
      <c r="L3745" t="s">
        <v>20</v>
      </c>
      <c r="M3745" t="s">
        <v>26</v>
      </c>
      <c r="N3745">
        <f t="shared" si="58"/>
        <v>627.16</v>
      </c>
    </row>
    <row r="3746" spans="1:14" x14ac:dyDescent="0.3">
      <c r="A3746">
        <v>3745</v>
      </c>
      <c r="B3746" t="s">
        <v>13</v>
      </c>
      <c r="C3746" s="3">
        <v>45118</v>
      </c>
      <c r="D3746">
        <v>12</v>
      </c>
      <c r="E3746">
        <v>4</v>
      </c>
      <c r="F3746">
        <v>0</v>
      </c>
      <c r="G3746">
        <v>4.9000000000000004</v>
      </c>
      <c r="H3746">
        <v>71.400000000000006</v>
      </c>
      <c r="I3746" t="s">
        <v>22</v>
      </c>
      <c r="J3746" t="s">
        <v>37</v>
      </c>
      <c r="K3746">
        <v>0</v>
      </c>
      <c r="L3746" t="s">
        <v>29</v>
      </c>
      <c r="M3746" t="s">
        <v>17</v>
      </c>
      <c r="N3746">
        <f t="shared" si="58"/>
        <v>856.80000000000007</v>
      </c>
    </row>
    <row r="3747" spans="1:14" x14ac:dyDescent="0.3">
      <c r="A3747">
        <v>3746</v>
      </c>
      <c r="B3747" t="s">
        <v>13</v>
      </c>
      <c r="C3747" s="3">
        <v>45598</v>
      </c>
      <c r="D3747">
        <v>13</v>
      </c>
      <c r="E3747">
        <v>1</v>
      </c>
      <c r="F3747">
        <v>0</v>
      </c>
      <c r="G3747">
        <v>2.6</v>
      </c>
      <c r="H3747">
        <v>375.61</v>
      </c>
      <c r="I3747" t="s">
        <v>32</v>
      </c>
      <c r="J3747" t="s">
        <v>15</v>
      </c>
      <c r="K3747">
        <v>0</v>
      </c>
      <c r="L3747" t="s">
        <v>16</v>
      </c>
      <c r="M3747" t="s">
        <v>26</v>
      </c>
      <c r="N3747">
        <f t="shared" si="58"/>
        <v>4882.93</v>
      </c>
    </row>
    <row r="3748" spans="1:14" x14ac:dyDescent="0.3">
      <c r="A3748">
        <v>3747</v>
      </c>
      <c r="B3748" t="s">
        <v>13</v>
      </c>
      <c r="C3748" s="3">
        <v>44990</v>
      </c>
      <c r="D3748">
        <v>1</v>
      </c>
      <c r="E3748">
        <v>1</v>
      </c>
      <c r="F3748">
        <v>0</v>
      </c>
      <c r="G3748">
        <v>4.5999999999999996</v>
      </c>
      <c r="H3748">
        <v>351.66</v>
      </c>
      <c r="I3748" t="s">
        <v>24</v>
      </c>
      <c r="J3748" t="s">
        <v>30</v>
      </c>
      <c r="K3748">
        <v>0</v>
      </c>
      <c r="L3748" t="s">
        <v>16</v>
      </c>
      <c r="M3748" t="s">
        <v>17</v>
      </c>
      <c r="N3748">
        <f t="shared" si="58"/>
        <v>351.66</v>
      </c>
    </row>
    <row r="3749" spans="1:14" x14ac:dyDescent="0.3">
      <c r="A3749">
        <v>3748</v>
      </c>
      <c r="B3749" t="s">
        <v>13</v>
      </c>
      <c r="C3749" s="3">
        <v>45590</v>
      </c>
      <c r="D3749">
        <v>9</v>
      </c>
      <c r="E3749">
        <v>1</v>
      </c>
      <c r="F3749">
        <v>0</v>
      </c>
      <c r="G3749">
        <v>4.9000000000000004</v>
      </c>
      <c r="H3749">
        <v>216.2</v>
      </c>
      <c r="I3749" t="s">
        <v>32</v>
      </c>
      <c r="J3749" t="s">
        <v>35</v>
      </c>
      <c r="K3749">
        <v>1</v>
      </c>
      <c r="L3749" t="s">
        <v>16</v>
      </c>
      <c r="M3749" t="s">
        <v>21</v>
      </c>
      <c r="N3749">
        <f t="shared" si="58"/>
        <v>1945.8</v>
      </c>
    </row>
    <row r="3750" spans="1:14" x14ac:dyDescent="0.3">
      <c r="A3750">
        <v>3749</v>
      </c>
      <c r="B3750" t="s">
        <v>13</v>
      </c>
      <c r="C3750" s="3">
        <v>45141</v>
      </c>
      <c r="D3750">
        <v>2</v>
      </c>
      <c r="E3750">
        <v>2</v>
      </c>
      <c r="F3750">
        <v>1</v>
      </c>
      <c r="G3750">
        <v>4.5999999999999996</v>
      </c>
      <c r="H3750">
        <v>235.08</v>
      </c>
      <c r="I3750" t="s">
        <v>32</v>
      </c>
      <c r="J3750" t="s">
        <v>34</v>
      </c>
      <c r="K3750">
        <v>0</v>
      </c>
      <c r="L3750" t="s">
        <v>29</v>
      </c>
      <c r="M3750" t="s">
        <v>21</v>
      </c>
      <c r="N3750">
        <f t="shared" si="58"/>
        <v>470.16</v>
      </c>
    </row>
    <row r="3751" spans="1:14" x14ac:dyDescent="0.3">
      <c r="A3751">
        <v>3750</v>
      </c>
      <c r="B3751" t="s">
        <v>18</v>
      </c>
      <c r="C3751" s="3">
        <v>45092</v>
      </c>
      <c r="D3751">
        <v>6</v>
      </c>
      <c r="E3751">
        <v>4</v>
      </c>
      <c r="F3751">
        <v>0</v>
      </c>
      <c r="G3751">
        <v>2.8</v>
      </c>
      <c r="H3751">
        <v>462.99</v>
      </c>
      <c r="I3751" t="s">
        <v>24</v>
      </c>
      <c r="J3751" t="s">
        <v>37</v>
      </c>
      <c r="K3751">
        <v>0</v>
      </c>
      <c r="L3751" t="s">
        <v>33</v>
      </c>
      <c r="M3751" t="s">
        <v>26</v>
      </c>
      <c r="N3751">
        <f t="shared" si="58"/>
        <v>2777.94</v>
      </c>
    </row>
    <row r="3752" spans="1:14" x14ac:dyDescent="0.3">
      <c r="A3752">
        <v>3751</v>
      </c>
      <c r="B3752" t="s">
        <v>13</v>
      </c>
      <c r="C3752" s="3">
        <v>45469</v>
      </c>
      <c r="D3752">
        <v>1</v>
      </c>
      <c r="E3752">
        <v>3</v>
      </c>
      <c r="F3752">
        <v>0</v>
      </c>
      <c r="G3752">
        <v>4.0999999999999996</v>
      </c>
      <c r="H3752">
        <v>55.91</v>
      </c>
      <c r="I3752" t="s">
        <v>27</v>
      </c>
      <c r="J3752" t="s">
        <v>23</v>
      </c>
      <c r="K3752">
        <v>2</v>
      </c>
      <c r="L3752" t="s">
        <v>29</v>
      </c>
      <c r="M3752" t="s">
        <v>17</v>
      </c>
      <c r="N3752">
        <f t="shared" si="58"/>
        <v>55.91</v>
      </c>
    </row>
    <row r="3753" spans="1:14" x14ac:dyDescent="0.3">
      <c r="A3753">
        <v>3752</v>
      </c>
      <c r="B3753" t="s">
        <v>13</v>
      </c>
      <c r="C3753" s="3">
        <v>45158</v>
      </c>
      <c r="D3753">
        <v>1</v>
      </c>
      <c r="E3753">
        <v>1</v>
      </c>
      <c r="F3753">
        <v>0</v>
      </c>
      <c r="G3753">
        <v>1.6</v>
      </c>
      <c r="H3753">
        <v>303.49</v>
      </c>
      <c r="I3753" t="s">
        <v>32</v>
      </c>
      <c r="J3753" t="s">
        <v>15</v>
      </c>
      <c r="K3753">
        <v>0</v>
      </c>
      <c r="L3753" t="s">
        <v>16</v>
      </c>
      <c r="M3753" t="s">
        <v>21</v>
      </c>
      <c r="N3753">
        <f t="shared" si="58"/>
        <v>303.49</v>
      </c>
    </row>
    <row r="3754" spans="1:14" x14ac:dyDescent="0.3">
      <c r="A3754">
        <v>3753</v>
      </c>
      <c r="B3754" t="s">
        <v>18</v>
      </c>
      <c r="C3754" s="3">
        <v>45467</v>
      </c>
      <c r="D3754">
        <v>9</v>
      </c>
      <c r="E3754">
        <v>1</v>
      </c>
      <c r="F3754">
        <v>0</v>
      </c>
      <c r="G3754">
        <v>1.4</v>
      </c>
      <c r="H3754">
        <v>465.51</v>
      </c>
      <c r="I3754" t="s">
        <v>27</v>
      </c>
      <c r="J3754" t="s">
        <v>34</v>
      </c>
      <c r="K3754">
        <v>0</v>
      </c>
      <c r="L3754" t="s">
        <v>29</v>
      </c>
      <c r="M3754" t="s">
        <v>21</v>
      </c>
      <c r="N3754">
        <f t="shared" si="58"/>
        <v>4189.59</v>
      </c>
    </row>
    <row r="3755" spans="1:14" x14ac:dyDescent="0.3">
      <c r="A3755">
        <v>3754</v>
      </c>
      <c r="B3755" t="s">
        <v>18</v>
      </c>
      <c r="C3755" s="3">
        <v>45121</v>
      </c>
      <c r="D3755">
        <v>4</v>
      </c>
      <c r="E3755">
        <v>4</v>
      </c>
      <c r="F3755">
        <v>0</v>
      </c>
      <c r="G3755">
        <v>4.5</v>
      </c>
      <c r="H3755">
        <v>461.29</v>
      </c>
      <c r="I3755" t="s">
        <v>22</v>
      </c>
      <c r="J3755" t="s">
        <v>28</v>
      </c>
      <c r="K3755">
        <v>2</v>
      </c>
      <c r="L3755" t="s">
        <v>33</v>
      </c>
      <c r="M3755" t="s">
        <v>26</v>
      </c>
      <c r="N3755">
        <f t="shared" si="58"/>
        <v>1845.16</v>
      </c>
    </row>
    <row r="3756" spans="1:14" x14ac:dyDescent="0.3">
      <c r="A3756">
        <v>3755</v>
      </c>
      <c r="B3756" t="s">
        <v>18</v>
      </c>
      <c r="C3756" s="3">
        <v>45432</v>
      </c>
      <c r="D3756">
        <v>9</v>
      </c>
      <c r="E3756">
        <v>4</v>
      </c>
      <c r="F3756">
        <v>0</v>
      </c>
      <c r="G3756">
        <v>1.1000000000000001</v>
      </c>
      <c r="H3756">
        <v>313.10000000000002</v>
      </c>
      <c r="I3756" t="s">
        <v>32</v>
      </c>
      <c r="J3756" t="s">
        <v>35</v>
      </c>
      <c r="K3756">
        <v>0</v>
      </c>
      <c r="L3756" t="s">
        <v>20</v>
      </c>
      <c r="M3756" t="s">
        <v>17</v>
      </c>
      <c r="N3756">
        <f t="shared" si="58"/>
        <v>2817.9</v>
      </c>
    </row>
    <row r="3757" spans="1:14" x14ac:dyDescent="0.3">
      <c r="A3757">
        <v>3756</v>
      </c>
      <c r="B3757" t="s">
        <v>18</v>
      </c>
      <c r="C3757" s="3">
        <v>45260</v>
      </c>
      <c r="D3757">
        <v>11</v>
      </c>
      <c r="E3757">
        <v>4</v>
      </c>
      <c r="F3757">
        <v>0</v>
      </c>
      <c r="G3757">
        <v>4.9000000000000004</v>
      </c>
      <c r="H3757">
        <v>221.55</v>
      </c>
      <c r="I3757" t="s">
        <v>14</v>
      </c>
      <c r="J3757" t="s">
        <v>36</v>
      </c>
      <c r="K3757">
        <v>2</v>
      </c>
      <c r="L3757" t="s">
        <v>20</v>
      </c>
      <c r="M3757" t="s">
        <v>21</v>
      </c>
      <c r="N3757">
        <f t="shared" si="58"/>
        <v>2437.0500000000002</v>
      </c>
    </row>
    <row r="3758" spans="1:14" x14ac:dyDescent="0.3">
      <c r="A3758">
        <v>3757</v>
      </c>
      <c r="B3758" t="s">
        <v>18</v>
      </c>
      <c r="C3758" s="3">
        <v>45230</v>
      </c>
      <c r="D3758">
        <v>5</v>
      </c>
      <c r="E3758">
        <v>3</v>
      </c>
      <c r="F3758">
        <v>0</v>
      </c>
      <c r="G3758">
        <v>3.7</v>
      </c>
      <c r="H3758">
        <v>94.51</v>
      </c>
      <c r="I3758" t="s">
        <v>22</v>
      </c>
      <c r="J3758" t="s">
        <v>37</v>
      </c>
      <c r="K3758">
        <v>2</v>
      </c>
      <c r="L3758" t="s">
        <v>16</v>
      </c>
      <c r="M3758" t="s">
        <v>21</v>
      </c>
      <c r="N3758">
        <f t="shared" si="58"/>
        <v>472.55</v>
      </c>
    </row>
    <row r="3759" spans="1:14" x14ac:dyDescent="0.3">
      <c r="A3759">
        <v>3758</v>
      </c>
      <c r="B3759" t="s">
        <v>18</v>
      </c>
      <c r="C3759" s="3">
        <v>45363</v>
      </c>
      <c r="D3759">
        <v>7</v>
      </c>
      <c r="E3759">
        <v>2</v>
      </c>
      <c r="F3759">
        <v>1</v>
      </c>
      <c r="G3759">
        <v>2.7</v>
      </c>
      <c r="H3759">
        <v>128.19999999999999</v>
      </c>
      <c r="I3759" t="s">
        <v>22</v>
      </c>
      <c r="J3759" t="s">
        <v>23</v>
      </c>
      <c r="K3759">
        <v>0</v>
      </c>
      <c r="L3759" t="s">
        <v>16</v>
      </c>
      <c r="M3759" t="s">
        <v>17</v>
      </c>
      <c r="N3759">
        <f t="shared" si="58"/>
        <v>897.39999999999986</v>
      </c>
    </row>
    <row r="3760" spans="1:14" x14ac:dyDescent="0.3">
      <c r="A3760">
        <v>3759</v>
      </c>
      <c r="B3760" t="s">
        <v>13</v>
      </c>
      <c r="C3760" s="3">
        <v>45249</v>
      </c>
      <c r="D3760">
        <v>1</v>
      </c>
      <c r="E3760">
        <v>2</v>
      </c>
      <c r="F3760">
        <v>0</v>
      </c>
      <c r="G3760">
        <v>1.6</v>
      </c>
      <c r="H3760">
        <v>355.85</v>
      </c>
      <c r="I3760" t="s">
        <v>27</v>
      </c>
      <c r="J3760" t="s">
        <v>23</v>
      </c>
      <c r="K3760">
        <v>0</v>
      </c>
      <c r="L3760" t="s">
        <v>33</v>
      </c>
      <c r="M3760" t="s">
        <v>26</v>
      </c>
      <c r="N3760">
        <f t="shared" si="58"/>
        <v>355.85</v>
      </c>
    </row>
    <row r="3761" spans="1:14" x14ac:dyDescent="0.3">
      <c r="A3761">
        <v>3760</v>
      </c>
      <c r="B3761" t="s">
        <v>13</v>
      </c>
      <c r="C3761" s="3">
        <v>45428</v>
      </c>
      <c r="D3761">
        <v>6</v>
      </c>
      <c r="E3761">
        <v>1</v>
      </c>
      <c r="F3761">
        <v>0</v>
      </c>
      <c r="G3761">
        <v>3.9</v>
      </c>
      <c r="H3761">
        <v>57.49</v>
      </c>
      <c r="I3761" t="s">
        <v>24</v>
      </c>
      <c r="J3761" t="s">
        <v>35</v>
      </c>
      <c r="K3761">
        <v>1</v>
      </c>
      <c r="L3761" t="s">
        <v>29</v>
      </c>
      <c r="M3761" t="s">
        <v>26</v>
      </c>
      <c r="N3761">
        <f t="shared" si="58"/>
        <v>344.94</v>
      </c>
    </row>
    <row r="3762" spans="1:14" x14ac:dyDescent="0.3">
      <c r="A3762">
        <v>3761</v>
      </c>
      <c r="B3762" t="s">
        <v>31</v>
      </c>
      <c r="C3762" s="3">
        <v>45319</v>
      </c>
      <c r="D3762">
        <v>8</v>
      </c>
      <c r="E3762">
        <v>2</v>
      </c>
      <c r="F3762">
        <v>0</v>
      </c>
      <c r="G3762">
        <v>3.3</v>
      </c>
      <c r="H3762">
        <v>447.57</v>
      </c>
      <c r="I3762" t="s">
        <v>14</v>
      </c>
      <c r="J3762" t="s">
        <v>34</v>
      </c>
      <c r="K3762">
        <v>0</v>
      </c>
      <c r="L3762" t="s">
        <v>33</v>
      </c>
      <c r="M3762" t="s">
        <v>21</v>
      </c>
      <c r="N3762">
        <f t="shared" si="58"/>
        <v>3580.56</v>
      </c>
    </row>
    <row r="3763" spans="1:14" x14ac:dyDescent="0.3">
      <c r="A3763">
        <v>3762</v>
      </c>
      <c r="B3763" t="s">
        <v>13</v>
      </c>
      <c r="C3763" s="3">
        <v>45525</v>
      </c>
      <c r="D3763">
        <v>14</v>
      </c>
      <c r="E3763">
        <v>3</v>
      </c>
      <c r="F3763">
        <v>0</v>
      </c>
      <c r="G3763">
        <v>3.8</v>
      </c>
      <c r="H3763">
        <v>314.57</v>
      </c>
      <c r="I3763" t="s">
        <v>14</v>
      </c>
      <c r="J3763" t="s">
        <v>23</v>
      </c>
      <c r="K3763">
        <v>0</v>
      </c>
      <c r="L3763" t="s">
        <v>33</v>
      </c>
      <c r="M3763" t="s">
        <v>21</v>
      </c>
      <c r="N3763">
        <f t="shared" si="58"/>
        <v>4403.9799999999996</v>
      </c>
    </row>
    <row r="3764" spans="1:14" x14ac:dyDescent="0.3">
      <c r="A3764">
        <v>3763</v>
      </c>
      <c r="B3764" t="s">
        <v>13</v>
      </c>
      <c r="C3764" s="3">
        <v>45075</v>
      </c>
      <c r="D3764">
        <v>1</v>
      </c>
      <c r="E3764">
        <v>2</v>
      </c>
      <c r="F3764">
        <v>1</v>
      </c>
      <c r="G3764">
        <v>2.7</v>
      </c>
      <c r="H3764">
        <v>70.319999999999993</v>
      </c>
      <c r="I3764" t="s">
        <v>27</v>
      </c>
      <c r="J3764" t="s">
        <v>37</v>
      </c>
      <c r="K3764">
        <v>1</v>
      </c>
      <c r="L3764" t="s">
        <v>20</v>
      </c>
      <c r="M3764" t="s">
        <v>26</v>
      </c>
      <c r="N3764">
        <f t="shared" si="58"/>
        <v>70.319999999999993</v>
      </c>
    </row>
    <row r="3765" spans="1:14" x14ac:dyDescent="0.3">
      <c r="A3765">
        <v>3764</v>
      </c>
      <c r="B3765" t="s">
        <v>18</v>
      </c>
      <c r="C3765" s="3">
        <v>45331</v>
      </c>
      <c r="D3765">
        <v>9</v>
      </c>
      <c r="E3765">
        <v>3</v>
      </c>
      <c r="F3765">
        <v>0</v>
      </c>
      <c r="G3765">
        <v>1.3</v>
      </c>
      <c r="H3765">
        <v>157.9</v>
      </c>
      <c r="I3765" t="s">
        <v>27</v>
      </c>
      <c r="J3765" t="s">
        <v>19</v>
      </c>
      <c r="K3765">
        <v>0</v>
      </c>
      <c r="L3765" t="s">
        <v>29</v>
      </c>
      <c r="M3765" t="s">
        <v>26</v>
      </c>
      <c r="N3765">
        <f t="shared" si="58"/>
        <v>1421.1000000000001</v>
      </c>
    </row>
    <row r="3766" spans="1:14" x14ac:dyDescent="0.3">
      <c r="A3766">
        <v>3765</v>
      </c>
      <c r="B3766" t="s">
        <v>18</v>
      </c>
      <c r="C3766" s="3">
        <v>45209</v>
      </c>
      <c r="D3766">
        <v>3</v>
      </c>
      <c r="E3766">
        <v>1</v>
      </c>
      <c r="F3766">
        <v>0</v>
      </c>
      <c r="G3766">
        <v>2.2999999999999998</v>
      </c>
      <c r="H3766">
        <v>317.39</v>
      </c>
      <c r="I3766" t="s">
        <v>22</v>
      </c>
      <c r="J3766" t="s">
        <v>23</v>
      </c>
      <c r="K3766">
        <v>0</v>
      </c>
      <c r="L3766" t="s">
        <v>20</v>
      </c>
      <c r="M3766" t="s">
        <v>21</v>
      </c>
      <c r="N3766">
        <f t="shared" si="58"/>
        <v>952.17</v>
      </c>
    </row>
    <row r="3767" spans="1:14" x14ac:dyDescent="0.3">
      <c r="A3767">
        <v>3766</v>
      </c>
      <c r="B3767" t="s">
        <v>13</v>
      </c>
      <c r="C3767" s="3">
        <v>45288</v>
      </c>
      <c r="D3767">
        <v>1</v>
      </c>
      <c r="E3767">
        <v>4</v>
      </c>
      <c r="F3767">
        <v>1</v>
      </c>
      <c r="G3767">
        <v>2.2999999999999998</v>
      </c>
      <c r="H3767">
        <v>66.02</v>
      </c>
      <c r="I3767" t="s">
        <v>27</v>
      </c>
      <c r="J3767" t="s">
        <v>28</v>
      </c>
      <c r="K3767">
        <v>0</v>
      </c>
      <c r="L3767" t="s">
        <v>20</v>
      </c>
      <c r="M3767" t="s">
        <v>17</v>
      </c>
      <c r="N3767">
        <f t="shared" si="58"/>
        <v>66.02</v>
      </c>
    </row>
    <row r="3768" spans="1:14" x14ac:dyDescent="0.3">
      <c r="A3768">
        <v>3767</v>
      </c>
      <c r="B3768" t="s">
        <v>31</v>
      </c>
      <c r="C3768" s="3">
        <v>45305</v>
      </c>
      <c r="D3768">
        <v>1</v>
      </c>
      <c r="E3768">
        <v>3</v>
      </c>
      <c r="F3768">
        <v>1</v>
      </c>
      <c r="G3768">
        <v>1</v>
      </c>
      <c r="H3768">
        <v>400.99</v>
      </c>
      <c r="I3768" t="s">
        <v>24</v>
      </c>
      <c r="J3768" t="s">
        <v>34</v>
      </c>
      <c r="K3768">
        <v>1</v>
      </c>
      <c r="L3768" t="s">
        <v>33</v>
      </c>
      <c r="M3768" t="s">
        <v>17</v>
      </c>
      <c r="N3768">
        <f t="shared" si="58"/>
        <v>400.99</v>
      </c>
    </row>
    <row r="3769" spans="1:14" x14ac:dyDescent="0.3">
      <c r="A3769">
        <v>3768</v>
      </c>
      <c r="B3769" t="s">
        <v>18</v>
      </c>
      <c r="C3769" s="3">
        <v>45124</v>
      </c>
      <c r="D3769">
        <v>13</v>
      </c>
      <c r="E3769">
        <v>4</v>
      </c>
      <c r="F3769">
        <v>0</v>
      </c>
      <c r="G3769">
        <v>1</v>
      </c>
      <c r="H3769">
        <v>463.96</v>
      </c>
      <c r="I3769" t="s">
        <v>22</v>
      </c>
      <c r="J3769" t="s">
        <v>30</v>
      </c>
      <c r="K3769">
        <v>0</v>
      </c>
      <c r="L3769" t="s">
        <v>20</v>
      </c>
      <c r="M3769" t="s">
        <v>21</v>
      </c>
      <c r="N3769">
        <f t="shared" si="58"/>
        <v>6031.48</v>
      </c>
    </row>
    <row r="3770" spans="1:14" x14ac:dyDescent="0.3">
      <c r="A3770">
        <v>3769</v>
      </c>
      <c r="B3770" t="s">
        <v>13</v>
      </c>
      <c r="C3770" s="3">
        <v>45482</v>
      </c>
      <c r="D3770">
        <v>14</v>
      </c>
      <c r="E3770">
        <v>1</v>
      </c>
      <c r="F3770">
        <v>0</v>
      </c>
      <c r="G3770">
        <v>2.2999999999999998</v>
      </c>
      <c r="H3770">
        <v>482.55</v>
      </c>
      <c r="I3770" t="s">
        <v>22</v>
      </c>
      <c r="J3770" t="s">
        <v>35</v>
      </c>
      <c r="K3770">
        <v>0</v>
      </c>
      <c r="L3770" t="s">
        <v>16</v>
      </c>
      <c r="M3770" t="s">
        <v>21</v>
      </c>
      <c r="N3770">
        <f t="shared" si="58"/>
        <v>6755.7</v>
      </c>
    </row>
    <row r="3771" spans="1:14" x14ac:dyDescent="0.3">
      <c r="A3771">
        <v>3770</v>
      </c>
      <c r="B3771" t="s">
        <v>13</v>
      </c>
      <c r="C3771" s="3">
        <v>45282</v>
      </c>
      <c r="D3771">
        <v>11</v>
      </c>
      <c r="E3771">
        <v>3</v>
      </c>
      <c r="F3771">
        <v>0</v>
      </c>
      <c r="G3771">
        <v>3.9</v>
      </c>
      <c r="H3771">
        <v>380.15</v>
      </c>
      <c r="I3771" t="s">
        <v>22</v>
      </c>
      <c r="J3771" t="s">
        <v>28</v>
      </c>
      <c r="K3771">
        <v>0</v>
      </c>
      <c r="L3771" t="s">
        <v>16</v>
      </c>
      <c r="M3771" t="s">
        <v>21</v>
      </c>
      <c r="N3771">
        <f t="shared" si="58"/>
        <v>4181.6499999999996</v>
      </c>
    </row>
    <row r="3772" spans="1:14" x14ac:dyDescent="0.3">
      <c r="A3772">
        <v>3771</v>
      </c>
      <c r="B3772" t="s">
        <v>31</v>
      </c>
      <c r="C3772" s="3">
        <v>45466</v>
      </c>
      <c r="D3772">
        <v>6</v>
      </c>
      <c r="E3772">
        <v>3</v>
      </c>
      <c r="F3772">
        <v>1</v>
      </c>
      <c r="G3772">
        <v>3.5</v>
      </c>
      <c r="H3772">
        <v>435.57</v>
      </c>
      <c r="I3772" t="s">
        <v>14</v>
      </c>
      <c r="J3772" t="s">
        <v>15</v>
      </c>
      <c r="K3772">
        <v>0</v>
      </c>
      <c r="L3772" t="s">
        <v>20</v>
      </c>
      <c r="M3772" t="s">
        <v>21</v>
      </c>
      <c r="N3772">
        <f t="shared" si="58"/>
        <v>2613.42</v>
      </c>
    </row>
    <row r="3773" spans="1:14" x14ac:dyDescent="0.3">
      <c r="A3773">
        <v>3772</v>
      </c>
      <c r="B3773" t="s">
        <v>31</v>
      </c>
      <c r="C3773" s="3">
        <v>45355</v>
      </c>
      <c r="D3773">
        <v>11</v>
      </c>
      <c r="E3773">
        <v>2</v>
      </c>
      <c r="F3773">
        <v>0</v>
      </c>
      <c r="G3773">
        <v>2</v>
      </c>
      <c r="H3773">
        <v>324.82</v>
      </c>
      <c r="I3773" t="s">
        <v>14</v>
      </c>
      <c r="J3773" t="s">
        <v>23</v>
      </c>
      <c r="K3773">
        <v>0</v>
      </c>
      <c r="L3773" t="s">
        <v>20</v>
      </c>
      <c r="M3773" t="s">
        <v>26</v>
      </c>
      <c r="N3773">
        <f t="shared" si="58"/>
        <v>3573.02</v>
      </c>
    </row>
    <row r="3774" spans="1:14" x14ac:dyDescent="0.3">
      <c r="A3774">
        <v>3773</v>
      </c>
      <c r="B3774" t="s">
        <v>18</v>
      </c>
      <c r="C3774" s="3">
        <v>44943</v>
      </c>
      <c r="D3774">
        <v>6</v>
      </c>
      <c r="E3774">
        <v>3</v>
      </c>
      <c r="F3774">
        <v>0</v>
      </c>
      <c r="G3774">
        <v>3.4</v>
      </c>
      <c r="H3774">
        <v>256.33999999999997</v>
      </c>
      <c r="I3774" t="s">
        <v>22</v>
      </c>
      <c r="J3774" t="s">
        <v>36</v>
      </c>
      <c r="K3774">
        <v>0</v>
      </c>
      <c r="L3774" t="s">
        <v>29</v>
      </c>
      <c r="M3774" t="s">
        <v>17</v>
      </c>
      <c r="N3774">
        <f t="shared" si="58"/>
        <v>1538.04</v>
      </c>
    </row>
    <row r="3775" spans="1:14" x14ac:dyDescent="0.3">
      <c r="A3775">
        <v>3774</v>
      </c>
      <c r="B3775" t="s">
        <v>31</v>
      </c>
      <c r="C3775" s="3">
        <v>45565</v>
      </c>
      <c r="D3775">
        <v>1</v>
      </c>
      <c r="E3775">
        <v>1</v>
      </c>
      <c r="F3775">
        <v>0</v>
      </c>
      <c r="G3775">
        <v>3.6</v>
      </c>
      <c r="H3775">
        <v>370.91</v>
      </c>
      <c r="I3775" t="s">
        <v>24</v>
      </c>
      <c r="J3775" t="s">
        <v>28</v>
      </c>
      <c r="K3775">
        <v>1</v>
      </c>
      <c r="L3775" t="s">
        <v>16</v>
      </c>
      <c r="M3775" t="s">
        <v>17</v>
      </c>
      <c r="N3775">
        <f t="shared" si="58"/>
        <v>370.91</v>
      </c>
    </row>
    <row r="3776" spans="1:14" x14ac:dyDescent="0.3">
      <c r="A3776">
        <v>3775</v>
      </c>
      <c r="B3776" t="s">
        <v>13</v>
      </c>
      <c r="C3776" s="3">
        <v>45305</v>
      </c>
      <c r="D3776">
        <v>14</v>
      </c>
      <c r="E3776">
        <v>4</v>
      </c>
      <c r="F3776">
        <v>0</v>
      </c>
      <c r="G3776">
        <v>3.1</v>
      </c>
      <c r="H3776">
        <v>150.88</v>
      </c>
      <c r="I3776" t="s">
        <v>32</v>
      </c>
      <c r="J3776" t="s">
        <v>19</v>
      </c>
      <c r="K3776">
        <v>1</v>
      </c>
      <c r="L3776" t="s">
        <v>29</v>
      </c>
      <c r="M3776" t="s">
        <v>17</v>
      </c>
      <c r="N3776">
        <f t="shared" si="58"/>
        <v>2112.3199999999997</v>
      </c>
    </row>
    <row r="3777" spans="1:14" x14ac:dyDescent="0.3">
      <c r="A3777">
        <v>3776</v>
      </c>
      <c r="B3777" t="s">
        <v>13</v>
      </c>
      <c r="C3777" s="3">
        <v>45606</v>
      </c>
      <c r="D3777">
        <v>14</v>
      </c>
      <c r="E3777">
        <v>3</v>
      </c>
      <c r="F3777">
        <v>1</v>
      </c>
      <c r="G3777">
        <v>3.1</v>
      </c>
      <c r="H3777">
        <v>99.4</v>
      </c>
      <c r="I3777" t="s">
        <v>22</v>
      </c>
      <c r="J3777" t="s">
        <v>15</v>
      </c>
      <c r="K3777">
        <v>0</v>
      </c>
      <c r="L3777" t="s">
        <v>20</v>
      </c>
      <c r="M3777" t="s">
        <v>26</v>
      </c>
      <c r="N3777">
        <f t="shared" si="58"/>
        <v>1391.6000000000001</v>
      </c>
    </row>
    <row r="3778" spans="1:14" x14ac:dyDescent="0.3">
      <c r="A3778">
        <v>3777</v>
      </c>
      <c r="B3778" t="s">
        <v>31</v>
      </c>
      <c r="C3778" s="3">
        <v>45432</v>
      </c>
      <c r="D3778">
        <v>3</v>
      </c>
      <c r="E3778">
        <v>1</v>
      </c>
      <c r="F3778">
        <v>1</v>
      </c>
      <c r="G3778">
        <v>2.5</v>
      </c>
      <c r="H3778">
        <v>392.83</v>
      </c>
      <c r="I3778" t="s">
        <v>27</v>
      </c>
      <c r="J3778" t="s">
        <v>37</v>
      </c>
      <c r="K3778">
        <v>1</v>
      </c>
      <c r="L3778" t="s">
        <v>16</v>
      </c>
      <c r="M3778" t="s">
        <v>21</v>
      </c>
      <c r="N3778">
        <f t="shared" si="58"/>
        <v>1178.49</v>
      </c>
    </row>
    <row r="3779" spans="1:14" x14ac:dyDescent="0.3">
      <c r="A3779">
        <v>3778</v>
      </c>
      <c r="B3779" t="s">
        <v>31</v>
      </c>
      <c r="C3779" s="3">
        <v>45002</v>
      </c>
      <c r="D3779">
        <v>7</v>
      </c>
      <c r="E3779">
        <v>1</v>
      </c>
      <c r="F3779">
        <v>0</v>
      </c>
      <c r="G3779">
        <v>1.5</v>
      </c>
      <c r="H3779">
        <v>481.18</v>
      </c>
      <c r="I3779" t="s">
        <v>32</v>
      </c>
      <c r="J3779" t="s">
        <v>15</v>
      </c>
      <c r="K3779">
        <v>1</v>
      </c>
      <c r="L3779" t="s">
        <v>33</v>
      </c>
      <c r="M3779" t="s">
        <v>17</v>
      </c>
      <c r="N3779">
        <f t="shared" ref="N3779:N3842" si="59">H3779 *D3779</f>
        <v>3368.26</v>
      </c>
    </row>
    <row r="3780" spans="1:14" x14ac:dyDescent="0.3">
      <c r="A3780">
        <v>3779</v>
      </c>
      <c r="B3780" t="s">
        <v>31</v>
      </c>
      <c r="C3780" s="3">
        <v>45157</v>
      </c>
      <c r="D3780">
        <v>10</v>
      </c>
      <c r="E3780">
        <v>3</v>
      </c>
      <c r="F3780">
        <v>0</v>
      </c>
      <c r="G3780">
        <v>2.5</v>
      </c>
      <c r="H3780">
        <v>309.87</v>
      </c>
      <c r="I3780" t="s">
        <v>14</v>
      </c>
      <c r="J3780" t="s">
        <v>19</v>
      </c>
      <c r="K3780">
        <v>0</v>
      </c>
      <c r="L3780" t="s">
        <v>33</v>
      </c>
      <c r="M3780" t="s">
        <v>17</v>
      </c>
      <c r="N3780">
        <f t="shared" si="59"/>
        <v>3098.7</v>
      </c>
    </row>
    <row r="3781" spans="1:14" x14ac:dyDescent="0.3">
      <c r="A3781">
        <v>3780</v>
      </c>
      <c r="B3781" t="s">
        <v>31</v>
      </c>
      <c r="C3781" s="3">
        <v>45642</v>
      </c>
      <c r="D3781">
        <v>3</v>
      </c>
      <c r="E3781">
        <v>2</v>
      </c>
      <c r="F3781">
        <v>0</v>
      </c>
      <c r="G3781">
        <v>2.4</v>
      </c>
      <c r="H3781">
        <v>267.14</v>
      </c>
      <c r="I3781" t="s">
        <v>14</v>
      </c>
      <c r="J3781" t="s">
        <v>25</v>
      </c>
      <c r="K3781">
        <v>1</v>
      </c>
      <c r="L3781" t="s">
        <v>20</v>
      </c>
      <c r="M3781" t="s">
        <v>26</v>
      </c>
      <c r="N3781">
        <f t="shared" si="59"/>
        <v>801.42</v>
      </c>
    </row>
    <row r="3782" spans="1:14" x14ac:dyDescent="0.3">
      <c r="A3782">
        <v>3781</v>
      </c>
      <c r="B3782" t="s">
        <v>18</v>
      </c>
      <c r="C3782" s="3">
        <v>45174</v>
      </c>
      <c r="D3782">
        <v>3</v>
      </c>
      <c r="E3782">
        <v>3</v>
      </c>
      <c r="F3782">
        <v>1</v>
      </c>
      <c r="G3782">
        <v>3.4</v>
      </c>
      <c r="H3782">
        <v>290.48</v>
      </c>
      <c r="I3782" t="s">
        <v>32</v>
      </c>
      <c r="J3782" t="s">
        <v>35</v>
      </c>
      <c r="K3782">
        <v>2</v>
      </c>
      <c r="L3782" t="s">
        <v>29</v>
      </c>
      <c r="M3782" t="s">
        <v>21</v>
      </c>
      <c r="N3782">
        <f t="shared" si="59"/>
        <v>871.44</v>
      </c>
    </row>
    <row r="3783" spans="1:14" x14ac:dyDescent="0.3">
      <c r="A3783">
        <v>3782</v>
      </c>
      <c r="B3783" t="s">
        <v>31</v>
      </c>
      <c r="C3783" s="3">
        <v>45228</v>
      </c>
      <c r="D3783">
        <v>3</v>
      </c>
      <c r="E3783">
        <v>3</v>
      </c>
      <c r="F3783">
        <v>1</v>
      </c>
      <c r="G3783">
        <v>4.4000000000000004</v>
      </c>
      <c r="H3783">
        <v>265.31</v>
      </c>
      <c r="I3783" t="s">
        <v>27</v>
      </c>
      <c r="J3783" t="s">
        <v>25</v>
      </c>
      <c r="K3783">
        <v>0</v>
      </c>
      <c r="L3783" t="s">
        <v>33</v>
      </c>
      <c r="M3783" t="s">
        <v>21</v>
      </c>
      <c r="N3783">
        <f t="shared" si="59"/>
        <v>795.93000000000006</v>
      </c>
    </row>
    <row r="3784" spans="1:14" x14ac:dyDescent="0.3">
      <c r="A3784">
        <v>3783</v>
      </c>
      <c r="B3784" t="s">
        <v>18</v>
      </c>
      <c r="C3784" s="3">
        <v>45652</v>
      </c>
      <c r="D3784">
        <v>12</v>
      </c>
      <c r="E3784">
        <v>2</v>
      </c>
      <c r="F3784">
        <v>1</v>
      </c>
      <c r="G3784">
        <v>2.5</v>
      </c>
      <c r="H3784">
        <v>248.99</v>
      </c>
      <c r="I3784" t="s">
        <v>14</v>
      </c>
      <c r="J3784" t="s">
        <v>25</v>
      </c>
      <c r="K3784">
        <v>1</v>
      </c>
      <c r="L3784" t="s">
        <v>33</v>
      </c>
      <c r="M3784" t="s">
        <v>21</v>
      </c>
      <c r="N3784">
        <f t="shared" si="59"/>
        <v>2987.88</v>
      </c>
    </row>
    <row r="3785" spans="1:14" x14ac:dyDescent="0.3">
      <c r="A3785">
        <v>3784</v>
      </c>
      <c r="B3785" t="s">
        <v>13</v>
      </c>
      <c r="C3785" s="3">
        <v>45141</v>
      </c>
      <c r="D3785">
        <v>7</v>
      </c>
      <c r="E3785">
        <v>1</v>
      </c>
      <c r="F3785">
        <v>1</v>
      </c>
      <c r="G3785">
        <v>3.8</v>
      </c>
      <c r="H3785">
        <v>476.17</v>
      </c>
      <c r="I3785" t="s">
        <v>14</v>
      </c>
      <c r="J3785" t="s">
        <v>36</v>
      </c>
      <c r="K3785">
        <v>0</v>
      </c>
      <c r="L3785" t="s">
        <v>16</v>
      </c>
      <c r="M3785" t="s">
        <v>17</v>
      </c>
      <c r="N3785">
        <f t="shared" si="59"/>
        <v>3333.19</v>
      </c>
    </row>
    <row r="3786" spans="1:14" x14ac:dyDescent="0.3">
      <c r="A3786">
        <v>3785</v>
      </c>
      <c r="B3786" t="s">
        <v>31</v>
      </c>
      <c r="C3786" s="3">
        <v>45084</v>
      </c>
      <c r="D3786">
        <v>4</v>
      </c>
      <c r="E3786">
        <v>3</v>
      </c>
      <c r="F3786">
        <v>0</v>
      </c>
      <c r="G3786">
        <v>4.2</v>
      </c>
      <c r="H3786">
        <v>265.89</v>
      </c>
      <c r="I3786" t="s">
        <v>22</v>
      </c>
      <c r="J3786" t="s">
        <v>23</v>
      </c>
      <c r="K3786">
        <v>0</v>
      </c>
      <c r="L3786" t="s">
        <v>29</v>
      </c>
      <c r="M3786" t="s">
        <v>26</v>
      </c>
      <c r="N3786">
        <f t="shared" si="59"/>
        <v>1063.56</v>
      </c>
    </row>
    <row r="3787" spans="1:14" x14ac:dyDescent="0.3">
      <c r="A3787">
        <v>3786</v>
      </c>
      <c r="B3787" t="s">
        <v>18</v>
      </c>
      <c r="C3787" s="3">
        <v>44995</v>
      </c>
      <c r="D3787">
        <v>4</v>
      </c>
      <c r="E3787">
        <v>2</v>
      </c>
      <c r="F3787">
        <v>1</v>
      </c>
      <c r="G3787">
        <v>1.8</v>
      </c>
      <c r="H3787">
        <v>86.5</v>
      </c>
      <c r="I3787" t="s">
        <v>24</v>
      </c>
      <c r="J3787" t="s">
        <v>36</v>
      </c>
      <c r="K3787">
        <v>1</v>
      </c>
      <c r="L3787" t="s">
        <v>29</v>
      </c>
      <c r="M3787" t="s">
        <v>17</v>
      </c>
      <c r="N3787">
        <f t="shared" si="59"/>
        <v>346</v>
      </c>
    </row>
    <row r="3788" spans="1:14" x14ac:dyDescent="0.3">
      <c r="A3788">
        <v>3787</v>
      </c>
      <c r="B3788" t="s">
        <v>31</v>
      </c>
      <c r="C3788" s="3">
        <v>45319</v>
      </c>
      <c r="D3788">
        <v>3</v>
      </c>
      <c r="E3788">
        <v>4</v>
      </c>
      <c r="F3788">
        <v>0</v>
      </c>
      <c r="G3788">
        <v>4.5999999999999996</v>
      </c>
      <c r="H3788">
        <v>394.48</v>
      </c>
      <c r="I3788" t="s">
        <v>27</v>
      </c>
      <c r="J3788" t="s">
        <v>15</v>
      </c>
      <c r="K3788">
        <v>3</v>
      </c>
      <c r="L3788" t="s">
        <v>33</v>
      </c>
      <c r="M3788" t="s">
        <v>26</v>
      </c>
      <c r="N3788">
        <f t="shared" si="59"/>
        <v>1183.44</v>
      </c>
    </row>
    <row r="3789" spans="1:14" x14ac:dyDescent="0.3">
      <c r="A3789">
        <v>3788</v>
      </c>
      <c r="B3789" t="s">
        <v>13</v>
      </c>
      <c r="C3789" s="3">
        <v>45011</v>
      </c>
      <c r="D3789">
        <v>10</v>
      </c>
      <c r="E3789">
        <v>4</v>
      </c>
      <c r="F3789">
        <v>0</v>
      </c>
      <c r="G3789">
        <v>1.3</v>
      </c>
      <c r="H3789">
        <v>226.2</v>
      </c>
      <c r="I3789" t="s">
        <v>22</v>
      </c>
      <c r="J3789" t="s">
        <v>30</v>
      </c>
      <c r="K3789">
        <v>0</v>
      </c>
      <c r="L3789" t="s">
        <v>20</v>
      </c>
      <c r="M3789" t="s">
        <v>26</v>
      </c>
      <c r="N3789">
        <f t="shared" si="59"/>
        <v>2262</v>
      </c>
    </row>
    <row r="3790" spans="1:14" x14ac:dyDescent="0.3">
      <c r="A3790">
        <v>3789</v>
      </c>
      <c r="B3790" t="s">
        <v>13</v>
      </c>
      <c r="C3790" s="3">
        <v>45193</v>
      </c>
      <c r="D3790">
        <v>11</v>
      </c>
      <c r="E3790">
        <v>2</v>
      </c>
      <c r="F3790">
        <v>0</v>
      </c>
      <c r="G3790">
        <v>4.5999999999999996</v>
      </c>
      <c r="H3790">
        <v>369.81</v>
      </c>
      <c r="I3790" t="s">
        <v>24</v>
      </c>
      <c r="J3790" t="s">
        <v>15</v>
      </c>
      <c r="K3790">
        <v>0</v>
      </c>
      <c r="L3790" t="s">
        <v>33</v>
      </c>
      <c r="M3790" t="s">
        <v>17</v>
      </c>
      <c r="N3790">
        <f t="shared" si="59"/>
        <v>4067.91</v>
      </c>
    </row>
    <row r="3791" spans="1:14" x14ac:dyDescent="0.3">
      <c r="A3791">
        <v>3790</v>
      </c>
      <c r="B3791" t="s">
        <v>13</v>
      </c>
      <c r="C3791" s="3">
        <v>44995</v>
      </c>
      <c r="D3791">
        <v>9</v>
      </c>
      <c r="E3791">
        <v>1</v>
      </c>
      <c r="F3791">
        <v>0</v>
      </c>
      <c r="G3791">
        <v>1.7</v>
      </c>
      <c r="H3791">
        <v>310.81</v>
      </c>
      <c r="I3791" t="s">
        <v>14</v>
      </c>
      <c r="J3791" t="s">
        <v>35</v>
      </c>
      <c r="K3791">
        <v>1</v>
      </c>
      <c r="L3791" t="s">
        <v>29</v>
      </c>
      <c r="M3791" t="s">
        <v>26</v>
      </c>
      <c r="N3791">
        <f t="shared" si="59"/>
        <v>2797.29</v>
      </c>
    </row>
    <row r="3792" spans="1:14" x14ac:dyDescent="0.3">
      <c r="A3792">
        <v>3791</v>
      </c>
      <c r="B3792" t="s">
        <v>31</v>
      </c>
      <c r="C3792" s="3">
        <v>45537</v>
      </c>
      <c r="D3792">
        <v>2</v>
      </c>
      <c r="E3792">
        <v>2</v>
      </c>
      <c r="F3792">
        <v>1</v>
      </c>
      <c r="G3792">
        <v>2.2999999999999998</v>
      </c>
      <c r="H3792">
        <v>370.93</v>
      </c>
      <c r="I3792" t="s">
        <v>24</v>
      </c>
      <c r="J3792" t="s">
        <v>23</v>
      </c>
      <c r="K3792">
        <v>1</v>
      </c>
      <c r="L3792" t="s">
        <v>16</v>
      </c>
      <c r="M3792" t="s">
        <v>26</v>
      </c>
      <c r="N3792">
        <f t="shared" si="59"/>
        <v>741.86</v>
      </c>
    </row>
    <row r="3793" spans="1:14" x14ac:dyDescent="0.3">
      <c r="A3793">
        <v>3792</v>
      </c>
      <c r="B3793" t="s">
        <v>31</v>
      </c>
      <c r="C3793" s="3">
        <v>45273</v>
      </c>
      <c r="D3793">
        <v>4</v>
      </c>
      <c r="E3793">
        <v>1</v>
      </c>
      <c r="F3793">
        <v>0</v>
      </c>
      <c r="G3793">
        <v>3.4</v>
      </c>
      <c r="H3793">
        <v>77.900000000000006</v>
      </c>
      <c r="I3793" t="s">
        <v>14</v>
      </c>
      <c r="J3793" t="s">
        <v>34</v>
      </c>
      <c r="K3793">
        <v>0</v>
      </c>
      <c r="L3793" t="s">
        <v>29</v>
      </c>
      <c r="M3793" t="s">
        <v>26</v>
      </c>
      <c r="N3793">
        <f t="shared" si="59"/>
        <v>311.60000000000002</v>
      </c>
    </row>
    <row r="3794" spans="1:14" x14ac:dyDescent="0.3">
      <c r="A3794">
        <v>3793</v>
      </c>
      <c r="B3794" t="s">
        <v>18</v>
      </c>
      <c r="C3794" s="3">
        <v>45654</v>
      </c>
      <c r="D3794">
        <v>8</v>
      </c>
      <c r="E3794">
        <v>4</v>
      </c>
      <c r="F3794">
        <v>1</v>
      </c>
      <c r="G3794">
        <v>4.5999999999999996</v>
      </c>
      <c r="H3794">
        <v>65.239999999999995</v>
      </c>
      <c r="I3794" t="s">
        <v>22</v>
      </c>
      <c r="J3794" t="s">
        <v>30</v>
      </c>
      <c r="K3794">
        <v>0</v>
      </c>
      <c r="L3794" t="s">
        <v>16</v>
      </c>
      <c r="M3794" t="s">
        <v>21</v>
      </c>
      <c r="N3794">
        <f t="shared" si="59"/>
        <v>521.91999999999996</v>
      </c>
    </row>
    <row r="3795" spans="1:14" x14ac:dyDescent="0.3">
      <c r="A3795">
        <v>3794</v>
      </c>
      <c r="B3795" t="s">
        <v>13</v>
      </c>
      <c r="C3795" s="3">
        <v>45599</v>
      </c>
      <c r="D3795">
        <v>6</v>
      </c>
      <c r="E3795">
        <v>3</v>
      </c>
      <c r="F3795">
        <v>0</v>
      </c>
      <c r="G3795">
        <v>2</v>
      </c>
      <c r="H3795">
        <v>220.34</v>
      </c>
      <c r="I3795" t="s">
        <v>14</v>
      </c>
      <c r="J3795" t="s">
        <v>23</v>
      </c>
      <c r="K3795">
        <v>0</v>
      </c>
      <c r="L3795" t="s">
        <v>16</v>
      </c>
      <c r="M3795" t="s">
        <v>21</v>
      </c>
      <c r="N3795">
        <f t="shared" si="59"/>
        <v>1322.04</v>
      </c>
    </row>
    <row r="3796" spans="1:14" x14ac:dyDescent="0.3">
      <c r="A3796">
        <v>3795</v>
      </c>
      <c r="B3796" t="s">
        <v>31</v>
      </c>
      <c r="C3796" s="3">
        <v>45349</v>
      </c>
      <c r="D3796">
        <v>14</v>
      </c>
      <c r="E3796">
        <v>2</v>
      </c>
      <c r="F3796">
        <v>0</v>
      </c>
      <c r="G3796">
        <v>4.0999999999999996</v>
      </c>
      <c r="H3796">
        <v>361.92</v>
      </c>
      <c r="I3796" t="s">
        <v>24</v>
      </c>
      <c r="J3796" t="s">
        <v>34</v>
      </c>
      <c r="K3796">
        <v>1</v>
      </c>
      <c r="L3796" t="s">
        <v>16</v>
      </c>
      <c r="M3796" t="s">
        <v>21</v>
      </c>
      <c r="N3796">
        <f t="shared" si="59"/>
        <v>5066.88</v>
      </c>
    </row>
    <row r="3797" spans="1:14" x14ac:dyDescent="0.3">
      <c r="A3797">
        <v>3796</v>
      </c>
      <c r="B3797" t="s">
        <v>13</v>
      </c>
      <c r="C3797" s="3">
        <v>45532</v>
      </c>
      <c r="D3797">
        <v>7</v>
      </c>
      <c r="E3797">
        <v>4</v>
      </c>
      <c r="F3797">
        <v>0</v>
      </c>
      <c r="G3797">
        <v>3.8</v>
      </c>
      <c r="H3797">
        <v>150.66</v>
      </c>
      <c r="I3797" t="s">
        <v>22</v>
      </c>
      <c r="J3797" t="s">
        <v>25</v>
      </c>
      <c r="K3797">
        <v>2</v>
      </c>
      <c r="L3797" t="s">
        <v>29</v>
      </c>
      <c r="M3797" t="s">
        <v>21</v>
      </c>
      <c r="N3797">
        <f t="shared" si="59"/>
        <v>1054.6199999999999</v>
      </c>
    </row>
    <row r="3798" spans="1:14" x14ac:dyDescent="0.3">
      <c r="A3798">
        <v>3797</v>
      </c>
      <c r="B3798" t="s">
        <v>13</v>
      </c>
      <c r="C3798" s="3">
        <v>45100</v>
      </c>
      <c r="D3798">
        <v>13</v>
      </c>
      <c r="E3798">
        <v>3</v>
      </c>
      <c r="F3798">
        <v>0</v>
      </c>
      <c r="G3798">
        <v>1.6</v>
      </c>
      <c r="H3798">
        <v>245.03</v>
      </c>
      <c r="I3798" t="s">
        <v>24</v>
      </c>
      <c r="J3798" t="s">
        <v>37</v>
      </c>
      <c r="K3798">
        <v>1</v>
      </c>
      <c r="L3798" t="s">
        <v>29</v>
      </c>
      <c r="M3798" t="s">
        <v>17</v>
      </c>
      <c r="N3798">
        <f t="shared" si="59"/>
        <v>3185.39</v>
      </c>
    </row>
    <row r="3799" spans="1:14" x14ac:dyDescent="0.3">
      <c r="A3799">
        <v>3798</v>
      </c>
      <c r="B3799" t="s">
        <v>18</v>
      </c>
      <c r="C3799" s="3">
        <v>45603</v>
      </c>
      <c r="D3799">
        <v>7</v>
      </c>
      <c r="E3799">
        <v>4</v>
      </c>
      <c r="F3799">
        <v>0</v>
      </c>
      <c r="G3799">
        <v>2.9</v>
      </c>
      <c r="H3799">
        <v>491.36</v>
      </c>
      <c r="I3799" t="s">
        <v>24</v>
      </c>
      <c r="J3799" t="s">
        <v>23</v>
      </c>
      <c r="K3799">
        <v>0</v>
      </c>
      <c r="L3799" t="s">
        <v>20</v>
      </c>
      <c r="M3799" t="s">
        <v>17</v>
      </c>
      <c r="N3799">
        <f t="shared" si="59"/>
        <v>3439.52</v>
      </c>
    </row>
    <row r="3800" spans="1:14" x14ac:dyDescent="0.3">
      <c r="A3800">
        <v>3799</v>
      </c>
      <c r="B3800" t="s">
        <v>18</v>
      </c>
      <c r="C3800" s="3">
        <v>45041</v>
      </c>
      <c r="D3800">
        <v>2</v>
      </c>
      <c r="E3800">
        <v>2</v>
      </c>
      <c r="F3800">
        <v>0</v>
      </c>
      <c r="G3800">
        <v>2.9</v>
      </c>
      <c r="H3800">
        <v>146.69</v>
      </c>
      <c r="I3800" t="s">
        <v>32</v>
      </c>
      <c r="J3800" t="s">
        <v>34</v>
      </c>
      <c r="K3800">
        <v>0</v>
      </c>
      <c r="L3800" t="s">
        <v>33</v>
      </c>
      <c r="M3800" t="s">
        <v>17</v>
      </c>
      <c r="N3800">
        <f t="shared" si="59"/>
        <v>293.38</v>
      </c>
    </row>
    <row r="3801" spans="1:14" x14ac:dyDescent="0.3">
      <c r="A3801">
        <v>3800</v>
      </c>
      <c r="B3801" t="s">
        <v>18</v>
      </c>
      <c r="C3801" s="3">
        <v>45146</v>
      </c>
      <c r="D3801">
        <v>4</v>
      </c>
      <c r="E3801">
        <v>2</v>
      </c>
      <c r="F3801">
        <v>1</v>
      </c>
      <c r="G3801">
        <v>2.2000000000000002</v>
      </c>
      <c r="H3801">
        <v>431.57</v>
      </c>
      <c r="I3801" t="s">
        <v>14</v>
      </c>
      <c r="J3801" t="s">
        <v>19</v>
      </c>
      <c r="K3801">
        <v>1</v>
      </c>
      <c r="L3801" t="s">
        <v>29</v>
      </c>
      <c r="M3801" t="s">
        <v>21</v>
      </c>
      <c r="N3801">
        <f t="shared" si="59"/>
        <v>1726.28</v>
      </c>
    </row>
    <row r="3802" spans="1:14" x14ac:dyDescent="0.3">
      <c r="A3802">
        <v>3801</v>
      </c>
      <c r="B3802" t="s">
        <v>18</v>
      </c>
      <c r="C3802" s="3">
        <v>44957</v>
      </c>
      <c r="D3802">
        <v>10</v>
      </c>
      <c r="E3802">
        <v>3</v>
      </c>
      <c r="F3802">
        <v>0</v>
      </c>
      <c r="G3802">
        <v>4.0999999999999996</v>
      </c>
      <c r="H3802">
        <v>421.46</v>
      </c>
      <c r="I3802" t="s">
        <v>14</v>
      </c>
      <c r="J3802" t="s">
        <v>30</v>
      </c>
      <c r="K3802">
        <v>0</v>
      </c>
      <c r="L3802" t="s">
        <v>16</v>
      </c>
      <c r="M3802" t="s">
        <v>17</v>
      </c>
      <c r="N3802">
        <f t="shared" si="59"/>
        <v>4214.5999999999995</v>
      </c>
    </row>
    <row r="3803" spans="1:14" x14ac:dyDescent="0.3">
      <c r="A3803">
        <v>3802</v>
      </c>
      <c r="B3803" t="s">
        <v>13</v>
      </c>
      <c r="C3803" s="3">
        <v>45449</v>
      </c>
      <c r="D3803">
        <v>10</v>
      </c>
      <c r="E3803">
        <v>2</v>
      </c>
      <c r="F3803">
        <v>0</v>
      </c>
      <c r="G3803">
        <v>4.7</v>
      </c>
      <c r="H3803">
        <v>451.11</v>
      </c>
      <c r="I3803" t="s">
        <v>24</v>
      </c>
      <c r="J3803" t="s">
        <v>36</v>
      </c>
      <c r="K3803">
        <v>1</v>
      </c>
      <c r="L3803" t="s">
        <v>29</v>
      </c>
      <c r="M3803" t="s">
        <v>21</v>
      </c>
      <c r="N3803">
        <f t="shared" si="59"/>
        <v>4511.1000000000004</v>
      </c>
    </row>
    <row r="3804" spans="1:14" x14ac:dyDescent="0.3">
      <c r="A3804">
        <v>3803</v>
      </c>
      <c r="B3804" t="s">
        <v>18</v>
      </c>
      <c r="C3804" s="3">
        <v>45269</v>
      </c>
      <c r="D3804">
        <v>6</v>
      </c>
      <c r="E3804">
        <v>4</v>
      </c>
      <c r="F3804">
        <v>1</v>
      </c>
      <c r="G3804">
        <v>3.9</v>
      </c>
      <c r="H3804">
        <v>461.81</v>
      </c>
      <c r="I3804" t="s">
        <v>14</v>
      </c>
      <c r="J3804" t="s">
        <v>23</v>
      </c>
      <c r="K3804">
        <v>0</v>
      </c>
      <c r="L3804" t="s">
        <v>29</v>
      </c>
      <c r="M3804" t="s">
        <v>21</v>
      </c>
      <c r="N3804">
        <f t="shared" si="59"/>
        <v>2770.86</v>
      </c>
    </row>
    <row r="3805" spans="1:14" x14ac:dyDescent="0.3">
      <c r="A3805">
        <v>3804</v>
      </c>
      <c r="B3805" t="s">
        <v>18</v>
      </c>
      <c r="C3805" s="3">
        <v>45303</v>
      </c>
      <c r="D3805">
        <v>3</v>
      </c>
      <c r="E3805">
        <v>3</v>
      </c>
      <c r="F3805">
        <v>0</v>
      </c>
      <c r="G3805">
        <v>4.9000000000000004</v>
      </c>
      <c r="H3805">
        <v>278.29000000000002</v>
      </c>
      <c r="I3805" t="s">
        <v>27</v>
      </c>
      <c r="J3805" t="s">
        <v>30</v>
      </c>
      <c r="K3805">
        <v>1</v>
      </c>
      <c r="L3805" t="s">
        <v>33</v>
      </c>
      <c r="M3805" t="s">
        <v>26</v>
      </c>
      <c r="N3805">
        <f t="shared" si="59"/>
        <v>834.87000000000012</v>
      </c>
    </row>
    <row r="3806" spans="1:14" x14ac:dyDescent="0.3">
      <c r="A3806">
        <v>3805</v>
      </c>
      <c r="B3806" t="s">
        <v>18</v>
      </c>
      <c r="C3806" s="3">
        <v>45056</v>
      </c>
      <c r="D3806">
        <v>9</v>
      </c>
      <c r="E3806">
        <v>3</v>
      </c>
      <c r="F3806">
        <v>0</v>
      </c>
      <c r="G3806">
        <v>1.2</v>
      </c>
      <c r="H3806">
        <v>356.87</v>
      </c>
      <c r="I3806" t="s">
        <v>14</v>
      </c>
      <c r="J3806" t="s">
        <v>35</v>
      </c>
      <c r="K3806">
        <v>0</v>
      </c>
      <c r="L3806" t="s">
        <v>29</v>
      </c>
      <c r="M3806" t="s">
        <v>26</v>
      </c>
      <c r="N3806">
        <f t="shared" si="59"/>
        <v>3211.83</v>
      </c>
    </row>
    <row r="3807" spans="1:14" x14ac:dyDescent="0.3">
      <c r="A3807">
        <v>3806</v>
      </c>
      <c r="B3807" t="s">
        <v>18</v>
      </c>
      <c r="C3807" s="3">
        <v>45543</v>
      </c>
      <c r="D3807">
        <v>13</v>
      </c>
      <c r="E3807">
        <v>4</v>
      </c>
      <c r="F3807">
        <v>0</v>
      </c>
      <c r="G3807">
        <v>1.1000000000000001</v>
      </c>
      <c r="H3807">
        <v>328.5</v>
      </c>
      <c r="I3807" t="s">
        <v>22</v>
      </c>
      <c r="J3807" t="s">
        <v>37</v>
      </c>
      <c r="K3807">
        <v>0</v>
      </c>
      <c r="L3807" t="s">
        <v>16</v>
      </c>
      <c r="M3807" t="s">
        <v>21</v>
      </c>
      <c r="N3807">
        <f t="shared" si="59"/>
        <v>4270.5</v>
      </c>
    </row>
    <row r="3808" spans="1:14" x14ac:dyDescent="0.3">
      <c r="A3808">
        <v>3807</v>
      </c>
      <c r="B3808" t="s">
        <v>13</v>
      </c>
      <c r="C3808" s="3">
        <v>45465</v>
      </c>
      <c r="D3808">
        <v>4</v>
      </c>
      <c r="E3808">
        <v>1</v>
      </c>
      <c r="F3808">
        <v>0</v>
      </c>
      <c r="G3808">
        <v>4.5999999999999996</v>
      </c>
      <c r="H3808">
        <v>189.03</v>
      </c>
      <c r="I3808" t="s">
        <v>14</v>
      </c>
      <c r="J3808" t="s">
        <v>28</v>
      </c>
      <c r="K3808">
        <v>1</v>
      </c>
      <c r="L3808" t="s">
        <v>33</v>
      </c>
      <c r="M3808" t="s">
        <v>26</v>
      </c>
      <c r="N3808">
        <f t="shared" si="59"/>
        <v>756.12</v>
      </c>
    </row>
    <row r="3809" spans="1:14" x14ac:dyDescent="0.3">
      <c r="A3809">
        <v>3808</v>
      </c>
      <c r="B3809" t="s">
        <v>18</v>
      </c>
      <c r="C3809" s="3">
        <v>44928</v>
      </c>
      <c r="D3809">
        <v>10</v>
      </c>
      <c r="E3809">
        <v>3</v>
      </c>
      <c r="F3809">
        <v>0</v>
      </c>
      <c r="G3809">
        <v>4.5999999999999996</v>
      </c>
      <c r="H3809">
        <v>175.9</v>
      </c>
      <c r="I3809" t="s">
        <v>27</v>
      </c>
      <c r="J3809" t="s">
        <v>19</v>
      </c>
      <c r="K3809">
        <v>0</v>
      </c>
      <c r="L3809" t="s">
        <v>20</v>
      </c>
      <c r="M3809" t="s">
        <v>26</v>
      </c>
      <c r="N3809">
        <f t="shared" si="59"/>
        <v>1759</v>
      </c>
    </row>
    <row r="3810" spans="1:14" x14ac:dyDescent="0.3">
      <c r="A3810">
        <v>3809</v>
      </c>
      <c r="B3810" t="s">
        <v>13</v>
      </c>
      <c r="C3810" s="3">
        <v>45027</v>
      </c>
      <c r="D3810">
        <v>13</v>
      </c>
      <c r="E3810">
        <v>1</v>
      </c>
      <c r="F3810">
        <v>0</v>
      </c>
      <c r="G3810">
        <v>1.4</v>
      </c>
      <c r="H3810">
        <v>203.71</v>
      </c>
      <c r="I3810" t="s">
        <v>24</v>
      </c>
      <c r="J3810" t="s">
        <v>35</v>
      </c>
      <c r="K3810">
        <v>1</v>
      </c>
      <c r="L3810" t="s">
        <v>16</v>
      </c>
      <c r="M3810" t="s">
        <v>26</v>
      </c>
      <c r="N3810">
        <f t="shared" si="59"/>
        <v>2648.23</v>
      </c>
    </row>
    <row r="3811" spans="1:14" x14ac:dyDescent="0.3">
      <c r="A3811">
        <v>3810</v>
      </c>
      <c r="B3811" t="s">
        <v>31</v>
      </c>
      <c r="C3811" s="3">
        <v>45459</v>
      </c>
      <c r="D3811">
        <v>2</v>
      </c>
      <c r="E3811">
        <v>4</v>
      </c>
      <c r="F3811">
        <v>0</v>
      </c>
      <c r="G3811">
        <v>2.4</v>
      </c>
      <c r="H3811">
        <v>148.31</v>
      </c>
      <c r="I3811" t="s">
        <v>14</v>
      </c>
      <c r="J3811" t="s">
        <v>36</v>
      </c>
      <c r="K3811">
        <v>1</v>
      </c>
      <c r="L3811" t="s">
        <v>16</v>
      </c>
      <c r="M3811" t="s">
        <v>26</v>
      </c>
      <c r="N3811">
        <f t="shared" si="59"/>
        <v>296.62</v>
      </c>
    </row>
    <row r="3812" spans="1:14" x14ac:dyDescent="0.3">
      <c r="A3812">
        <v>3811</v>
      </c>
      <c r="B3812" t="s">
        <v>13</v>
      </c>
      <c r="C3812" s="3">
        <v>44984</v>
      </c>
      <c r="D3812">
        <v>6</v>
      </c>
      <c r="E3812">
        <v>4</v>
      </c>
      <c r="F3812">
        <v>0</v>
      </c>
      <c r="G3812">
        <v>4.3</v>
      </c>
      <c r="H3812">
        <v>390.82</v>
      </c>
      <c r="I3812" t="s">
        <v>22</v>
      </c>
      <c r="J3812" t="s">
        <v>34</v>
      </c>
      <c r="K3812">
        <v>0</v>
      </c>
      <c r="L3812" t="s">
        <v>29</v>
      </c>
      <c r="M3812" t="s">
        <v>17</v>
      </c>
      <c r="N3812">
        <f t="shared" si="59"/>
        <v>2344.92</v>
      </c>
    </row>
    <row r="3813" spans="1:14" x14ac:dyDescent="0.3">
      <c r="A3813">
        <v>3812</v>
      </c>
      <c r="B3813" t="s">
        <v>13</v>
      </c>
      <c r="C3813" s="3">
        <v>45315</v>
      </c>
      <c r="D3813">
        <v>1</v>
      </c>
      <c r="E3813">
        <v>3</v>
      </c>
      <c r="F3813">
        <v>0</v>
      </c>
      <c r="G3813">
        <v>1.5</v>
      </c>
      <c r="H3813">
        <v>484.06</v>
      </c>
      <c r="I3813" t="s">
        <v>27</v>
      </c>
      <c r="J3813" t="s">
        <v>35</v>
      </c>
      <c r="K3813">
        <v>0</v>
      </c>
      <c r="L3813" t="s">
        <v>20</v>
      </c>
      <c r="M3813" t="s">
        <v>26</v>
      </c>
      <c r="N3813">
        <f t="shared" si="59"/>
        <v>484.06</v>
      </c>
    </row>
    <row r="3814" spans="1:14" x14ac:dyDescent="0.3">
      <c r="A3814">
        <v>3813</v>
      </c>
      <c r="B3814" t="s">
        <v>18</v>
      </c>
      <c r="C3814" s="3">
        <v>45618</v>
      </c>
      <c r="D3814">
        <v>6</v>
      </c>
      <c r="E3814">
        <v>2</v>
      </c>
      <c r="F3814">
        <v>0</v>
      </c>
      <c r="G3814">
        <v>2.1</v>
      </c>
      <c r="H3814">
        <v>440.5</v>
      </c>
      <c r="I3814" t="s">
        <v>32</v>
      </c>
      <c r="J3814" t="s">
        <v>23</v>
      </c>
      <c r="K3814">
        <v>0</v>
      </c>
      <c r="L3814" t="s">
        <v>33</v>
      </c>
      <c r="M3814" t="s">
        <v>21</v>
      </c>
      <c r="N3814">
        <f t="shared" si="59"/>
        <v>2643</v>
      </c>
    </row>
    <row r="3815" spans="1:14" x14ac:dyDescent="0.3">
      <c r="A3815">
        <v>3814</v>
      </c>
      <c r="B3815" t="s">
        <v>31</v>
      </c>
      <c r="C3815" s="3">
        <v>45267</v>
      </c>
      <c r="D3815">
        <v>13</v>
      </c>
      <c r="E3815">
        <v>3</v>
      </c>
      <c r="F3815">
        <v>1</v>
      </c>
      <c r="G3815">
        <v>3.7</v>
      </c>
      <c r="H3815">
        <v>148.07</v>
      </c>
      <c r="I3815" t="s">
        <v>24</v>
      </c>
      <c r="J3815" t="s">
        <v>19</v>
      </c>
      <c r="K3815">
        <v>1</v>
      </c>
      <c r="L3815" t="s">
        <v>20</v>
      </c>
      <c r="M3815" t="s">
        <v>26</v>
      </c>
      <c r="N3815">
        <f t="shared" si="59"/>
        <v>1924.9099999999999</v>
      </c>
    </row>
    <row r="3816" spans="1:14" x14ac:dyDescent="0.3">
      <c r="A3816">
        <v>3815</v>
      </c>
      <c r="B3816" t="s">
        <v>31</v>
      </c>
      <c r="C3816" s="3">
        <v>44946</v>
      </c>
      <c r="D3816">
        <v>12</v>
      </c>
      <c r="E3816">
        <v>2</v>
      </c>
      <c r="F3816">
        <v>0</v>
      </c>
      <c r="G3816">
        <v>4.9000000000000004</v>
      </c>
      <c r="H3816">
        <v>73.36</v>
      </c>
      <c r="I3816" t="s">
        <v>24</v>
      </c>
      <c r="J3816" t="s">
        <v>30</v>
      </c>
      <c r="K3816">
        <v>1</v>
      </c>
      <c r="L3816" t="s">
        <v>29</v>
      </c>
      <c r="M3816" t="s">
        <v>26</v>
      </c>
      <c r="N3816">
        <f t="shared" si="59"/>
        <v>880.31999999999994</v>
      </c>
    </row>
    <row r="3817" spans="1:14" x14ac:dyDescent="0.3">
      <c r="A3817">
        <v>3816</v>
      </c>
      <c r="B3817" t="s">
        <v>31</v>
      </c>
      <c r="C3817" s="3">
        <v>45181</v>
      </c>
      <c r="D3817">
        <v>10</v>
      </c>
      <c r="E3817">
        <v>1</v>
      </c>
      <c r="F3817">
        <v>0</v>
      </c>
      <c r="G3817">
        <v>4.2</v>
      </c>
      <c r="H3817">
        <v>390.69</v>
      </c>
      <c r="I3817" t="s">
        <v>24</v>
      </c>
      <c r="J3817" t="s">
        <v>23</v>
      </c>
      <c r="K3817">
        <v>0</v>
      </c>
      <c r="L3817" t="s">
        <v>20</v>
      </c>
      <c r="M3817" t="s">
        <v>17</v>
      </c>
      <c r="N3817">
        <f t="shared" si="59"/>
        <v>3906.9</v>
      </c>
    </row>
    <row r="3818" spans="1:14" x14ac:dyDescent="0.3">
      <c r="A3818">
        <v>3817</v>
      </c>
      <c r="B3818" t="s">
        <v>31</v>
      </c>
      <c r="C3818" s="3">
        <v>45243</v>
      </c>
      <c r="D3818">
        <v>1</v>
      </c>
      <c r="E3818">
        <v>2</v>
      </c>
      <c r="F3818">
        <v>1</v>
      </c>
      <c r="G3818">
        <v>4.0999999999999996</v>
      </c>
      <c r="H3818">
        <v>225.6</v>
      </c>
      <c r="I3818" t="s">
        <v>27</v>
      </c>
      <c r="J3818" t="s">
        <v>19</v>
      </c>
      <c r="K3818">
        <v>0</v>
      </c>
      <c r="L3818" t="s">
        <v>16</v>
      </c>
      <c r="M3818" t="s">
        <v>17</v>
      </c>
      <c r="N3818">
        <f t="shared" si="59"/>
        <v>225.6</v>
      </c>
    </row>
    <row r="3819" spans="1:14" x14ac:dyDescent="0.3">
      <c r="A3819">
        <v>3818</v>
      </c>
      <c r="B3819" t="s">
        <v>13</v>
      </c>
      <c r="C3819" s="3">
        <v>44964</v>
      </c>
      <c r="D3819">
        <v>14</v>
      </c>
      <c r="E3819">
        <v>3</v>
      </c>
      <c r="F3819">
        <v>1</v>
      </c>
      <c r="G3819">
        <v>2.4</v>
      </c>
      <c r="H3819">
        <v>421.08</v>
      </c>
      <c r="I3819" t="s">
        <v>14</v>
      </c>
      <c r="J3819" t="s">
        <v>34</v>
      </c>
      <c r="K3819">
        <v>0</v>
      </c>
      <c r="L3819" t="s">
        <v>16</v>
      </c>
      <c r="M3819" t="s">
        <v>17</v>
      </c>
      <c r="N3819">
        <f t="shared" si="59"/>
        <v>5895.12</v>
      </c>
    </row>
    <row r="3820" spans="1:14" x14ac:dyDescent="0.3">
      <c r="A3820">
        <v>3819</v>
      </c>
      <c r="B3820" t="s">
        <v>31</v>
      </c>
      <c r="C3820" s="3">
        <v>45586</v>
      </c>
      <c r="D3820">
        <v>8</v>
      </c>
      <c r="E3820">
        <v>2</v>
      </c>
      <c r="F3820">
        <v>1</v>
      </c>
      <c r="G3820">
        <v>3.6</v>
      </c>
      <c r="H3820">
        <v>400.66</v>
      </c>
      <c r="I3820" t="s">
        <v>14</v>
      </c>
      <c r="J3820" t="s">
        <v>25</v>
      </c>
      <c r="K3820">
        <v>0</v>
      </c>
      <c r="L3820" t="s">
        <v>20</v>
      </c>
      <c r="M3820" t="s">
        <v>26</v>
      </c>
      <c r="N3820">
        <f t="shared" si="59"/>
        <v>3205.28</v>
      </c>
    </row>
    <row r="3821" spans="1:14" x14ac:dyDescent="0.3">
      <c r="A3821">
        <v>3820</v>
      </c>
      <c r="B3821" t="s">
        <v>13</v>
      </c>
      <c r="C3821" s="3">
        <v>45463</v>
      </c>
      <c r="D3821">
        <v>5</v>
      </c>
      <c r="E3821">
        <v>4</v>
      </c>
      <c r="F3821">
        <v>1</v>
      </c>
      <c r="G3821">
        <v>1.5</v>
      </c>
      <c r="H3821">
        <v>331.43</v>
      </c>
      <c r="I3821" t="s">
        <v>14</v>
      </c>
      <c r="J3821" t="s">
        <v>25</v>
      </c>
      <c r="K3821">
        <v>0</v>
      </c>
      <c r="L3821" t="s">
        <v>20</v>
      </c>
      <c r="M3821" t="s">
        <v>21</v>
      </c>
      <c r="N3821">
        <f t="shared" si="59"/>
        <v>1657.15</v>
      </c>
    </row>
    <row r="3822" spans="1:14" x14ac:dyDescent="0.3">
      <c r="A3822">
        <v>3821</v>
      </c>
      <c r="B3822" t="s">
        <v>13</v>
      </c>
      <c r="C3822" s="3">
        <v>45312</v>
      </c>
      <c r="D3822">
        <v>6</v>
      </c>
      <c r="E3822">
        <v>1</v>
      </c>
      <c r="F3822">
        <v>0</v>
      </c>
      <c r="G3822">
        <v>5</v>
      </c>
      <c r="H3822">
        <v>164.9</v>
      </c>
      <c r="I3822" t="s">
        <v>14</v>
      </c>
      <c r="J3822" t="s">
        <v>28</v>
      </c>
      <c r="K3822">
        <v>1</v>
      </c>
      <c r="L3822" t="s">
        <v>16</v>
      </c>
      <c r="M3822" t="s">
        <v>17</v>
      </c>
      <c r="N3822">
        <f t="shared" si="59"/>
        <v>989.40000000000009</v>
      </c>
    </row>
    <row r="3823" spans="1:14" x14ac:dyDescent="0.3">
      <c r="A3823">
        <v>3822</v>
      </c>
      <c r="B3823" t="s">
        <v>13</v>
      </c>
      <c r="C3823" s="3">
        <v>45559</v>
      </c>
      <c r="D3823">
        <v>2</v>
      </c>
      <c r="E3823">
        <v>4</v>
      </c>
      <c r="F3823">
        <v>0</v>
      </c>
      <c r="G3823">
        <v>2.9</v>
      </c>
      <c r="H3823">
        <v>96.82</v>
      </c>
      <c r="I3823" t="s">
        <v>24</v>
      </c>
      <c r="J3823" t="s">
        <v>36</v>
      </c>
      <c r="K3823">
        <v>1</v>
      </c>
      <c r="L3823" t="s">
        <v>20</v>
      </c>
      <c r="M3823" t="s">
        <v>26</v>
      </c>
      <c r="N3823">
        <f t="shared" si="59"/>
        <v>193.64</v>
      </c>
    </row>
    <row r="3824" spans="1:14" x14ac:dyDescent="0.3">
      <c r="A3824">
        <v>3823</v>
      </c>
      <c r="B3824" t="s">
        <v>31</v>
      </c>
      <c r="C3824" s="3">
        <v>44952</v>
      </c>
      <c r="D3824">
        <v>2</v>
      </c>
      <c r="E3824">
        <v>4</v>
      </c>
      <c r="F3824">
        <v>0</v>
      </c>
      <c r="G3824">
        <v>3.6</v>
      </c>
      <c r="H3824">
        <v>163.69</v>
      </c>
      <c r="I3824" t="s">
        <v>32</v>
      </c>
      <c r="J3824" t="s">
        <v>15</v>
      </c>
      <c r="K3824">
        <v>0</v>
      </c>
      <c r="L3824" t="s">
        <v>16</v>
      </c>
      <c r="M3824" t="s">
        <v>26</v>
      </c>
      <c r="N3824">
        <f t="shared" si="59"/>
        <v>327.38</v>
      </c>
    </row>
    <row r="3825" spans="1:14" x14ac:dyDescent="0.3">
      <c r="A3825">
        <v>3824</v>
      </c>
      <c r="B3825" t="s">
        <v>18</v>
      </c>
      <c r="C3825" s="3">
        <v>45380</v>
      </c>
      <c r="D3825">
        <v>12</v>
      </c>
      <c r="E3825">
        <v>4</v>
      </c>
      <c r="F3825">
        <v>0</v>
      </c>
      <c r="G3825">
        <v>4.5</v>
      </c>
      <c r="H3825">
        <v>279.39</v>
      </c>
      <c r="I3825" t="s">
        <v>24</v>
      </c>
      <c r="J3825" t="s">
        <v>37</v>
      </c>
      <c r="K3825">
        <v>1</v>
      </c>
      <c r="L3825" t="s">
        <v>20</v>
      </c>
      <c r="M3825" t="s">
        <v>26</v>
      </c>
      <c r="N3825">
        <f t="shared" si="59"/>
        <v>3352.68</v>
      </c>
    </row>
    <row r="3826" spans="1:14" x14ac:dyDescent="0.3">
      <c r="A3826">
        <v>3825</v>
      </c>
      <c r="B3826" t="s">
        <v>18</v>
      </c>
      <c r="C3826" s="3">
        <v>45607</v>
      </c>
      <c r="D3826">
        <v>9</v>
      </c>
      <c r="E3826">
        <v>4</v>
      </c>
      <c r="F3826">
        <v>0</v>
      </c>
      <c r="G3826">
        <v>1</v>
      </c>
      <c r="H3826">
        <v>490.76</v>
      </c>
      <c r="I3826" t="s">
        <v>32</v>
      </c>
      <c r="J3826" t="s">
        <v>35</v>
      </c>
      <c r="K3826">
        <v>0</v>
      </c>
      <c r="L3826" t="s">
        <v>33</v>
      </c>
      <c r="M3826" t="s">
        <v>17</v>
      </c>
      <c r="N3826">
        <f t="shared" si="59"/>
        <v>4416.84</v>
      </c>
    </row>
    <row r="3827" spans="1:14" x14ac:dyDescent="0.3">
      <c r="A3827">
        <v>3826</v>
      </c>
      <c r="B3827" t="s">
        <v>31</v>
      </c>
      <c r="C3827" s="3">
        <v>45249</v>
      </c>
      <c r="D3827">
        <v>3</v>
      </c>
      <c r="E3827">
        <v>2</v>
      </c>
      <c r="F3827">
        <v>0</v>
      </c>
      <c r="G3827">
        <v>4.9000000000000004</v>
      </c>
      <c r="H3827">
        <v>78.66</v>
      </c>
      <c r="I3827" t="s">
        <v>32</v>
      </c>
      <c r="J3827" t="s">
        <v>34</v>
      </c>
      <c r="K3827">
        <v>0</v>
      </c>
      <c r="L3827" t="s">
        <v>33</v>
      </c>
      <c r="M3827" t="s">
        <v>26</v>
      </c>
      <c r="N3827">
        <f t="shared" si="59"/>
        <v>235.98</v>
      </c>
    </row>
    <row r="3828" spans="1:14" x14ac:dyDescent="0.3">
      <c r="A3828">
        <v>3827</v>
      </c>
      <c r="B3828" t="s">
        <v>18</v>
      </c>
      <c r="C3828" s="3">
        <v>45439</v>
      </c>
      <c r="D3828">
        <v>6</v>
      </c>
      <c r="E3828">
        <v>4</v>
      </c>
      <c r="F3828">
        <v>1</v>
      </c>
      <c r="G3828">
        <v>2.4</v>
      </c>
      <c r="H3828">
        <v>140.03</v>
      </c>
      <c r="I3828" t="s">
        <v>14</v>
      </c>
      <c r="J3828" t="s">
        <v>25</v>
      </c>
      <c r="K3828">
        <v>0</v>
      </c>
      <c r="L3828" t="s">
        <v>29</v>
      </c>
      <c r="M3828" t="s">
        <v>17</v>
      </c>
      <c r="N3828">
        <f t="shared" si="59"/>
        <v>840.18000000000006</v>
      </c>
    </row>
    <row r="3829" spans="1:14" x14ac:dyDescent="0.3">
      <c r="A3829">
        <v>3828</v>
      </c>
      <c r="B3829" t="s">
        <v>18</v>
      </c>
      <c r="C3829" s="3">
        <v>44939</v>
      </c>
      <c r="D3829">
        <v>10</v>
      </c>
      <c r="E3829">
        <v>2</v>
      </c>
      <c r="F3829">
        <v>0</v>
      </c>
      <c r="G3829">
        <v>2.4</v>
      </c>
      <c r="H3829">
        <v>332.28</v>
      </c>
      <c r="I3829" t="s">
        <v>22</v>
      </c>
      <c r="J3829" t="s">
        <v>34</v>
      </c>
      <c r="K3829">
        <v>1</v>
      </c>
      <c r="L3829" t="s">
        <v>16</v>
      </c>
      <c r="M3829" t="s">
        <v>26</v>
      </c>
      <c r="N3829">
        <f t="shared" si="59"/>
        <v>3322.7999999999997</v>
      </c>
    </row>
    <row r="3830" spans="1:14" x14ac:dyDescent="0.3">
      <c r="A3830">
        <v>3829</v>
      </c>
      <c r="B3830" t="s">
        <v>13</v>
      </c>
      <c r="C3830" s="3">
        <v>45486</v>
      </c>
      <c r="D3830">
        <v>5</v>
      </c>
      <c r="E3830">
        <v>4</v>
      </c>
      <c r="F3830">
        <v>0</v>
      </c>
      <c r="G3830">
        <v>1.6</v>
      </c>
      <c r="H3830">
        <v>186.96</v>
      </c>
      <c r="I3830" t="s">
        <v>27</v>
      </c>
      <c r="J3830" t="s">
        <v>30</v>
      </c>
      <c r="K3830">
        <v>0</v>
      </c>
      <c r="L3830" t="s">
        <v>33</v>
      </c>
      <c r="M3830" t="s">
        <v>21</v>
      </c>
      <c r="N3830">
        <f t="shared" si="59"/>
        <v>934.80000000000007</v>
      </c>
    </row>
    <row r="3831" spans="1:14" x14ac:dyDescent="0.3">
      <c r="A3831">
        <v>3830</v>
      </c>
      <c r="B3831" t="s">
        <v>13</v>
      </c>
      <c r="C3831" s="3">
        <v>45297</v>
      </c>
      <c r="D3831">
        <v>14</v>
      </c>
      <c r="E3831">
        <v>3</v>
      </c>
      <c r="F3831">
        <v>0</v>
      </c>
      <c r="G3831">
        <v>4.4000000000000004</v>
      </c>
      <c r="H3831">
        <v>436.33</v>
      </c>
      <c r="I3831" t="s">
        <v>22</v>
      </c>
      <c r="J3831" t="s">
        <v>30</v>
      </c>
      <c r="K3831">
        <v>1</v>
      </c>
      <c r="L3831" t="s">
        <v>16</v>
      </c>
      <c r="M3831" t="s">
        <v>21</v>
      </c>
      <c r="N3831">
        <f t="shared" si="59"/>
        <v>6108.62</v>
      </c>
    </row>
    <row r="3832" spans="1:14" x14ac:dyDescent="0.3">
      <c r="A3832">
        <v>3831</v>
      </c>
      <c r="B3832" t="s">
        <v>31</v>
      </c>
      <c r="C3832" s="3">
        <v>45217</v>
      </c>
      <c r="D3832">
        <v>12</v>
      </c>
      <c r="E3832">
        <v>4</v>
      </c>
      <c r="F3832">
        <v>0</v>
      </c>
      <c r="G3832">
        <v>4.5</v>
      </c>
      <c r="H3832">
        <v>112.74</v>
      </c>
      <c r="I3832" t="s">
        <v>32</v>
      </c>
      <c r="J3832" t="s">
        <v>34</v>
      </c>
      <c r="K3832">
        <v>1</v>
      </c>
      <c r="L3832" t="s">
        <v>33</v>
      </c>
      <c r="M3832" t="s">
        <v>26</v>
      </c>
      <c r="N3832">
        <f t="shared" si="59"/>
        <v>1352.8799999999999</v>
      </c>
    </row>
    <row r="3833" spans="1:14" x14ac:dyDescent="0.3">
      <c r="A3833">
        <v>3832</v>
      </c>
      <c r="B3833" t="s">
        <v>31</v>
      </c>
      <c r="C3833" s="3">
        <v>45258</v>
      </c>
      <c r="D3833">
        <v>4</v>
      </c>
      <c r="E3833">
        <v>3</v>
      </c>
      <c r="F3833">
        <v>1</v>
      </c>
      <c r="G3833">
        <v>1.1000000000000001</v>
      </c>
      <c r="H3833">
        <v>483.42</v>
      </c>
      <c r="I3833" t="s">
        <v>22</v>
      </c>
      <c r="J3833" t="s">
        <v>34</v>
      </c>
      <c r="K3833">
        <v>0</v>
      </c>
      <c r="L3833" t="s">
        <v>29</v>
      </c>
      <c r="M3833" t="s">
        <v>17</v>
      </c>
      <c r="N3833">
        <f t="shared" si="59"/>
        <v>1933.68</v>
      </c>
    </row>
    <row r="3834" spans="1:14" x14ac:dyDescent="0.3">
      <c r="A3834">
        <v>3833</v>
      </c>
      <c r="B3834" t="s">
        <v>18</v>
      </c>
      <c r="C3834" s="3">
        <v>45532</v>
      </c>
      <c r="D3834">
        <v>10</v>
      </c>
      <c r="E3834">
        <v>2</v>
      </c>
      <c r="F3834">
        <v>1</v>
      </c>
      <c r="G3834">
        <v>1.2</v>
      </c>
      <c r="H3834">
        <v>460.57</v>
      </c>
      <c r="I3834" t="s">
        <v>32</v>
      </c>
      <c r="J3834" t="s">
        <v>36</v>
      </c>
      <c r="K3834">
        <v>1</v>
      </c>
      <c r="L3834" t="s">
        <v>16</v>
      </c>
      <c r="M3834" t="s">
        <v>26</v>
      </c>
      <c r="N3834">
        <f t="shared" si="59"/>
        <v>4605.7</v>
      </c>
    </row>
    <row r="3835" spans="1:14" x14ac:dyDescent="0.3">
      <c r="A3835">
        <v>3834</v>
      </c>
      <c r="B3835" t="s">
        <v>13</v>
      </c>
      <c r="C3835" s="3">
        <v>45187</v>
      </c>
      <c r="D3835">
        <v>2</v>
      </c>
      <c r="E3835">
        <v>1</v>
      </c>
      <c r="F3835">
        <v>1</v>
      </c>
      <c r="G3835">
        <v>4.7</v>
      </c>
      <c r="H3835">
        <v>449.39</v>
      </c>
      <c r="I3835" t="s">
        <v>24</v>
      </c>
      <c r="J3835" t="s">
        <v>36</v>
      </c>
      <c r="K3835">
        <v>1</v>
      </c>
      <c r="L3835" t="s">
        <v>33</v>
      </c>
      <c r="M3835" t="s">
        <v>21</v>
      </c>
      <c r="N3835">
        <f t="shared" si="59"/>
        <v>898.78</v>
      </c>
    </row>
    <row r="3836" spans="1:14" x14ac:dyDescent="0.3">
      <c r="A3836">
        <v>3835</v>
      </c>
      <c r="B3836" t="s">
        <v>31</v>
      </c>
      <c r="C3836" s="3">
        <v>45131</v>
      </c>
      <c r="D3836">
        <v>8</v>
      </c>
      <c r="E3836">
        <v>2</v>
      </c>
      <c r="F3836">
        <v>0</v>
      </c>
      <c r="G3836">
        <v>1.5</v>
      </c>
      <c r="H3836">
        <v>127.88</v>
      </c>
      <c r="I3836" t="s">
        <v>24</v>
      </c>
      <c r="J3836" t="s">
        <v>34</v>
      </c>
      <c r="K3836">
        <v>0</v>
      </c>
      <c r="L3836" t="s">
        <v>16</v>
      </c>
      <c r="M3836" t="s">
        <v>26</v>
      </c>
      <c r="N3836">
        <f t="shared" si="59"/>
        <v>1023.04</v>
      </c>
    </row>
    <row r="3837" spans="1:14" x14ac:dyDescent="0.3">
      <c r="A3837">
        <v>3836</v>
      </c>
      <c r="B3837" t="s">
        <v>31</v>
      </c>
      <c r="C3837" s="3">
        <v>45623</v>
      </c>
      <c r="D3837">
        <v>10</v>
      </c>
      <c r="E3837">
        <v>1</v>
      </c>
      <c r="F3837">
        <v>1</v>
      </c>
      <c r="G3837">
        <v>3.5</v>
      </c>
      <c r="H3837">
        <v>198.27</v>
      </c>
      <c r="I3837" t="s">
        <v>14</v>
      </c>
      <c r="J3837" t="s">
        <v>30</v>
      </c>
      <c r="K3837">
        <v>0</v>
      </c>
      <c r="L3837" t="s">
        <v>29</v>
      </c>
      <c r="M3837" t="s">
        <v>17</v>
      </c>
      <c r="N3837">
        <f t="shared" si="59"/>
        <v>1982.7</v>
      </c>
    </row>
    <row r="3838" spans="1:14" x14ac:dyDescent="0.3">
      <c r="A3838">
        <v>3837</v>
      </c>
      <c r="B3838" t="s">
        <v>31</v>
      </c>
      <c r="C3838" s="3">
        <v>45613</v>
      </c>
      <c r="D3838">
        <v>7</v>
      </c>
      <c r="E3838">
        <v>1</v>
      </c>
      <c r="F3838">
        <v>0</v>
      </c>
      <c r="G3838">
        <v>3.5</v>
      </c>
      <c r="H3838">
        <v>411.84</v>
      </c>
      <c r="I3838" t="s">
        <v>27</v>
      </c>
      <c r="J3838" t="s">
        <v>36</v>
      </c>
      <c r="K3838">
        <v>0</v>
      </c>
      <c r="L3838" t="s">
        <v>29</v>
      </c>
      <c r="M3838" t="s">
        <v>17</v>
      </c>
      <c r="N3838">
        <f t="shared" si="59"/>
        <v>2882.8799999999997</v>
      </c>
    </row>
    <row r="3839" spans="1:14" x14ac:dyDescent="0.3">
      <c r="A3839">
        <v>3838</v>
      </c>
      <c r="B3839" t="s">
        <v>31</v>
      </c>
      <c r="C3839" s="3">
        <v>45313</v>
      </c>
      <c r="D3839">
        <v>11</v>
      </c>
      <c r="E3839">
        <v>4</v>
      </c>
      <c r="F3839">
        <v>1</v>
      </c>
      <c r="G3839">
        <v>4.5</v>
      </c>
      <c r="H3839">
        <v>413.51</v>
      </c>
      <c r="I3839" t="s">
        <v>24</v>
      </c>
      <c r="J3839" t="s">
        <v>37</v>
      </c>
      <c r="K3839">
        <v>2</v>
      </c>
      <c r="L3839" t="s">
        <v>33</v>
      </c>
      <c r="M3839" t="s">
        <v>17</v>
      </c>
      <c r="N3839">
        <f t="shared" si="59"/>
        <v>4548.6099999999997</v>
      </c>
    </row>
    <row r="3840" spans="1:14" x14ac:dyDescent="0.3">
      <c r="A3840">
        <v>3839</v>
      </c>
      <c r="B3840" t="s">
        <v>31</v>
      </c>
      <c r="C3840" s="3">
        <v>45394</v>
      </c>
      <c r="D3840">
        <v>2</v>
      </c>
      <c r="E3840">
        <v>1</v>
      </c>
      <c r="F3840">
        <v>0</v>
      </c>
      <c r="G3840">
        <v>3.3</v>
      </c>
      <c r="H3840">
        <v>367.33</v>
      </c>
      <c r="I3840" t="s">
        <v>27</v>
      </c>
      <c r="J3840" t="s">
        <v>35</v>
      </c>
      <c r="K3840">
        <v>0</v>
      </c>
      <c r="L3840" t="s">
        <v>20</v>
      </c>
      <c r="M3840" t="s">
        <v>17</v>
      </c>
      <c r="N3840">
        <f t="shared" si="59"/>
        <v>734.66</v>
      </c>
    </row>
    <row r="3841" spans="1:14" x14ac:dyDescent="0.3">
      <c r="A3841">
        <v>3840</v>
      </c>
      <c r="B3841" t="s">
        <v>31</v>
      </c>
      <c r="C3841" s="3">
        <v>45341</v>
      </c>
      <c r="D3841">
        <v>6</v>
      </c>
      <c r="E3841">
        <v>2</v>
      </c>
      <c r="F3841">
        <v>0</v>
      </c>
      <c r="G3841">
        <v>2.7</v>
      </c>
      <c r="H3841">
        <v>251.62</v>
      </c>
      <c r="I3841" t="s">
        <v>14</v>
      </c>
      <c r="J3841" t="s">
        <v>25</v>
      </c>
      <c r="K3841">
        <v>0</v>
      </c>
      <c r="L3841" t="s">
        <v>29</v>
      </c>
      <c r="M3841" t="s">
        <v>21</v>
      </c>
      <c r="N3841">
        <f t="shared" si="59"/>
        <v>1509.72</v>
      </c>
    </row>
    <row r="3842" spans="1:14" x14ac:dyDescent="0.3">
      <c r="A3842">
        <v>3841</v>
      </c>
      <c r="B3842" t="s">
        <v>18</v>
      </c>
      <c r="C3842" s="3">
        <v>44995</v>
      </c>
      <c r="D3842">
        <v>14</v>
      </c>
      <c r="E3842">
        <v>4</v>
      </c>
      <c r="F3842">
        <v>1</v>
      </c>
      <c r="G3842">
        <v>4.9000000000000004</v>
      </c>
      <c r="H3842">
        <v>190.22</v>
      </c>
      <c r="I3842" t="s">
        <v>27</v>
      </c>
      <c r="J3842" t="s">
        <v>36</v>
      </c>
      <c r="K3842">
        <v>0</v>
      </c>
      <c r="L3842" t="s">
        <v>20</v>
      </c>
      <c r="M3842" t="s">
        <v>17</v>
      </c>
      <c r="N3842">
        <f t="shared" si="59"/>
        <v>2663.08</v>
      </c>
    </row>
    <row r="3843" spans="1:14" x14ac:dyDescent="0.3">
      <c r="A3843">
        <v>3842</v>
      </c>
      <c r="B3843" t="s">
        <v>13</v>
      </c>
      <c r="C3843" s="3">
        <v>45398</v>
      </c>
      <c r="D3843">
        <v>8</v>
      </c>
      <c r="E3843">
        <v>1</v>
      </c>
      <c r="F3843">
        <v>0</v>
      </c>
      <c r="G3843">
        <v>1.9</v>
      </c>
      <c r="H3843">
        <v>483.33</v>
      </c>
      <c r="I3843" t="s">
        <v>24</v>
      </c>
      <c r="J3843" t="s">
        <v>36</v>
      </c>
      <c r="K3843">
        <v>1</v>
      </c>
      <c r="L3843" t="s">
        <v>29</v>
      </c>
      <c r="M3843" t="s">
        <v>17</v>
      </c>
      <c r="N3843">
        <f t="shared" ref="N3843:N3906" si="60">H3843 *D3843</f>
        <v>3866.64</v>
      </c>
    </row>
    <row r="3844" spans="1:14" x14ac:dyDescent="0.3">
      <c r="A3844">
        <v>3843</v>
      </c>
      <c r="B3844" t="s">
        <v>13</v>
      </c>
      <c r="C3844" s="3">
        <v>45030</v>
      </c>
      <c r="D3844">
        <v>7</v>
      </c>
      <c r="E3844">
        <v>2</v>
      </c>
      <c r="F3844">
        <v>1</v>
      </c>
      <c r="G3844">
        <v>2.1</v>
      </c>
      <c r="H3844">
        <v>112.67</v>
      </c>
      <c r="I3844" t="s">
        <v>24</v>
      </c>
      <c r="J3844" t="s">
        <v>28</v>
      </c>
      <c r="K3844">
        <v>0</v>
      </c>
      <c r="L3844" t="s">
        <v>33</v>
      </c>
      <c r="M3844" t="s">
        <v>21</v>
      </c>
      <c r="N3844">
        <f t="shared" si="60"/>
        <v>788.69</v>
      </c>
    </row>
    <row r="3845" spans="1:14" x14ac:dyDescent="0.3">
      <c r="A3845">
        <v>3844</v>
      </c>
      <c r="B3845" t="s">
        <v>31</v>
      </c>
      <c r="C3845" s="3">
        <v>45087</v>
      </c>
      <c r="D3845">
        <v>1</v>
      </c>
      <c r="E3845">
        <v>1</v>
      </c>
      <c r="F3845">
        <v>0</v>
      </c>
      <c r="G3845">
        <v>1.3</v>
      </c>
      <c r="H3845">
        <v>69.69</v>
      </c>
      <c r="I3845" t="s">
        <v>22</v>
      </c>
      <c r="J3845" t="s">
        <v>19</v>
      </c>
      <c r="K3845">
        <v>0</v>
      </c>
      <c r="L3845" t="s">
        <v>20</v>
      </c>
      <c r="M3845" t="s">
        <v>17</v>
      </c>
      <c r="N3845">
        <f t="shared" si="60"/>
        <v>69.69</v>
      </c>
    </row>
    <row r="3846" spans="1:14" x14ac:dyDescent="0.3">
      <c r="A3846">
        <v>3845</v>
      </c>
      <c r="B3846" t="s">
        <v>13</v>
      </c>
      <c r="C3846" s="3">
        <v>45126</v>
      </c>
      <c r="D3846">
        <v>5</v>
      </c>
      <c r="E3846">
        <v>1</v>
      </c>
      <c r="F3846">
        <v>1</v>
      </c>
      <c r="G3846">
        <v>4.9000000000000004</v>
      </c>
      <c r="H3846">
        <v>54.11</v>
      </c>
      <c r="I3846" t="s">
        <v>22</v>
      </c>
      <c r="J3846" t="s">
        <v>35</v>
      </c>
      <c r="K3846">
        <v>0</v>
      </c>
      <c r="L3846" t="s">
        <v>16</v>
      </c>
      <c r="M3846" t="s">
        <v>21</v>
      </c>
      <c r="N3846">
        <f t="shared" si="60"/>
        <v>270.55</v>
      </c>
    </row>
    <row r="3847" spans="1:14" x14ac:dyDescent="0.3">
      <c r="A3847">
        <v>3846</v>
      </c>
      <c r="B3847" t="s">
        <v>13</v>
      </c>
      <c r="C3847" s="3">
        <v>45142</v>
      </c>
      <c r="D3847">
        <v>2</v>
      </c>
      <c r="E3847">
        <v>4</v>
      </c>
      <c r="F3847">
        <v>1</v>
      </c>
      <c r="G3847">
        <v>3.8</v>
      </c>
      <c r="H3847">
        <v>398.76</v>
      </c>
      <c r="I3847" t="s">
        <v>22</v>
      </c>
      <c r="J3847" t="s">
        <v>15</v>
      </c>
      <c r="K3847">
        <v>0</v>
      </c>
      <c r="L3847" t="s">
        <v>29</v>
      </c>
      <c r="M3847" t="s">
        <v>17</v>
      </c>
      <c r="N3847">
        <f t="shared" si="60"/>
        <v>797.52</v>
      </c>
    </row>
    <row r="3848" spans="1:14" x14ac:dyDescent="0.3">
      <c r="A3848">
        <v>3847</v>
      </c>
      <c r="B3848" t="s">
        <v>13</v>
      </c>
      <c r="C3848" s="3">
        <v>45138</v>
      </c>
      <c r="D3848">
        <v>6</v>
      </c>
      <c r="E3848">
        <v>4</v>
      </c>
      <c r="F3848">
        <v>0</v>
      </c>
      <c r="G3848">
        <v>1</v>
      </c>
      <c r="H3848">
        <v>75.52</v>
      </c>
      <c r="I3848" t="s">
        <v>27</v>
      </c>
      <c r="J3848" t="s">
        <v>28</v>
      </c>
      <c r="K3848">
        <v>1</v>
      </c>
      <c r="L3848" t="s">
        <v>33</v>
      </c>
      <c r="M3848" t="s">
        <v>17</v>
      </c>
      <c r="N3848">
        <f t="shared" si="60"/>
        <v>453.12</v>
      </c>
    </row>
    <row r="3849" spans="1:14" x14ac:dyDescent="0.3">
      <c r="A3849">
        <v>3848</v>
      </c>
      <c r="B3849" t="s">
        <v>31</v>
      </c>
      <c r="C3849" s="3">
        <v>45434</v>
      </c>
      <c r="D3849">
        <v>7</v>
      </c>
      <c r="E3849">
        <v>2</v>
      </c>
      <c r="F3849">
        <v>0</v>
      </c>
      <c r="G3849">
        <v>3.8</v>
      </c>
      <c r="H3849">
        <v>292.39</v>
      </c>
      <c r="I3849" t="s">
        <v>24</v>
      </c>
      <c r="J3849" t="s">
        <v>25</v>
      </c>
      <c r="K3849">
        <v>0</v>
      </c>
      <c r="L3849" t="s">
        <v>16</v>
      </c>
      <c r="M3849" t="s">
        <v>17</v>
      </c>
      <c r="N3849">
        <f t="shared" si="60"/>
        <v>2046.73</v>
      </c>
    </row>
    <row r="3850" spans="1:14" x14ac:dyDescent="0.3">
      <c r="A3850">
        <v>3849</v>
      </c>
      <c r="B3850" t="s">
        <v>31</v>
      </c>
      <c r="C3850" s="3">
        <v>44942</v>
      </c>
      <c r="D3850">
        <v>14</v>
      </c>
      <c r="E3850">
        <v>4</v>
      </c>
      <c r="F3850">
        <v>0</v>
      </c>
      <c r="G3850">
        <v>2.6</v>
      </c>
      <c r="H3850">
        <v>215.28</v>
      </c>
      <c r="I3850" t="s">
        <v>14</v>
      </c>
      <c r="J3850" t="s">
        <v>15</v>
      </c>
      <c r="K3850">
        <v>0</v>
      </c>
      <c r="L3850" t="s">
        <v>20</v>
      </c>
      <c r="M3850" t="s">
        <v>17</v>
      </c>
      <c r="N3850">
        <f t="shared" si="60"/>
        <v>3013.92</v>
      </c>
    </row>
    <row r="3851" spans="1:14" x14ac:dyDescent="0.3">
      <c r="A3851">
        <v>3850</v>
      </c>
      <c r="B3851" t="s">
        <v>13</v>
      </c>
      <c r="C3851" s="3">
        <v>45424</v>
      </c>
      <c r="D3851">
        <v>14</v>
      </c>
      <c r="E3851">
        <v>4</v>
      </c>
      <c r="F3851">
        <v>1</v>
      </c>
      <c r="G3851">
        <v>4.9000000000000004</v>
      </c>
      <c r="H3851">
        <v>116.11</v>
      </c>
      <c r="I3851" t="s">
        <v>32</v>
      </c>
      <c r="J3851" t="s">
        <v>25</v>
      </c>
      <c r="K3851">
        <v>0</v>
      </c>
      <c r="L3851" t="s">
        <v>33</v>
      </c>
      <c r="M3851" t="s">
        <v>26</v>
      </c>
      <c r="N3851">
        <f t="shared" si="60"/>
        <v>1625.54</v>
      </c>
    </row>
    <row r="3852" spans="1:14" x14ac:dyDescent="0.3">
      <c r="A3852">
        <v>3851</v>
      </c>
      <c r="B3852" t="s">
        <v>13</v>
      </c>
      <c r="C3852" s="3">
        <v>45258</v>
      </c>
      <c r="D3852">
        <v>7</v>
      </c>
      <c r="E3852">
        <v>3</v>
      </c>
      <c r="F3852">
        <v>0</v>
      </c>
      <c r="G3852">
        <v>2.1</v>
      </c>
      <c r="H3852">
        <v>383.27</v>
      </c>
      <c r="I3852" t="s">
        <v>24</v>
      </c>
      <c r="J3852" t="s">
        <v>23</v>
      </c>
      <c r="K3852">
        <v>0</v>
      </c>
      <c r="L3852" t="s">
        <v>16</v>
      </c>
      <c r="M3852" t="s">
        <v>26</v>
      </c>
      <c r="N3852">
        <f t="shared" si="60"/>
        <v>2682.89</v>
      </c>
    </row>
    <row r="3853" spans="1:14" x14ac:dyDescent="0.3">
      <c r="A3853">
        <v>3852</v>
      </c>
      <c r="B3853" t="s">
        <v>31</v>
      </c>
      <c r="C3853" s="3">
        <v>45643</v>
      </c>
      <c r="D3853">
        <v>3</v>
      </c>
      <c r="E3853">
        <v>3</v>
      </c>
      <c r="F3853">
        <v>0</v>
      </c>
      <c r="G3853">
        <v>3.8</v>
      </c>
      <c r="H3853">
        <v>74.75</v>
      </c>
      <c r="I3853" t="s">
        <v>22</v>
      </c>
      <c r="J3853" t="s">
        <v>36</v>
      </c>
      <c r="K3853">
        <v>2</v>
      </c>
      <c r="L3853" t="s">
        <v>33</v>
      </c>
      <c r="M3853" t="s">
        <v>17</v>
      </c>
      <c r="N3853">
        <f t="shared" si="60"/>
        <v>224.25</v>
      </c>
    </row>
    <row r="3854" spans="1:14" x14ac:dyDescent="0.3">
      <c r="A3854">
        <v>3853</v>
      </c>
      <c r="B3854" t="s">
        <v>18</v>
      </c>
      <c r="C3854" s="3">
        <v>45477</v>
      </c>
      <c r="D3854">
        <v>7</v>
      </c>
      <c r="E3854">
        <v>2</v>
      </c>
      <c r="F3854">
        <v>0</v>
      </c>
      <c r="G3854">
        <v>3.5</v>
      </c>
      <c r="H3854">
        <v>193.28</v>
      </c>
      <c r="I3854" t="s">
        <v>22</v>
      </c>
      <c r="J3854" t="s">
        <v>25</v>
      </c>
      <c r="K3854">
        <v>0</v>
      </c>
      <c r="L3854" t="s">
        <v>20</v>
      </c>
      <c r="M3854" t="s">
        <v>17</v>
      </c>
      <c r="N3854">
        <f t="shared" si="60"/>
        <v>1352.96</v>
      </c>
    </row>
    <row r="3855" spans="1:14" x14ac:dyDescent="0.3">
      <c r="A3855">
        <v>3854</v>
      </c>
      <c r="B3855" t="s">
        <v>13</v>
      </c>
      <c r="C3855" s="3">
        <v>45527</v>
      </c>
      <c r="D3855">
        <v>5</v>
      </c>
      <c r="E3855">
        <v>4</v>
      </c>
      <c r="F3855">
        <v>0</v>
      </c>
      <c r="G3855">
        <v>1</v>
      </c>
      <c r="H3855">
        <v>302.99</v>
      </c>
      <c r="I3855" t="s">
        <v>27</v>
      </c>
      <c r="J3855" t="s">
        <v>30</v>
      </c>
      <c r="K3855">
        <v>3</v>
      </c>
      <c r="L3855" t="s">
        <v>16</v>
      </c>
      <c r="M3855" t="s">
        <v>17</v>
      </c>
      <c r="N3855">
        <f t="shared" si="60"/>
        <v>1514.95</v>
      </c>
    </row>
    <row r="3856" spans="1:14" x14ac:dyDescent="0.3">
      <c r="A3856">
        <v>3855</v>
      </c>
      <c r="B3856" t="s">
        <v>18</v>
      </c>
      <c r="C3856" s="3">
        <v>45182</v>
      </c>
      <c r="D3856">
        <v>8</v>
      </c>
      <c r="E3856">
        <v>2</v>
      </c>
      <c r="F3856">
        <v>0</v>
      </c>
      <c r="G3856">
        <v>4.5</v>
      </c>
      <c r="H3856">
        <v>231.09</v>
      </c>
      <c r="I3856" t="s">
        <v>22</v>
      </c>
      <c r="J3856" t="s">
        <v>23</v>
      </c>
      <c r="K3856">
        <v>0</v>
      </c>
      <c r="L3856" t="s">
        <v>29</v>
      </c>
      <c r="M3856" t="s">
        <v>26</v>
      </c>
      <c r="N3856">
        <f t="shared" si="60"/>
        <v>1848.72</v>
      </c>
    </row>
    <row r="3857" spans="1:14" x14ac:dyDescent="0.3">
      <c r="A3857">
        <v>3856</v>
      </c>
      <c r="B3857" t="s">
        <v>13</v>
      </c>
      <c r="C3857" s="3">
        <v>45654</v>
      </c>
      <c r="D3857">
        <v>12</v>
      </c>
      <c r="E3857">
        <v>3</v>
      </c>
      <c r="F3857">
        <v>0</v>
      </c>
      <c r="G3857">
        <v>1.6</v>
      </c>
      <c r="H3857">
        <v>166.62</v>
      </c>
      <c r="I3857" t="s">
        <v>27</v>
      </c>
      <c r="J3857" t="s">
        <v>19</v>
      </c>
      <c r="K3857">
        <v>0</v>
      </c>
      <c r="L3857" t="s">
        <v>29</v>
      </c>
      <c r="M3857" t="s">
        <v>17</v>
      </c>
      <c r="N3857">
        <f t="shared" si="60"/>
        <v>1999.44</v>
      </c>
    </row>
    <row r="3858" spans="1:14" x14ac:dyDescent="0.3">
      <c r="A3858">
        <v>3857</v>
      </c>
      <c r="B3858" t="s">
        <v>18</v>
      </c>
      <c r="C3858" s="3">
        <v>45098</v>
      </c>
      <c r="D3858">
        <v>8</v>
      </c>
      <c r="E3858">
        <v>3</v>
      </c>
      <c r="F3858">
        <v>1</v>
      </c>
      <c r="G3858">
        <v>3.7</v>
      </c>
      <c r="H3858">
        <v>466.7</v>
      </c>
      <c r="I3858" t="s">
        <v>14</v>
      </c>
      <c r="J3858" t="s">
        <v>28</v>
      </c>
      <c r="K3858">
        <v>0</v>
      </c>
      <c r="L3858" t="s">
        <v>33</v>
      </c>
      <c r="M3858" t="s">
        <v>21</v>
      </c>
      <c r="N3858">
        <f t="shared" si="60"/>
        <v>3733.6</v>
      </c>
    </row>
    <row r="3859" spans="1:14" x14ac:dyDescent="0.3">
      <c r="A3859">
        <v>3858</v>
      </c>
      <c r="B3859" t="s">
        <v>18</v>
      </c>
      <c r="C3859" s="3">
        <v>45575</v>
      </c>
      <c r="D3859">
        <v>7</v>
      </c>
      <c r="E3859">
        <v>3</v>
      </c>
      <c r="F3859">
        <v>0</v>
      </c>
      <c r="G3859">
        <v>4.0999999999999996</v>
      </c>
      <c r="H3859">
        <v>468.94</v>
      </c>
      <c r="I3859" t="s">
        <v>22</v>
      </c>
      <c r="J3859" t="s">
        <v>35</v>
      </c>
      <c r="K3859">
        <v>0</v>
      </c>
      <c r="L3859" t="s">
        <v>29</v>
      </c>
      <c r="M3859" t="s">
        <v>26</v>
      </c>
      <c r="N3859">
        <f t="shared" si="60"/>
        <v>3282.58</v>
      </c>
    </row>
    <row r="3860" spans="1:14" x14ac:dyDescent="0.3">
      <c r="A3860">
        <v>3859</v>
      </c>
      <c r="B3860" t="s">
        <v>18</v>
      </c>
      <c r="C3860" s="3">
        <v>45424</v>
      </c>
      <c r="D3860">
        <v>6</v>
      </c>
      <c r="E3860">
        <v>2</v>
      </c>
      <c r="F3860">
        <v>0</v>
      </c>
      <c r="G3860">
        <v>3.5</v>
      </c>
      <c r="H3860">
        <v>237.24</v>
      </c>
      <c r="I3860" t="s">
        <v>27</v>
      </c>
      <c r="J3860" t="s">
        <v>23</v>
      </c>
      <c r="K3860">
        <v>2</v>
      </c>
      <c r="L3860" t="s">
        <v>20</v>
      </c>
      <c r="M3860" t="s">
        <v>26</v>
      </c>
      <c r="N3860">
        <f t="shared" si="60"/>
        <v>1423.44</v>
      </c>
    </row>
    <row r="3861" spans="1:14" x14ac:dyDescent="0.3">
      <c r="A3861">
        <v>3860</v>
      </c>
      <c r="B3861" t="s">
        <v>31</v>
      </c>
      <c r="C3861" s="3">
        <v>45397</v>
      </c>
      <c r="D3861">
        <v>2</v>
      </c>
      <c r="E3861">
        <v>4</v>
      </c>
      <c r="F3861">
        <v>0</v>
      </c>
      <c r="G3861">
        <v>1.4</v>
      </c>
      <c r="H3861">
        <v>227.18</v>
      </c>
      <c r="I3861" t="s">
        <v>22</v>
      </c>
      <c r="J3861" t="s">
        <v>34</v>
      </c>
      <c r="K3861">
        <v>0</v>
      </c>
      <c r="L3861" t="s">
        <v>20</v>
      </c>
      <c r="M3861" t="s">
        <v>26</v>
      </c>
      <c r="N3861">
        <f t="shared" si="60"/>
        <v>454.36</v>
      </c>
    </row>
    <row r="3862" spans="1:14" x14ac:dyDescent="0.3">
      <c r="A3862">
        <v>3861</v>
      </c>
      <c r="B3862" t="s">
        <v>18</v>
      </c>
      <c r="C3862" s="3">
        <v>45310</v>
      </c>
      <c r="D3862">
        <v>6</v>
      </c>
      <c r="E3862">
        <v>1</v>
      </c>
      <c r="F3862">
        <v>0</v>
      </c>
      <c r="G3862">
        <v>4.9000000000000004</v>
      </c>
      <c r="H3862">
        <v>188.32</v>
      </c>
      <c r="I3862" t="s">
        <v>27</v>
      </c>
      <c r="J3862" t="s">
        <v>34</v>
      </c>
      <c r="K3862">
        <v>0</v>
      </c>
      <c r="L3862" t="s">
        <v>16</v>
      </c>
      <c r="M3862" t="s">
        <v>17</v>
      </c>
      <c r="N3862">
        <f t="shared" si="60"/>
        <v>1129.92</v>
      </c>
    </row>
    <row r="3863" spans="1:14" x14ac:dyDescent="0.3">
      <c r="A3863">
        <v>3862</v>
      </c>
      <c r="B3863" t="s">
        <v>18</v>
      </c>
      <c r="C3863" s="3">
        <v>45616</v>
      </c>
      <c r="D3863">
        <v>13</v>
      </c>
      <c r="E3863">
        <v>4</v>
      </c>
      <c r="F3863">
        <v>1</v>
      </c>
      <c r="G3863">
        <v>1.9</v>
      </c>
      <c r="H3863">
        <v>435.09</v>
      </c>
      <c r="I3863" t="s">
        <v>24</v>
      </c>
      <c r="J3863" t="s">
        <v>15</v>
      </c>
      <c r="K3863">
        <v>0</v>
      </c>
      <c r="L3863" t="s">
        <v>16</v>
      </c>
      <c r="M3863" t="s">
        <v>21</v>
      </c>
      <c r="N3863">
        <f t="shared" si="60"/>
        <v>5656.17</v>
      </c>
    </row>
    <row r="3864" spans="1:14" x14ac:dyDescent="0.3">
      <c r="A3864">
        <v>3863</v>
      </c>
      <c r="B3864" t="s">
        <v>18</v>
      </c>
      <c r="C3864" s="3">
        <v>45515</v>
      </c>
      <c r="D3864">
        <v>12</v>
      </c>
      <c r="E3864">
        <v>2</v>
      </c>
      <c r="F3864">
        <v>0</v>
      </c>
      <c r="G3864">
        <v>3.5</v>
      </c>
      <c r="H3864">
        <v>305.56</v>
      </c>
      <c r="I3864" t="s">
        <v>27</v>
      </c>
      <c r="J3864" t="s">
        <v>35</v>
      </c>
      <c r="K3864">
        <v>0</v>
      </c>
      <c r="L3864" t="s">
        <v>16</v>
      </c>
      <c r="M3864" t="s">
        <v>26</v>
      </c>
      <c r="N3864">
        <f t="shared" si="60"/>
        <v>3666.7200000000003</v>
      </c>
    </row>
    <row r="3865" spans="1:14" x14ac:dyDescent="0.3">
      <c r="A3865">
        <v>3864</v>
      </c>
      <c r="B3865" t="s">
        <v>13</v>
      </c>
      <c r="C3865" s="3">
        <v>45626</v>
      </c>
      <c r="D3865">
        <v>11</v>
      </c>
      <c r="E3865">
        <v>3</v>
      </c>
      <c r="F3865">
        <v>0</v>
      </c>
      <c r="G3865">
        <v>4.2</v>
      </c>
      <c r="H3865">
        <v>90.28</v>
      </c>
      <c r="I3865" t="s">
        <v>32</v>
      </c>
      <c r="J3865" t="s">
        <v>28</v>
      </c>
      <c r="K3865">
        <v>0</v>
      </c>
      <c r="L3865" t="s">
        <v>33</v>
      </c>
      <c r="M3865" t="s">
        <v>21</v>
      </c>
      <c r="N3865">
        <f t="shared" si="60"/>
        <v>993.08</v>
      </c>
    </row>
    <row r="3866" spans="1:14" x14ac:dyDescent="0.3">
      <c r="A3866">
        <v>3865</v>
      </c>
      <c r="B3866" t="s">
        <v>18</v>
      </c>
      <c r="C3866" s="3">
        <v>45433</v>
      </c>
      <c r="D3866">
        <v>9</v>
      </c>
      <c r="E3866">
        <v>1</v>
      </c>
      <c r="F3866">
        <v>0</v>
      </c>
      <c r="G3866">
        <v>4.8</v>
      </c>
      <c r="H3866">
        <v>433.99</v>
      </c>
      <c r="I3866" t="s">
        <v>14</v>
      </c>
      <c r="J3866" t="s">
        <v>37</v>
      </c>
      <c r="K3866">
        <v>0</v>
      </c>
      <c r="L3866" t="s">
        <v>33</v>
      </c>
      <c r="M3866" t="s">
        <v>21</v>
      </c>
      <c r="N3866">
        <f t="shared" si="60"/>
        <v>3905.91</v>
      </c>
    </row>
    <row r="3867" spans="1:14" x14ac:dyDescent="0.3">
      <c r="A3867">
        <v>3866</v>
      </c>
      <c r="B3867" t="s">
        <v>13</v>
      </c>
      <c r="C3867" s="3">
        <v>45453</v>
      </c>
      <c r="D3867">
        <v>2</v>
      </c>
      <c r="E3867">
        <v>2</v>
      </c>
      <c r="F3867">
        <v>1</v>
      </c>
      <c r="G3867">
        <v>3.4</v>
      </c>
      <c r="H3867">
        <v>290.7</v>
      </c>
      <c r="I3867" t="s">
        <v>24</v>
      </c>
      <c r="J3867" t="s">
        <v>34</v>
      </c>
      <c r="K3867">
        <v>1</v>
      </c>
      <c r="L3867" t="s">
        <v>20</v>
      </c>
      <c r="M3867" t="s">
        <v>21</v>
      </c>
      <c r="N3867">
        <f t="shared" si="60"/>
        <v>581.4</v>
      </c>
    </row>
    <row r="3868" spans="1:14" x14ac:dyDescent="0.3">
      <c r="A3868">
        <v>3867</v>
      </c>
      <c r="B3868" t="s">
        <v>18</v>
      </c>
      <c r="C3868" s="3">
        <v>45251</v>
      </c>
      <c r="D3868">
        <v>1</v>
      </c>
      <c r="E3868">
        <v>3</v>
      </c>
      <c r="F3868">
        <v>1</v>
      </c>
      <c r="G3868">
        <v>2</v>
      </c>
      <c r="H3868">
        <v>237.02</v>
      </c>
      <c r="I3868" t="s">
        <v>14</v>
      </c>
      <c r="J3868" t="s">
        <v>35</v>
      </c>
      <c r="K3868">
        <v>0</v>
      </c>
      <c r="L3868" t="s">
        <v>20</v>
      </c>
      <c r="M3868" t="s">
        <v>17</v>
      </c>
      <c r="N3868">
        <f t="shared" si="60"/>
        <v>237.02</v>
      </c>
    </row>
    <row r="3869" spans="1:14" x14ac:dyDescent="0.3">
      <c r="A3869">
        <v>3868</v>
      </c>
      <c r="B3869" t="s">
        <v>18</v>
      </c>
      <c r="C3869" s="3">
        <v>45140</v>
      </c>
      <c r="D3869">
        <v>11</v>
      </c>
      <c r="E3869">
        <v>2</v>
      </c>
      <c r="F3869">
        <v>0</v>
      </c>
      <c r="G3869">
        <v>4.3</v>
      </c>
      <c r="H3869">
        <v>202.04</v>
      </c>
      <c r="I3869" t="s">
        <v>24</v>
      </c>
      <c r="J3869" t="s">
        <v>15</v>
      </c>
      <c r="K3869">
        <v>1</v>
      </c>
      <c r="L3869" t="s">
        <v>33</v>
      </c>
      <c r="M3869" t="s">
        <v>17</v>
      </c>
      <c r="N3869">
        <f t="shared" si="60"/>
        <v>2222.44</v>
      </c>
    </row>
    <row r="3870" spans="1:14" x14ac:dyDescent="0.3">
      <c r="A3870">
        <v>3869</v>
      </c>
      <c r="B3870" t="s">
        <v>31</v>
      </c>
      <c r="C3870" s="3">
        <v>45134</v>
      </c>
      <c r="D3870">
        <v>13</v>
      </c>
      <c r="E3870">
        <v>1</v>
      </c>
      <c r="F3870">
        <v>0</v>
      </c>
      <c r="G3870">
        <v>1.7</v>
      </c>
      <c r="H3870">
        <v>94.74</v>
      </c>
      <c r="I3870" t="s">
        <v>22</v>
      </c>
      <c r="J3870" t="s">
        <v>23</v>
      </c>
      <c r="K3870">
        <v>0</v>
      </c>
      <c r="L3870" t="s">
        <v>16</v>
      </c>
      <c r="M3870" t="s">
        <v>17</v>
      </c>
      <c r="N3870">
        <f t="shared" si="60"/>
        <v>1231.6199999999999</v>
      </c>
    </row>
    <row r="3871" spans="1:14" x14ac:dyDescent="0.3">
      <c r="A3871">
        <v>3870</v>
      </c>
      <c r="B3871" t="s">
        <v>13</v>
      </c>
      <c r="C3871" s="3">
        <v>45095</v>
      </c>
      <c r="D3871">
        <v>5</v>
      </c>
      <c r="E3871">
        <v>3</v>
      </c>
      <c r="F3871">
        <v>0</v>
      </c>
      <c r="G3871">
        <v>1.1000000000000001</v>
      </c>
      <c r="H3871">
        <v>480.52</v>
      </c>
      <c r="I3871" t="s">
        <v>27</v>
      </c>
      <c r="J3871" t="s">
        <v>36</v>
      </c>
      <c r="K3871">
        <v>1</v>
      </c>
      <c r="L3871" t="s">
        <v>33</v>
      </c>
      <c r="M3871" t="s">
        <v>26</v>
      </c>
      <c r="N3871">
        <f t="shared" si="60"/>
        <v>2402.6</v>
      </c>
    </row>
    <row r="3872" spans="1:14" x14ac:dyDescent="0.3">
      <c r="A3872">
        <v>3871</v>
      </c>
      <c r="B3872" t="s">
        <v>18</v>
      </c>
      <c r="C3872" s="3">
        <v>45256</v>
      </c>
      <c r="D3872">
        <v>11</v>
      </c>
      <c r="E3872">
        <v>4</v>
      </c>
      <c r="F3872">
        <v>1</v>
      </c>
      <c r="G3872">
        <v>4.5999999999999996</v>
      </c>
      <c r="H3872">
        <v>383.56</v>
      </c>
      <c r="I3872" t="s">
        <v>22</v>
      </c>
      <c r="J3872" t="s">
        <v>25</v>
      </c>
      <c r="K3872">
        <v>0</v>
      </c>
      <c r="L3872" t="s">
        <v>16</v>
      </c>
      <c r="M3872" t="s">
        <v>26</v>
      </c>
      <c r="N3872">
        <f t="shared" si="60"/>
        <v>4219.16</v>
      </c>
    </row>
    <row r="3873" spans="1:14" x14ac:dyDescent="0.3">
      <c r="A3873">
        <v>3872</v>
      </c>
      <c r="B3873" t="s">
        <v>13</v>
      </c>
      <c r="C3873" s="3">
        <v>45206</v>
      </c>
      <c r="D3873">
        <v>6</v>
      </c>
      <c r="E3873">
        <v>2</v>
      </c>
      <c r="F3873">
        <v>0</v>
      </c>
      <c r="G3873">
        <v>3.3</v>
      </c>
      <c r="H3873">
        <v>109.3</v>
      </c>
      <c r="I3873" t="s">
        <v>14</v>
      </c>
      <c r="J3873" t="s">
        <v>35</v>
      </c>
      <c r="K3873">
        <v>2</v>
      </c>
      <c r="L3873" t="s">
        <v>20</v>
      </c>
      <c r="M3873" t="s">
        <v>21</v>
      </c>
      <c r="N3873">
        <f t="shared" si="60"/>
        <v>655.8</v>
      </c>
    </row>
    <row r="3874" spans="1:14" x14ac:dyDescent="0.3">
      <c r="A3874">
        <v>3873</v>
      </c>
      <c r="B3874" t="s">
        <v>13</v>
      </c>
      <c r="C3874" s="3">
        <v>45231</v>
      </c>
      <c r="D3874">
        <v>3</v>
      </c>
      <c r="E3874">
        <v>1</v>
      </c>
      <c r="F3874">
        <v>1</v>
      </c>
      <c r="G3874">
        <v>1.3</v>
      </c>
      <c r="H3874">
        <v>280.07</v>
      </c>
      <c r="I3874" t="s">
        <v>14</v>
      </c>
      <c r="J3874" t="s">
        <v>23</v>
      </c>
      <c r="K3874">
        <v>1</v>
      </c>
      <c r="L3874" t="s">
        <v>16</v>
      </c>
      <c r="M3874" t="s">
        <v>26</v>
      </c>
      <c r="N3874">
        <f t="shared" si="60"/>
        <v>840.21</v>
      </c>
    </row>
    <row r="3875" spans="1:14" x14ac:dyDescent="0.3">
      <c r="A3875">
        <v>3874</v>
      </c>
      <c r="B3875" t="s">
        <v>31</v>
      </c>
      <c r="C3875" s="3">
        <v>45072</v>
      </c>
      <c r="D3875">
        <v>8</v>
      </c>
      <c r="E3875">
        <v>4</v>
      </c>
      <c r="F3875">
        <v>1</v>
      </c>
      <c r="G3875">
        <v>3.3</v>
      </c>
      <c r="H3875">
        <v>300.01</v>
      </c>
      <c r="I3875" t="s">
        <v>24</v>
      </c>
      <c r="J3875" t="s">
        <v>25</v>
      </c>
      <c r="K3875">
        <v>1</v>
      </c>
      <c r="L3875" t="s">
        <v>33</v>
      </c>
      <c r="M3875" t="s">
        <v>17</v>
      </c>
      <c r="N3875">
        <f t="shared" si="60"/>
        <v>2400.08</v>
      </c>
    </row>
    <row r="3876" spans="1:14" x14ac:dyDescent="0.3">
      <c r="A3876">
        <v>3875</v>
      </c>
      <c r="B3876" t="s">
        <v>31</v>
      </c>
      <c r="C3876" s="3">
        <v>45442</v>
      </c>
      <c r="D3876">
        <v>7</v>
      </c>
      <c r="E3876">
        <v>1</v>
      </c>
      <c r="F3876">
        <v>1</v>
      </c>
      <c r="G3876">
        <v>1.6</v>
      </c>
      <c r="H3876">
        <v>125.55</v>
      </c>
      <c r="I3876" t="s">
        <v>14</v>
      </c>
      <c r="J3876" t="s">
        <v>35</v>
      </c>
      <c r="K3876">
        <v>0</v>
      </c>
      <c r="L3876" t="s">
        <v>29</v>
      </c>
      <c r="M3876" t="s">
        <v>17</v>
      </c>
      <c r="N3876">
        <f t="shared" si="60"/>
        <v>878.85</v>
      </c>
    </row>
    <row r="3877" spans="1:14" x14ac:dyDescent="0.3">
      <c r="A3877">
        <v>3876</v>
      </c>
      <c r="B3877" t="s">
        <v>31</v>
      </c>
      <c r="C3877" s="3">
        <v>45016</v>
      </c>
      <c r="D3877">
        <v>2</v>
      </c>
      <c r="E3877">
        <v>2</v>
      </c>
      <c r="F3877">
        <v>0</v>
      </c>
      <c r="G3877">
        <v>1.1000000000000001</v>
      </c>
      <c r="H3877">
        <v>242.25</v>
      </c>
      <c r="I3877" t="s">
        <v>27</v>
      </c>
      <c r="J3877" t="s">
        <v>37</v>
      </c>
      <c r="K3877">
        <v>0</v>
      </c>
      <c r="L3877" t="s">
        <v>20</v>
      </c>
      <c r="M3877" t="s">
        <v>17</v>
      </c>
      <c r="N3877">
        <f t="shared" si="60"/>
        <v>484.5</v>
      </c>
    </row>
    <row r="3878" spans="1:14" x14ac:dyDescent="0.3">
      <c r="A3878">
        <v>3877</v>
      </c>
      <c r="B3878" t="s">
        <v>31</v>
      </c>
      <c r="C3878" s="3">
        <v>45379</v>
      </c>
      <c r="D3878">
        <v>12</v>
      </c>
      <c r="E3878">
        <v>1</v>
      </c>
      <c r="F3878">
        <v>0</v>
      </c>
      <c r="G3878">
        <v>1.5</v>
      </c>
      <c r="H3878">
        <v>340.59</v>
      </c>
      <c r="I3878" t="s">
        <v>14</v>
      </c>
      <c r="J3878" t="s">
        <v>28</v>
      </c>
      <c r="K3878">
        <v>3</v>
      </c>
      <c r="L3878" t="s">
        <v>20</v>
      </c>
      <c r="M3878" t="s">
        <v>17</v>
      </c>
      <c r="N3878">
        <f t="shared" si="60"/>
        <v>4087.08</v>
      </c>
    </row>
    <row r="3879" spans="1:14" x14ac:dyDescent="0.3">
      <c r="A3879">
        <v>3878</v>
      </c>
      <c r="B3879" t="s">
        <v>31</v>
      </c>
      <c r="C3879" s="3">
        <v>44986</v>
      </c>
      <c r="D3879">
        <v>7</v>
      </c>
      <c r="E3879">
        <v>3</v>
      </c>
      <c r="F3879">
        <v>1</v>
      </c>
      <c r="G3879">
        <v>4.0999999999999996</v>
      </c>
      <c r="H3879">
        <v>177.8</v>
      </c>
      <c r="I3879" t="s">
        <v>22</v>
      </c>
      <c r="J3879" t="s">
        <v>28</v>
      </c>
      <c r="K3879">
        <v>0</v>
      </c>
      <c r="L3879" t="s">
        <v>33</v>
      </c>
      <c r="M3879" t="s">
        <v>21</v>
      </c>
      <c r="N3879">
        <f t="shared" si="60"/>
        <v>1244.6000000000001</v>
      </c>
    </row>
    <row r="3880" spans="1:14" x14ac:dyDescent="0.3">
      <c r="A3880">
        <v>3879</v>
      </c>
      <c r="B3880" t="s">
        <v>31</v>
      </c>
      <c r="C3880" s="3">
        <v>45237</v>
      </c>
      <c r="D3880">
        <v>1</v>
      </c>
      <c r="E3880">
        <v>1</v>
      </c>
      <c r="F3880">
        <v>0</v>
      </c>
      <c r="G3880">
        <v>4</v>
      </c>
      <c r="H3880">
        <v>199.22</v>
      </c>
      <c r="I3880" t="s">
        <v>27</v>
      </c>
      <c r="J3880" t="s">
        <v>35</v>
      </c>
      <c r="K3880">
        <v>0</v>
      </c>
      <c r="L3880" t="s">
        <v>33</v>
      </c>
      <c r="M3880" t="s">
        <v>26</v>
      </c>
      <c r="N3880">
        <f t="shared" si="60"/>
        <v>199.22</v>
      </c>
    </row>
    <row r="3881" spans="1:14" x14ac:dyDescent="0.3">
      <c r="A3881">
        <v>3880</v>
      </c>
      <c r="B3881" t="s">
        <v>31</v>
      </c>
      <c r="C3881" s="3">
        <v>45454</v>
      </c>
      <c r="D3881">
        <v>9</v>
      </c>
      <c r="E3881">
        <v>2</v>
      </c>
      <c r="F3881">
        <v>0</v>
      </c>
      <c r="G3881">
        <v>3.4</v>
      </c>
      <c r="H3881">
        <v>104.91</v>
      </c>
      <c r="I3881" t="s">
        <v>14</v>
      </c>
      <c r="J3881" t="s">
        <v>28</v>
      </c>
      <c r="K3881">
        <v>0</v>
      </c>
      <c r="L3881" t="s">
        <v>20</v>
      </c>
      <c r="M3881" t="s">
        <v>17</v>
      </c>
      <c r="N3881">
        <f t="shared" si="60"/>
        <v>944.18999999999994</v>
      </c>
    </row>
    <row r="3882" spans="1:14" x14ac:dyDescent="0.3">
      <c r="A3882">
        <v>3881</v>
      </c>
      <c r="B3882" t="s">
        <v>31</v>
      </c>
      <c r="C3882" s="3">
        <v>45153</v>
      </c>
      <c r="D3882">
        <v>13</v>
      </c>
      <c r="E3882">
        <v>3</v>
      </c>
      <c r="F3882">
        <v>0</v>
      </c>
      <c r="G3882">
        <v>1.8</v>
      </c>
      <c r="H3882">
        <v>235.96</v>
      </c>
      <c r="I3882" t="s">
        <v>32</v>
      </c>
      <c r="J3882" t="s">
        <v>23</v>
      </c>
      <c r="K3882">
        <v>0</v>
      </c>
      <c r="L3882" t="s">
        <v>33</v>
      </c>
      <c r="M3882" t="s">
        <v>21</v>
      </c>
      <c r="N3882">
        <f t="shared" si="60"/>
        <v>3067.48</v>
      </c>
    </row>
    <row r="3883" spans="1:14" x14ac:dyDescent="0.3">
      <c r="A3883">
        <v>3882</v>
      </c>
      <c r="B3883" t="s">
        <v>18</v>
      </c>
      <c r="C3883" s="3">
        <v>45400</v>
      </c>
      <c r="D3883">
        <v>7</v>
      </c>
      <c r="E3883">
        <v>1</v>
      </c>
      <c r="F3883">
        <v>0</v>
      </c>
      <c r="G3883">
        <v>4</v>
      </c>
      <c r="H3883">
        <v>312.74</v>
      </c>
      <c r="I3883" t="s">
        <v>32</v>
      </c>
      <c r="J3883" t="s">
        <v>37</v>
      </c>
      <c r="K3883">
        <v>2</v>
      </c>
      <c r="L3883" t="s">
        <v>16</v>
      </c>
      <c r="M3883" t="s">
        <v>26</v>
      </c>
      <c r="N3883">
        <f t="shared" si="60"/>
        <v>2189.1800000000003</v>
      </c>
    </row>
    <row r="3884" spans="1:14" x14ac:dyDescent="0.3">
      <c r="A3884">
        <v>3883</v>
      </c>
      <c r="B3884" t="s">
        <v>13</v>
      </c>
      <c r="C3884" s="3">
        <v>45467</v>
      </c>
      <c r="D3884">
        <v>6</v>
      </c>
      <c r="E3884">
        <v>1</v>
      </c>
      <c r="F3884">
        <v>0</v>
      </c>
      <c r="G3884">
        <v>2.6</v>
      </c>
      <c r="H3884">
        <v>102.44</v>
      </c>
      <c r="I3884" t="s">
        <v>22</v>
      </c>
      <c r="J3884" t="s">
        <v>28</v>
      </c>
      <c r="K3884">
        <v>1</v>
      </c>
      <c r="L3884" t="s">
        <v>16</v>
      </c>
      <c r="M3884" t="s">
        <v>21</v>
      </c>
      <c r="N3884">
        <f t="shared" si="60"/>
        <v>614.64</v>
      </c>
    </row>
    <row r="3885" spans="1:14" x14ac:dyDescent="0.3">
      <c r="A3885">
        <v>3884</v>
      </c>
      <c r="B3885" t="s">
        <v>31</v>
      </c>
      <c r="C3885" s="3">
        <v>45589</v>
      </c>
      <c r="D3885">
        <v>13</v>
      </c>
      <c r="E3885">
        <v>3</v>
      </c>
      <c r="F3885">
        <v>0</v>
      </c>
      <c r="G3885">
        <v>3</v>
      </c>
      <c r="H3885">
        <v>326.64999999999998</v>
      </c>
      <c r="I3885" t="s">
        <v>24</v>
      </c>
      <c r="J3885" t="s">
        <v>36</v>
      </c>
      <c r="K3885">
        <v>0</v>
      </c>
      <c r="L3885" t="s">
        <v>16</v>
      </c>
      <c r="M3885" t="s">
        <v>17</v>
      </c>
      <c r="N3885">
        <f t="shared" si="60"/>
        <v>4246.45</v>
      </c>
    </row>
    <row r="3886" spans="1:14" x14ac:dyDescent="0.3">
      <c r="A3886">
        <v>3885</v>
      </c>
      <c r="B3886" t="s">
        <v>31</v>
      </c>
      <c r="C3886" s="3">
        <v>45005</v>
      </c>
      <c r="D3886">
        <v>2</v>
      </c>
      <c r="E3886">
        <v>4</v>
      </c>
      <c r="F3886">
        <v>0</v>
      </c>
      <c r="G3886">
        <v>4.5999999999999996</v>
      </c>
      <c r="H3886">
        <v>229.01</v>
      </c>
      <c r="I3886" t="s">
        <v>24</v>
      </c>
      <c r="J3886" t="s">
        <v>35</v>
      </c>
      <c r="K3886">
        <v>1</v>
      </c>
      <c r="L3886" t="s">
        <v>29</v>
      </c>
      <c r="M3886" t="s">
        <v>17</v>
      </c>
      <c r="N3886">
        <f t="shared" si="60"/>
        <v>458.02</v>
      </c>
    </row>
    <row r="3887" spans="1:14" x14ac:dyDescent="0.3">
      <c r="A3887">
        <v>3886</v>
      </c>
      <c r="B3887" t="s">
        <v>13</v>
      </c>
      <c r="C3887" s="3">
        <v>45359</v>
      </c>
      <c r="D3887">
        <v>3</v>
      </c>
      <c r="E3887">
        <v>4</v>
      </c>
      <c r="F3887">
        <v>0</v>
      </c>
      <c r="G3887">
        <v>2.8</v>
      </c>
      <c r="H3887">
        <v>355.18</v>
      </c>
      <c r="I3887" t="s">
        <v>14</v>
      </c>
      <c r="J3887" t="s">
        <v>37</v>
      </c>
      <c r="K3887">
        <v>1</v>
      </c>
      <c r="L3887" t="s">
        <v>33</v>
      </c>
      <c r="M3887" t="s">
        <v>17</v>
      </c>
      <c r="N3887">
        <f t="shared" si="60"/>
        <v>1065.54</v>
      </c>
    </row>
    <row r="3888" spans="1:14" x14ac:dyDescent="0.3">
      <c r="A3888">
        <v>3887</v>
      </c>
      <c r="B3888" t="s">
        <v>18</v>
      </c>
      <c r="C3888" s="3">
        <v>45079</v>
      </c>
      <c r="D3888">
        <v>1</v>
      </c>
      <c r="E3888">
        <v>3</v>
      </c>
      <c r="F3888">
        <v>0</v>
      </c>
      <c r="G3888">
        <v>3.5</v>
      </c>
      <c r="H3888">
        <v>191.68</v>
      </c>
      <c r="I3888" t="s">
        <v>27</v>
      </c>
      <c r="J3888" t="s">
        <v>36</v>
      </c>
      <c r="K3888">
        <v>0</v>
      </c>
      <c r="L3888" t="s">
        <v>16</v>
      </c>
      <c r="M3888" t="s">
        <v>26</v>
      </c>
      <c r="N3888">
        <f t="shared" si="60"/>
        <v>191.68</v>
      </c>
    </row>
    <row r="3889" spans="1:14" x14ac:dyDescent="0.3">
      <c r="A3889">
        <v>3888</v>
      </c>
      <c r="B3889" t="s">
        <v>13</v>
      </c>
      <c r="C3889" s="3">
        <v>45327</v>
      </c>
      <c r="D3889">
        <v>10</v>
      </c>
      <c r="E3889">
        <v>1</v>
      </c>
      <c r="F3889">
        <v>0</v>
      </c>
      <c r="G3889">
        <v>4.8</v>
      </c>
      <c r="H3889">
        <v>305.82</v>
      </c>
      <c r="I3889" t="s">
        <v>24</v>
      </c>
      <c r="J3889" t="s">
        <v>37</v>
      </c>
      <c r="K3889">
        <v>0</v>
      </c>
      <c r="L3889" t="s">
        <v>20</v>
      </c>
      <c r="M3889" t="s">
        <v>17</v>
      </c>
      <c r="N3889">
        <f t="shared" si="60"/>
        <v>3058.2</v>
      </c>
    </row>
    <row r="3890" spans="1:14" x14ac:dyDescent="0.3">
      <c r="A3890">
        <v>3889</v>
      </c>
      <c r="B3890" t="s">
        <v>13</v>
      </c>
      <c r="C3890" s="3">
        <v>45205</v>
      </c>
      <c r="D3890">
        <v>13</v>
      </c>
      <c r="E3890">
        <v>4</v>
      </c>
      <c r="F3890">
        <v>0</v>
      </c>
      <c r="G3890">
        <v>2.8</v>
      </c>
      <c r="H3890">
        <v>325.76</v>
      </c>
      <c r="I3890" t="s">
        <v>32</v>
      </c>
      <c r="J3890" t="s">
        <v>35</v>
      </c>
      <c r="K3890">
        <v>1</v>
      </c>
      <c r="L3890" t="s">
        <v>16</v>
      </c>
      <c r="M3890" t="s">
        <v>26</v>
      </c>
      <c r="N3890">
        <f t="shared" si="60"/>
        <v>4234.88</v>
      </c>
    </row>
    <row r="3891" spans="1:14" x14ac:dyDescent="0.3">
      <c r="A3891">
        <v>3890</v>
      </c>
      <c r="B3891" t="s">
        <v>31</v>
      </c>
      <c r="C3891" s="3">
        <v>44983</v>
      </c>
      <c r="D3891">
        <v>5</v>
      </c>
      <c r="E3891">
        <v>3</v>
      </c>
      <c r="F3891">
        <v>1</v>
      </c>
      <c r="G3891">
        <v>3.2</v>
      </c>
      <c r="H3891">
        <v>360.73</v>
      </c>
      <c r="I3891" t="s">
        <v>24</v>
      </c>
      <c r="J3891" t="s">
        <v>34</v>
      </c>
      <c r="K3891">
        <v>0</v>
      </c>
      <c r="L3891" t="s">
        <v>16</v>
      </c>
      <c r="M3891" t="s">
        <v>21</v>
      </c>
      <c r="N3891">
        <f t="shared" si="60"/>
        <v>1803.65</v>
      </c>
    </row>
    <row r="3892" spans="1:14" x14ac:dyDescent="0.3">
      <c r="A3892">
        <v>3891</v>
      </c>
      <c r="B3892" t="s">
        <v>13</v>
      </c>
      <c r="C3892" s="3">
        <v>45112</v>
      </c>
      <c r="D3892">
        <v>9</v>
      </c>
      <c r="E3892">
        <v>2</v>
      </c>
      <c r="F3892">
        <v>1</v>
      </c>
      <c r="G3892">
        <v>3.3</v>
      </c>
      <c r="H3892">
        <v>390.62</v>
      </c>
      <c r="I3892" t="s">
        <v>32</v>
      </c>
      <c r="J3892" t="s">
        <v>37</v>
      </c>
      <c r="K3892">
        <v>1</v>
      </c>
      <c r="L3892" t="s">
        <v>33</v>
      </c>
      <c r="M3892" t="s">
        <v>26</v>
      </c>
      <c r="N3892">
        <f t="shared" si="60"/>
        <v>3515.58</v>
      </c>
    </row>
    <row r="3893" spans="1:14" x14ac:dyDescent="0.3">
      <c r="A3893">
        <v>3892</v>
      </c>
      <c r="B3893" t="s">
        <v>13</v>
      </c>
      <c r="C3893" s="3">
        <v>45324</v>
      </c>
      <c r="D3893">
        <v>13</v>
      </c>
      <c r="E3893">
        <v>1</v>
      </c>
      <c r="F3893">
        <v>1</v>
      </c>
      <c r="G3893">
        <v>2</v>
      </c>
      <c r="H3893">
        <v>111.36</v>
      </c>
      <c r="I3893" t="s">
        <v>24</v>
      </c>
      <c r="J3893" t="s">
        <v>23</v>
      </c>
      <c r="K3893">
        <v>0</v>
      </c>
      <c r="L3893" t="s">
        <v>20</v>
      </c>
      <c r="M3893" t="s">
        <v>21</v>
      </c>
      <c r="N3893">
        <f t="shared" si="60"/>
        <v>1447.68</v>
      </c>
    </row>
    <row r="3894" spans="1:14" x14ac:dyDescent="0.3">
      <c r="A3894">
        <v>3893</v>
      </c>
      <c r="B3894" t="s">
        <v>31</v>
      </c>
      <c r="C3894" s="3">
        <v>45531</v>
      </c>
      <c r="D3894">
        <v>6</v>
      </c>
      <c r="E3894">
        <v>2</v>
      </c>
      <c r="F3894">
        <v>1</v>
      </c>
      <c r="G3894">
        <v>3.9</v>
      </c>
      <c r="H3894">
        <v>484.36</v>
      </c>
      <c r="I3894" t="s">
        <v>22</v>
      </c>
      <c r="J3894" t="s">
        <v>15</v>
      </c>
      <c r="K3894">
        <v>0</v>
      </c>
      <c r="L3894" t="s">
        <v>29</v>
      </c>
      <c r="M3894" t="s">
        <v>26</v>
      </c>
      <c r="N3894">
        <f t="shared" si="60"/>
        <v>2906.16</v>
      </c>
    </row>
    <row r="3895" spans="1:14" x14ac:dyDescent="0.3">
      <c r="A3895">
        <v>3894</v>
      </c>
      <c r="B3895" t="s">
        <v>31</v>
      </c>
      <c r="C3895" s="3">
        <v>45084</v>
      </c>
      <c r="D3895">
        <v>5</v>
      </c>
      <c r="E3895">
        <v>1</v>
      </c>
      <c r="F3895">
        <v>0</v>
      </c>
      <c r="G3895">
        <v>3.9</v>
      </c>
      <c r="H3895">
        <v>429.64</v>
      </c>
      <c r="I3895" t="s">
        <v>27</v>
      </c>
      <c r="J3895" t="s">
        <v>30</v>
      </c>
      <c r="K3895">
        <v>0</v>
      </c>
      <c r="L3895" t="s">
        <v>20</v>
      </c>
      <c r="M3895" t="s">
        <v>17</v>
      </c>
      <c r="N3895">
        <f t="shared" si="60"/>
        <v>2148.1999999999998</v>
      </c>
    </row>
    <row r="3896" spans="1:14" x14ac:dyDescent="0.3">
      <c r="A3896">
        <v>3895</v>
      </c>
      <c r="B3896" t="s">
        <v>31</v>
      </c>
      <c r="C3896" s="3">
        <v>45619</v>
      </c>
      <c r="D3896">
        <v>12</v>
      </c>
      <c r="E3896">
        <v>4</v>
      </c>
      <c r="F3896">
        <v>0</v>
      </c>
      <c r="G3896">
        <v>1.9</v>
      </c>
      <c r="H3896">
        <v>303.04000000000002</v>
      </c>
      <c r="I3896" t="s">
        <v>14</v>
      </c>
      <c r="J3896" t="s">
        <v>23</v>
      </c>
      <c r="K3896">
        <v>2</v>
      </c>
      <c r="L3896" t="s">
        <v>16</v>
      </c>
      <c r="M3896" t="s">
        <v>17</v>
      </c>
      <c r="N3896">
        <f t="shared" si="60"/>
        <v>3636.4800000000005</v>
      </c>
    </row>
    <row r="3897" spans="1:14" x14ac:dyDescent="0.3">
      <c r="A3897">
        <v>3896</v>
      </c>
      <c r="B3897" t="s">
        <v>31</v>
      </c>
      <c r="C3897" s="3">
        <v>45285</v>
      </c>
      <c r="D3897">
        <v>3</v>
      </c>
      <c r="E3897">
        <v>2</v>
      </c>
      <c r="F3897">
        <v>0</v>
      </c>
      <c r="G3897">
        <v>1.1000000000000001</v>
      </c>
      <c r="H3897">
        <v>450.66</v>
      </c>
      <c r="I3897" t="s">
        <v>32</v>
      </c>
      <c r="J3897" t="s">
        <v>30</v>
      </c>
      <c r="K3897">
        <v>0</v>
      </c>
      <c r="L3897" t="s">
        <v>29</v>
      </c>
      <c r="M3897" t="s">
        <v>21</v>
      </c>
      <c r="N3897">
        <f t="shared" si="60"/>
        <v>1351.98</v>
      </c>
    </row>
    <row r="3898" spans="1:14" x14ac:dyDescent="0.3">
      <c r="A3898">
        <v>3897</v>
      </c>
      <c r="B3898" t="s">
        <v>13</v>
      </c>
      <c r="C3898" s="3">
        <v>45366</v>
      </c>
      <c r="D3898">
        <v>5</v>
      </c>
      <c r="E3898">
        <v>2</v>
      </c>
      <c r="F3898">
        <v>0</v>
      </c>
      <c r="G3898">
        <v>5</v>
      </c>
      <c r="H3898">
        <v>222.09</v>
      </c>
      <c r="I3898" t="s">
        <v>24</v>
      </c>
      <c r="J3898" t="s">
        <v>19</v>
      </c>
      <c r="K3898">
        <v>0</v>
      </c>
      <c r="L3898" t="s">
        <v>29</v>
      </c>
      <c r="M3898" t="s">
        <v>26</v>
      </c>
      <c r="N3898">
        <f t="shared" si="60"/>
        <v>1110.45</v>
      </c>
    </row>
    <row r="3899" spans="1:14" x14ac:dyDescent="0.3">
      <c r="A3899">
        <v>3898</v>
      </c>
      <c r="B3899" t="s">
        <v>13</v>
      </c>
      <c r="C3899" s="3">
        <v>45515</v>
      </c>
      <c r="D3899">
        <v>8</v>
      </c>
      <c r="E3899">
        <v>3</v>
      </c>
      <c r="F3899">
        <v>0</v>
      </c>
      <c r="G3899">
        <v>3.3</v>
      </c>
      <c r="H3899">
        <v>65.430000000000007</v>
      </c>
      <c r="I3899" t="s">
        <v>14</v>
      </c>
      <c r="J3899" t="s">
        <v>28</v>
      </c>
      <c r="K3899">
        <v>0</v>
      </c>
      <c r="L3899" t="s">
        <v>29</v>
      </c>
      <c r="M3899" t="s">
        <v>26</v>
      </c>
      <c r="N3899">
        <f t="shared" si="60"/>
        <v>523.44000000000005</v>
      </c>
    </row>
    <row r="3900" spans="1:14" x14ac:dyDescent="0.3">
      <c r="A3900">
        <v>3899</v>
      </c>
      <c r="B3900" t="s">
        <v>18</v>
      </c>
      <c r="C3900" s="3">
        <v>45392</v>
      </c>
      <c r="D3900">
        <v>12</v>
      </c>
      <c r="E3900">
        <v>4</v>
      </c>
      <c r="F3900">
        <v>0</v>
      </c>
      <c r="G3900">
        <v>1.7</v>
      </c>
      <c r="H3900">
        <v>377.16</v>
      </c>
      <c r="I3900" t="s">
        <v>32</v>
      </c>
      <c r="J3900" t="s">
        <v>25</v>
      </c>
      <c r="K3900">
        <v>0</v>
      </c>
      <c r="L3900" t="s">
        <v>29</v>
      </c>
      <c r="M3900" t="s">
        <v>21</v>
      </c>
      <c r="N3900">
        <f t="shared" si="60"/>
        <v>4525.92</v>
      </c>
    </row>
    <row r="3901" spans="1:14" x14ac:dyDescent="0.3">
      <c r="A3901">
        <v>3900</v>
      </c>
      <c r="B3901" t="s">
        <v>18</v>
      </c>
      <c r="C3901" s="3">
        <v>45589</v>
      </c>
      <c r="D3901">
        <v>2</v>
      </c>
      <c r="E3901">
        <v>4</v>
      </c>
      <c r="F3901">
        <v>1</v>
      </c>
      <c r="G3901">
        <v>2.1</v>
      </c>
      <c r="H3901">
        <v>474.5</v>
      </c>
      <c r="I3901" t="s">
        <v>32</v>
      </c>
      <c r="J3901" t="s">
        <v>34</v>
      </c>
      <c r="K3901">
        <v>1</v>
      </c>
      <c r="L3901" t="s">
        <v>29</v>
      </c>
      <c r="M3901" t="s">
        <v>26</v>
      </c>
      <c r="N3901">
        <f t="shared" si="60"/>
        <v>949</v>
      </c>
    </row>
    <row r="3902" spans="1:14" x14ac:dyDescent="0.3">
      <c r="A3902">
        <v>3901</v>
      </c>
      <c r="B3902" t="s">
        <v>13</v>
      </c>
      <c r="C3902" s="3">
        <v>45372</v>
      </c>
      <c r="D3902">
        <v>5</v>
      </c>
      <c r="E3902">
        <v>1</v>
      </c>
      <c r="F3902">
        <v>0</v>
      </c>
      <c r="G3902">
        <v>3.5</v>
      </c>
      <c r="H3902">
        <v>122.83</v>
      </c>
      <c r="I3902" t="s">
        <v>22</v>
      </c>
      <c r="J3902" t="s">
        <v>30</v>
      </c>
      <c r="K3902">
        <v>0</v>
      </c>
      <c r="L3902" t="s">
        <v>33</v>
      </c>
      <c r="M3902" t="s">
        <v>26</v>
      </c>
      <c r="N3902">
        <f t="shared" si="60"/>
        <v>614.15</v>
      </c>
    </row>
    <row r="3903" spans="1:14" x14ac:dyDescent="0.3">
      <c r="A3903">
        <v>3902</v>
      </c>
      <c r="B3903" t="s">
        <v>18</v>
      </c>
      <c r="C3903" s="3">
        <v>45414</v>
      </c>
      <c r="D3903">
        <v>6</v>
      </c>
      <c r="E3903">
        <v>3</v>
      </c>
      <c r="F3903">
        <v>0</v>
      </c>
      <c r="G3903">
        <v>1.6</v>
      </c>
      <c r="H3903">
        <v>339.74</v>
      </c>
      <c r="I3903" t="s">
        <v>24</v>
      </c>
      <c r="J3903" t="s">
        <v>35</v>
      </c>
      <c r="K3903">
        <v>1</v>
      </c>
      <c r="L3903" t="s">
        <v>16</v>
      </c>
      <c r="M3903" t="s">
        <v>21</v>
      </c>
      <c r="N3903">
        <f t="shared" si="60"/>
        <v>2038.44</v>
      </c>
    </row>
    <row r="3904" spans="1:14" x14ac:dyDescent="0.3">
      <c r="A3904">
        <v>3903</v>
      </c>
      <c r="B3904" t="s">
        <v>13</v>
      </c>
      <c r="C3904" s="3">
        <v>45456</v>
      </c>
      <c r="D3904">
        <v>10</v>
      </c>
      <c r="E3904">
        <v>3</v>
      </c>
      <c r="F3904">
        <v>1</v>
      </c>
      <c r="G3904">
        <v>1.1000000000000001</v>
      </c>
      <c r="H3904">
        <v>416.04</v>
      </c>
      <c r="I3904" t="s">
        <v>14</v>
      </c>
      <c r="J3904" t="s">
        <v>34</v>
      </c>
      <c r="K3904">
        <v>1</v>
      </c>
      <c r="L3904" t="s">
        <v>29</v>
      </c>
      <c r="M3904" t="s">
        <v>21</v>
      </c>
      <c r="N3904">
        <f t="shared" si="60"/>
        <v>4160.4000000000005</v>
      </c>
    </row>
    <row r="3905" spans="1:14" x14ac:dyDescent="0.3">
      <c r="A3905">
        <v>3904</v>
      </c>
      <c r="B3905" t="s">
        <v>18</v>
      </c>
      <c r="C3905" s="3">
        <v>44999</v>
      </c>
      <c r="D3905">
        <v>8</v>
      </c>
      <c r="E3905">
        <v>1</v>
      </c>
      <c r="F3905">
        <v>1</v>
      </c>
      <c r="G3905">
        <v>4.2</v>
      </c>
      <c r="H3905">
        <v>457.28</v>
      </c>
      <c r="I3905" t="s">
        <v>24</v>
      </c>
      <c r="J3905" t="s">
        <v>23</v>
      </c>
      <c r="K3905">
        <v>2</v>
      </c>
      <c r="L3905" t="s">
        <v>16</v>
      </c>
      <c r="M3905" t="s">
        <v>21</v>
      </c>
      <c r="N3905">
        <f t="shared" si="60"/>
        <v>3658.24</v>
      </c>
    </row>
    <row r="3906" spans="1:14" x14ac:dyDescent="0.3">
      <c r="A3906">
        <v>3905</v>
      </c>
      <c r="B3906" t="s">
        <v>31</v>
      </c>
      <c r="C3906" s="3">
        <v>45627</v>
      </c>
      <c r="D3906">
        <v>8</v>
      </c>
      <c r="E3906">
        <v>2</v>
      </c>
      <c r="F3906">
        <v>0</v>
      </c>
      <c r="G3906">
        <v>3.9</v>
      </c>
      <c r="H3906">
        <v>174.44</v>
      </c>
      <c r="I3906" t="s">
        <v>24</v>
      </c>
      <c r="J3906" t="s">
        <v>36</v>
      </c>
      <c r="K3906">
        <v>0</v>
      </c>
      <c r="L3906" t="s">
        <v>33</v>
      </c>
      <c r="M3906" t="s">
        <v>26</v>
      </c>
      <c r="N3906">
        <f t="shared" si="60"/>
        <v>1395.52</v>
      </c>
    </row>
    <row r="3907" spans="1:14" x14ac:dyDescent="0.3">
      <c r="A3907">
        <v>3906</v>
      </c>
      <c r="B3907" t="s">
        <v>18</v>
      </c>
      <c r="C3907" s="3">
        <v>44943</v>
      </c>
      <c r="D3907">
        <v>5</v>
      </c>
      <c r="E3907">
        <v>1</v>
      </c>
      <c r="F3907">
        <v>1</v>
      </c>
      <c r="G3907">
        <v>2.2000000000000002</v>
      </c>
      <c r="H3907">
        <v>107.93</v>
      </c>
      <c r="I3907" t="s">
        <v>27</v>
      </c>
      <c r="J3907" t="s">
        <v>34</v>
      </c>
      <c r="K3907">
        <v>1</v>
      </c>
      <c r="L3907" t="s">
        <v>33</v>
      </c>
      <c r="M3907" t="s">
        <v>21</v>
      </c>
      <c r="N3907">
        <f t="shared" ref="N3907:N3970" si="61">H3907 *D3907</f>
        <v>539.65000000000009</v>
      </c>
    </row>
    <row r="3908" spans="1:14" x14ac:dyDescent="0.3">
      <c r="A3908">
        <v>3907</v>
      </c>
      <c r="B3908" t="s">
        <v>31</v>
      </c>
      <c r="C3908" s="3">
        <v>45457</v>
      </c>
      <c r="D3908">
        <v>9</v>
      </c>
      <c r="E3908">
        <v>1</v>
      </c>
      <c r="F3908">
        <v>0</v>
      </c>
      <c r="G3908">
        <v>1.2</v>
      </c>
      <c r="H3908">
        <v>161.53</v>
      </c>
      <c r="I3908" t="s">
        <v>32</v>
      </c>
      <c r="J3908" t="s">
        <v>34</v>
      </c>
      <c r="K3908">
        <v>0</v>
      </c>
      <c r="L3908" t="s">
        <v>33</v>
      </c>
      <c r="M3908" t="s">
        <v>21</v>
      </c>
      <c r="N3908">
        <f t="shared" si="61"/>
        <v>1453.77</v>
      </c>
    </row>
    <row r="3909" spans="1:14" x14ac:dyDescent="0.3">
      <c r="A3909">
        <v>3908</v>
      </c>
      <c r="B3909" t="s">
        <v>31</v>
      </c>
      <c r="C3909" s="3">
        <v>45657</v>
      </c>
      <c r="D3909">
        <v>4</v>
      </c>
      <c r="E3909">
        <v>1</v>
      </c>
      <c r="F3909">
        <v>1</v>
      </c>
      <c r="G3909">
        <v>2.9</v>
      </c>
      <c r="H3909">
        <v>309.97000000000003</v>
      </c>
      <c r="I3909" t="s">
        <v>32</v>
      </c>
      <c r="J3909" t="s">
        <v>19</v>
      </c>
      <c r="K3909">
        <v>1</v>
      </c>
      <c r="L3909" t="s">
        <v>20</v>
      </c>
      <c r="M3909" t="s">
        <v>21</v>
      </c>
      <c r="N3909">
        <f t="shared" si="61"/>
        <v>1239.8800000000001</v>
      </c>
    </row>
    <row r="3910" spans="1:14" x14ac:dyDescent="0.3">
      <c r="A3910">
        <v>3909</v>
      </c>
      <c r="B3910" t="s">
        <v>31</v>
      </c>
      <c r="C3910" s="3">
        <v>45252</v>
      </c>
      <c r="D3910">
        <v>12</v>
      </c>
      <c r="E3910">
        <v>3</v>
      </c>
      <c r="F3910">
        <v>0</v>
      </c>
      <c r="G3910">
        <v>2.1</v>
      </c>
      <c r="H3910">
        <v>463.43</v>
      </c>
      <c r="I3910" t="s">
        <v>27</v>
      </c>
      <c r="J3910" t="s">
        <v>25</v>
      </c>
      <c r="K3910">
        <v>0</v>
      </c>
      <c r="L3910" t="s">
        <v>20</v>
      </c>
      <c r="M3910" t="s">
        <v>21</v>
      </c>
      <c r="N3910">
        <f t="shared" si="61"/>
        <v>5561.16</v>
      </c>
    </row>
    <row r="3911" spans="1:14" x14ac:dyDescent="0.3">
      <c r="A3911">
        <v>3910</v>
      </c>
      <c r="B3911" t="s">
        <v>31</v>
      </c>
      <c r="C3911" s="3">
        <v>45558</v>
      </c>
      <c r="D3911">
        <v>9</v>
      </c>
      <c r="E3911">
        <v>1</v>
      </c>
      <c r="F3911">
        <v>0</v>
      </c>
      <c r="G3911">
        <v>2.6</v>
      </c>
      <c r="H3911">
        <v>312.14</v>
      </c>
      <c r="I3911" t="s">
        <v>27</v>
      </c>
      <c r="J3911" t="s">
        <v>19</v>
      </c>
      <c r="K3911">
        <v>0</v>
      </c>
      <c r="L3911" t="s">
        <v>29</v>
      </c>
      <c r="M3911" t="s">
        <v>17</v>
      </c>
      <c r="N3911">
        <f t="shared" si="61"/>
        <v>2809.2599999999998</v>
      </c>
    </row>
    <row r="3912" spans="1:14" x14ac:dyDescent="0.3">
      <c r="A3912">
        <v>3911</v>
      </c>
      <c r="B3912" t="s">
        <v>18</v>
      </c>
      <c r="C3912" s="3">
        <v>45539</v>
      </c>
      <c r="D3912">
        <v>11</v>
      </c>
      <c r="E3912">
        <v>1</v>
      </c>
      <c r="F3912">
        <v>1</v>
      </c>
      <c r="G3912">
        <v>2.1</v>
      </c>
      <c r="H3912">
        <v>463.83</v>
      </c>
      <c r="I3912" t="s">
        <v>24</v>
      </c>
      <c r="J3912" t="s">
        <v>34</v>
      </c>
      <c r="K3912">
        <v>0</v>
      </c>
      <c r="L3912" t="s">
        <v>33</v>
      </c>
      <c r="M3912" t="s">
        <v>17</v>
      </c>
      <c r="N3912">
        <f t="shared" si="61"/>
        <v>5102.13</v>
      </c>
    </row>
    <row r="3913" spans="1:14" x14ac:dyDescent="0.3">
      <c r="A3913">
        <v>3912</v>
      </c>
      <c r="B3913" t="s">
        <v>13</v>
      </c>
      <c r="C3913" s="3">
        <v>45472</v>
      </c>
      <c r="D3913">
        <v>7</v>
      </c>
      <c r="E3913">
        <v>1</v>
      </c>
      <c r="F3913">
        <v>0</v>
      </c>
      <c r="G3913">
        <v>1.7</v>
      </c>
      <c r="H3913">
        <v>396.52</v>
      </c>
      <c r="I3913" t="s">
        <v>32</v>
      </c>
      <c r="J3913" t="s">
        <v>19</v>
      </c>
      <c r="K3913">
        <v>1</v>
      </c>
      <c r="L3913" t="s">
        <v>20</v>
      </c>
      <c r="M3913" t="s">
        <v>17</v>
      </c>
      <c r="N3913">
        <f t="shared" si="61"/>
        <v>2775.64</v>
      </c>
    </row>
    <row r="3914" spans="1:14" x14ac:dyDescent="0.3">
      <c r="A3914">
        <v>3913</v>
      </c>
      <c r="B3914" t="s">
        <v>31</v>
      </c>
      <c r="C3914" s="3">
        <v>45522</v>
      </c>
      <c r="D3914">
        <v>6</v>
      </c>
      <c r="E3914">
        <v>4</v>
      </c>
      <c r="F3914">
        <v>0</v>
      </c>
      <c r="G3914">
        <v>2.5</v>
      </c>
      <c r="H3914">
        <v>319.27999999999997</v>
      </c>
      <c r="I3914" t="s">
        <v>14</v>
      </c>
      <c r="J3914" t="s">
        <v>25</v>
      </c>
      <c r="K3914">
        <v>3</v>
      </c>
      <c r="L3914" t="s">
        <v>33</v>
      </c>
      <c r="M3914" t="s">
        <v>21</v>
      </c>
      <c r="N3914">
        <f t="shared" si="61"/>
        <v>1915.6799999999998</v>
      </c>
    </row>
    <row r="3915" spans="1:14" x14ac:dyDescent="0.3">
      <c r="A3915">
        <v>3914</v>
      </c>
      <c r="B3915" t="s">
        <v>18</v>
      </c>
      <c r="C3915" s="3">
        <v>45634</v>
      </c>
      <c r="D3915">
        <v>4</v>
      </c>
      <c r="E3915">
        <v>2</v>
      </c>
      <c r="F3915">
        <v>0</v>
      </c>
      <c r="G3915">
        <v>4.9000000000000004</v>
      </c>
      <c r="H3915">
        <v>59.81</v>
      </c>
      <c r="I3915" t="s">
        <v>22</v>
      </c>
      <c r="J3915" t="s">
        <v>28</v>
      </c>
      <c r="K3915">
        <v>0</v>
      </c>
      <c r="L3915" t="s">
        <v>20</v>
      </c>
      <c r="M3915" t="s">
        <v>26</v>
      </c>
      <c r="N3915">
        <f t="shared" si="61"/>
        <v>239.24</v>
      </c>
    </row>
    <row r="3916" spans="1:14" x14ac:dyDescent="0.3">
      <c r="A3916">
        <v>3915</v>
      </c>
      <c r="B3916" t="s">
        <v>31</v>
      </c>
      <c r="C3916" s="3">
        <v>45128</v>
      </c>
      <c r="D3916">
        <v>2</v>
      </c>
      <c r="E3916">
        <v>2</v>
      </c>
      <c r="F3916">
        <v>0</v>
      </c>
      <c r="G3916">
        <v>2.1</v>
      </c>
      <c r="H3916">
        <v>199.88</v>
      </c>
      <c r="I3916" t="s">
        <v>27</v>
      </c>
      <c r="J3916" t="s">
        <v>36</v>
      </c>
      <c r="K3916">
        <v>0</v>
      </c>
      <c r="L3916" t="s">
        <v>33</v>
      </c>
      <c r="M3916" t="s">
        <v>17</v>
      </c>
      <c r="N3916">
        <f t="shared" si="61"/>
        <v>399.76</v>
      </c>
    </row>
    <row r="3917" spans="1:14" x14ac:dyDescent="0.3">
      <c r="A3917">
        <v>3916</v>
      </c>
      <c r="B3917" t="s">
        <v>18</v>
      </c>
      <c r="C3917" s="3">
        <v>45270</v>
      </c>
      <c r="D3917">
        <v>8</v>
      </c>
      <c r="E3917">
        <v>2</v>
      </c>
      <c r="F3917">
        <v>1</v>
      </c>
      <c r="G3917">
        <v>2.2999999999999998</v>
      </c>
      <c r="H3917">
        <v>75.86</v>
      </c>
      <c r="I3917" t="s">
        <v>14</v>
      </c>
      <c r="J3917" t="s">
        <v>23</v>
      </c>
      <c r="K3917">
        <v>0</v>
      </c>
      <c r="L3917" t="s">
        <v>20</v>
      </c>
      <c r="M3917" t="s">
        <v>21</v>
      </c>
      <c r="N3917">
        <f t="shared" si="61"/>
        <v>606.88</v>
      </c>
    </row>
    <row r="3918" spans="1:14" x14ac:dyDescent="0.3">
      <c r="A3918">
        <v>3917</v>
      </c>
      <c r="B3918" t="s">
        <v>18</v>
      </c>
      <c r="C3918" s="3">
        <v>45449</v>
      </c>
      <c r="D3918">
        <v>6</v>
      </c>
      <c r="E3918">
        <v>2</v>
      </c>
      <c r="F3918">
        <v>0</v>
      </c>
      <c r="G3918">
        <v>2.2999999999999998</v>
      </c>
      <c r="H3918">
        <v>195.01</v>
      </c>
      <c r="I3918" t="s">
        <v>14</v>
      </c>
      <c r="J3918" t="s">
        <v>15</v>
      </c>
      <c r="K3918">
        <v>1</v>
      </c>
      <c r="L3918" t="s">
        <v>16</v>
      </c>
      <c r="M3918" t="s">
        <v>17</v>
      </c>
      <c r="N3918">
        <f t="shared" si="61"/>
        <v>1170.06</v>
      </c>
    </row>
    <row r="3919" spans="1:14" x14ac:dyDescent="0.3">
      <c r="A3919">
        <v>3918</v>
      </c>
      <c r="B3919" t="s">
        <v>18</v>
      </c>
      <c r="C3919" s="3">
        <v>45326</v>
      </c>
      <c r="D3919">
        <v>12</v>
      </c>
      <c r="E3919">
        <v>3</v>
      </c>
      <c r="F3919">
        <v>0</v>
      </c>
      <c r="G3919">
        <v>2.9</v>
      </c>
      <c r="H3919">
        <v>78.05</v>
      </c>
      <c r="I3919" t="s">
        <v>24</v>
      </c>
      <c r="J3919" t="s">
        <v>34</v>
      </c>
      <c r="K3919">
        <v>0</v>
      </c>
      <c r="L3919" t="s">
        <v>29</v>
      </c>
      <c r="M3919" t="s">
        <v>17</v>
      </c>
      <c r="N3919">
        <f t="shared" si="61"/>
        <v>936.59999999999991</v>
      </c>
    </row>
    <row r="3920" spans="1:14" x14ac:dyDescent="0.3">
      <c r="A3920">
        <v>3919</v>
      </c>
      <c r="B3920" t="s">
        <v>13</v>
      </c>
      <c r="C3920" s="3">
        <v>45144</v>
      </c>
      <c r="D3920">
        <v>3</v>
      </c>
      <c r="E3920">
        <v>3</v>
      </c>
      <c r="F3920">
        <v>0</v>
      </c>
      <c r="G3920">
        <v>4.4000000000000004</v>
      </c>
      <c r="H3920">
        <v>125.52</v>
      </c>
      <c r="I3920" t="s">
        <v>27</v>
      </c>
      <c r="J3920" t="s">
        <v>34</v>
      </c>
      <c r="K3920">
        <v>0</v>
      </c>
      <c r="L3920" t="s">
        <v>29</v>
      </c>
      <c r="M3920" t="s">
        <v>21</v>
      </c>
      <c r="N3920">
        <f t="shared" si="61"/>
        <v>376.56</v>
      </c>
    </row>
    <row r="3921" spans="1:14" x14ac:dyDescent="0.3">
      <c r="A3921">
        <v>3920</v>
      </c>
      <c r="B3921" t="s">
        <v>18</v>
      </c>
      <c r="C3921" s="3">
        <v>45371</v>
      </c>
      <c r="D3921">
        <v>7</v>
      </c>
      <c r="E3921">
        <v>1</v>
      </c>
      <c r="F3921">
        <v>0</v>
      </c>
      <c r="G3921">
        <v>2.6</v>
      </c>
      <c r="H3921">
        <v>234.81</v>
      </c>
      <c r="I3921" t="s">
        <v>14</v>
      </c>
      <c r="J3921" t="s">
        <v>15</v>
      </c>
      <c r="K3921">
        <v>0</v>
      </c>
      <c r="L3921" t="s">
        <v>16</v>
      </c>
      <c r="M3921" t="s">
        <v>21</v>
      </c>
      <c r="N3921">
        <f t="shared" si="61"/>
        <v>1643.67</v>
      </c>
    </row>
    <row r="3922" spans="1:14" x14ac:dyDescent="0.3">
      <c r="A3922">
        <v>3921</v>
      </c>
      <c r="B3922" t="s">
        <v>18</v>
      </c>
      <c r="C3922" s="3">
        <v>45148</v>
      </c>
      <c r="D3922">
        <v>10</v>
      </c>
      <c r="E3922">
        <v>3</v>
      </c>
      <c r="F3922">
        <v>0</v>
      </c>
      <c r="G3922">
        <v>4.2</v>
      </c>
      <c r="H3922">
        <v>281.7</v>
      </c>
      <c r="I3922" t="s">
        <v>22</v>
      </c>
      <c r="J3922" t="s">
        <v>25</v>
      </c>
      <c r="K3922">
        <v>0</v>
      </c>
      <c r="L3922" t="s">
        <v>29</v>
      </c>
      <c r="M3922" t="s">
        <v>17</v>
      </c>
      <c r="N3922">
        <f t="shared" si="61"/>
        <v>2817</v>
      </c>
    </row>
    <row r="3923" spans="1:14" x14ac:dyDescent="0.3">
      <c r="A3923">
        <v>3922</v>
      </c>
      <c r="B3923" t="s">
        <v>13</v>
      </c>
      <c r="C3923" s="3">
        <v>45309</v>
      </c>
      <c r="D3923">
        <v>7</v>
      </c>
      <c r="E3923">
        <v>2</v>
      </c>
      <c r="F3923">
        <v>0</v>
      </c>
      <c r="G3923">
        <v>1.5</v>
      </c>
      <c r="H3923">
        <v>147.71</v>
      </c>
      <c r="I3923" t="s">
        <v>14</v>
      </c>
      <c r="J3923" t="s">
        <v>15</v>
      </c>
      <c r="K3923">
        <v>1</v>
      </c>
      <c r="L3923" t="s">
        <v>33</v>
      </c>
      <c r="M3923" t="s">
        <v>21</v>
      </c>
      <c r="N3923">
        <f t="shared" si="61"/>
        <v>1033.97</v>
      </c>
    </row>
    <row r="3924" spans="1:14" x14ac:dyDescent="0.3">
      <c r="A3924">
        <v>3923</v>
      </c>
      <c r="B3924" t="s">
        <v>13</v>
      </c>
      <c r="C3924" s="3">
        <v>45518</v>
      </c>
      <c r="D3924">
        <v>6</v>
      </c>
      <c r="E3924">
        <v>4</v>
      </c>
      <c r="F3924">
        <v>1</v>
      </c>
      <c r="G3924">
        <v>4.5999999999999996</v>
      </c>
      <c r="H3924">
        <v>379.66</v>
      </c>
      <c r="I3924" t="s">
        <v>22</v>
      </c>
      <c r="J3924" t="s">
        <v>15</v>
      </c>
      <c r="K3924">
        <v>1</v>
      </c>
      <c r="L3924" t="s">
        <v>29</v>
      </c>
      <c r="M3924" t="s">
        <v>17</v>
      </c>
      <c r="N3924">
        <f t="shared" si="61"/>
        <v>2277.96</v>
      </c>
    </row>
    <row r="3925" spans="1:14" x14ac:dyDescent="0.3">
      <c r="A3925">
        <v>3924</v>
      </c>
      <c r="B3925" t="s">
        <v>18</v>
      </c>
      <c r="C3925" s="3">
        <v>44933</v>
      </c>
      <c r="D3925">
        <v>2</v>
      </c>
      <c r="E3925">
        <v>1</v>
      </c>
      <c r="F3925">
        <v>0</v>
      </c>
      <c r="G3925">
        <v>1.7</v>
      </c>
      <c r="H3925">
        <v>315.66000000000003</v>
      </c>
      <c r="I3925" t="s">
        <v>22</v>
      </c>
      <c r="J3925" t="s">
        <v>28</v>
      </c>
      <c r="K3925">
        <v>1</v>
      </c>
      <c r="L3925" t="s">
        <v>29</v>
      </c>
      <c r="M3925" t="s">
        <v>17</v>
      </c>
      <c r="N3925">
        <f t="shared" si="61"/>
        <v>631.32000000000005</v>
      </c>
    </row>
    <row r="3926" spans="1:14" x14ac:dyDescent="0.3">
      <c r="A3926">
        <v>3925</v>
      </c>
      <c r="B3926" t="s">
        <v>13</v>
      </c>
      <c r="C3926" s="3">
        <v>45198</v>
      </c>
      <c r="D3926">
        <v>8</v>
      </c>
      <c r="E3926">
        <v>1</v>
      </c>
      <c r="F3926">
        <v>0</v>
      </c>
      <c r="G3926">
        <v>1.2</v>
      </c>
      <c r="H3926">
        <v>361.29</v>
      </c>
      <c r="I3926" t="s">
        <v>22</v>
      </c>
      <c r="J3926" t="s">
        <v>36</v>
      </c>
      <c r="K3926">
        <v>2</v>
      </c>
      <c r="L3926" t="s">
        <v>20</v>
      </c>
      <c r="M3926" t="s">
        <v>17</v>
      </c>
      <c r="N3926">
        <f t="shared" si="61"/>
        <v>2890.32</v>
      </c>
    </row>
    <row r="3927" spans="1:14" x14ac:dyDescent="0.3">
      <c r="A3927">
        <v>3926</v>
      </c>
      <c r="B3927" t="s">
        <v>31</v>
      </c>
      <c r="C3927" s="3">
        <v>44942</v>
      </c>
      <c r="D3927">
        <v>1</v>
      </c>
      <c r="E3927">
        <v>2</v>
      </c>
      <c r="F3927">
        <v>0</v>
      </c>
      <c r="G3927">
        <v>1.6</v>
      </c>
      <c r="H3927">
        <v>379.74</v>
      </c>
      <c r="I3927" t="s">
        <v>27</v>
      </c>
      <c r="J3927" t="s">
        <v>34</v>
      </c>
      <c r="K3927">
        <v>0</v>
      </c>
      <c r="L3927" t="s">
        <v>20</v>
      </c>
      <c r="M3927" t="s">
        <v>17</v>
      </c>
      <c r="N3927">
        <f t="shared" si="61"/>
        <v>379.74</v>
      </c>
    </row>
    <row r="3928" spans="1:14" x14ac:dyDescent="0.3">
      <c r="A3928">
        <v>3927</v>
      </c>
      <c r="B3928" t="s">
        <v>31</v>
      </c>
      <c r="C3928" s="3">
        <v>45350</v>
      </c>
      <c r="D3928">
        <v>13</v>
      </c>
      <c r="E3928">
        <v>2</v>
      </c>
      <c r="F3928">
        <v>0</v>
      </c>
      <c r="G3928">
        <v>1.8</v>
      </c>
      <c r="H3928">
        <v>377.11</v>
      </c>
      <c r="I3928" t="s">
        <v>22</v>
      </c>
      <c r="J3928" t="s">
        <v>15</v>
      </c>
      <c r="K3928">
        <v>1</v>
      </c>
      <c r="L3928" t="s">
        <v>16</v>
      </c>
      <c r="M3928" t="s">
        <v>26</v>
      </c>
      <c r="N3928">
        <f t="shared" si="61"/>
        <v>4902.43</v>
      </c>
    </row>
    <row r="3929" spans="1:14" x14ac:dyDescent="0.3">
      <c r="A3929">
        <v>3928</v>
      </c>
      <c r="B3929" t="s">
        <v>13</v>
      </c>
      <c r="C3929" s="3">
        <v>45450</v>
      </c>
      <c r="D3929">
        <v>1</v>
      </c>
      <c r="E3929">
        <v>2</v>
      </c>
      <c r="F3929">
        <v>0</v>
      </c>
      <c r="G3929">
        <v>3</v>
      </c>
      <c r="H3929">
        <v>471.31</v>
      </c>
      <c r="I3929" t="s">
        <v>27</v>
      </c>
      <c r="J3929" t="s">
        <v>37</v>
      </c>
      <c r="K3929">
        <v>0</v>
      </c>
      <c r="L3929" t="s">
        <v>20</v>
      </c>
      <c r="M3929" t="s">
        <v>26</v>
      </c>
      <c r="N3929">
        <f t="shared" si="61"/>
        <v>471.31</v>
      </c>
    </row>
    <row r="3930" spans="1:14" x14ac:dyDescent="0.3">
      <c r="A3930">
        <v>3929</v>
      </c>
      <c r="B3930" t="s">
        <v>13</v>
      </c>
      <c r="C3930" s="3">
        <v>44947</v>
      </c>
      <c r="D3930">
        <v>6</v>
      </c>
      <c r="E3930">
        <v>3</v>
      </c>
      <c r="F3930">
        <v>1</v>
      </c>
      <c r="G3930">
        <v>2.8</v>
      </c>
      <c r="H3930">
        <v>156.75</v>
      </c>
      <c r="I3930" t="s">
        <v>14</v>
      </c>
      <c r="J3930" t="s">
        <v>36</v>
      </c>
      <c r="K3930">
        <v>0</v>
      </c>
      <c r="L3930" t="s">
        <v>16</v>
      </c>
      <c r="M3930" t="s">
        <v>21</v>
      </c>
      <c r="N3930">
        <f t="shared" si="61"/>
        <v>940.5</v>
      </c>
    </row>
    <row r="3931" spans="1:14" x14ac:dyDescent="0.3">
      <c r="A3931">
        <v>3930</v>
      </c>
      <c r="B3931" t="s">
        <v>18</v>
      </c>
      <c r="C3931" s="3">
        <v>45616</v>
      </c>
      <c r="D3931">
        <v>5</v>
      </c>
      <c r="E3931">
        <v>1</v>
      </c>
      <c r="F3931">
        <v>1</v>
      </c>
      <c r="G3931">
        <v>3.9</v>
      </c>
      <c r="H3931">
        <v>171.57</v>
      </c>
      <c r="I3931" t="s">
        <v>22</v>
      </c>
      <c r="J3931" t="s">
        <v>36</v>
      </c>
      <c r="K3931">
        <v>0</v>
      </c>
      <c r="L3931" t="s">
        <v>29</v>
      </c>
      <c r="M3931" t="s">
        <v>26</v>
      </c>
      <c r="N3931">
        <f t="shared" si="61"/>
        <v>857.84999999999991</v>
      </c>
    </row>
    <row r="3932" spans="1:14" x14ac:dyDescent="0.3">
      <c r="A3932">
        <v>3931</v>
      </c>
      <c r="B3932" t="s">
        <v>13</v>
      </c>
      <c r="C3932" s="3">
        <v>45154</v>
      </c>
      <c r="D3932">
        <v>9</v>
      </c>
      <c r="E3932">
        <v>2</v>
      </c>
      <c r="F3932">
        <v>0</v>
      </c>
      <c r="G3932">
        <v>1.2</v>
      </c>
      <c r="H3932">
        <v>92.39</v>
      </c>
      <c r="I3932" t="s">
        <v>32</v>
      </c>
      <c r="J3932" t="s">
        <v>37</v>
      </c>
      <c r="K3932">
        <v>0</v>
      </c>
      <c r="L3932" t="s">
        <v>20</v>
      </c>
      <c r="M3932" t="s">
        <v>26</v>
      </c>
      <c r="N3932">
        <f t="shared" si="61"/>
        <v>831.51</v>
      </c>
    </row>
    <row r="3933" spans="1:14" x14ac:dyDescent="0.3">
      <c r="A3933">
        <v>3932</v>
      </c>
      <c r="B3933" t="s">
        <v>18</v>
      </c>
      <c r="C3933" s="3">
        <v>45214</v>
      </c>
      <c r="D3933">
        <v>13</v>
      </c>
      <c r="E3933">
        <v>4</v>
      </c>
      <c r="F3933">
        <v>0</v>
      </c>
      <c r="G3933">
        <v>3</v>
      </c>
      <c r="H3933">
        <v>316.66000000000003</v>
      </c>
      <c r="I3933" t="s">
        <v>14</v>
      </c>
      <c r="J3933" t="s">
        <v>28</v>
      </c>
      <c r="K3933">
        <v>1</v>
      </c>
      <c r="L3933" t="s">
        <v>20</v>
      </c>
      <c r="M3933" t="s">
        <v>21</v>
      </c>
      <c r="N3933">
        <f t="shared" si="61"/>
        <v>4116.58</v>
      </c>
    </row>
    <row r="3934" spans="1:14" x14ac:dyDescent="0.3">
      <c r="A3934">
        <v>3933</v>
      </c>
      <c r="B3934" t="s">
        <v>31</v>
      </c>
      <c r="C3934" s="3">
        <v>45060</v>
      </c>
      <c r="D3934">
        <v>12</v>
      </c>
      <c r="E3934">
        <v>1</v>
      </c>
      <c r="F3934">
        <v>1</v>
      </c>
      <c r="G3934">
        <v>2.2999999999999998</v>
      </c>
      <c r="H3934">
        <v>227.83</v>
      </c>
      <c r="I3934" t="s">
        <v>32</v>
      </c>
      <c r="J3934" t="s">
        <v>30</v>
      </c>
      <c r="K3934">
        <v>1</v>
      </c>
      <c r="L3934" t="s">
        <v>29</v>
      </c>
      <c r="M3934" t="s">
        <v>17</v>
      </c>
      <c r="N3934">
        <f t="shared" si="61"/>
        <v>2733.96</v>
      </c>
    </row>
    <row r="3935" spans="1:14" x14ac:dyDescent="0.3">
      <c r="A3935">
        <v>3934</v>
      </c>
      <c r="B3935" t="s">
        <v>13</v>
      </c>
      <c r="C3935" s="3">
        <v>45209</v>
      </c>
      <c r="D3935">
        <v>7</v>
      </c>
      <c r="E3935">
        <v>1</v>
      </c>
      <c r="F3935">
        <v>0</v>
      </c>
      <c r="G3935">
        <v>3.5</v>
      </c>
      <c r="H3935">
        <v>273.29000000000002</v>
      </c>
      <c r="I3935" t="s">
        <v>32</v>
      </c>
      <c r="J3935" t="s">
        <v>19</v>
      </c>
      <c r="K3935">
        <v>0</v>
      </c>
      <c r="L3935" t="s">
        <v>20</v>
      </c>
      <c r="M3935" t="s">
        <v>26</v>
      </c>
      <c r="N3935">
        <f t="shared" si="61"/>
        <v>1913.0300000000002</v>
      </c>
    </row>
    <row r="3936" spans="1:14" x14ac:dyDescent="0.3">
      <c r="A3936">
        <v>3935</v>
      </c>
      <c r="B3936" t="s">
        <v>18</v>
      </c>
      <c r="C3936" s="3">
        <v>45330</v>
      </c>
      <c r="D3936">
        <v>2</v>
      </c>
      <c r="E3936">
        <v>3</v>
      </c>
      <c r="F3936">
        <v>0</v>
      </c>
      <c r="G3936">
        <v>1.2</v>
      </c>
      <c r="H3936">
        <v>126.42</v>
      </c>
      <c r="I3936" t="s">
        <v>24</v>
      </c>
      <c r="J3936" t="s">
        <v>36</v>
      </c>
      <c r="K3936">
        <v>0</v>
      </c>
      <c r="L3936" t="s">
        <v>33</v>
      </c>
      <c r="M3936" t="s">
        <v>26</v>
      </c>
      <c r="N3936">
        <f t="shared" si="61"/>
        <v>252.84</v>
      </c>
    </row>
    <row r="3937" spans="1:14" x14ac:dyDescent="0.3">
      <c r="A3937">
        <v>3936</v>
      </c>
      <c r="B3937" t="s">
        <v>18</v>
      </c>
      <c r="C3937" s="3">
        <v>45591</v>
      </c>
      <c r="D3937">
        <v>13</v>
      </c>
      <c r="E3937">
        <v>1</v>
      </c>
      <c r="F3937">
        <v>1</v>
      </c>
      <c r="G3937">
        <v>1.1000000000000001</v>
      </c>
      <c r="H3937">
        <v>342.08</v>
      </c>
      <c r="I3937" t="s">
        <v>27</v>
      </c>
      <c r="J3937" t="s">
        <v>25</v>
      </c>
      <c r="K3937">
        <v>1</v>
      </c>
      <c r="L3937" t="s">
        <v>20</v>
      </c>
      <c r="M3937" t="s">
        <v>26</v>
      </c>
      <c r="N3937">
        <f t="shared" si="61"/>
        <v>4447.04</v>
      </c>
    </row>
    <row r="3938" spans="1:14" x14ac:dyDescent="0.3">
      <c r="A3938">
        <v>3937</v>
      </c>
      <c r="B3938" t="s">
        <v>31</v>
      </c>
      <c r="C3938" s="3">
        <v>44992</v>
      </c>
      <c r="D3938">
        <v>12</v>
      </c>
      <c r="E3938">
        <v>2</v>
      </c>
      <c r="F3938">
        <v>1</v>
      </c>
      <c r="G3938">
        <v>2.7</v>
      </c>
      <c r="H3938">
        <v>328.56</v>
      </c>
      <c r="I3938" t="s">
        <v>24</v>
      </c>
      <c r="J3938" t="s">
        <v>35</v>
      </c>
      <c r="K3938">
        <v>1</v>
      </c>
      <c r="L3938" t="s">
        <v>33</v>
      </c>
      <c r="M3938" t="s">
        <v>26</v>
      </c>
      <c r="N3938">
        <f t="shared" si="61"/>
        <v>3942.7200000000003</v>
      </c>
    </row>
    <row r="3939" spans="1:14" x14ac:dyDescent="0.3">
      <c r="A3939">
        <v>3938</v>
      </c>
      <c r="B3939" t="s">
        <v>13</v>
      </c>
      <c r="C3939" s="3">
        <v>45575</v>
      </c>
      <c r="D3939">
        <v>7</v>
      </c>
      <c r="E3939">
        <v>2</v>
      </c>
      <c r="F3939">
        <v>0</v>
      </c>
      <c r="G3939">
        <v>4.2</v>
      </c>
      <c r="H3939">
        <v>169.15</v>
      </c>
      <c r="I3939" t="s">
        <v>27</v>
      </c>
      <c r="J3939" t="s">
        <v>25</v>
      </c>
      <c r="K3939">
        <v>1</v>
      </c>
      <c r="L3939" t="s">
        <v>16</v>
      </c>
      <c r="M3939" t="s">
        <v>17</v>
      </c>
      <c r="N3939">
        <f t="shared" si="61"/>
        <v>1184.05</v>
      </c>
    </row>
    <row r="3940" spans="1:14" x14ac:dyDescent="0.3">
      <c r="A3940">
        <v>3939</v>
      </c>
      <c r="B3940" t="s">
        <v>31</v>
      </c>
      <c r="C3940" s="3">
        <v>45530</v>
      </c>
      <c r="D3940">
        <v>3</v>
      </c>
      <c r="E3940">
        <v>4</v>
      </c>
      <c r="F3940">
        <v>0</v>
      </c>
      <c r="G3940">
        <v>3.7</v>
      </c>
      <c r="H3940">
        <v>259.44</v>
      </c>
      <c r="I3940" t="s">
        <v>24</v>
      </c>
      <c r="J3940" t="s">
        <v>34</v>
      </c>
      <c r="K3940">
        <v>0</v>
      </c>
      <c r="L3940" t="s">
        <v>20</v>
      </c>
      <c r="M3940" t="s">
        <v>21</v>
      </c>
      <c r="N3940">
        <f t="shared" si="61"/>
        <v>778.31999999999994</v>
      </c>
    </row>
    <row r="3941" spans="1:14" x14ac:dyDescent="0.3">
      <c r="A3941">
        <v>3940</v>
      </c>
      <c r="B3941" t="s">
        <v>18</v>
      </c>
      <c r="C3941" s="3">
        <v>45363</v>
      </c>
      <c r="D3941">
        <v>1</v>
      </c>
      <c r="E3941">
        <v>1</v>
      </c>
      <c r="F3941">
        <v>0</v>
      </c>
      <c r="G3941">
        <v>1.1000000000000001</v>
      </c>
      <c r="H3941">
        <v>452.44</v>
      </c>
      <c r="I3941" t="s">
        <v>14</v>
      </c>
      <c r="J3941" t="s">
        <v>23</v>
      </c>
      <c r="K3941">
        <v>1</v>
      </c>
      <c r="L3941" t="s">
        <v>20</v>
      </c>
      <c r="M3941" t="s">
        <v>26</v>
      </c>
      <c r="N3941">
        <f t="shared" si="61"/>
        <v>452.44</v>
      </c>
    </row>
    <row r="3942" spans="1:14" x14ac:dyDescent="0.3">
      <c r="A3942">
        <v>3941</v>
      </c>
      <c r="B3942" t="s">
        <v>18</v>
      </c>
      <c r="C3942" s="3">
        <v>45185</v>
      </c>
      <c r="D3942">
        <v>11</v>
      </c>
      <c r="E3942">
        <v>1</v>
      </c>
      <c r="F3942">
        <v>0</v>
      </c>
      <c r="G3942">
        <v>1.7</v>
      </c>
      <c r="H3942">
        <v>398.07</v>
      </c>
      <c r="I3942" t="s">
        <v>32</v>
      </c>
      <c r="J3942" t="s">
        <v>36</v>
      </c>
      <c r="K3942">
        <v>1</v>
      </c>
      <c r="L3942" t="s">
        <v>33</v>
      </c>
      <c r="M3942" t="s">
        <v>26</v>
      </c>
      <c r="N3942">
        <f t="shared" si="61"/>
        <v>4378.7699999999995</v>
      </c>
    </row>
    <row r="3943" spans="1:14" x14ac:dyDescent="0.3">
      <c r="A3943">
        <v>3942</v>
      </c>
      <c r="B3943" t="s">
        <v>13</v>
      </c>
      <c r="C3943" s="3">
        <v>45029</v>
      </c>
      <c r="D3943">
        <v>8</v>
      </c>
      <c r="E3943">
        <v>3</v>
      </c>
      <c r="F3943">
        <v>1</v>
      </c>
      <c r="G3943">
        <v>1.9</v>
      </c>
      <c r="H3943">
        <v>152.12</v>
      </c>
      <c r="I3943" t="s">
        <v>14</v>
      </c>
      <c r="J3943" t="s">
        <v>15</v>
      </c>
      <c r="K3943">
        <v>0</v>
      </c>
      <c r="L3943" t="s">
        <v>29</v>
      </c>
      <c r="M3943" t="s">
        <v>26</v>
      </c>
      <c r="N3943">
        <f t="shared" si="61"/>
        <v>1216.96</v>
      </c>
    </row>
    <row r="3944" spans="1:14" x14ac:dyDescent="0.3">
      <c r="A3944">
        <v>3943</v>
      </c>
      <c r="B3944" t="s">
        <v>18</v>
      </c>
      <c r="C3944" s="3">
        <v>45493</v>
      </c>
      <c r="D3944">
        <v>14</v>
      </c>
      <c r="E3944">
        <v>2</v>
      </c>
      <c r="F3944">
        <v>0</v>
      </c>
      <c r="G3944">
        <v>2.7</v>
      </c>
      <c r="H3944">
        <v>445.48</v>
      </c>
      <c r="I3944" t="s">
        <v>27</v>
      </c>
      <c r="J3944" t="s">
        <v>19</v>
      </c>
      <c r="K3944">
        <v>1</v>
      </c>
      <c r="L3944" t="s">
        <v>16</v>
      </c>
      <c r="M3944" t="s">
        <v>26</v>
      </c>
      <c r="N3944">
        <f t="shared" si="61"/>
        <v>6236.72</v>
      </c>
    </row>
    <row r="3945" spans="1:14" x14ac:dyDescent="0.3">
      <c r="A3945">
        <v>3944</v>
      </c>
      <c r="B3945" t="s">
        <v>13</v>
      </c>
      <c r="C3945" s="3">
        <v>45027</v>
      </c>
      <c r="D3945">
        <v>12</v>
      </c>
      <c r="E3945">
        <v>4</v>
      </c>
      <c r="F3945">
        <v>0</v>
      </c>
      <c r="G3945">
        <v>3.3</v>
      </c>
      <c r="H3945">
        <v>80.290000000000006</v>
      </c>
      <c r="I3945" t="s">
        <v>32</v>
      </c>
      <c r="J3945" t="s">
        <v>30</v>
      </c>
      <c r="K3945">
        <v>0</v>
      </c>
      <c r="L3945" t="s">
        <v>16</v>
      </c>
      <c r="M3945" t="s">
        <v>21</v>
      </c>
      <c r="N3945">
        <f t="shared" si="61"/>
        <v>963.48</v>
      </c>
    </row>
    <row r="3946" spans="1:14" x14ac:dyDescent="0.3">
      <c r="A3946">
        <v>3945</v>
      </c>
      <c r="B3946" t="s">
        <v>31</v>
      </c>
      <c r="C3946" s="3">
        <v>45124</v>
      </c>
      <c r="D3946">
        <v>3</v>
      </c>
      <c r="E3946">
        <v>2</v>
      </c>
      <c r="F3946">
        <v>0</v>
      </c>
      <c r="G3946">
        <v>1.9</v>
      </c>
      <c r="H3946">
        <v>236.27</v>
      </c>
      <c r="I3946" t="s">
        <v>32</v>
      </c>
      <c r="J3946" t="s">
        <v>35</v>
      </c>
      <c r="K3946">
        <v>0</v>
      </c>
      <c r="L3946" t="s">
        <v>33</v>
      </c>
      <c r="M3946" t="s">
        <v>17</v>
      </c>
      <c r="N3946">
        <f t="shared" si="61"/>
        <v>708.81000000000006</v>
      </c>
    </row>
    <row r="3947" spans="1:14" x14ac:dyDescent="0.3">
      <c r="A3947">
        <v>3946</v>
      </c>
      <c r="B3947" t="s">
        <v>13</v>
      </c>
      <c r="C3947" s="3">
        <v>45152</v>
      </c>
      <c r="D3947">
        <v>11</v>
      </c>
      <c r="E3947">
        <v>1</v>
      </c>
      <c r="F3947">
        <v>0</v>
      </c>
      <c r="G3947">
        <v>2.5</v>
      </c>
      <c r="H3947">
        <v>86.05</v>
      </c>
      <c r="I3947" t="s">
        <v>27</v>
      </c>
      <c r="J3947" t="s">
        <v>35</v>
      </c>
      <c r="K3947">
        <v>0</v>
      </c>
      <c r="L3947" t="s">
        <v>29</v>
      </c>
      <c r="M3947" t="s">
        <v>21</v>
      </c>
      <c r="N3947">
        <f t="shared" si="61"/>
        <v>946.55</v>
      </c>
    </row>
    <row r="3948" spans="1:14" x14ac:dyDescent="0.3">
      <c r="A3948">
        <v>3947</v>
      </c>
      <c r="B3948" t="s">
        <v>13</v>
      </c>
      <c r="C3948" s="3">
        <v>45389</v>
      </c>
      <c r="D3948">
        <v>8</v>
      </c>
      <c r="E3948">
        <v>1</v>
      </c>
      <c r="F3948">
        <v>0</v>
      </c>
      <c r="G3948">
        <v>3.3</v>
      </c>
      <c r="H3948">
        <v>465.9</v>
      </c>
      <c r="I3948" t="s">
        <v>14</v>
      </c>
      <c r="J3948" t="s">
        <v>19</v>
      </c>
      <c r="K3948">
        <v>0</v>
      </c>
      <c r="L3948" t="s">
        <v>20</v>
      </c>
      <c r="M3948" t="s">
        <v>26</v>
      </c>
      <c r="N3948">
        <f t="shared" si="61"/>
        <v>3727.2</v>
      </c>
    </row>
    <row r="3949" spans="1:14" x14ac:dyDescent="0.3">
      <c r="A3949">
        <v>3948</v>
      </c>
      <c r="B3949" t="s">
        <v>18</v>
      </c>
      <c r="C3949" s="3">
        <v>45163</v>
      </c>
      <c r="D3949">
        <v>7</v>
      </c>
      <c r="E3949">
        <v>4</v>
      </c>
      <c r="F3949">
        <v>1</v>
      </c>
      <c r="G3949">
        <v>2.5</v>
      </c>
      <c r="H3949">
        <v>68.319999999999993</v>
      </c>
      <c r="I3949" t="s">
        <v>32</v>
      </c>
      <c r="J3949" t="s">
        <v>25</v>
      </c>
      <c r="K3949">
        <v>0</v>
      </c>
      <c r="L3949" t="s">
        <v>29</v>
      </c>
      <c r="M3949" t="s">
        <v>26</v>
      </c>
      <c r="N3949">
        <f t="shared" si="61"/>
        <v>478.23999999999995</v>
      </c>
    </row>
    <row r="3950" spans="1:14" x14ac:dyDescent="0.3">
      <c r="A3950">
        <v>3949</v>
      </c>
      <c r="B3950" t="s">
        <v>18</v>
      </c>
      <c r="C3950" s="3">
        <v>44952</v>
      </c>
      <c r="D3950">
        <v>12</v>
      </c>
      <c r="E3950">
        <v>1</v>
      </c>
      <c r="F3950">
        <v>0</v>
      </c>
      <c r="G3950">
        <v>1.6</v>
      </c>
      <c r="H3950">
        <v>118.06</v>
      </c>
      <c r="I3950" t="s">
        <v>14</v>
      </c>
      <c r="J3950" t="s">
        <v>30</v>
      </c>
      <c r="K3950">
        <v>0</v>
      </c>
      <c r="L3950" t="s">
        <v>29</v>
      </c>
      <c r="M3950" t="s">
        <v>21</v>
      </c>
      <c r="N3950">
        <f t="shared" si="61"/>
        <v>1416.72</v>
      </c>
    </row>
    <row r="3951" spans="1:14" x14ac:dyDescent="0.3">
      <c r="A3951">
        <v>3950</v>
      </c>
      <c r="B3951" t="s">
        <v>13</v>
      </c>
      <c r="C3951" s="3">
        <v>45047</v>
      </c>
      <c r="D3951">
        <v>2</v>
      </c>
      <c r="E3951">
        <v>4</v>
      </c>
      <c r="F3951">
        <v>0</v>
      </c>
      <c r="G3951">
        <v>3</v>
      </c>
      <c r="H3951">
        <v>461.77</v>
      </c>
      <c r="I3951" t="s">
        <v>14</v>
      </c>
      <c r="J3951" t="s">
        <v>35</v>
      </c>
      <c r="K3951">
        <v>1</v>
      </c>
      <c r="L3951" t="s">
        <v>33</v>
      </c>
      <c r="M3951" t="s">
        <v>17</v>
      </c>
      <c r="N3951">
        <f t="shared" si="61"/>
        <v>923.54</v>
      </c>
    </row>
    <row r="3952" spans="1:14" x14ac:dyDescent="0.3">
      <c r="A3952">
        <v>3951</v>
      </c>
      <c r="B3952" t="s">
        <v>18</v>
      </c>
      <c r="C3952" s="3">
        <v>45432</v>
      </c>
      <c r="D3952">
        <v>13</v>
      </c>
      <c r="E3952">
        <v>4</v>
      </c>
      <c r="F3952">
        <v>0</v>
      </c>
      <c r="G3952">
        <v>2.2999999999999998</v>
      </c>
      <c r="H3952">
        <v>311.97000000000003</v>
      </c>
      <c r="I3952" t="s">
        <v>14</v>
      </c>
      <c r="J3952" t="s">
        <v>36</v>
      </c>
      <c r="K3952">
        <v>1</v>
      </c>
      <c r="L3952" t="s">
        <v>29</v>
      </c>
      <c r="M3952" t="s">
        <v>17</v>
      </c>
      <c r="N3952">
        <f t="shared" si="61"/>
        <v>4055.6100000000006</v>
      </c>
    </row>
    <row r="3953" spans="1:14" x14ac:dyDescent="0.3">
      <c r="A3953">
        <v>3952</v>
      </c>
      <c r="B3953" t="s">
        <v>18</v>
      </c>
      <c r="C3953" s="3">
        <v>45108</v>
      </c>
      <c r="D3953">
        <v>14</v>
      </c>
      <c r="E3953">
        <v>2</v>
      </c>
      <c r="F3953">
        <v>1</v>
      </c>
      <c r="G3953">
        <v>4.5</v>
      </c>
      <c r="H3953">
        <v>407.83</v>
      </c>
      <c r="I3953" t="s">
        <v>32</v>
      </c>
      <c r="J3953" t="s">
        <v>19</v>
      </c>
      <c r="K3953">
        <v>0</v>
      </c>
      <c r="L3953" t="s">
        <v>29</v>
      </c>
      <c r="M3953" t="s">
        <v>17</v>
      </c>
      <c r="N3953">
        <f t="shared" si="61"/>
        <v>5709.62</v>
      </c>
    </row>
    <row r="3954" spans="1:14" x14ac:dyDescent="0.3">
      <c r="A3954">
        <v>3953</v>
      </c>
      <c r="B3954" t="s">
        <v>18</v>
      </c>
      <c r="C3954" s="3">
        <v>45637</v>
      </c>
      <c r="D3954">
        <v>14</v>
      </c>
      <c r="E3954">
        <v>4</v>
      </c>
      <c r="F3954">
        <v>0</v>
      </c>
      <c r="G3954">
        <v>4.0999999999999996</v>
      </c>
      <c r="H3954">
        <v>57.38</v>
      </c>
      <c r="I3954" t="s">
        <v>22</v>
      </c>
      <c r="J3954" t="s">
        <v>28</v>
      </c>
      <c r="K3954">
        <v>1</v>
      </c>
      <c r="L3954" t="s">
        <v>33</v>
      </c>
      <c r="M3954" t="s">
        <v>17</v>
      </c>
      <c r="N3954">
        <f t="shared" si="61"/>
        <v>803.32</v>
      </c>
    </row>
    <row r="3955" spans="1:14" x14ac:dyDescent="0.3">
      <c r="A3955">
        <v>3954</v>
      </c>
      <c r="B3955" t="s">
        <v>13</v>
      </c>
      <c r="C3955" s="3">
        <v>45560</v>
      </c>
      <c r="D3955">
        <v>1</v>
      </c>
      <c r="E3955">
        <v>1</v>
      </c>
      <c r="F3955">
        <v>0</v>
      </c>
      <c r="G3955">
        <v>1.8</v>
      </c>
      <c r="H3955">
        <v>238.59</v>
      </c>
      <c r="I3955" t="s">
        <v>24</v>
      </c>
      <c r="J3955" t="s">
        <v>34</v>
      </c>
      <c r="K3955">
        <v>0</v>
      </c>
      <c r="L3955" t="s">
        <v>29</v>
      </c>
      <c r="M3955" t="s">
        <v>21</v>
      </c>
      <c r="N3955">
        <f t="shared" si="61"/>
        <v>238.59</v>
      </c>
    </row>
    <row r="3956" spans="1:14" x14ac:dyDescent="0.3">
      <c r="A3956">
        <v>3955</v>
      </c>
      <c r="B3956" t="s">
        <v>18</v>
      </c>
      <c r="C3956" s="3">
        <v>45469</v>
      </c>
      <c r="D3956">
        <v>7</v>
      </c>
      <c r="E3956">
        <v>3</v>
      </c>
      <c r="F3956">
        <v>0</v>
      </c>
      <c r="G3956">
        <v>1.6</v>
      </c>
      <c r="H3956">
        <v>493.01</v>
      </c>
      <c r="I3956" t="s">
        <v>27</v>
      </c>
      <c r="J3956" t="s">
        <v>36</v>
      </c>
      <c r="K3956">
        <v>0</v>
      </c>
      <c r="L3956" t="s">
        <v>29</v>
      </c>
      <c r="M3956" t="s">
        <v>21</v>
      </c>
      <c r="N3956">
        <f t="shared" si="61"/>
        <v>3451.0699999999997</v>
      </c>
    </row>
    <row r="3957" spans="1:14" x14ac:dyDescent="0.3">
      <c r="A3957">
        <v>3956</v>
      </c>
      <c r="B3957" t="s">
        <v>13</v>
      </c>
      <c r="C3957" s="3">
        <v>45241</v>
      </c>
      <c r="D3957">
        <v>13</v>
      </c>
      <c r="E3957">
        <v>3</v>
      </c>
      <c r="F3957">
        <v>0</v>
      </c>
      <c r="G3957">
        <v>2.4</v>
      </c>
      <c r="H3957">
        <v>310.92</v>
      </c>
      <c r="I3957" t="s">
        <v>14</v>
      </c>
      <c r="J3957" t="s">
        <v>28</v>
      </c>
      <c r="K3957">
        <v>0</v>
      </c>
      <c r="L3957" t="s">
        <v>16</v>
      </c>
      <c r="M3957" t="s">
        <v>17</v>
      </c>
      <c r="N3957">
        <f t="shared" si="61"/>
        <v>4041.96</v>
      </c>
    </row>
    <row r="3958" spans="1:14" x14ac:dyDescent="0.3">
      <c r="A3958">
        <v>3957</v>
      </c>
      <c r="B3958" t="s">
        <v>18</v>
      </c>
      <c r="C3958" s="3">
        <v>45544</v>
      </c>
      <c r="D3958">
        <v>1</v>
      </c>
      <c r="E3958">
        <v>1</v>
      </c>
      <c r="F3958">
        <v>1</v>
      </c>
      <c r="G3958">
        <v>2.6</v>
      </c>
      <c r="H3958">
        <v>432.36</v>
      </c>
      <c r="I3958" t="s">
        <v>32</v>
      </c>
      <c r="J3958" t="s">
        <v>35</v>
      </c>
      <c r="K3958">
        <v>2</v>
      </c>
      <c r="L3958" t="s">
        <v>33</v>
      </c>
      <c r="M3958" t="s">
        <v>21</v>
      </c>
      <c r="N3958">
        <f t="shared" si="61"/>
        <v>432.36</v>
      </c>
    </row>
    <row r="3959" spans="1:14" x14ac:dyDescent="0.3">
      <c r="A3959">
        <v>3958</v>
      </c>
      <c r="B3959" t="s">
        <v>31</v>
      </c>
      <c r="C3959" s="3">
        <v>45199</v>
      </c>
      <c r="D3959">
        <v>6</v>
      </c>
      <c r="E3959">
        <v>3</v>
      </c>
      <c r="F3959">
        <v>0</v>
      </c>
      <c r="G3959">
        <v>4.7</v>
      </c>
      <c r="H3959">
        <v>483.6</v>
      </c>
      <c r="I3959" t="s">
        <v>27</v>
      </c>
      <c r="J3959" t="s">
        <v>25</v>
      </c>
      <c r="K3959">
        <v>1</v>
      </c>
      <c r="L3959" t="s">
        <v>33</v>
      </c>
      <c r="M3959" t="s">
        <v>21</v>
      </c>
      <c r="N3959">
        <f t="shared" si="61"/>
        <v>2901.6000000000004</v>
      </c>
    </row>
    <row r="3960" spans="1:14" x14ac:dyDescent="0.3">
      <c r="A3960">
        <v>3959</v>
      </c>
      <c r="B3960" t="s">
        <v>18</v>
      </c>
      <c r="C3960" s="3">
        <v>45158</v>
      </c>
      <c r="D3960">
        <v>13</v>
      </c>
      <c r="E3960">
        <v>3</v>
      </c>
      <c r="F3960">
        <v>1</v>
      </c>
      <c r="G3960">
        <v>2.2000000000000002</v>
      </c>
      <c r="H3960">
        <v>358.27</v>
      </c>
      <c r="I3960" t="s">
        <v>22</v>
      </c>
      <c r="J3960" t="s">
        <v>36</v>
      </c>
      <c r="K3960">
        <v>1</v>
      </c>
      <c r="L3960" t="s">
        <v>33</v>
      </c>
      <c r="M3960" t="s">
        <v>26</v>
      </c>
      <c r="N3960">
        <f t="shared" si="61"/>
        <v>4657.51</v>
      </c>
    </row>
    <row r="3961" spans="1:14" x14ac:dyDescent="0.3">
      <c r="A3961">
        <v>3960</v>
      </c>
      <c r="B3961" t="s">
        <v>18</v>
      </c>
      <c r="C3961" s="3">
        <v>45346</v>
      </c>
      <c r="D3961">
        <v>11</v>
      </c>
      <c r="E3961">
        <v>4</v>
      </c>
      <c r="F3961">
        <v>1</v>
      </c>
      <c r="G3961">
        <v>4.5</v>
      </c>
      <c r="H3961">
        <v>197.43</v>
      </c>
      <c r="I3961" t="s">
        <v>22</v>
      </c>
      <c r="J3961" t="s">
        <v>15</v>
      </c>
      <c r="K3961">
        <v>0</v>
      </c>
      <c r="L3961" t="s">
        <v>29</v>
      </c>
      <c r="M3961" t="s">
        <v>21</v>
      </c>
      <c r="N3961">
        <f t="shared" si="61"/>
        <v>2171.73</v>
      </c>
    </row>
    <row r="3962" spans="1:14" x14ac:dyDescent="0.3">
      <c r="A3962">
        <v>3961</v>
      </c>
      <c r="B3962" t="s">
        <v>13</v>
      </c>
      <c r="C3962" s="3">
        <v>45368</v>
      </c>
      <c r="D3962">
        <v>10</v>
      </c>
      <c r="E3962">
        <v>3</v>
      </c>
      <c r="F3962">
        <v>1</v>
      </c>
      <c r="G3962">
        <v>3</v>
      </c>
      <c r="H3962">
        <v>188.87</v>
      </c>
      <c r="I3962" t="s">
        <v>32</v>
      </c>
      <c r="J3962" t="s">
        <v>28</v>
      </c>
      <c r="K3962">
        <v>0</v>
      </c>
      <c r="L3962" t="s">
        <v>16</v>
      </c>
      <c r="M3962" t="s">
        <v>21</v>
      </c>
      <c r="N3962">
        <f t="shared" si="61"/>
        <v>1888.7</v>
      </c>
    </row>
    <row r="3963" spans="1:14" x14ac:dyDescent="0.3">
      <c r="A3963">
        <v>3962</v>
      </c>
      <c r="B3963" t="s">
        <v>13</v>
      </c>
      <c r="C3963" s="3">
        <v>45422</v>
      </c>
      <c r="D3963">
        <v>11</v>
      </c>
      <c r="E3963">
        <v>3</v>
      </c>
      <c r="F3963">
        <v>0</v>
      </c>
      <c r="G3963">
        <v>4.5</v>
      </c>
      <c r="H3963">
        <v>82.07</v>
      </c>
      <c r="I3963" t="s">
        <v>14</v>
      </c>
      <c r="J3963" t="s">
        <v>15</v>
      </c>
      <c r="K3963">
        <v>1</v>
      </c>
      <c r="L3963" t="s">
        <v>16</v>
      </c>
      <c r="M3963" t="s">
        <v>17</v>
      </c>
      <c r="N3963">
        <f t="shared" si="61"/>
        <v>902.77</v>
      </c>
    </row>
    <row r="3964" spans="1:14" x14ac:dyDescent="0.3">
      <c r="A3964">
        <v>3963</v>
      </c>
      <c r="B3964" t="s">
        <v>18</v>
      </c>
      <c r="C3964" s="3">
        <v>44950</v>
      </c>
      <c r="D3964">
        <v>10</v>
      </c>
      <c r="E3964">
        <v>3</v>
      </c>
      <c r="F3964">
        <v>0</v>
      </c>
      <c r="G3964">
        <v>3.8</v>
      </c>
      <c r="H3964">
        <v>242.5</v>
      </c>
      <c r="I3964" t="s">
        <v>22</v>
      </c>
      <c r="J3964" t="s">
        <v>30</v>
      </c>
      <c r="K3964">
        <v>1</v>
      </c>
      <c r="L3964" t="s">
        <v>20</v>
      </c>
      <c r="M3964" t="s">
        <v>21</v>
      </c>
      <c r="N3964">
        <f t="shared" si="61"/>
        <v>2425</v>
      </c>
    </row>
    <row r="3965" spans="1:14" x14ac:dyDescent="0.3">
      <c r="A3965">
        <v>3964</v>
      </c>
      <c r="B3965" t="s">
        <v>31</v>
      </c>
      <c r="C3965" s="3">
        <v>45035</v>
      </c>
      <c r="D3965">
        <v>8</v>
      </c>
      <c r="E3965">
        <v>2</v>
      </c>
      <c r="F3965">
        <v>0</v>
      </c>
      <c r="G3965">
        <v>3.8</v>
      </c>
      <c r="H3965">
        <v>461.93</v>
      </c>
      <c r="I3965" t="s">
        <v>22</v>
      </c>
      <c r="J3965" t="s">
        <v>23</v>
      </c>
      <c r="K3965">
        <v>0</v>
      </c>
      <c r="L3965" t="s">
        <v>33</v>
      </c>
      <c r="M3965" t="s">
        <v>17</v>
      </c>
      <c r="N3965">
        <f t="shared" si="61"/>
        <v>3695.44</v>
      </c>
    </row>
    <row r="3966" spans="1:14" x14ac:dyDescent="0.3">
      <c r="A3966">
        <v>3965</v>
      </c>
      <c r="B3966" t="s">
        <v>18</v>
      </c>
      <c r="C3966" s="3">
        <v>45629</v>
      </c>
      <c r="D3966">
        <v>7</v>
      </c>
      <c r="E3966">
        <v>1</v>
      </c>
      <c r="F3966">
        <v>0</v>
      </c>
      <c r="G3966">
        <v>3.1</v>
      </c>
      <c r="H3966">
        <v>265.13</v>
      </c>
      <c r="I3966" t="s">
        <v>22</v>
      </c>
      <c r="J3966" t="s">
        <v>19</v>
      </c>
      <c r="K3966">
        <v>1</v>
      </c>
      <c r="L3966" t="s">
        <v>16</v>
      </c>
      <c r="M3966" t="s">
        <v>26</v>
      </c>
      <c r="N3966">
        <f t="shared" si="61"/>
        <v>1855.9099999999999</v>
      </c>
    </row>
    <row r="3967" spans="1:14" x14ac:dyDescent="0.3">
      <c r="A3967">
        <v>3966</v>
      </c>
      <c r="B3967" t="s">
        <v>18</v>
      </c>
      <c r="C3967" s="3">
        <v>45428</v>
      </c>
      <c r="D3967">
        <v>4</v>
      </c>
      <c r="E3967">
        <v>4</v>
      </c>
      <c r="F3967">
        <v>1</v>
      </c>
      <c r="G3967">
        <v>4.4000000000000004</v>
      </c>
      <c r="H3967">
        <v>459.95</v>
      </c>
      <c r="I3967" t="s">
        <v>32</v>
      </c>
      <c r="J3967" t="s">
        <v>34</v>
      </c>
      <c r="K3967">
        <v>0</v>
      </c>
      <c r="L3967" t="s">
        <v>16</v>
      </c>
      <c r="M3967" t="s">
        <v>26</v>
      </c>
      <c r="N3967">
        <f t="shared" si="61"/>
        <v>1839.8</v>
      </c>
    </row>
    <row r="3968" spans="1:14" x14ac:dyDescent="0.3">
      <c r="A3968">
        <v>3967</v>
      </c>
      <c r="B3968" t="s">
        <v>31</v>
      </c>
      <c r="C3968" s="3">
        <v>44951</v>
      </c>
      <c r="D3968">
        <v>1</v>
      </c>
      <c r="E3968">
        <v>3</v>
      </c>
      <c r="F3968">
        <v>1</v>
      </c>
      <c r="G3968">
        <v>2</v>
      </c>
      <c r="H3968">
        <v>417.71</v>
      </c>
      <c r="I3968" t="s">
        <v>27</v>
      </c>
      <c r="J3968" t="s">
        <v>23</v>
      </c>
      <c r="K3968">
        <v>1</v>
      </c>
      <c r="L3968" t="s">
        <v>16</v>
      </c>
      <c r="M3968" t="s">
        <v>21</v>
      </c>
      <c r="N3968">
        <f t="shared" si="61"/>
        <v>417.71</v>
      </c>
    </row>
    <row r="3969" spans="1:14" x14ac:dyDescent="0.3">
      <c r="A3969">
        <v>3968</v>
      </c>
      <c r="B3969" t="s">
        <v>13</v>
      </c>
      <c r="C3969" s="3">
        <v>45113</v>
      </c>
      <c r="D3969">
        <v>1</v>
      </c>
      <c r="E3969">
        <v>1</v>
      </c>
      <c r="F3969">
        <v>0</v>
      </c>
      <c r="G3969">
        <v>4.5999999999999996</v>
      </c>
      <c r="H3969">
        <v>492.88</v>
      </c>
      <c r="I3969" t="s">
        <v>24</v>
      </c>
      <c r="J3969" t="s">
        <v>34</v>
      </c>
      <c r="K3969">
        <v>0</v>
      </c>
      <c r="L3969" t="s">
        <v>33</v>
      </c>
      <c r="M3969" t="s">
        <v>21</v>
      </c>
      <c r="N3969">
        <f t="shared" si="61"/>
        <v>492.88</v>
      </c>
    </row>
    <row r="3970" spans="1:14" x14ac:dyDescent="0.3">
      <c r="A3970">
        <v>3969</v>
      </c>
      <c r="B3970" t="s">
        <v>18</v>
      </c>
      <c r="C3970" s="3">
        <v>45214</v>
      </c>
      <c r="D3970">
        <v>4</v>
      </c>
      <c r="E3970">
        <v>3</v>
      </c>
      <c r="F3970">
        <v>0</v>
      </c>
      <c r="G3970">
        <v>3.5</v>
      </c>
      <c r="H3970">
        <v>476.46</v>
      </c>
      <c r="I3970" t="s">
        <v>32</v>
      </c>
      <c r="J3970" t="s">
        <v>19</v>
      </c>
      <c r="K3970">
        <v>0</v>
      </c>
      <c r="L3970" t="s">
        <v>29</v>
      </c>
      <c r="M3970" t="s">
        <v>17</v>
      </c>
      <c r="N3970">
        <f t="shared" si="61"/>
        <v>1905.84</v>
      </c>
    </row>
    <row r="3971" spans="1:14" x14ac:dyDescent="0.3">
      <c r="A3971">
        <v>3970</v>
      </c>
      <c r="B3971" t="s">
        <v>13</v>
      </c>
      <c r="C3971" s="3">
        <v>45554</v>
      </c>
      <c r="D3971">
        <v>5</v>
      </c>
      <c r="E3971">
        <v>2</v>
      </c>
      <c r="F3971">
        <v>0</v>
      </c>
      <c r="G3971">
        <v>2.8</v>
      </c>
      <c r="H3971">
        <v>367.92</v>
      </c>
      <c r="I3971" t="s">
        <v>14</v>
      </c>
      <c r="J3971" t="s">
        <v>28</v>
      </c>
      <c r="K3971">
        <v>0</v>
      </c>
      <c r="L3971" t="s">
        <v>20</v>
      </c>
      <c r="M3971" t="s">
        <v>26</v>
      </c>
      <c r="N3971">
        <f t="shared" ref="N3971:N4034" si="62">H3971 *D3971</f>
        <v>1839.6000000000001</v>
      </c>
    </row>
    <row r="3972" spans="1:14" x14ac:dyDescent="0.3">
      <c r="A3972">
        <v>3971</v>
      </c>
      <c r="B3972" t="s">
        <v>13</v>
      </c>
      <c r="C3972" s="3">
        <v>45264</v>
      </c>
      <c r="D3972">
        <v>12</v>
      </c>
      <c r="E3972">
        <v>2</v>
      </c>
      <c r="F3972">
        <v>0</v>
      </c>
      <c r="G3972">
        <v>4.9000000000000004</v>
      </c>
      <c r="H3972">
        <v>442.05</v>
      </c>
      <c r="I3972" t="s">
        <v>32</v>
      </c>
      <c r="J3972" t="s">
        <v>19</v>
      </c>
      <c r="K3972">
        <v>0</v>
      </c>
      <c r="L3972" t="s">
        <v>20</v>
      </c>
      <c r="M3972" t="s">
        <v>17</v>
      </c>
      <c r="N3972">
        <f t="shared" si="62"/>
        <v>5304.6</v>
      </c>
    </row>
    <row r="3973" spans="1:14" x14ac:dyDescent="0.3">
      <c r="A3973">
        <v>3972</v>
      </c>
      <c r="B3973" t="s">
        <v>31</v>
      </c>
      <c r="C3973" s="3">
        <v>44963</v>
      </c>
      <c r="D3973">
        <v>7</v>
      </c>
      <c r="E3973">
        <v>3</v>
      </c>
      <c r="F3973">
        <v>1</v>
      </c>
      <c r="G3973">
        <v>4.4000000000000004</v>
      </c>
      <c r="H3973">
        <v>386.63</v>
      </c>
      <c r="I3973" t="s">
        <v>32</v>
      </c>
      <c r="J3973" t="s">
        <v>36</v>
      </c>
      <c r="K3973">
        <v>1</v>
      </c>
      <c r="L3973" t="s">
        <v>29</v>
      </c>
      <c r="M3973" t="s">
        <v>21</v>
      </c>
      <c r="N3973">
        <f t="shared" si="62"/>
        <v>2706.41</v>
      </c>
    </row>
    <row r="3974" spans="1:14" x14ac:dyDescent="0.3">
      <c r="A3974">
        <v>3973</v>
      </c>
      <c r="B3974" t="s">
        <v>31</v>
      </c>
      <c r="C3974" s="3">
        <v>45063</v>
      </c>
      <c r="D3974">
        <v>14</v>
      </c>
      <c r="E3974">
        <v>3</v>
      </c>
      <c r="F3974">
        <v>0</v>
      </c>
      <c r="G3974">
        <v>4.0999999999999996</v>
      </c>
      <c r="H3974">
        <v>366.53</v>
      </c>
      <c r="I3974" t="s">
        <v>24</v>
      </c>
      <c r="J3974" t="s">
        <v>19</v>
      </c>
      <c r="K3974">
        <v>0</v>
      </c>
      <c r="L3974" t="s">
        <v>33</v>
      </c>
      <c r="M3974" t="s">
        <v>26</v>
      </c>
      <c r="N3974">
        <f t="shared" si="62"/>
        <v>5131.42</v>
      </c>
    </row>
    <row r="3975" spans="1:14" x14ac:dyDescent="0.3">
      <c r="A3975">
        <v>3974</v>
      </c>
      <c r="B3975" t="s">
        <v>13</v>
      </c>
      <c r="C3975" s="3">
        <v>45434</v>
      </c>
      <c r="D3975">
        <v>4</v>
      </c>
      <c r="E3975">
        <v>3</v>
      </c>
      <c r="F3975">
        <v>0</v>
      </c>
      <c r="G3975">
        <v>2.1</v>
      </c>
      <c r="H3975">
        <v>372</v>
      </c>
      <c r="I3975" t="s">
        <v>24</v>
      </c>
      <c r="J3975" t="s">
        <v>19</v>
      </c>
      <c r="K3975">
        <v>0</v>
      </c>
      <c r="L3975" t="s">
        <v>16</v>
      </c>
      <c r="M3975" t="s">
        <v>21</v>
      </c>
      <c r="N3975">
        <f t="shared" si="62"/>
        <v>1488</v>
      </c>
    </row>
    <row r="3976" spans="1:14" x14ac:dyDescent="0.3">
      <c r="A3976">
        <v>3975</v>
      </c>
      <c r="B3976" t="s">
        <v>18</v>
      </c>
      <c r="C3976" s="3">
        <v>45153</v>
      </c>
      <c r="D3976">
        <v>10</v>
      </c>
      <c r="E3976">
        <v>2</v>
      </c>
      <c r="F3976">
        <v>0</v>
      </c>
      <c r="G3976">
        <v>4.9000000000000004</v>
      </c>
      <c r="H3976">
        <v>374.47</v>
      </c>
      <c r="I3976" t="s">
        <v>24</v>
      </c>
      <c r="J3976" t="s">
        <v>30</v>
      </c>
      <c r="K3976">
        <v>0</v>
      </c>
      <c r="L3976" t="s">
        <v>29</v>
      </c>
      <c r="M3976" t="s">
        <v>26</v>
      </c>
      <c r="N3976">
        <f t="shared" si="62"/>
        <v>3744.7000000000003</v>
      </c>
    </row>
    <row r="3977" spans="1:14" x14ac:dyDescent="0.3">
      <c r="A3977">
        <v>3976</v>
      </c>
      <c r="B3977" t="s">
        <v>13</v>
      </c>
      <c r="C3977" s="3">
        <v>45246</v>
      </c>
      <c r="D3977">
        <v>14</v>
      </c>
      <c r="E3977">
        <v>2</v>
      </c>
      <c r="F3977">
        <v>1</v>
      </c>
      <c r="G3977">
        <v>4</v>
      </c>
      <c r="H3977">
        <v>220.74</v>
      </c>
      <c r="I3977" t="s">
        <v>27</v>
      </c>
      <c r="J3977" t="s">
        <v>37</v>
      </c>
      <c r="K3977">
        <v>0</v>
      </c>
      <c r="L3977" t="s">
        <v>20</v>
      </c>
      <c r="M3977" t="s">
        <v>17</v>
      </c>
      <c r="N3977">
        <f t="shared" si="62"/>
        <v>3090.36</v>
      </c>
    </row>
    <row r="3978" spans="1:14" x14ac:dyDescent="0.3">
      <c r="A3978">
        <v>3977</v>
      </c>
      <c r="B3978" t="s">
        <v>18</v>
      </c>
      <c r="C3978" s="3">
        <v>45108</v>
      </c>
      <c r="D3978">
        <v>12</v>
      </c>
      <c r="E3978">
        <v>1</v>
      </c>
      <c r="F3978">
        <v>0</v>
      </c>
      <c r="G3978">
        <v>3.4</v>
      </c>
      <c r="H3978">
        <v>240.6</v>
      </c>
      <c r="I3978" t="s">
        <v>32</v>
      </c>
      <c r="J3978" t="s">
        <v>36</v>
      </c>
      <c r="K3978">
        <v>1</v>
      </c>
      <c r="L3978" t="s">
        <v>33</v>
      </c>
      <c r="M3978" t="s">
        <v>21</v>
      </c>
      <c r="N3978">
        <f t="shared" si="62"/>
        <v>2887.2</v>
      </c>
    </row>
    <row r="3979" spans="1:14" x14ac:dyDescent="0.3">
      <c r="A3979">
        <v>3978</v>
      </c>
      <c r="B3979" t="s">
        <v>18</v>
      </c>
      <c r="C3979" s="3">
        <v>45012</v>
      </c>
      <c r="D3979">
        <v>1</v>
      </c>
      <c r="E3979">
        <v>4</v>
      </c>
      <c r="F3979">
        <v>1</v>
      </c>
      <c r="G3979">
        <v>4.7</v>
      </c>
      <c r="H3979">
        <v>182.33</v>
      </c>
      <c r="I3979" t="s">
        <v>14</v>
      </c>
      <c r="J3979" t="s">
        <v>25</v>
      </c>
      <c r="K3979">
        <v>0</v>
      </c>
      <c r="L3979" t="s">
        <v>16</v>
      </c>
      <c r="M3979" t="s">
        <v>21</v>
      </c>
      <c r="N3979">
        <f t="shared" si="62"/>
        <v>182.33</v>
      </c>
    </row>
    <row r="3980" spans="1:14" x14ac:dyDescent="0.3">
      <c r="A3980">
        <v>3979</v>
      </c>
      <c r="B3980" t="s">
        <v>31</v>
      </c>
      <c r="C3980" s="3">
        <v>45393</v>
      </c>
      <c r="D3980">
        <v>11</v>
      </c>
      <c r="E3980">
        <v>4</v>
      </c>
      <c r="F3980">
        <v>1</v>
      </c>
      <c r="G3980">
        <v>1.6</v>
      </c>
      <c r="H3980">
        <v>116.72</v>
      </c>
      <c r="I3980" t="s">
        <v>24</v>
      </c>
      <c r="J3980" t="s">
        <v>25</v>
      </c>
      <c r="K3980">
        <v>1</v>
      </c>
      <c r="L3980" t="s">
        <v>20</v>
      </c>
      <c r="M3980" t="s">
        <v>26</v>
      </c>
      <c r="N3980">
        <f t="shared" si="62"/>
        <v>1283.92</v>
      </c>
    </row>
    <row r="3981" spans="1:14" x14ac:dyDescent="0.3">
      <c r="A3981">
        <v>3980</v>
      </c>
      <c r="B3981" t="s">
        <v>18</v>
      </c>
      <c r="C3981" s="3">
        <v>44979</v>
      </c>
      <c r="D3981">
        <v>10</v>
      </c>
      <c r="E3981">
        <v>2</v>
      </c>
      <c r="F3981">
        <v>0</v>
      </c>
      <c r="G3981">
        <v>1.6</v>
      </c>
      <c r="H3981">
        <v>256.3</v>
      </c>
      <c r="I3981" t="s">
        <v>24</v>
      </c>
      <c r="J3981" t="s">
        <v>25</v>
      </c>
      <c r="K3981">
        <v>0</v>
      </c>
      <c r="L3981" t="s">
        <v>20</v>
      </c>
      <c r="M3981" t="s">
        <v>17</v>
      </c>
      <c r="N3981">
        <f t="shared" si="62"/>
        <v>2563</v>
      </c>
    </row>
    <row r="3982" spans="1:14" x14ac:dyDescent="0.3">
      <c r="A3982">
        <v>3981</v>
      </c>
      <c r="B3982" t="s">
        <v>18</v>
      </c>
      <c r="C3982" s="3">
        <v>45161</v>
      </c>
      <c r="D3982">
        <v>7</v>
      </c>
      <c r="E3982">
        <v>4</v>
      </c>
      <c r="F3982">
        <v>0</v>
      </c>
      <c r="G3982">
        <v>3.3</v>
      </c>
      <c r="H3982">
        <v>454.98</v>
      </c>
      <c r="I3982" t="s">
        <v>32</v>
      </c>
      <c r="J3982" t="s">
        <v>30</v>
      </c>
      <c r="K3982">
        <v>0</v>
      </c>
      <c r="L3982" t="s">
        <v>20</v>
      </c>
      <c r="M3982" t="s">
        <v>26</v>
      </c>
      <c r="N3982">
        <f t="shared" si="62"/>
        <v>3184.86</v>
      </c>
    </row>
    <row r="3983" spans="1:14" x14ac:dyDescent="0.3">
      <c r="A3983">
        <v>3982</v>
      </c>
      <c r="B3983" t="s">
        <v>13</v>
      </c>
      <c r="C3983" s="3">
        <v>45359</v>
      </c>
      <c r="D3983">
        <v>2</v>
      </c>
      <c r="E3983">
        <v>3</v>
      </c>
      <c r="F3983">
        <v>0</v>
      </c>
      <c r="G3983">
        <v>1.2</v>
      </c>
      <c r="H3983">
        <v>343.07</v>
      </c>
      <c r="I3983" t="s">
        <v>14</v>
      </c>
      <c r="J3983" t="s">
        <v>25</v>
      </c>
      <c r="K3983">
        <v>0</v>
      </c>
      <c r="L3983" t="s">
        <v>16</v>
      </c>
      <c r="M3983" t="s">
        <v>26</v>
      </c>
      <c r="N3983">
        <f t="shared" si="62"/>
        <v>686.14</v>
      </c>
    </row>
    <row r="3984" spans="1:14" x14ac:dyDescent="0.3">
      <c r="A3984">
        <v>3983</v>
      </c>
      <c r="B3984" t="s">
        <v>31</v>
      </c>
      <c r="C3984" s="3">
        <v>45422</v>
      </c>
      <c r="D3984">
        <v>13</v>
      </c>
      <c r="E3984">
        <v>1</v>
      </c>
      <c r="F3984">
        <v>0</v>
      </c>
      <c r="G3984">
        <v>3.7</v>
      </c>
      <c r="H3984">
        <v>75.28</v>
      </c>
      <c r="I3984" t="s">
        <v>24</v>
      </c>
      <c r="J3984" t="s">
        <v>35</v>
      </c>
      <c r="K3984">
        <v>0</v>
      </c>
      <c r="L3984" t="s">
        <v>20</v>
      </c>
      <c r="M3984" t="s">
        <v>26</v>
      </c>
      <c r="N3984">
        <f t="shared" si="62"/>
        <v>978.64</v>
      </c>
    </row>
    <row r="3985" spans="1:14" x14ac:dyDescent="0.3">
      <c r="A3985">
        <v>3984</v>
      </c>
      <c r="B3985" t="s">
        <v>18</v>
      </c>
      <c r="C3985" s="3">
        <v>45026</v>
      </c>
      <c r="D3985">
        <v>11</v>
      </c>
      <c r="E3985">
        <v>2</v>
      </c>
      <c r="F3985">
        <v>1</v>
      </c>
      <c r="G3985">
        <v>2</v>
      </c>
      <c r="H3985">
        <v>415.04</v>
      </c>
      <c r="I3985" t="s">
        <v>32</v>
      </c>
      <c r="J3985" t="s">
        <v>19</v>
      </c>
      <c r="K3985">
        <v>0</v>
      </c>
      <c r="L3985" t="s">
        <v>33</v>
      </c>
      <c r="M3985" t="s">
        <v>21</v>
      </c>
      <c r="N3985">
        <f t="shared" si="62"/>
        <v>4565.4400000000005</v>
      </c>
    </row>
    <row r="3986" spans="1:14" x14ac:dyDescent="0.3">
      <c r="A3986">
        <v>3985</v>
      </c>
      <c r="B3986" t="s">
        <v>18</v>
      </c>
      <c r="C3986" s="3">
        <v>45525</v>
      </c>
      <c r="D3986">
        <v>2</v>
      </c>
      <c r="E3986">
        <v>2</v>
      </c>
      <c r="F3986">
        <v>0</v>
      </c>
      <c r="G3986">
        <v>1.5</v>
      </c>
      <c r="H3986">
        <v>470.93</v>
      </c>
      <c r="I3986" t="s">
        <v>22</v>
      </c>
      <c r="J3986" t="s">
        <v>19</v>
      </c>
      <c r="K3986">
        <v>0</v>
      </c>
      <c r="L3986" t="s">
        <v>33</v>
      </c>
      <c r="M3986" t="s">
        <v>17</v>
      </c>
      <c r="N3986">
        <f t="shared" si="62"/>
        <v>941.86</v>
      </c>
    </row>
    <row r="3987" spans="1:14" x14ac:dyDescent="0.3">
      <c r="A3987">
        <v>3986</v>
      </c>
      <c r="B3987" t="s">
        <v>31</v>
      </c>
      <c r="C3987" s="3">
        <v>45329</v>
      </c>
      <c r="D3987">
        <v>8</v>
      </c>
      <c r="E3987">
        <v>4</v>
      </c>
      <c r="F3987">
        <v>0</v>
      </c>
      <c r="G3987">
        <v>2.6</v>
      </c>
      <c r="H3987">
        <v>423.24</v>
      </c>
      <c r="I3987" t="s">
        <v>27</v>
      </c>
      <c r="J3987" t="s">
        <v>34</v>
      </c>
      <c r="K3987">
        <v>0</v>
      </c>
      <c r="L3987" t="s">
        <v>16</v>
      </c>
      <c r="M3987" t="s">
        <v>17</v>
      </c>
      <c r="N3987">
        <f t="shared" si="62"/>
        <v>3385.92</v>
      </c>
    </row>
    <row r="3988" spans="1:14" x14ac:dyDescent="0.3">
      <c r="A3988">
        <v>3987</v>
      </c>
      <c r="B3988" t="s">
        <v>13</v>
      </c>
      <c r="C3988" s="3">
        <v>45322</v>
      </c>
      <c r="D3988">
        <v>12</v>
      </c>
      <c r="E3988">
        <v>3</v>
      </c>
      <c r="F3988">
        <v>0</v>
      </c>
      <c r="G3988">
        <v>2.9</v>
      </c>
      <c r="H3988">
        <v>377.39</v>
      </c>
      <c r="I3988" t="s">
        <v>32</v>
      </c>
      <c r="J3988" t="s">
        <v>30</v>
      </c>
      <c r="K3988">
        <v>0</v>
      </c>
      <c r="L3988" t="s">
        <v>33</v>
      </c>
      <c r="M3988" t="s">
        <v>17</v>
      </c>
      <c r="N3988">
        <f t="shared" si="62"/>
        <v>4528.68</v>
      </c>
    </row>
    <row r="3989" spans="1:14" x14ac:dyDescent="0.3">
      <c r="A3989">
        <v>3988</v>
      </c>
      <c r="B3989" t="s">
        <v>31</v>
      </c>
      <c r="C3989" s="3">
        <v>45453</v>
      </c>
      <c r="D3989">
        <v>10</v>
      </c>
      <c r="E3989">
        <v>1</v>
      </c>
      <c r="F3989">
        <v>0</v>
      </c>
      <c r="G3989">
        <v>1.7</v>
      </c>
      <c r="H3989">
        <v>117.55</v>
      </c>
      <c r="I3989" t="s">
        <v>24</v>
      </c>
      <c r="J3989" t="s">
        <v>23</v>
      </c>
      <c r="K3989">
        <v>0</v>
      </c>
      <c r="L3989" t="s">
        <v>29</v>
      </c>
      <c r="M3989" t="s">
        <v>26</v>
      </c>
      <c r="N3989">
        <f t="shared" si="62"/>
        <v>1175.5</v>
      </c>
    </row>
    <row r="3990" spans="1:14" x14ac:dyDescent="0.3">
      <c r="A3990">
        <v>3989</v>
      </c>
      <c r="B3990" t="s">
        <v>31</v>
      </c>
      <c r="C3990" s="3">
        <v>45341</v>
      </c>
      <c r="D3990">
        <v>10</v>
      </c>
      <c r="E3990">
        <v>4</v>
      </c>
      <c r="F3990">
        <v>0</v>
      </c>
      <c r="G3990">
        <v>1.2</v>
      </c>
      <c r="H3990">
        <v>207.05</v>
      </c>
      <c r="I3990" t="s">
        <v>14</v>
      </c>
      <c r="J3990" t="s">
        <v>37</v>
      </c>
      <c r="K3990">
        <v>1</v>
      </c>
      <c r="L3990" t="s">
        <v>33</v>
      </c>
      <c r="M3990" t="s">
        <v>17</v>
      </c>
      <c r="N3990">
        <f t="shared" si="62"/>
        <v>2070.5</v>
      </c>
    </row>
    <row r="3991" spans="1:14" x14ac:dyDescent="0.3">
      <c r="A3991">
        <v>3990</v>
      </c>
      <c r="B3991" t="s">
        <v>18</v>
      </c>
      <c r="C3991" s="3">
        <v>45539</v>
      </c>
      <c r="D3991">
        <v>10</v>
      </c>
      <c r="E3991">
        <v>2</v>
      </c>
      <c r="F3991">
        <v>0</v>
      </c>
      <c r="G3991">
        <v>2.7</v>
      </c>
      <c r="H3991">
        <v>304.38</v>
      </c>
      <c r="I3991" t="s">
        <v>22</v>
      </c>
      <c r="J3991" t="s">
        <v>25</v>
      </c>
      <c r="K3991">
        <v>0</v>
      </c>
      <c r="L3991" t="s">
        <v>20</v>
      </c>
      <c r="M3991" t="s">
        <v>17</v>
      </c>
      <c r="N3991">
        <f t="shared" si="62"/>
        <v>3043.8</v>
      </c>
    </row>
    <row r="3992" spans="1:14" x14ac:dyDescent="0.3">
      <c r="A3992">
        <v>3991</v>
      </c>
      <c r="B3992" t="s">
        <v>18</v>
      </c>
      <c r="C3992" s="3">
        <v>45603</v>
      </c>
      <c r="D3992">
        <v>5</v>
      </c>
      <c r="E3992">
        <v>2</v>
      </c>
      <c r="F3992">
        <v>0</v>
      </c>
      <c r="G3992">
        <v>4</v>
      </c>
      <c r="H3992">
        <v>84.59</v>
      </c>
      <c r="I3992" t="s">
        <v>14</v>
      </c>
      <c r="J3992" t="s">
        <v>19</v>
      </c>
      <c r="K3992">
        <v>0</v>
      </c>
      <c r="L3992" t="s">
        <v>20</v>
      </c>
      <c r="M3992" t="s">
        <v>21</v>
      </c>
      <c r="N3992">
        <f t="shared" si="62"/>
        <v>422.95000000000005</v>
      </c>
    </row>
    <row r="3993" spans="1:14" x14ac:dyDescent="0.3">
      <c r="A3993">
        <v>3992</v>
      </c>
      <c r="B3993" t="s">
        <v>13</v>
      </c>
      <c r="C3993" s="3">
        <v>45389</v>
      </c>
      <c r="D3993">
        <v>10</v>
      </c>
      <c r="E3993">
        <v>4</v>
      </c>
      <c r="F3993">
        <v>0</v>
      </c>
      <c r="G3993">
        <v>4.5</v>
      </c>
      <c r="H3993">
        <v>97.82</v>
      </c>
      <c r="I3993" t="s">
        <v>14</v>
      </c>
      <c r="J3993" t="s">
        <v>25</v>
      </c>
      <c r="K3993">
        <v>1</v>
      </c>
      <c r="L3993" t="s">
        <v>33</v>
      </c>
      <c r="M3993" t="s">
        <v>21</v>
      </c>
      <c r="N3993">
        <f t="shared" si="62"/>
        <v>978.19999999999993</v>
      </c>
    </row>
    <row r="3994" spans="1:14" x14ac:dyDescent="0.3">
      <c r="A3994">
        <v>3993</v>
      </c>
      <c r="B3994" t="s">
        <v>18</v>
      </c>
      <c r="C3994" s="3">
        <v>45467</v>
      </c>
      <c r="D3994">
        <v>2</v>
      </c>
      <c r="E3994">
        <v>3</v>
      </c>
      <c r="F3994">
        <v>0</v>
      </c>
      <c r="G3994">
        <v>1.4</v>
      </c>
      <c r="H3994">
        <v>470.41</v>
      </c>
      <c r="I3994" t="s">
        <v>14</v>
      </c>
      <c r="J3994" t="s">
        <v>36</v>
      </c>
      <c r="K3994">
        <v>1</v>
      </c>
      <c r="L3994" t="s">
        <v>33</v>
      </c>
      <c r="M3994" t="s">
        <v>21</v>
      </c>
      <c r="N3994">
        <f t="shared" si="62"/>
        <v>940.82</v>
      </c>
    </row>
    <row r="3995" spans="1:14" x14ac:dyDescent="0.3">
      <c r="A3995">
        <v>3994</v>
      </c>
      <c r="B3995" t="s">
        <v>18</v>
      </c>
      <c r="C3995" s="3">
        <v>45552</v>
      </c>
      <c r="D3995">
        <v>5</v>
      </c>
      <c r="E3995">
        <v>1</v>
      </c>
      <c r="F3995">
        <v>0</v>
      </c>
      <c r="G3995">
        <v>3.1</v>
      </c>
      <c r="H3995">
        <v>366.21</v>
      </c>
      <c r="I3995" t="s">
        <v>32</v>
      </c>
      <c r="J3995" t="s">
        <v>19</v>
      </c>
      <c r="K3995">
        <v>0</v>
      </c>
      <c r="L3995" t="s">
        <v>16</v>
      </c>
      <c r="M3995" t="s">
        <v>26</v>
      </c>
      <c r="N3995">
        <f t="shared" si="62"/>
        <v>1831.05</v>
      </c>
    </row>
    <row r="3996" spans="1:14" x14ac:dyDescent="0.3">
      <c r="A3996">
        <v>3995</v>
      </c>
      <c r="B3996" t="s">
        <v>31</v>
      </c>
      <c r="C3996" s="3">
        <v>45545</v>
      </c>
      <c r="D3996">
        <v>8</v>
      </c>
      <c r="E3996">
        <v>1</v>
      </c>
      <c r="F3996">
        <v>0</v>
      </c>
      <c r="G3996">
        <v>2.1</v>
      </c>
      <c r="H3996">
        <v>173.79</v>
      </c>
      <c r="I3996" t="s">
        <v>32</v>
      </c>
      <c r="J3996" t="s">
        <v>36</v>
      </c>
      <c r="K3996">
        <v>2</v>
      </c>
      <c r="L3996" t="s">
        <v>16</v>
      </c>
      <c r="M3996" t="s">
        <v>21</v>
      </c>
      <c r="N3996">
        <f t="shared" si="62"/>
        <v>1390.32</v>
      </c>
    </row>
    <row r="3997" spans="1:14" x14ac:dyDescent="0.3">
      <c r="A3997">
        <v>3996</v>
      </c>
      <c r="B3997" t="s">
        <v>18</v>
      </c>
      <c r="C3997" s="3">
        <v>45290</v>
      </c>
      <c r="D3997">
        <v>6</v>
      </c>
      <c r="E3997">
        <v>1</v>
      </c>
      <c r="F3997">
        <v>1</v>
      </c>
      <c r="G3997">
        <v>2.5</v>
      </c>
      <c r="H3997">
        <v>197.31</v>
      </c>
      <c r="I3997" t="s">
        <v>27</v>
      </c>
      <c r="J3997" t="s">
        <v>30</v>
      </c>
      <c r="K3997">
        <v>1</v>
      </c>
      <c r="L3997" t="s">
        <v>29</v>
      </c>
      <c r="M3997" t="s">
        <v>17</v>
      </c>
      <c r="N3997">
        <f t="shared" si="62"/>
        <v>1183.8600000000001</v>
      </c>
    </row>
    <row r="3998" spans="1:14" x14ac:dyDescent="0.3">
      <c r="A3998">
        <v>3997</v>
      </c>
      <c r="B3998" t="s">
        <v>13</v>
      </c>
      <c r="C3998" s="3">
        <v>45056</v>
      </c>
      <c r="D3998">
        <v>3</v>
      </c>
      <c r="E3998">
        <v>1</v>
      </c>
      <c r="F3998">
        <v>0</v>
      </c>
      <c r="G3998">
        <v>4.7</v>
      </c>
      <c r="H3998">
        <v>222.99</v>
      </c>
      <c r="I3998" t="s">
        <v>22</v>
      </c>
      <c r="J3998" t="s">
        <v>23</v>
      </c>
      <c r="K3998">
        <v>1</v>
      </c>
      <c r="L3998" t="s">
        <v>33</v>
      </c>
      <c r="M3998" t="s">
        <v>21</v>
      </c>
      <c r="N3998">
        <f t="shared" si="62"/>
        <v>668.97</v>
      </c>
    </row>
    <row r="3999" spans="1:14" x14ac:dyDescent="0.3">
      <c r="A3999">
        <v>3998</v>
      </c>
      <c r="B3999" t="s">
        <v>31</v>
      </c>
      <c r="C3999" s="3">
        <v>45010</v>
      </c>
      <c r="D3999">
        <v>8</v>
      </c>
      <c r="E3999">
        <v>3</v>
      </c>
      <c r="F3999">
        <v>0</v>
      </c>
      <c r="G3999">
        <v>2.4</v>
      </c>
      <c r="H3999">
        <v>83.78</v>
      </c>
      <c r="I3999" t="s">
        <v>14</v>
      </c>
      <c r="J3999" t="s">
        <v>23</v>
      </c>
      <c r="K3999">
        <v>0</v>
      </c>
      <c r="L3999" t="s">
        <v>29</v>
      </c>
      <c r="M3999" t="s">
        <v>26</v>
      </c>
      <c r="N3999">
        <f t="shared" si="62"/>
        <v>670.24</v>
      </c>
    </row>
    <row r="4000" spans="1:14" x14ac:dyDescent="0.3">
      <c r="A4000">
        <v>3999</v>
      </c>
      <c r="B4000" t="s">
        <v>13</v>
      </c>
      <c r="C4000" s="3">
        <v>45197</v>
      </c>
      <c r="D4000">
        <v>14</v>
      </c>
      <c r="E4000">
        <v>2</v>
      </c>
      <c r="F4000">
        <v>0</v>
      </c>
      <c r="G4000">
        <v>2.5</v>
      </c>
      <c r="H4000">
        <v>382.63</v>
      </c>
      <c r="I4000" t="s">
        <v>24</v>
      </c>
      <c r="J4000" t="s">
        <v>25</v>
      </c>
      <c r="K4000">
        <v>1</v>
      </c>
      <c r="L4000" t="s">
        <v>33</v>
      </c>
      <c r="M4000" t="s">
        <v>21</v>
      </c>
      <c r="N4000">
        <f t="shared" si="62"/>
        <v>5356.82</v>
      </c>
    </row>
    <row r="4001" spans="1:14" x14ac:dyDescent="0.3">
      <c r="A4001">
        <v>4000</v>
      </c>
      <c r="B4001" t="s">
        <v>31</v>
      </c>
      <c r="C4001" s="3">
        <v>45170</v>
      </c>
      <c r="D4001">
        <v>9</v>
      </c>
      <c r="E4001">
        <v>2</v>
      </c>
      <c r="F4001">
        <v>0</v>
      </c>
      <c r="G4001">
        <v>1.8</v>
      </c>
      <c r="H4001">
        <v>129.58000000000001</v>
      </c>
      <c r="I4001" t="s">
        <v>14</v>
      </c>
      <c r="J4001" t="s">
        <v>34</v>
      </c>
      <c r="K4001">
        <v>0</v>
      </c>
      <c r="L4001" t="s">
        <v>29</v>
      </c>
      <c r="M4001" t="s">
        <v>17</v>
      </c>
      <c r="N4001">
        <f t="shared" si="62"/>
        <v>1166.22</v>
      </c>
    </row>
    <row r="4002" spans="1:14" x14ac:dyDescent="0.3">
      <c r="A4002">
        <v>4001</v>
      </c>
      <c r="B4002" t="s">
        <v>18</v>
      </c>
      <c r="C4002" s="3">
        <v>45314</v>
      </c>
      <c r="D4002">
        <v>5</v>
      </c>
      <c r="E4002">
        <v>1</v>
      </c>
      <c r="F4002">
        <v>0</v>
      </c>
      <c r="G4002">
        <v>4.8</v>
      </c>
      <c r="H4002">
        <v>412.3</v>
      </c>
      <c r="I4002" t="s">
        <v>22</v>
      </c>
      <c r="J4002" t="s">
        <v>30</v>
      </c>
      <c r="K4002">
        <v>0</v>
      </c>
      <c r="L4002" t="s">
        <v>33</v>
      </c>
      <c r="M4002" t="s">
        <v>21</v>
      </c>
      <c r="N4002">
        <f t="shared" si="62"/>
        <v>2061.5</v>
      </c>
    </row>
    <row r="4003" spans="1:14" x14ac:dyDescent="0.3">
      <c r="A4003">
        <v>4002</v>
      </c>
      <c r="B4003" t="s">
        <v>31</v>
      </c>
      <c r="C4003" s="3">
        <v>45140</v>
      </c>
      <c r="D4003">
        <v>13</v>
      </c>
      <c r="E4003">
        <v>1</v>
      </c>
      <c r="F4003">
        <v>1</v>
      </c>
      <c r="G4003">
        <v>2.8</v>
      </c>
      <c r="H4003">
        <v>430.64</v>
      </c>
      <c r="I4003" t="s">
        <v>14</v>
      </c>
      <c r="J4003" t="s">
        <v>34</v>
      </c>
      <c r="K4003">
        <v>0</v>
      </c>
      <c r="L4003" t="s">
        <v>33</v>
      </c>
      <c r="M4003" t="s">
        <v>21</v>
      </c>
      <c r="N4003">
        <f t="shared" si="62"/>
        <v>5598.32</v>
      </c>
    </row>
    <row r="4004" spans="1:14" x14ac:dyDescent="0.3">
      <c r="A4004">
        <v>4003</v>
      </c>
      <c r="B4004" t="s">
        <v>31</v>
      </c>
      <c r="C4004" s="3">
        <v>45092</v>
      </c>
      <c r="D4004">
        <v>2</v>
      </c>
      <c r="E4004">
        <v>1</v>
      </c>
      <c r="F4004">
        <v>0</v>
      </c>
      <c r="G4004">
        <v>3.3</v>
      </c>
      <c r="H4004">
        <v>337.3</v>
      </c>
      <c r="I4004" t="s">
        <v>32</v>
      </c>
      <c r="J4004" t="s">
        <v>30</v>
      </c>
      <c r="K4004">
        <v>0</v>
      </c>
      <c r="L4004" t="s">
        <v>33</v>
      </c>
      <c r="M4004" t="s">
        <v>21</v>
      </c>
      <c r="N4004">
        <f t="shared" si="62"/>
        <v>674.6</v>
      </c>
    </row>
    <row r="4005" spans="1:14" x14ac:dyDescent="0.3">
      <c r="A4005">
        <v>4004</v>
      </c>
      <c r="B4005" t="s">
        <v>18</v>
      </c>
      <c r="C4005" s="3">
        <v>44985</v>
      </c>
      <c r="D4005">
        <v>2</v>
      </c>
      <c r="E4005">
        <v>4</v>
      </c>
      <c r="F4005">
        <v>0</v>
      </c>
      <c r="G4005">
        <v>2.8</v>
      </c>
      <c r="H4005">
        <v>396.43</v>
      </c>
      <c r="I4005" t="s">
        <v>32</v>
      </c>
      <c r="J4005" t="s">
        <v>34</v>
      </c>
      <c r="K4005">
        <v>0</v>
      </c>
      <c r="L4005" t="s">
        <v>29</v>
      </c>
      <c r="M4005" t="s">
        <v>26</v>
      </c>
      <c r="N4005">
        <f t="shared" si="62"/>
        <v>792.86</v>
      </c>
    </row>
    <row r="4006" spans="1:14" x14ac:dyDescent="0.3">
      <c r="A4006">
        <v>4005</v>
      </c>
      <c r="B4006" t="s">
        <v>18</v>
      </c>
      <c r="C4006" s="3">
        <v>45528</v>
      </c>
      <c r="D4006">
        <v>7</v>
      </c>
      <c r="E4006">
        <v>4</v>
      </c>
      <c r="F4006">
        <v>0</v>
      </c>
      <c r="G4006">
        <v>2</v>
      </c>
      <c r="H4006">
        <v>127.33</v>
      </c>
      <c r="I4006" t="s">
        <v>22</v>
      </c>
      <c r="J4006" t="s">
        <v>19</v>
      </c>
      <c r="K4006">
        <v>0</v>
      </c>
      <c r="L4006" t="s">
        <v>20</v>
      </c>
      <c r="M4006" t="s">
        <v>26</v>
      </c>
      <c r="N4006">
        <f t="shared" si="62"/>
        <v>891.31</v>
      </c>
    </row>
    <row r="4007" spans="1:14" x14ac:dyDescent="0.3">
      <c r="A4007">
        <v>4006</v>
      </c>
      <c r="B4007" t="s">
        <v>13</v>
      </c>
      <c r="C4007" s="3">
        <v>45430</v>
      </c>
      <c r="D4007">
        <v>1</v>
      </c>
      <c r="E4007">
        <v>2</v>
      </c>
      <c r="F4007">
        <v>0</v>
      </c>
      <c r="G4007">
        <v>4.2</v>
      </c>
      <c r="H4007">
        <v>309.17</v>
      </c>
      <c r="I4007" t="s">
        <v>27</v>
      </c>
      <c r="J4007" t="s">
        <v>19</v>
      </c>
      <c r="K4007">
        <v>1</v>
      </c>
      <c r="L4007" t="s">
        <v>16</v>
      </c>
      <c r="M4007" t="s">
        <v>26</v>
      </c>
      <c r="N4007">
        <f t="shared" si="62"/>
        <v>309.17</v>
      </c>
    </row>
    <row r="4008" spans="1:14" x14ac:dyDescent="0.3">
      <c r="A4008">
        <v>4007</v>
      </c>
      <c r="B4008" t="s">
        <v>13</v>
      </c>
      <c r="C4008" s="3">
        <v>45632</v>
      </c>
      <c r="D4008">
        <v>10</v>
      </c>
      <c r="E4008">
        <v>2</v>
      </c>
      <c r="F4008">
        <v>0</v>
      </c>
      <c r="G4008">
        <v>1.1000000000000001</v>
      </c>
      <c r="H4008">
        <v>354.56</v>
      </c>
      <c r="I4008" t="s">
        <v>14</v>
      </c>
      <c r="J4008" t="s">
        <v>23</v>
      </c>
      <c r="K4008">
        <v>0</v>
      </c>
      <c r="L4008" t="s">
        <v>16</v>
      </c>
      <c r="M4008" t="s">
        <v>26</v>
      </c>
      <c r="N4008">
        <f t="shared" si="62"/>
        <v>3545.6</v>
      </c>
    </row>
    <row r="4009" spans="1:14" x14ac:dyDescent="0.3">
      <c r="A4009">
        <v>4008</v>
      </c>
      <c r="B4009" t="s">
        <v>18</v>
      </c>
      <c r="C4009" s="3">
        <v>45049</v>
      </c>
      <c r="D4009">
        <v>12</v>
      </c>
      <c r="E4009">
        <v>1</v>
      </c>
      <c r="F4009">
        <v>0</v>
      </c>
      <c r="G4009">
        <v>3.8</v>
      </c>
      <c r="H4009">
        <v>347.7</v>
      </c>
      <c r="I4009" t="s">
        <v>22</v>
      </c>
      <c r="J4009" t="s">
        <v>19</v>
      </c>
      <c r="K4009">
        <v>1</v>
      </c>
      <c r="L4009" t="s">
        <v>29</v>
      </c>
      <c r="M4009" t="s">
        <v>26</v>
      </c>
      <c r="N4009">
        <f t="shared" si="62"/>
        <v>4172.3999999999996</v>
      </c>
    </row>
    <row r="4010" spans="1:14" x14ac:dyDescent="0.3">
      <c r="A4010">
        <v>4009</v>
      </c>
      <c r="B4010" t="s">
        <v>18</v>
      </c>
      <c r="C4010" s="3">
        <v>45574</v>
      </c>
      <c r="D4010">
        <v>2</v>
      </c>
      <c r="E4010">
        <v>4</v>
      </c>
      <c r="F4010">
        <v>1</v>
      </c>
      <c r="G4010">
        <v>3.4</v>
      </c>
      <c r="H4010">
        <v>102.78</v>
      </c>
      <c r="I4010" t="s">
        <v>24</v>
      </c>
      <c r="J4010" t="s">
        <v>25</v>
      </c>
      <c r="K4010">
        <v>0</v>
      </c>
      <c r="L4010" t="s">
        <v>33</v>
      </c>
      <c r="M4010" t="s">
        <v>21</v>
      </c>
      <c r="N4010">
        <f t="shared" si="62"/>
        <v>205.56</v>
      </c>
    </row>
    <row r="4011" spans="1:14" x14ac:dyDescent="0.3">
      <c r="A4011">
        <v>4010</v>
      </c>
      <c r="B4011" t="s">
        <v>18</v>
      </c>
      <c r="C4011" s="3">
        <v>45339</v>
      </c>
      <c r="D4011">
        <v>10</v>
      </c>
      <c r="E4011">
        <v>3</v>
      </c>
      <c r="F4011">
        <v>0</v>
      </c>
      <c r="G4011">
        <v>1.6</v>
      </c>
      <c r="H4011">
        <v>204.97</v>
      </c>
      <c r="I4011" t="s">
        <v>24</v>
      </c>
      <c r="J4011" t="s">
        <v>37</v>
      </c>
      <c r="K4011">
        <v>0</v>
      </c>
      <c r="L4011" t="s">
        <v>20</v>
      </c>
      <c r="M4011" t="s">
        <v>21</v>
      </c>
      <c r="N4011">
        <f t="shared" si="62"/>
        <v>2049.6999999999998</v>
      </c>
    </row>
    <row r="4012" spans="1:14" x14ac:dyDescent="0.3">
      <c r="A4012">
        <v>4011</v>
      </c>
      <c r="B4012" t="s">
        <v>31</v>
      </c>
      <c r="C4012" s="3">
        <v>45065</v>
      </c>
      <c r="D4012">
        <v>4</v>
      </c>
      <c r="E4012">
        <v>4</v>
      </c>
      <c r="F4012">
        <v>0</v>
      </c>
      <c r="G4012">
        <v>1.7</v>
      </c>
      <c r="H4012">
        <v>196.27</v>
      </c>
      <c r="I4012" t="s">
        <v>27</v>
      </c>
      <c r="J4012" t="s">
        <v>23</v>
      </c>
      <c r="K4012">
        <v>1</v>
      </c>
      <c r="L4012" t="s">
        <v>29</v>
      </c>
      <c r="M4012" t="s">
        <v>26</v>
      </c>
      <c r="N4012">
        <f t="shared" si="62"/>
        <v>785.08</v>
      </c>
    </row>
    <row r="4013" spans="1:14" x14ac:dyDescent="0.3">
      <c r="A4013">
        <v>4012</v>
      </c>
      <c r="B4013" t="s">
        <v>31</v>
      </c>
      <c r="C4013" s="3">
        <v>45155</v>
      </c>
      <c r="D4013">
        <v>1</v>
      </c>
      <c r="E4013">
        <v>2</v>
      </c>
      <c r="F4013">
        <v>1</v>
      </c>
      <c r="G4013">
        <v>3.6</v>
      </c>
      <c r="H4013">
        <v>307.64</v>
      </c>
      <c r="I4013" t="s">
        <v>32</v>
      </c>
      <c r="J4013" t="s">
        <v>30</v>
      </c>
      <c r="K4013">
        <v>2</v>
      </c>
      <c r="L4013" t="s">
        <v>29</v>
      </c>
      <c r="M4013" t="s">
        <v>26</v>
      </c>
      <c r="N4013">
        <f t="shared" si="62"/>
        <v>307.64</v>
      </c>
    </row>
    <row r="4014" spans="1:14" x14ac:dyDescent="0.3">
      <c r="A4014">
        <v>4013</v>
      </c>
      <c r="B4014" t="s">
        <v>31</v>
      </c>
      <c r="C4014" s="3">
        <v>45200</v>
      </c>
      <c r="D4014">
        <v>4</v>
      </c>
      <c r="E4014">
        <v>4</v>
      </c>
      <c r="F4014">
        <v>1</v>
      </c>
      <c r="G4014">
        <v>2.2000000000000002</v>
      </c>
      <c r="H4014">
        <v>394.36</v>
      </c>
      <c r="I4014" t="s">
        <v>22</v>
      </c>
      <c r="J4014" t="s">
        <v>23</v>
      </c>
      <c r="K4014">
        <v>1</v>
      </c>
      <c r="L4014" t="s">
        <v>16</v>
      </c>
      <c r="M4014" t="s">
        <v>21</v>
      </c>
      <c r="N4014">
        <f t="shared" si="62"/>
        <v>1577.44</v>
      </c>
    </row>
    <row r="4015" spans="1:14" x14ac:dyDescent="0.3">
      <c r="A4015">
        <v>4014</v>
      </c>
      <c r="B4015" t="s">
        <v>18</v>
      </c>
      <c r="C4015" s="3">
        <v>45365</v>
      </c>
      <c r="D4015">
        <v>13</v>
      </c>
      <c r="E4015">
        <v>2</v>
      </c>
      <c r="F4015">
        <v>1</v>
      </c>
      <c r="G4015">
        <v>2.1</v>
      </c>
      <c r="H4015">
        <v>306.77</v>
      </c>
      <c r="I4015" t="s">
        <v>14</v>
      </c>
      <c r="J4015" t="s">
        <v>36</v>
      </c>
      <c r="K4015">
        <v>0</v>
      </c>
      <c r="L4015" t="s">
        <v>16</v>
      </c>
      <c r="M4015" t="s">
        <v>17</v>
      </c>
      <c r="N4015">
        <f t="shared" si="62"/>
        <v>3988.0099999999998</v>
      </c>
    </row>
    <row r="4016" spans="1:14" x14ac:dyDescent="0.3">
      <c r="A4016">
        <v>4015</v>
      </c>
      <c r="B4016" t="s">
        <v>13</v>
      </c>
      <c r="C4016" s="3">
        <v>45488</v>
      </c>
      <c r="D4016">
        <v>12</v>
      </c>
      <c r="E4016">
        <v>1</v>
      </c>
      <c r="F4016">
        <v>0</v>
      </c>
      <c r="G4016">
        <v>1.2</v>
      </c>
      <c r="H4016">
        <v>389.67</v>
      </c>
      <c r="I4016" t="s">
        <v>22</v>
      </c>
      <c r="J4016" t="s">
        <v>23</v>
      </c>
      <c r="K4016">
        <v>0</v>
      </c>
      <c r="L4016" t="s">
        <v>20</v>
      </c>
      <c r="M4016" t="s">
        <v>21</v>
      </c>
      <c r="N4016">
        <f t="shared" si="62"/>
        <v>4676.04</v>
      </c>
    </row>
    <row r="4017" spans="1:14" x14ac:dyDescent="0.3">
      <c r="A4017">
        <v>4016</v>
      </c>
      <c r="B4017" t="s">
        <v>18</v>
      </c>
      <c r="C4017" s="3">
        <v>45044</v>
      </c>
      <c r="D4017">
        <v>11</v>
      </c>
      <c r="E4017">
        <v>3</v>
      </c>
      <c r="F4017">
        <v>0</v>
      </c>
      <c r="G4017">
        <v>4.0999999999999996</v>
      </c>
      <c r="H4017">
        <v>94.54</v>
      </c>
      <c r="I4017" t="s">
        <v>27</v>
      </c>
      <c r="J4017" t="s">
        <v>19</v>
      </c>
      <c r="K4017">
        <v>0</v>
      </c>
      <c r="L4017" t="s">
        <v>33</v>
      </c>
      <c r="M4017" t="s">
        <v>26</v>
      </c>
      <c r="N4017">
        <f t="shared" si="62"/>
        <v>1039.94</v>
      </c>
    </row>
    <row r="4018" spans="1:14" x14ac:dyDescent="0.3">
      <c r="A4018">
        <v>4017</v>
      </c>
      <c r="B4018" t="s">
        <v>31</v>
      </c>
      <c r="C4018" s="3">
        <v>45640</v>
      </c>
      <c r="D4018">
        <v>13</v>
      </c>
      <c r="E4018">
        <v>1</v>
      </c>
      <c r="F4018">
        <v>1</v>
      </c>
      <c r="G4018">
        <v>4.5</v>
      </c>
      <c r="H4018">
        <v>445.16</v>
      </c>
      <c r="I4018" t="s">
        <v>22</v>
      </c>
      <c r="J4018" t="s">
        <v>30</v>
      </c>
      <c r="K4018">
        <v>1</v>
      </c>
      <c r="L4018" t="s">
        <v>20</v>
      </c>
      <c r="M4018" t="s">
        <v>21</v>
      </c>
      <c r="N4018">
        <f t="shared" si="62"/>
        <v>5787.08</v>
      </c>
    </row>
    <row r="4019" spans="1:14" x14ac:dyDescent="0.3">
      <c r="A4019">
        <v>4018</v>
      </c>
      <c r="B4019" t="s">
        <v>31</v>
      </c>
      <c r="C4019" s="3">
        <v>45409</v>
      </c>
      <c r="D4019">
        <v>10</v>
      </c>
      <c r="E4019">
        <v>1</v>
      </c>
      <c r="F4019">
        <v>0</v>
      </c>
      <c r="G4019">
        <v>4.3</v>
      </c>
      <c r="H4019">
        <v>291.48</v>
      </c>
      <c r="I4019" t="s">
        <v>27</v>
      </c>
      <c r="J4019" t="s">
        <v>25</v>
      </c>
      <c r="K4019">
        <v>0</v>
      </c>
      <c r="L4019" t="s">
        <v>16</v>
      </c>
      <c r="M4019" t="s">
        <v>26</v>
      </c>
      <c r="N4019">
        <f t="shared" si="62"/>
        <v>2914.8</v>
      </c>
    </row>
    <row r="4020" spans="1:14" x14ac:dyDescent="0.3">
      <c r="A4020">
        <v>4019</v>
      </c>
      <c r="B4020" t="s">
        <v>18</v>
      </c>
      <c r="C4020" s="3">
        <v>45321</v>
      </c>
      <c r="D4020">
        <v>5</v>
      </c>
      <c r="E4020">
        <v>3</v>
      </c>
      <c r="F4020">
        <v>0</v>
      </c>
      <c r="G4020">
        <v>2.9</v>
      </c>
      <c r="H4020">
        <v>66.87</v>
      </c>
      <c r="I4020" t="s">
        <v>27</v>
      </c>
      <c r="J4020" t="s">
        <v>36</v>
      </c>
      <c r="K4020">
        <v>0</v>
      </c>
      <c r="L4020" t="s">
        <v>33</v>
      </c>
      <c r="M4020" t="s">
        <v>21</v>
      </c>
      <c r="N4020">
        <f t="shared" si="62"/>
        <v>334.35</v>
      </c>
    </row>
    <row r="4021" spans="1:14" x14ac:dyDescent="0.3">
      <c r="A4021">
        <v>4020</v>
      </c>
      <c r="B4021" t="s">
        <v>18</v>
      </c>
      <c r="C4021" s="3">
        <v>45629</v>
      </c>
      <c r="D4021">
        <v>9</v>
      </c>
      <c r="E4021">
        <v>3</v>
      </c>
      <c r="F4021">
        <v>1</v>
      </c>
      <c r="G4021">
        <v>3.1</v>
      </c>
      <c r="H4021">
        <v>339.45</v>
      </c>
      <c r="I4021" t="s">
        <v>27</v>
      </c>
      <c r="J4021" t="s">
        <v>36</v>
      </c>
      <c r="K4021">
        <v>1</v>
      </c>
      <c r="L4021" t="s">
        <v>20</v>
      </c>
      <c r="M4021" t="s">
        <v>21</v>
      </c>
      <c r="N4021">
        <f t="shared" si="62"/>
        <v>3055.0499999999997</v>
      </c>
    </row>
    <row r="4022" spans="1:14" x14ac:dyDescent="0.3">
      <c r="A4022">
        <v>4021</v>
      </c>
      <c r="B4022" t="s">
        <v>31</v>
      </c>
      <c r="C4022" s="3">
        <v>45386</v>
      </c>
      <c r="D4022">
        <v>1</v>
      </c>
      <c r="E4022">
        <v>3</v>
      </c>
      <c r="F4022">
        <v>0</v>
      </c>
      <c r="G4022">
        <v>2</v>
      </c>
      <c r="H4022">
        <v>282.81</v>
      </c>
      <c r="I4022" t="s">
        <v>22</v>
      </c>
      <c r="J4022" t="s">
        <v>36</v>
      </c>
      <c r="K4022">
        <v>0</v>
      </c>
      <c r="L4022" t="s">
        <v>29</v>
      </c>
      <c r="M4022" t="s">
        <v>21</v>
      </c>
      <c r="N4022">
        <f t="shared" si="62"/>
        <v>282.81</v>
      </c>
    </row>
    <row r="4023" spans="1:14" x14ac:dyDescent="0.3">
      <c r="A4023">
        <v>4022</v>
      </c>
      <c r="B4023" t="s">
        <v>31</v>
      </c>
      <c r="C4023" s="3">
        <v>45619</v>
      </c>
      <c r="D4023">
        <v>12</v>
      </c>
      <c r="E4023">
        <v>2</v>
      </c>
      <c r="F4023">
        <v>1</v>
      </c>
      <c r="G4023">
        <v>1.7</v>
      </c>
      <c r="H4023">
        <v>149.16999999999999</v>
      </c>
      <c r="I4023" t="s">
        <v>24</v>
      </c>
      <c r="J4023" t="s">
        <v>25</v>
      </c>
      <c r="K4023">
        <v>0</v>
      </c>
      <c r="L4023" t="s">
        <v>29</v>
      </c>
      <c r="M4023" t="s">
        <v>17</v>
      </c>
      <c r="N4023">
        <f t="shared" si="62"/>
        <v>1790.04</v>
      </c>
    </row>
    <row r="4024" spans="1:14" x14ac:dyDescent="0.3">
      <c r="A4024">
        <v>4023</v>
      </c>
      <c r="B4024" t="s">
        <v>31</v>
      </c>
      <c r="C4024" s="3">
        <v>45004</v>
      </c>
      <c r="D4024">
        <v>5</v>
      </c>
      <c r="E4024">
        <v>1</v>
      </c>
      <c r="F4024">
        <v>1</v>
      </c>
      <c r="G4024">
        <v>4.3</v>
      </c>
      <c r="H4024">
        <v>393.99</v>
      </c>
      <c r="I4024" t="s">
        <v>14</v>
      </c>
      <c r="J4024" t="s">
        <v>28</v>
      </c>
      <c r="K4024">
        <v>1</v>
      </c>
      <c r="L4024" t="s">
        <v>29</v>
      </c>
      <c r="M4024" t="s">
        <v>21</v>
      </c>
      <c r="N4024">
        <f t="shared" si="62"/>
        <v>1969.95</v>
      </c>
    </row>
    <row r="4025" spans="1:14" x14ac:dyDescent="0.3">
      <c r="A4025">
        <v>4024</v>
      </c>
      <c r="B4025" t="s">
        <v>18</v>
      </c>
      <c r="C4025" s="3">
        <v>45338</v>
      </c>
      <c r="D4025">
        <v>2</v>
      </c>
      <c r="E4025">
        <v>2</v>
      </c>
      <c r="F4025">
        <v>1</v>
      </c>
      <c r="G4025">
        <v>4.2</v>
      </c>
      <c r="H4025">
        <v>470.11</v>
      </c>
      <c r="I4025" t="s">
        <v>27</v>
      </c>
      <c r="J4025" t="s">
        <v>30</v>
      </c>
      <c r="K4025">
        <v>0</v>
      </c>
      <c r="L4025" t="s">
        <v>33</v>
      </c>
      <c r="M4025" t="s">
        <v>21</v>
      </c>
      <c r="N4025">
        <f t="shared" si="62"/>
        <v>940.22</v>
      </c>
    </row>
    <row r="4026" spans="1:14" x14ac:dyDescent="0.3">
      <c r="A4026">
        <v>4025</v>
      </c>
      <c r="B4026" t="s">
        <v>31</v>
      </c>
      <c r="C4026" s="3">
        <v>45001</v>
      </c>
      <c r="D4026">
        <v>9</v>
      </c>
      <c r="E4026">
        <v>3</v>
      </c>
      <c r="F4026">
        <v>0</v>
      </c>
      <c r="G4026">
        <v>4.0999999999999996</v>
      </c>
      <c r="H4026">
        <v>195.21</v>
      </c>
      <c r="I4026" t="s">
        <v>32</v>
      </c>
      <c r="J4026" t="s">
        <v>36</v>
      </c>
      <c r="K4026">
        <v>0</v>
      </c>
      <c r="L4026" t="s">
        <v>33</v>
      </c>
      <c r="M4026" t="s">
        <v>17</v>
      </c>
      <c r="N4026">
        <f t="shared" si="62"/>
        <v>1756.89</v>
      </c>
    </row>
    <row r="4027" spans="1:14" x14ac:dyDescent="0.3">
      <c r="A4027">
        <v>4026</v>
      </c>
      <c r="B4027" t="s">
        <v>31</v>
      </c>
      <c r="C4027" s="3">
        <v>45221</v>
      </c>
      <c r="D4027">
        <v>6</v>
      </c>
      <c r="E4027">
        <v>2</v>
      </c>
      <c r="F4027">
        <v>0</v>
      </c>
      <c r="G4027">
        <v>2.9</v>
      </c>
      <c r="H4027">
        <v>272.26</v>
      </c>
      <c r="I4027" t="s">
        <v>27</v>
      </c>
      <c r="J4027" t="s">
        <v>15</v>
      </c>
      <c r="K4027">
        <v>1</v>
      </c>
      <c r="L4027" t="s">
        <v>16</v>
      </c>
      <c r="M4027" t="s">
        <v>21</v>
      </c>
      <c r="N4027">
        <f t="shared" si="62"/>
        <v>1633.56</v>
      </c>
    </row>
    <row r="4028" spans="1:14" x14ac:dyDescent="0.3">
      <c r="A4028">
        <v>4027</v>
      </c>
      <c r="B4028" t="s">
        <v>13</v>
      </c>
      <c r="C4028" s="3">
        <v>44947</v>
      </c>
      <c r="D4028">
        <v>2</v>
      </c>
      <c r="E4028">
        <v>3</v>
      </c>
      <c r="F4028">
        <v>1</v>
      </c>
      <c r="G4028">
        <v>4.5</v>
      </c>
      <c r="H4028">
        <v>107.68</v>
      </c>
      <c r="I4028" t="s">
        <v>22</v>
      </c>
      <c r="J4028" t="s">
        <v>23</v>
      </c>
      <c r="K4028">
        <v>1</v>
      </c>
      <c r="L4028" t="s">
        <v>20</v>
      </c>
      <c r="M4028" t="s">
        <v>17</v>
      </c>
      <c r="N4028">
        <f t="shared" si="62"/>
        <v>215.36</v>
      </c>
    </row>
    <row r="4029" spans="1:14" x14ac:dyDescent="0.3">
      <c r="A4029">
        <v>4028</v>
      </c>
      <c r="B4029" t="s">
        <v>18</v>
      </c>
      <c r="C4029" s="3">
        <v>45097</v>
      </c>
      <c r="D4029">
        <v>14</v>
      </c>
      <c r="E4029">
        <v>4</v>
      </c>
      <c r="F4029">
        <v>1</v>
      </c>
      <c r="G4029">
        <v>4.7</v>
      </c>
      <c r="H4029">
        <v>468.41</v>
      </c>
      <c r="I4029" t="s">
        <v>27</v>
      </c>
      <c r="J4029" t="s">
        <v>15</v>
      </c>
      <c r="K4029">
        <v>1</v>
      </c>
      <c r="L4029" t="s">
        <v>33</v>
      </c>
      <c r="M4029" t="s">
        <v>17</v>
      </c>
      <c r="N4029">
        <f t="shared" si="62"/>
        <v>6557.7400000000007</v>
      </c>
    </row>
    <row r="4030" spans="1:14" x14ac:dyDescent="0.3">
      <c r="A4030">
        <v>4029</v>
      </c>
      <c r="B4030" t="s">
        <v>13</v>
      </c>
      <c r="C4030" s="3">
        <v>44941</v>
      </c>
      <c r="D4030">
        <v>3</v>
      </c>
      <c r="E4030">
        <v>3</v>
      </c>
      <c r="F4030">
        <v>0</v>
      </c>
      <c r="G4030">
        <v>2.2999999999999998</v>
      </c>
      <c r="H4030">
        <v>193.46</v>
      </c>
      <c r="I4030" t="s">
        <v>32</v>
      </c>
      <c r="J4030" t="s">
        <v>36</v>
      </c>
      <c r="K4030">
        <v>1</v>
      </c>
      <c r="L4030" t="s">
        <v>33</v>
      </c>
      <c r="M4030" t="s">
        <v>17</v>
      </c>
      <c r="N4030">
        <f t="shared" si="62"/>
        <v>580.38</v>
      </c>
    </row>
    <row r="4031" spans="1:14" x14ac:dyDescent="0.3">
      <c r="A4031">
        <v>4030</v>
      </c>
      <c r="B4031" t="s">
        <v>13</v>
      </c>
      <c r="C4031" s="3">
        <v>45137</v>
      </c>
      <c r="D4031">
        <v>14</v>
      </c>
      <c r="E4031">
        <v>1</v>
      </c>
      <c r="F4031">
        <v>0</v>
      </c>
      <c r="G4031">
        <v>1.9</v>
      </c>
      <c r="H4031">
        <v>137.65</v>
      </c>
      <c r="I4031" t="s">
        <v>24</v>
      </c>
      <c r="J4031" t="s">
        <v>19</v>
      </c>
      <c r="K4031">
        <v>0</v>
      </c>
      <c r="L4031" t="s">
        <v>20</v>
      </c>
      <c r="M4031" t="s">
        <v>21</v>
      </c>
      <c r="N4031">
        <f t="shared" si="62"/>
        <v>1927.1000000000001</v>
      </c>
    </row>
    <row r="4032" spans="1:14" x14ac:dyDescent="0.3">
      <c r="A4032">
        <v>4031</v>
      </c>
      <c r="B4032" t="s">
        <v>31</v>
      </c>
      <c r="C4032" s="3">
        <v>45486</v>
      </c>
      <c r="D4032">
        <v>8</v>
      </c>
      <c r="E4032">
        <v>1</v>
      </c>
      <c r="F4032">
        <v>1</v>
      </c>
      <c r="G4032">
        <v>2.9</v>
      </c>
      <c r="H4032">
        <v>265.29000000000002</v>
      </c>
      <c r="I4032" t="s">
        <v>22</v>
      </c>
      <c r="J4032" t="s">
        <v>36</v>
      </c>
      <c r="K4032">
        <v>1</v>
      </c>
      <c r="L4032" t="s">
        <v>16</v>
      </c>
      <c r="M4032" t="s">
        <v>26</v>
      </c>
      <c r="N4032">
        <f t="shared" si="62"/>
        <v>2122.3200000000002</v>
      </c>
    </row>
    <row r="4033" spans="1:14" x14ac:dyDescent="0.3">
      <c r="A4033">
        <v>4032</v>
      </c>
      <c r="B4033" t="s">
        <v>18</v>
      </c>
      <c r="C4033" s="3">
        <v>45012</v>
      </c>
      <c r="D4033">
        <v>1</v>
      </c>
      <c r="E4033">
        <v>1</v>
      </c>
      <c r="F4033">
        <v>0</v>
      </c>
      <c r="G4033">
        <v>1.7</v>
      </c>
      <c r="H4033">
        <v>69.48</v>
      </c>
      <c r="I4033" t="s">
        <v>22</v>
      </c>
      <c r="J4033" t="s">
        <v>23</v>
      </c>
      <c r="K4033">
        <v>0</v>
      </c>
      <c r="L4033" t="s">
        <v>33</v>
      </c>
      <c r="M4033" t="s">
        <v>21</v>
      </c>
      <c r="N4033">
        <f t="shared" si="62"/>
        <v>69.48</v>
      </c>
    </row>
    <row r="4034" spans="1:14" x14ac:dyDescent="0.3">
      <c r="A4034">
        <v>4033</v>
      </c>
      <c r="B4034" t="s">
        <v>31</v>
      </c>
      <c r="C4034" s="3">
        <v>45075</v>
      </c>
      <c r="D4034">
        <v>12</v>
      </c>
      <c r="E4034">
        <v>2</v>
      </c>
      <c r="F4034">
        <v>0</v>
      </c>
      <c r="G4034">
        <v>4.5</v>
      </c>
      <c r="H4034">
        <v>163.78</v>
      </c>
      <c r="I4034" t="s">
        <v>22</v>
      </c>
      <c r="J4034" t="s">
        <v>19</v>
      </c>
      <c r="K4034">
        <v>0</v>
      </c>
      <c r="L4034" t="s">
        <v>20</v>
      </c>
      <c r="M4034" t="s">
        <v>26</v>
      </c>
      <c r="N4034">
        <f t="shared" si="62"/>
        <v>1965.3600000000001</v>
      </c>
    </row>
    <row r="4035" spans="1:14" x14ac:dyDescent="0.3">
      <c r="A4035">
        <v>4034</v>
      </c>
      <c r="B4035" t="s">
        <v>18</v>
      </c>
      <c r="C4035" s="3">
        <v>45626</v>
      </c>
      <c r="D4035">
        <v>3</v>
      </c>
      <c r="E4035">
        <v>1</v>
      </c>
      <c r="F4035">
        <v>0</v>
      </c>
      <c r="G4035">
        <v>2.4</v>
      </c>
      <c r="H4035">
        <v>80.45</v>
      </c>
      <c r="I4035" t="s">
        <v>32</v>
      </c>
      <c r="J4035" t="s">
        <v>34</v>
      </c>
      <c r="K4035">
        <v>1</v>
      </c>
      <c r="L4035" t="s">
        <v>33</v>
      </c>
      <c r="M4035" t="s">
        <v>26</v>
      </c>
      <c r="N4035">
        <f t="shared" ref="N4035:N4098" si="63">H4035 *D4035</f>
        <v>241.35000000000002</v>
      </c>
    </row>
    <row r="4036" spans="1:14" x14ac:dyDescent="0.3">
      <c r="A4036">
        <v>4035</v>
      </c>
      <c r="B4036" t="s">
        <v>13</v>
      </c>
      <c r="C4036" s="3">
        <v>45298</v>
      </c>
      <c r="D4036">
        <v>13</v>
      </c>
      <c r="E4036">
        <v>3</v>
      </c>
      <c r="F4036">
        <v>0</v>
      </c>
      <c r="G4036">
        <v>3.3</v>
      </c>
      <c r="H4036">
        <v>107.32</v>
      </c>
      <c r="I4036" t="s">
        <v>22</v>
      </c>
      <c r="J4036" t="s">
        <v>30</v>
      </c>
      <c r="K4036">
        <v>0</v>
      </c>
      <c r="L4036" t="s">
        <v>33</v>
      </c>
      <c r="M4036" t="s">
        <v>17</v>
      </c>
      <c r="N4036">
        <f t="shared" si="63"/>
        <v>1395.1599999999999</v>
      </c>
    </row>
    <row r="4037" spans="1:14" x14ac:dyDescent="0.3">
      <c r="A4037">
        <v>4036</v>
      </c>
      <c r="B4037" t="s">
        <v>18</v>
      </c>
      <c r="C4037" s="3">
        <v>45406</v>
      </c>
      <c r="D4037">
        <v>10</v>
      </c>
      <c r="E4037">
        <v>4</v>
      </c>
      <c r="F4037">
        <v>1</v>
      </c>
      <c r="G4037">
        <v>3.4</v>
      </c>
      <c r="H4037">
        <v>100.47</v>
      </c>
      <c r="I4037" t="s">
        <v>24</v>
      </c>
      <c r="J4037" t="s">
        <v>23</v>
      </c>
      <c r="K4037">
        <v>1</v>
      </c>
      <c r="L4037" t="s">
        <v>16</v>
      </c>
      <c r="M4037" t="s">
        <v>17</v>
      </c>
      <c r="N4037">
        <f t="shared" si="63"/>
        <v>1004.7</v>
      </c>
    </row>
    <row r="4038" spans="1:14" x14ac:dyDescent="0.3">
      <c r="A4038">
        <v>4037</v>
      </c>
      <c r="B4038" t="s">
        <v>31</v>
      </c>
      <c r="C4038" s="3">
        <v>45077</v>
      </c>
      <c r="D4038">
        <v>1</v>
      </c>
      <c r="E4038">
        <v>1</v>
      </c>
      <c r="F4038">
        <v>0</v>
      </c>
      <c r="G4038">
        <v>3.1</v>
      </c>
      <c r="H4038">
        <v>442.59</v>
      </c>
      <c r="I4038" t="s">
        <v>14</v>
      </c>
      <c r="J4038" t="s">
        <v>19</v>
      </c>
      <c r="K4038">
        <v>0</v>
      </c>
      <c r="L4038" t="s">
        <v>29</v>
      </c>
      <c r="M4038" t="s">
        <v>17</v>
      </c>
      <c r="N4038">
        <f t="shared" si="63"/>
        <v>442.59</v>
      </c>
    </row>
    <row r="4039" spans="1:14" x14ac:dyDescent="0.3">
      <c r="A4039">
        <v>4038</v>
      </c>
      <c r="B4039" t="s">
        <v>31</v>
      </c>
      <c r="C4039" s="3">
        <v>45067</v>
      </c>
      <c r="D4039">
        <v>11</v>
      </c>
      <c r="E4039">
        <v>2</v>
      </c>
      <c r="F4039">
        <v>0</v>
      </c>
      <c r="G4039">
        <v>1.6</v>
      </c>
      <c r="H4039">
        <v>468.7</v>
      </c>
      <c r="I4039" t="s">
        <v>14</v>
      </c>
      <c r="J4039" t="s">
        <v>23</v>
      </c>
      <c r="K4039">
        <v>2</v>
      </c>
      <c r="L4039" t="s">
        <v>33</v>
      </c>
      <c r="M4039" t="s">
        <v>17</v>
      </c>
      <c r="N4039">
        <f t="shared" si="63"/>
        <v>5155.7</v>
      </c>
    </row>
    <row r="4040" spans="1:14" x14ac:dyDescent="0.3">
      <c r="A4040">
        <v>4039</v>
      </c>
      <c r="B4040" t="s">
        <v>31</v>
      </c>
      <c r="C4040" s="3">
        <v>44995</v>
      </c>
      <c r="D4040">
        <v>11</v>
      </c>
      <c r="E4040">
        <v>4</v>
      </c>
      <c r="F4040">
        <v>0</v>
      </c>
      <c r="G4040">
        <v>5</v>
      </c>
      <c r="H4040">
        <v>263.52999999999997</v>
      </c>
      <c r="I4040" t="s">
        <v>27</v>
      </c>
      <c r="J4040" t="s">
        <v>23</v>
      </c>
      <c r="K4040">
        <v>1</v>
      </c>
      <c r="L4040" t="s">
        <v>16</v>
      </c>
      <c r="M4040" t="s">
        <v>21</v>
      </c>
      <c r="N4040">
        <f t="shared" si="63"/>
        <v>2898.83</v>
      </c>
    </row>
    <row r="4041" spans="1:14" x14ac:dyDescent="0.3">
      <c r="A4041">
        <v>4040</v>
      </c>
      <c r="B4041" t="s">
        <v>18</v>
      </c>
      <c r="C4041" s="3">
        <v>45186</v>
      </c>
      <c r="D4041">
        <v>8</v>
      </c>
      <c r="E4041">
        <v>1</v>
      </c>
      <c r="F4041">
        <v>0</v>
      </c>
      <c r="G4041">
        <v>1.7</v>
      </c>
      <c r="H4041">
        <v>333.69</v>
      </c>
      <c r="I4041" t="s">
        <v>14</v>
      </c>
      <c r="J4041" t="s">
        <v>28</v>
      </c>
      <c r="K4041">
        <v>0</v>
      </c>
      <c r="L4041" t="s">
        <v>20</v>
      </c>
      <c r="M4041" t="s">
        <v>21</v>
      </c>
      <c r="N4041">
        <f t="shared" si="63"/>
        <v>2669.52</v>
      </c>
    </row>
    <row r="4042" spans="1:14" x14ac:dyDescent="0.3">
      <c r="A4042">
        <v>4041</v>
      </c>
      <c r="B4042" t="s">
        <v>13</v>
      </c>
      <c r="C4042" s="3">
        <v>45447</v>
      </c>
      <c r="D4042">
        <v>1</v>
      </c>
      <c r="E4042">
        <v>1</v>
      </c>
      <c r="F4042">
        <v>0</v>
      </c>
      <c r="G4042">
        <v>4</v>
      </c>
      <c r="H4042">
        <v>363.16</v>
      </c>
      <c r="I4042" t="s">
        <v>32</v>
      </c>
      <c r="J4042" t="s">
        <v>15</v>
      </c>
      <c r="K4042">
        <v>2</v>
      </c>
      <c r="L4042" t="s">
        <v>20</v>
      </c>
      <c r="M4042" t="s">
        <v>26</v>
      </c>
      <c r="N4042">
        <f t="shared" si="63"/>
        <v>363.16</v>
      </c>
    </row>
    <row r="4043" spans="1:14" x14ac:dyDescent="0.3">
      <c r="A4043">
        <v>4042</v>
      </c>
      <c r="B4043" t="s">
        <v>13</v>
      </c>
      <c r="C4043" s="3">
        <v>45559</v>
      </c>
      <c r="D4043">
        <v>13</v>
      </c>
      <c r="E4043">
        <v>4</v>
      </c>
      <c r="F4043">
        <v>1</v>
      </c>
      <c r="G4043">
        <v>4.2</v>
      </c>
      <c r="H4043">
        <v>226.09</v>
      </c>
      <c r="I4043" t="s">
        <v>14</v>
      </c>
      <c r="J4043" t="s">
        <v>36</v>
      </c>
      <c r="K4043">
        <v>2</v>
      </c>
      <c r="L4043" t="s">
        <v>29</v>
      </c>
      <c r="M4043" t="s">
        <v>21</v>
      </c>
      <c r="N4043">
        <f t="shared" si="63"/>
        <v>2939.17</v>
      </c>
    </row>
    <row r="4044" spans="1:14" x14ac:dyDescent="0.3">
      <c r="A4044">
        <v>4043</v>
      </c>
      <c r="B4044" t="s">
        <v>18</v>
      </c>
      <c r="C4044" s="3">
        <v>45297</v>
      </c>
      <c r="D4044">
        <v>5</v>
      </c>
      <c r="E4044">
        <v>1</v>
      </c>
      <c r="F4044">
        <v>0</v>
      </c>
      <c r="G4044">
        <v>1.6</v>
      </c>
      <c r="H4044">
        <v>216.59</v>
      </c>
      <c r="I4044" t="s">
        <v>32</v>
      </c>
      <c r="J4044" t="s">
        <v>19</v>
      </c>
      <c r="K4044">
        <v>0</v>
      </c>
      <c r="L4044" t="s">
        <v>20</v>
      </c>
      <c r="M4044" t="s">
        <v>21</v>
      </c>
      <c r="N4044">
        <f t="shared" si="63"/>
        <v>1082.95</v>
      </c>
    </row>
    <row r="4045" spans="1:14" x14ac:dyDescent="0.3">
      <c r="A4045">
        <v>4044</v>
      </c>
      <c r="B4045" t="s">
        <v>31</v>
      </c>
      <c r="C4045" s="3">
        <v>45345</v>
      </c>
      <c r="D4045">
        <v>4</v>
      </c>
      <c r="E4045">
        <v>2</v>
      </c>
      <c r="F4045">
        <v>0</v>
      </c>
      <c r="G4045">
        <v>4.7</v>
      </c>
      <c r="H4045">
        <v>354.01</v>
      </c>
      <c r="I4045" t="s">
        <v>32</v>
      </c>
      <c r="J4045" t="s">
        <v>25</v>
      </c>
      <c r="K4045">
        <v>1</v>
      </c>
      <c r="L4045" t="s">
        <v>29</v>
      </c>
      <c r="M4045" t="s">
        <v>26</v>
      </c>
      <c r="N4045">
        <f t="shared" si="63"/>
        <v>1416.04</v>
      </c>
    </row>
    <row r="4046" spans="1:14" x14ac:dyDescent="0.3">
      <c r="A4046">
        <v>4045</v>
      </c>
      <c r="B4046" t="s">
        <v>13</v>
      </c>
      <c r="C4046" s="3">
        <v>45027</v>
      </c>
      <c r="D4046">
        <v>7</v>
      </c>
      <c r="E4046">
        <v>3</v>
      </c>
      <c r="F4046">
        <v>0</v>
      </c>
      <c r="G4046">
        <v>3</v>
      </c>
      <c r="H4046">
        <v>219.52</v>
      </c>
      <c r="I4046" t="s">
        <v>27</v>
      </c>
      <c r="J4046" t="s">
        <v>36</v>
      </c>
      <c r="K4046">
        <v>0</v>
      </c>
      <c r="L4046" t="s">
        <v>33</v>
      </c>
      <c r="M4046" t="s">
        <v>21</v>
      </c>
      <c r="N4046">
        <f t="shared" si="63"/>
        <v>1536.64</v>
      </c>
    </row>
    <row r="4047" spans="1:14" x14ac:dyDescent="0.3">
      <c r="A4047">
        <v>4046</v>
      </c>
      <c r="B4047" t="s">
        <v>31</v>
      </c>
      <c r="C4047" s="3">
        <v>45587</v>
      </c>
      <c r="D4047">
        <v>14</v>
      </c>
      <c r="E4047">
        <v>3</v>
      </c>
      <c r="F4047">
        <v>0</v>
      </c>
      <c r="G4047">
        <v>3.5</v>
      </c>
      <c r="H4047">
        <v>311.45</v>
      </c>
      <c r="I4047" t="s">
        <v>14</v>
      </c>
      <c r="J4047" t="s">
        <v>35</v>
      </c>
      <c r="K4047">
        <v>0</v>
      </c>
      <c r="L4047" t="s">
        <v>29</v>
      </c>
      <c r="M4047" t="s">
        <v>21</v>
      </c>
      <c r="N4047">
        <f t="shared" si="63"/>
        <v>4360.3</v>
      </c>
    </row>
    <row r="4048" spans="1:14" x14ac:dyDescent="0.3">
      <c r="A4048">
        <v>4047</v>
      </c>
      <c r="B4048" t="s">
        <v>18</v>
      </c>
      <c r="C4048" s="3">
        <v>45584</v>
      </c>
      <c r="D4048">
        <v>5</v>
      </c>
      <c r="E4048">
        <v>4</v>
      </c>
      <c r="F4048">
        <v>0</v>
      </c>
      <c r="G4048">
        <v>3.6</v>
      </c>
      <c r="H4048">
        <v>281.83999999999997</v>
      </c>
      <c r="I4048" t="s">
        <v>27</v>
      </c>
      <c r="J4048" t="s">
        <v>36</v>
      </c>
      <c r="K4048">
        <v>2</v>
      </c>
      <c r="L4048" t="s">
        <v>33</v>
      </c>
      <c r="M4048" t="s">
        <v>17</v>
      </c>
      <c r="N4048">
        <f t="shared" si="63"/>
        <v>1409.1999999999998</v>
      </c>
    </row>
    <row r="4049" spans="1:14" x14ac:dyDescent="0.3">
      <c r="A4049">
        <v>4048</v>
      </c>
      <c r="B4049" t="s">
        <v>31</v>
      </c>
      <c r="C4049" s="3">
        <v>45169</v>
      </c>
      <c r="D4049">
        <v>8</v>
      </c>
      <c r="E4049">
        <v>3</v>
      </c>
      <c r="F4049">
        <v>0</v>
      </c>
      <c r="G4049">
        <v>3</v>
      </c>
      <c r="H4049">
        <v>286.01</v>
      </c>
      <c r="I4049" t="s">
        <v>22</v>
      </c>
      <c r="J4049" t="s">
        <v>25</v>
      </c>
      <c r="K4049">
        <v>0</v>
      </c>
      <c r="L4049" t="s">
        <v>20</v>
      </c>
      <c r="M4049" t="s">
        <v>17</v>
      </c>
      <c r="N4049">
        <f t="shared" si="63"/>
        <v>2288.08</v>
      </c>
    </row>
    <row r="4050" spans="1:14" x14ac:dyDescent="0.3">
      <c r="A4050">
        <v>4049</v>
      </c>
      <c r="B4050" t="s">
        <v>13</v>
      </c>
      <c r="C4050" s="3">
        <v>45438</v>
      </c>
      <c r="D4050">
        <v>12</v>
      </c>
      <c r="E4050">
        <v>1</v>
      </c>
      <c r="F4050">
        <v>0</v>
      </c>
      <c r="G4050">
        <v>1.6</v>
      </c>
      <c r="H4050">
        <v>423.21</v>
      </c>
      <c r="I4050" t="s">
        <v>24</v>
      </c>
      <c r="J4050" t="s">
        <v>25</v>
      </c>
      <c r="K4050">
        <v>0</v>
      </c>
      <c r="L4050" t="s">
        <v>29</v>
      </c>
      <c r="M4050" t="s">
        <v>26</v>
      </c>
      <c r="N4050">
        <f t="shared" si="63"/>
        <v>5078.5199999999995</v>
      </c>
    </row>
    <row r="4051" spans="1:14" x14ac:dyDescent="0.3">
      <c r="A4051">
        <v>4050</v>
      </c>
      <c r="B4051" t="s">
        <v>13</v>
      </c>
      <c r="C4051" s="3">
        <v>45481</v>
      </c>
      <c r="D4051">
        <v>14</v>
      </c>
      <c r="E4051">
        <v>1</v>
      </c>
      <c r="F4051">
        <v>0</v>
      </c>
      <c r="G4051">
        <v>4</v>
      </c>
      <c r="H4051">
        <v>366.83</v>
      </c>
      <c r="I4051" t="s">
        <v>14</v>
      </c>
      <c r="J4051" t="s">
        <v>34</v>
      </c>
      <c r="K4051">
        <v>1</v>
      </c>
      <c r="L4051" t="s">
        <v>16</v>
      </c>
      <c r="M4051" t="s">
        <v>17</v>
      </c>
      <c r="N4051">
        <f t="shared" si="63"/>
        <v>5135.62</v>
      </c>
    </row>
    <row r="4052" spans="1:14" x14ac:dyDescent="0.3">
      <c r="A4052">
        <v>4051</v>
      </c>
      <c r="B4052" t="s">
        <v>31</v>
      </c>
      <c r="C4052" s="3">
        <v>45021</v>
      </c>
      <c r="D4052">
        <v>11</v>
      </c>
      <c r="E4052">
        <v>2</v>
      </c>
      <c r="F4052">
        <v>0</v>
      </c>
      <c r="G4052">
        <v>3.3</v>
      </c>
      <c r="H4052">
        <v>482.31</v>
      </c>
      <c r="I4052" t="s">
        <v>22</v>
      </c>
      <c r="J4052" t="s">
        <v>23</v>
      </c>
      <c r="K4052">
        <v>1</v>
      </c>
      <c r="L4052" t="s">
        <v>20</v>
      </c>
      <c r="M4052" t="s">
        <v>21</v>
      </c>
      <c r="N4052">
        <f t="shared" si="63"/>
        <v>5305.41</v>
      </c>
    </row>
    <row r="4053" spans="1:14" x14ac:dyDescent="0.3">
      <c r="A4053">
        <v>4052</v>
      </c>
      <c r="B4053" t="s">
        <v>18</v>
      </c>
      <c r="C4053" s="3">
        <v>45152</v>
      </c>
      <c r="D4053">
        <v>1</v>
      </c>
      <c r="E4053">
        <v>3</v>
      </c>
      <c r="F4053">
        <v>1</v>
      </c>
      <c r="G4053">
        <v>1.5</v>
      </c>
      <c r="H4053">
        <v>405.94</v>
      </c>
      <c r="I4053" t="s">
        <v>22</v>
      </c>
      <c r="J4053" t="s">
        <v>15</v>
      </c>
      <c r="K4053">
        <v>1</v>
      </c>
      <c r="L4053" t="s">
        <v>20</v>
      </c>
      <c r="M4053" t="s">
        <v>17</v>
      </c>
      <c r="N4053">
        <f t="shared" si="63"/>
        <v>405.94</v>
      </c>
    </row>
    <row r="4054" spans="1:14" x14ac:dyDescent="0.3">
      <c r="A4054">
        <v>4053</v>
      </c>
      <c r="B4054" t="s">
        <v>31</v>
      </c>
      <c r="C4054" s="3">
        <v>45444</v>
      </c>
      <c r="D4054">
        <v>5</v>
      </c>
      <c r="E4054">
        <v>4</v>
      </c>
      <c r="F4054">
        <v>1</v>
      </c>
      <c r="G4054">
        <v>3.8</v>
      </c>
      <c r="H4054">
        <v>115.61</v>
      </c>
      <c r="I4054" t="s">
        <v>27</v>
      </c>
      <c r="J4054" t="s">
        <v>37</v>
      </c>
      <c r="K4054">
        <v>1</v>
      </c>
      <c r="L4054" t="s">
        <v>20</v>
      </c>
      <c r="M4054" t="s">
        <v>17</v>
      </c>
      <c r="N4054">
        <f t="shared" si="63"/>
        <v>578.04999999999995</v>
      </c>
    </row>
    <row r="4055" spans="1:14" x14ac:dyDescent="0.3">
      <c r="A4055">
        <v>4054</v>
      </c>
      <c r="B4055" t="s">
        <v>18</v>
      </c>
      <c r="C4055" s="3">
        <v>45140</v>
      </c>
      <c r="D4055">
        <v>4</v>
      </c>
      <c r="E4055">
        <v>1</v>
      </c>
      <c r="F4055">
        <v>0</v>
      </c>
      <c r="G4055">
        <v>3.8</v>
      </c>
      <c r="H4055">
        <v>382.32</v>
      </c>
      <c r="I4055" t="s">
        <v>27</v>
      </c>
      <c r="J4055" t="s">
        <v>36</v>
      </c>
      <c r="K4055">
        <v>3</v>
      </c>
      <c r="L4055" t="s">
        <v>20</v>
      </c>
      <c r="M4055" t="s">
        <v>26</v>
      </c>
      <c r="N4055">
        <f t="shared" si="63"/>
        <v>1529.28</v>
      </c>
    </row>
    <row r="4056" spans="1:14" x14ac:dyDescent="0.3">
      <c r="A4056">
        <v>4055</v>
      </c>
      <c r="B4056" t="s">
        <v>31</v>
      </c>
      <c r="C4056" s="3">
        <v>45644</v>
      </c>
      <c r="D4056">
        <v>3</v>
      </c>
      <c r="E4056">
        <v>4</v>
      </c>
      <c r="F4056">
        <v>0</v>
      </c>
      <c r="G4056">
        <v>3.2</v>
      </c>
      <c r="H4056">
        <v>349.54</v>
      </c>
      <c r="I4056" t="s">
        <v>24</v>
      </c>
      <c r="J4056" t="s">
        <v>34</v>
      </c>
      <c r="K4056">
        <v>1</v>
      </c>
      <c r="L4056" t="s">
        <v>20</v>
      </c>
      <c r="M4056" t="s">
        <v>21</v>
      </c>
      <c r="N4056">
        <f t="shared" si="63"/>
        <v>1048.6200000000001</v>
      </c>
    </row>
    <row r="4057" spans="1:14" x14ac:dyDescent="0.3">
      <c r="A4057">
        <v>4056</v>
      </c>
      <c r="B4057" t="s">
        <v>13</v>
      </c>
      <c r="C4057" s="3">
        <v>44993</v>
      </c>
      <c r="D4057">
        <v>5</v>
      </c>
      <c r="E4057">
        <v>1</v>
      </c>
      <c r="F4057">
        <v>1</v>
      </c>
      <c r="G4057">
        <v>1.4</v>
      </c>
      <c r="H4057">
        <v>340.72</v>
      </c>
      <c r="I4057" t="s">
        <v>24</v>
      </c>
      <c r="J4057" t="s">
        <v>19</v>
      </c>
      <c r="K4057">
        <v>0</v>
      </c>
      <c r="L4057" t="s">
        <v>16</v>
      </c>
      <c r="M4057" t="s">
        <v>26</v>
      </c>
      <c r="N4057">
        <f t="shared" si="63"/>
        <v>1703.6000000000001</v>
      </c>
    </row>
    <row r="4058" spans="1:14" x14ac:dyDescent="0.3">
      <c r="A4058">
        <v>4057</v>
      </c>
      <c r="B4058" t="s">
        <v>18</v>
      </c>
      <c r="C4058" s="3">
        <v>45322</v>
      </c>
      <c r="D4058">
        <v>10</v>
      </c>
      <c r="E4058">
        <v>1</v>
      </c>
      <c r="F4058">
        <v>0</v>
      </c>
      <c r="G4058">
        <v>2.4</v>
      </c>
      <c r="H4058">
        <v>266.33999999999997</v>
      </c>
      <c r="I4058" t="s">
        <v>24</v>
      </c>
      <c r="J4058" t="s">
        <v>35</v>
      </c>
      <c r="K4058">
        <v>2</v>
      </c>
      <c r="L4058" t="s">
        <v>16</v>
      </c>
      <c r="M4058" t="s">
        <v>21</v>
      </c>
      <c r="N4058">
        <f t="shared" si="63"/>
        <v>2663.3999999999996</v>
      </c>
    </row>
    <row r="4059" spans="1:14" x14ac:dyDescent="0.3">
      <c r="A4059">
        <v>4058</v>
      </c>
      <c r="B4059" t="s">
        <v>18</v>
      </c>
      <c r="C4059" s="3">
        <v>45538</v>
      </c>
      <c r="D4059">
        <v>3</v>
      </c>
      <c r="E4059">
        <v>2</v>
      </c>
      <c r="F4059">
        <v>1</v>
      </c>
      <c r="G4059">
        <v>1.2</v>
      </c>
      <c r="H4059">
        <v>78.11</v>
      </c>
      <c r="I4059" t="s">
        <v>24</v>
      </c>
      <c r="J4059" t="s">
        <v>28</v>
      </c>
      <c r="K4059">
        <v>0</v>
      </c>
      <c r="L4059" t="s">
        <v>16</v>
      </c>
      <c r="M4059" t="s">
        <v>21</v>
      </c>
      <c r="N4059">
        <f t="shared" si="63"/>
        <v>234.32999999999998</v>
      </c>
    </row>
    <row r="4060" spans="1:14" x14ac:dyDescent="0.3">
      <c r="A4060">
        <v>4059</v>
      </c>
      <c r="B4060" t="s">
        <v>18</v>
      </c>
      <c r="C4060" s="3">
        <v>44938</v>
      </c>
      <c r="D4060">
        <v>8</v>
      </c>
      <c r="E4060">
        <v>3</v>
      </c>
      <c r="F4060">
        <v>0</v>
      </c>
      <c r="G4060">
        <v>2.9</v>
      </c>
      <c r="H4060">
        <v>478.17</v>
      </c>
      <c r="I4060" t="s">
        <v>27</v>
      </c>
      <c r="J4060" t="s">
        <v>19</v>
      </c>
      <c r="K4060">
        <v>0</v>
      </c>
      <c r="L4060" t="s">
        <v>29</v>
      </c>
      <c r="M4060" t="s">
        <v>21</v>
      </c>
      <c r="N4060">
        <f t="shared" si="63"/>
        <v>3825.36</v>
      </c>
    </row>
    <row r="4061" spans="1:14" x14ac:dyDescent="0.3">
      <c r="A4061">
        <v>4060</v>
      </c>
      <c r="B4061" t="s">
        <v>13</v>
      </c>
      <c r="C4061" s="3">
        <v>45163</v>
      </c>
      <c r="D4061">
        <v>13</v>
      </c>
      <c r="E4061">
        <v>2</v>
      </c>
      <c r="F4061">
        <v>0</v>
      </c>
      <c r="G4061">
        <v>4.5999999999999996</v>
      </c>
      <c r="H4061">
        <v>433.37</v>
      </c>
      <c r="I4061" t="s">
        <v>32</v>
      </c>
      <c r="J4061" t="s">
        <v>28</v>
      </c>
      <c r="K4061">
        <v>0</v>
      </c>
      <c r="L4061" t="s">
        <v>20</v>
      </c>
      <c r="M4061" t="s">
        <v>17</v>
      </c>
      <c r="N4061">
        <f t="shared" si="63"/>
        <v>5633.81</v>
      </c>
    </row>
    <row r="4062" spans="1:14" x14ac:dyDescent="0.3">
      <c r="A4062">
        <v>4061</v>
      </c>
      <c r="B4062" t="s">
        <v>31</v>
      </c>
      <c r="C4062" s="3">
        <v>45325</v>
      </c>
      <c r="D4062">
        <v>3</v>
      </c>
      <c r="E4062">
        <v>3</v>
      </c>
      <c r="F4062">
        <v>1</v>
      </c>
      <c r="G4062">
        <v>1</v>
      </c>
      <c r="H4062">
        <v>269.06</v>
      </c>
      <c r="I4062" t="s">
        <v>27</v>
      </c>
      <c r="J4062" t="s">
        <v>34</v>
      </c>
      <c r="K4062">
        <v>0</v>
      </c>
      <c r="L4062" t="s">
        <v>29</v>
      </c>
      <c r="M4062" t="s">
        <v>26</v>
      </c>
      <c r="N4062">
        <f t="shared" si="63"/>
        <v>807.18000000000006</v>
      </c>
    </row>
    <row r="4063" spans="1:14" x14ac:dyDescent="0.3">
      <c r="A4063">
        <v>4062</v>
      </c>
      <c r="B4063" t="s">
        <v>13</v>
      </c>
      <c r="C4063" s="3">
        <v>45333</v>
      </c>
      <c r="D4063">
        <v>1</v>
      </c>
      <c r="E4063">
        <v>4</v>
      </c>
      <c r="F4063">
        <v>0</v>
      </c>
      <c r="G4063">
        <v>2.1</v>
      </c>
      <c r="H4063">
        <v>121.36</v>
      </c>
      <c r="I4063" t="s">
        <v>32</v>
      </c>
      <c r="J4063" t="s">
        <v>36</v>
      </c>
      <c r="K4063">
        <v>0</v>
      </c>
      <c r="L4063" t="s">
        <v>29</v>
      </c>
      <c r="M4063" t="s">
        <v>21</v>
      </c>
      <c r="N4063">
        <f t="shared" si="63"/>
        <v>121.36</v>
      </c>
    </row>
    <row r="4064" spans="1:14" x14ac:dyDescent="0.3">
      <c r="A4064">
        <v>4063</v>
      </c>
      <c r="B4064" t="s">
        <v>18</v>
      </c>
      <c r="C4064" s="3">
        <v>45406</v>
      </c>
      <c r="D4064">
        <v>9</v>
      </c>
      <c r="E4064">
        <v>3</v>
      </c>
      <c r="F4064">
        <v>0</v>
      </c>
      <c r="G4064">
        <v>4.2</v>
      </c>
      <c r="H4064">
        <v>421.01</v>
      </c>
      <c r="I4064" t="s">
        <v>27</v>
      </c>
      <c r="J4064" t="s">
        <v>23</v>
      </c>
      <c r="K4064">
        <v>2</v>
      </c>
      <c r="L4064" t="s">
        <v>29</v>
      </c>
      <c r="M4064" t="s">
        <v>17</v>
      </c>
      <c r="N4064">
        <f t="shared" si="63"/>
        <v>3789.09</v>
      </c>
    </row>
    <row r="4065" spans="1:14" x14ac:dyDescent="0.3">
      <c r="A4065">
        <v>4064</v>
      </c>
      <c r="B4065" t="s">
        <v>31</v>
      </c>
      <c r="C4065" s="3">
        <v>45573</v>
      </c>
      <c r="D4065">
        <v>9</v>
      </c>
      <c r="E4065">
        <v>4</v>
      </c>
      <c r="F4065">
        <v>1</v>
      </c>
      <c r="G4065">
        <v>1</v>
      </c>
      <c r="H4065">
        <v>243.8</v>
      </c>
      <c r="I4065" t="s">
        <v>27</v>
      </c>
      <c r="J4065" t="s">
        <v>36</v>
      </c>
      <c r="K4065">
        <v>1</v>
      </c>
      <c r="L4065" t="s">
        <v>20</v>
      </c>
      <c r="M4065" t="s">
        <v>26</v>
      </c>
      <c r="N4065">
        <f t="shared" si="63"/>
        <v>2194.2000000000003</v>
      </c>
    </row>
    <row r="4066" spans="1:14" x14ac:dyDescent="0.3">
      <c r="A4066">
        <v>4065</v>
      </c>
      <c r="B4066" t="s">
        <v>13</v>
      </c>
      <c r="C4066" s="3">
        <v>45148</v>
      </c>
      <c r="D4066">
        <v>6</v>
      </c>
      <c r="E4066">
        <v>1</v>
      </c>
      <c r="F4066">
        <v>1</v>
      </c>
      <c r="G4066">
        <v>1</v>
      </c>
      <c r="H4066">
        <v>225.55</v>
      </c>
      <c r="I4066" t="s">
        <v>24</v>
      </c>
      <c r="J4066" t="s">
        <v>36</v>
      </c>
      <c r="K4066">
        <v>0</v>
      </c>
      <c r="L4066" t="s">
        <v>20</v>
      </c>
      <c r="M4066" t="s">
        <v>17</v>
      </c>
      <c r="N4066">
        <f t="shared" si="63"/>
        <v>1353.3000000000002</v>
      </c>
    </row>
    <row r="4067" spans="1:14" x14ac:dyDescent="0.3">
      <c r="A4067">
        <v>4066</v>
      </c>
      <c r="B4067" t="s">
        <v>18</v>
      </c>
      <c r="C4067" s="3">
        <v>45082</v>
      </c>
      <c r="D4067">
        <v>10</v>
      </c>
      <c r="E4067">
        <v>4</v>
      </c>
      <c r="F4067">
        <v>0</v>
      </c>
      <c r="G4067">
        <v>3.4</v>
      </c>
      <c r="H4067">
        <v>349.42</v>
      </c>
      <c r="I4067" t="s">
        <v>32</v>
      </c>
      <c r="J4067" t="s">
        <v>19</v>
      </c>
      <c r="K4067">
        <v>1</v>
      </c>
      <c r="L4067" t="s">
        <v>29</v>
      </c>
      <c r="M4067" t="s">
        <v>17</v>
      </c>
      <c r="N4067">
        <f t="shared" si="63"/>
        <v>3494.2000000000003</v>
      </c>
    </row>
    <row r="4068" spans="1:14" x14ac:dyDescent="0.3">
      <c r="A4068">
        <v>4067</v>
      </c>
      <c r="B4068" t="s">
        <v>18</v>
      </c>
      <c r="C4068" s="3">
        <v>45580</v>
      </c>
      <c r="D4068">
        <v>1</v>
      </c>
      <c r="E4068">
        <v>4</v>
      </c>
      <c r="F4068">
        <v>0</v>
      </c>
      <c r="G4068">
        <v>4.2</v>
      </c>
      <c r="H4068">
        <v>391.4</v>
      </c>
      <c r="I4068" t="s">
        <v>22</v>
      </c>
      <c r="J4068" t="s">
        <v>25</v>
      </c>
      <c r="K4068">
        <v>1</v>
      </c>
      <c r="L4068" t="s">
        <v>20</v>
      </c>
      <c r="M4068" t="s">
        <v>21</v>
      </c>
      <c r="N4068">
        <f t="shared" si="63"/>
        <v>391.4</v>
      </c>
    </row>
    <row r="4069" spans="1:14" x14ac:dyDescent="0.3">
      <c r="A4069">
        <v>4068</v>
      </c>
      <c r="B4069" t="s">
        <v>13</v>
      </c>
      <c r="C4069" s="3">
        <v>45354</v>
      </c>
      <c r="D4069">
        <v>8</v>
      </c>
      <c r="E4069">
        <v>1</v>
      </c>
      <c r="F4069">
        <v>0</v>
      </c>
      <c r="G4069">
        <v>4.0999999999999996</v>
      </c>
      <c r="H4069">
        <v>78.28</v>
      </c>
      <c r="I4069" t="s">
        <v>22</v>
      </c>
      <c r="J4069" t="s">
        <v>25</v>
      </c>
      <c r="K4069">
        <v>1</v>
      </c>
      <c r="L4069" t="s">
        <v>29</v>
      </c>
      <c r="M4069" t="s">
        <v>26</v>
      </c>
      <c r="N4069">
        <f t="shared" si="63"/>
        <v>626.24</v>
      </c>
    </row>
    <row r="4070" spans="1:14" x14ac:dyDescent="0.3">
      <c r="A4070">
        <v>4069</v>
      </c>
      <c r="B4070" t="s">
        <v>13</v>
      </c>
      <c r="C4070" s="3">
        <v>45084</v>
      </c>
      <c r="D4070">
        <v>2</v>
      </c>
      <c r="E4070">
        <v>4</v>
      </c>
      <c r="F4070">
        <v>1</v>
      </c>
      <c r="G4070">
        <v>4.0999999999999996</v>
      </c>
      <c r="H4070">
        <v>395.4</v>
      </c>
      <c r="I4070" t="s">
        <v>22</v>
      </c>
      <c r="J4070" t="s">
        <v>25</v>
      </c>
      <c r="K4070">
        <v>0</v>
      </c>
      <c r="L4070" t="s">
        <v>20</v>
      </c>
      <c r="M4070" t="s">
        <v>17</v>
      </c>
      <c r="N4070">
        <f t="shared" si="63"/>
        <v>790.8</v>
      </c>
    </row>
    <row r="4071" spans="1:14" x14ac:dyDescent="0.3">
      <c r="A4071">
        <v>4070</v>
      </c>
      <c r="B4071" t="s">
        <v>13</v>
      </c>
      <c r="C4071" s="3">
        <v>45342</v>
      </c>
      <c r="D4071">
        <v>9</v>
      </c>
      <c r="E4071">
        <v>4</v>
      </c>
      <c r="F4071">
        <v>1</v>
      </c>
      <c r="G4071">
        <v>2.4</v>
      </c>
      <c r="H4071">
        <v>380.27</v>
      </c>
      <c r="I4071" t="s">
        <v>24</v>
      </c>
      <c r="J4071" t="s">
        <v>25</v>
      </c>
      <c r="K4071">
        <v>1</v>
      </c>
      <c r="L4071" t="s">
        <v>20</v>
      </c>
      <c r="M4071" t="s">
        <v>17</v>
      </c>
      <c r="N4071">
        <f t="shared" si="63"/>
        <v>3422.43</v>
      </c>
    </row>
    <row r="4072" spans="1:14" x14ac:dyDescent="0.3">
      <c r="A4072">
        <v>4071</v>
      </c>
      <c r="B4072" t="s">
        <v>18</v>
      </c>
      <c r="C4072" s="3">
        <v>45252</v>
      </c>
      <c r="D4072">
        <v>14</v>
      </c>
      <c r="E4072">
        <v>1</v>
      </c>
      <c r="F4072">
        <v>1</v>
      </c>
      <c r="G4072">
        <v>4.5</v>
      </c>
      <c r="H4072">
        <v>315.14</v>
      </c>
      <c r="I4072" t="s">
        <v>22</v>
      </c>
      <c r="J4072" t="s">
        <v>34</v>
      </c>
      <c r="K4072">
        <v>2</v>
      </c>
      <c r="L4072" t="s">
        <v>29</v>
      </c>
      <c r="M4072" t="s">
        <v>17</v>
      </c>
      <c r="N4072">
        <f t="shared" si="63"/>
        <v>4411.96</v>
      </c>
    </row>
    <row r="4073" spans="1:14" x14ac:dyDescent="0.3">
      <c r="A4073">
        <v>4072</v>
      </c>
      <c r="B4073" t="s">
        <v>13</v>
      </c>
      <c r="C4073" s="3">
        <v>45297</v>
      </c>
      <c r="D4073">
        <v>8</v>
      </c>
      <c r="E4073">
        <v>1</v>
      </c>
      <c r="F4073">
        <v>1</v>
      </c>
      <c r="G4073">
        <v>1.1000000000000001</v>
      </c>
      <c r="H4073">
        <v>202.29</v>
      </c>
      <c r="I4073" t="s">
        <v>27</v>
      </c>
      <c r="J4073" t="s">
        <v>15</v>
      </c>
      <c r="K4073">
        <v>1</v>
      </c>
      <c r="L4073" t="s">
        <v>16</v>
      </c>
      <c r="M4073" t="s">
        <v>17</v>
      </c>
      <c r="N4073">
        <f t="shared" si="63"/>
        <v>1618.32</v>
      </c>
    </row>
    <row r="4074" spans="1:14" x14ac:dyDescent="0.3">
      <c r="A4074">
        <v>4073</v>
      </c>
      <c r="B4074" t="s">
        <v>18</v>
      </c>
      <c r="C4074" s="3">
        <v>45270</v>
      </c>
      <c r="D4074">
        <v>3</v>
      </c>
      <c r="E4074">
        <v>1</v>
      </c>
      <c r="F4074">
        <v>0</v>
      </c>
      <c r="G4074">
        <v>2.2000000000000002</v>
      </c>
      <c r="H4074">
        <v>124.16</v>
      </c>
      <c r="I4074" t="s">
        <v>24</v>
      </c>
      <c r="J4074" t="s">
        <v>34</v>
      </c>
      <c r="K4074">
        <v>2</v>
      </c>
      <c r="L4074" t="s">
        <v>20</v>
      </c>
      <c r="M4074" t="s">
        <v>21</v>
      </c>
      <c r="N4074">
        <f t="shared" si="63"/>
        <v>372.48</v>
      </c>
    </row>
    <row r="4075" spans="1:14" x14ac:dyDescent="0.3">
      <c r="A4075">
        <v>4074</v>
      </c>
      <c r="B4075" t="s">
        <v>13</v>
      </c>
      <c r="C4075" s="3">
        <v>45188</v>
      </c>
      <c r="D4075">
        <v>13</v>
      </c>
      <c r="E4075">
        <v>3</v>
      </c>
      <c r="F4075">
        <v>1</v>
      </c>
      <c r="G4075">
        <v>2.2999999999999998</v>
      </c>
      <c r="H4075">
        <v>96.19</v>
      </c>
      <c r="I4075" t="s">
        <v>22</v>
      </c>
      <c r="J4075" t="s">
        <v>30</v>
      </c>
      <c r="K4075">
        <v>1</v>
      </c>
      <c r="L4075" t="s">
        <v>29</v>
      </c>
      <c r="M4075" t="s">
        <v>21</v>
      </c>
      <c r="N4075">
        <f t="shared" si="63"/>
        <v>1250.47</v>
      </c>
    </row>
    <row r="4076" spans="1:14" x14ac:dyDescent="0.3">
      <c r="A4076">
        <v>4075</v>
      </c>
      <c r="B4076" t="s">
        <v>18</v>
      </c>
      <c r="C4076" s="3">
        <v>45209</v>
      </c>
      <c r="D4076">
        <v>5</v>
      </c>
      <c r="E4076">
        <v>1</v>
      </c>
      <c r="F4076">
        <v>1</v>
      </c>
      <c r="G4076">
        <v>1.7</v>
      </c>
      <c r="H4076">
        <v>50.53</v>
      </c>
      <c r="I4076" t="s">
        <v>24</v>
      </c>
      <c r="J4076" t="s">
        <v>25</v>
      </c>
      <c r="K4076">
        <v>0</v>
      </c>
      <c r="L4076" t="s">
        <v>29</v>
      </c>
      <c r="M4076" t="s">
        <v>26</v>
      </c>
      <c r="N4076">
        <f t="shared" si="63"/>
        <v>252.65</v>
      </c>
    </row>
    <row r="4077" spans="1:14" x14ac:dyDescent="0.3">
      <c r="A4077">
        <v>4076</v>
      </c>
      <c r="B4077" t="s">
        <v>18</v>
      </c>
      <c r="C4077" s="3">
        <v>45155</v>
      </c>
      <c r="D4077">
        <v>9</v>
      </c>
      <c r="E4077">
        <v>1</v>
      </c>
      <c r="F4077">
        <v>1</v>
      </c>
      <c r="G4077">
        <v>2.2999999999999998</v>
      </c>
      <c r="H4077">
        <v>142.91</v>
      </c>
      <c r="I4077" t="s">
        <v>27</v>
      </c>
      <c r="J4077" t="s">
        <v>36</v>
      </c>
      <c r="K4077">
        <v>1</v>
      </c>
      <c r="L4077" t="s">
        <v>20</v>
      </c>
      <c r="M4077" t="s">
        <v>17</v>
      </c>
      <c r="N4077">
        <f t="shared" si="63"/>
        <v>1286.19</v>
      </c>
    </row>
    <row r="4078" spans="1:14" x14ac:dyDescent="0.3">
      <c r="A4078">
        <v>4077</v>
      </c>
      <c r="B4078" t="s">
        <v>31</v>
      </c>
      <c r="C4078" s="3">
        <v>45206</v>
      </c>
      <c r="D4078">
        <v>13</v>
      </c>
      <c r="E4078">
        <v>4</v>
      </c>
      <c r="F4078">
        <v>0</v>
      </c>
      <c r="G4078">
        <v>3.3</v>
      </c>
      <c r="H4078">
        <v>235.1</v>
      </c>
      <c r="I4078" t="s">
        <v>24</v>
      </c>
      <c r="J4078" t="s">
        <v>30</v>
      </c>
      <c r="K4078">
        <v>0</v>
      </c>
      <c r="L4078" t="s">
        <v>20</v>
      </c>
      <c r="M4078" t="s">
        <v>21</v>
      </c>
      <c r="N4078">
        <f t="shared" si="63"/>
        <v>3056.2999999999997</v>
      </c>
    </row>
    <row r="4079" spans="1:14" x14ac:dyDescent="0.3">
      <c r="A4079">
        <v>4078</v>
      </c>
      <c r="B4079" t="s">
        <v>13</v>
      </c>
      <c r="C4079" s="3">
        <v>45216</v>
      </c>
      <c r="D4079">
        <v>1</v>
      </c>
      <c r="E4079">
        <v>2</v>
      </c>
      <c r="F4079">
        <v>1</v>
      </c>
      <c r="G4079">
        <v>3.1</v>
      </c>
      <c r="H4079">
        <v>159.63999999999999</v>
      </c>
      <c r="I4079" t="s">
        <v>22</v>
      </c>
      <c r="J4079" t="s">
        <v>34</v>
      </c>
      <c r="K4079">
        <v>1</v>
      </c>
      <c r="L4079" t="s">
        <v>29</v>
      </c>
      <c r="M4079" t="s">
        <v>26</v>
      </c>
      <c r="N4079">
        <f t="shared" si="63"/>
        <v>159.63999999999999</v>
      </c>
    </row>
    <row r="4080" spans="1:14" x14ac:dyDescent="0.3">
      <c r="A4080">
        <v>4079</v>
      </c>
      <c r="B4080" t="s">
        <v>13</v>
      </c>
      <c r="C4080" s="3">
        <v>45606</v>
      </c>
      <c r="D4080">
        <v>9</v>
      </c>
      <c r="E4080">
        <v>2</v>
      </c>
      <c r="F4080">
        <v>0</v>
      </c>
      <c r="G4080">
        <v>2.2999999999999998</v>
      </c>
      <c r="H4080">
        <v>189.04</v>
      </c>
      <c r="I4080" t="s">
        <v>24</v>
      </c>
      <c r="J4080" t="s">
        <v>35</v>
      </c>
      <c r="K4080">
        <v>0</v>
      </c>
      <c r="L4080" t="s">
        <v>29</v>
      </c>
      <c r="M4080" t="s">
        <v>26</v>
      </c>
      <c r="N4080">
        <f t="shared" si="63"/>
        <v>1701.36</v>
      </c>
    </row>
    <row r="4081" spans="1:14" x14ac:dyDescent="0.3">
      <c r="A4081">
        <v>4080</v>
      </c>
      <c r="B4081" t="s">
        <v>18</v>
      </c>
      <c r="C4081" s="3">
        <v>44973</v>
      </c>
      <c r="D4081">
        <v>4</v>
      </c>
      <c r="E4081">
        <v>3</v>
      </c>
      <c r="F4081">
        <v>0</v>
      </c>
      <c r="G4081">
        <v>4</v>
      </c>
      <c r="H4081">
        <v>225.7</v>
      </c>
      <c r="I4081" t="s">
        <v>14</v>
      </c>
      <c r="J4081" t="s">
        <v>23</v>
      </c>
      <c r="K4081">
        <v>0</v>
      </c>
      <c r="L4081" t="s">
        <v>29</v>
      </c>
      <c r="M4081" t="s">
        <v>21</v>
      </c>
      <c r="N4081">
        <f t="shared" si="63"/>
        <v>902.8</v>
      </c>
    </row>
    <row r="4082" spans="1:14" x14ac:dyDescent="0.3">
      <c r="A4082">
        <v>4081</v>
      </c>
      <c r="B4082" t="s">
        <v>18</v>
      </c>
      <c r="C4082" s="3">
        <v>45641</v>
      </c>
      <c r="D4082">
        <v>4</v>
      </c>
      <c r="E4082">
        <v>3</v>
      </c>
      <c r="F4082">
        <v>0</v>
      </c>
      <c r="G4082">
        <v>3.9</v>
      </c>
      <c r="H4082">
        <v>188.72</v>
      </c>
      <c r="I4082" t="s">
        <v>22</v>
      </c>
      <c r="J4082" t="s">
        <v>37</v>
      </c>
      <c r="K4082">
        <v>0</v>
      </c>
      <c r="L4082" t="s">
        <v>33</v>
      </c>
      <c r="M4082" t="s">
        <v>21</v>
      </c>
      <c r="N4082">
        <f t="shared" si="63"/>
        <v>754.88</v>
      </c>
    </row>
    <row r="4083" spans="1:14" x14ac:dyDescent="0.3">
      <c r="A4083">
        <v>4082</v>
      </c>
      <c r="B4083" t="s">
        <v>18</v>
      </c>
      <c r="C4083" s="3">
        <v>45140</v>
      </c>
      <c r="D4083">
        <v>4</v>
      </c>
      <c r="E4083">
        <v>2</v>
      </c>
      <c r="F4083">
        <v>0</v>
      </c>
      <c r="G4083">
        <v>2.1</v>
      </c>
      <c r="H4083">
        <v>376.08</v>
      </c>
      <c r="I4083" t="s">
        <v>27</v>
      </c>
      <c r="J4083" t="s">
        <v>35</v>
      </c>
      <c r="K4083">
        <v>0</v>
      </c>
      <c r="L4083" t="s">
        <v>20</v>
      </c>
      <c r="M4083" t="s">
        <v>17</v>
      </c>
      <c r="N4083">
        <f t="shared" si="63"/>
        <v>1504.32</v>
      </c>
    </row>
    <row r="4084" spans="1:14" x14ac:dyDescent="0.3">
      <c r="A4084">
        <v>4083</v>
      </c>
      <c r="B4084" t="s">
        <v>31</v>
      </c>
      <c r="C4084" s="3">
        <v>44950</v>
      </c>
      <c r="D4084">
        <v>10</v>
      </c>
      <c r="E4084">
        <v>2</v>
      </c>
      <c r="F4084">
        <v>0</v>
      </c>
      <c r="G4084">
        <v>2.2999999999999998</v>
      </c>
      <c r="H4084">
        <v>271.27999999999997</v>
      </c>
      <c r="I4084" t="s">
        <v>32</v>
      </c>
      <c r="J4084" t="s">
        <v>28</v>
      </c>
      <c r="K4084">
        <v>1</v>
      </c>
      <c r="L4084" t="s">
        <v>33</v>
      </c>
      <c r="M4084" t="s">
        <v>21</v>
      </c>
      <c r="N4084">
        <f t="shared" si="63"/>
        <v>2712.7999999999997</v>
      </c>
    </row>
    <row r="4085" spans="1:14" x14ac:dyDescent="0.3">
      <c r="A4085">
        <v>4084</v>
      </c>
      <c r="B4085" t="s">
        <v>31</v>
      </c>
      <c r="C4085" s="3">
        <v>45247</v>
      </c>
      <c r="D4085">
        <v>12</v>
      </c>
      <c r="E4085">
        <v>1</v>
      </c>
      <c r="F4085">
        <v>1</v>
      </c>
      <c r="G4085">
        <v>2.2000000000000002</v>
      </c>
      <c r="H4085">
        <v>58.7</v>
      </c>
      <c r="I4085" t="s">
        <v>24</v>
      </c>
      <c r="J4085" t="s">
        <v>37</v>
      </c>
      <c r="K4085">
        <v>0</v>
      </c>
      <c r="L4085" t="s">
        <v>29</v>
      </c>
      <c r="M4085" t="s">
        <v>21</v>
      </c>
      <c r="N4085">
        <f t="shared" si="63"/>
        <v>704.40000000000009</v>
      </c>
    </row>
    <row r="4086" spans="1:14" x14ac:dyDescent="0.3">
      <c r="A4086">
        <v>4085</v>
      </c>
      <c r="B4086" t="s">
        <v>18</v>
      </c>
      <c r="C4086" s="3">
        <v>45200</v>
      </c>
      <c r="D4086">
        <v>9</v>
      </c>
      <c r="E4086">
        <v>4</v>
      </c>
      <c r="F4086">
        <v>0</v>
      </c>
      <c r="G4086">
        <v>1.5</v>
      </c>
      <c r="H4086">
        <v>152</v>
      </c>
      <c r="I4086" t="s">
        <v>24</v>
      </c>
      <c r="J4086" t="s">
        <v>34</v>
      </c>
      <c r="K4086">
        <v>0</v>
      </c>
      <c r="L4086" t="s">
        <v>33</v>
      </c>
      <c r="M4086" t="s">
        <v>21</v>
      </c>
      <c r="N4086">
        <f t="shared" si="63"/>
        <v>1368</v>
      </c>
    </row>
    <row r="4087" spans="1:14" x14ac:dyDescent="0.3">
      <c r="A4087">
        <v>4086</v>
      </c>
      <c r="B4087" t="s">
        <v>13</v>
      </c>
      <c r="C4087" s="3">
        <v>45482</v>
      </c>
      <c r="D4087">
        <v>14</v>
      </c>
      <c r="E4087">
        <v>1</v>
      </c>
      <c r="F4087">
        <v>0</v>
      </c>
      <c r="G4087">
        <v>4</v>
      </c>
      <c r="H4087">
        <v>369.35</v>
      </c>
      <c r="I4087" t="s">
        <v>22</v>
      </c>
      <c r="J4087" t="s">
        <v>28</v>
      </c>
      <c r="K4087">
        <v>2</v>
      </c>
      <c r="L4087" t="s">
        <v>16</v>
      </c>
      <c r="M4087" t="s">
        <v>26</v>
      </c>
      <c r="N4087">
        <f t="shared" si="63"/>
        <v>5170.9000000000005</v>
      </c>
    </row>
    <row r="4088" spans="1:14" x14ac:dyDescent="0.3">
      <c r="A4088">
        <v>4087</v>
      </c>
      <c r="B4088" t="s">
        <v>13</v>
      </c>
      <c r="C4088" s="3">
        <v>45239</v>
      </c>
      <c r="D4088">
        <v>6</v>
      </c>
      <c r="E4088">
        <v>3</v>
      </c>
      <c r="F4088">
        <v>0</v>
      </c>
      <c r="G4088">
        <v>1.2</v>
      </c>
      <c r="H4088">
        <v>185.42</v>
      </c>
      <c r="I4088" t="s">
        <v>22</v>
      </c>
      <c r="J4088" t="s">
        <v>25</v>
      </c>
      <c r="K4088">
        <v>1</v>
      </c>
      <c r="L4088" t="s">
        <v>29</v>
      </c>
      <c r="M4088" t="s">
        <v>21</v>
      </c>
      <c r="N4088">
        <f t="shared" si="63"/>
        <v>1112.52</v>
      </c>
    </row>
    <row r="4089" spans="1:14" x14ac:dyDescent="0.3">
      <c r="A4089">
        <v>4088</v>
      </c>
      <c r="B4089" t="s">
        <v>31</v>
      </c>
      <c r="C4089" s="3">
        <v>45289</v>
      </c>
      <c r="D4089">
        <v>11</v>
      </c>
      <c r="E4089">
        <v>2</v>
      </c>
      <c r="F4089">
        <v>1</v>
      </c>
      <c r="G4089">
        <v>1.6</v>
      </c>
      <c r="H4089">
        <v>464.06</v>
      </c>
      <c r="I4089" t="s">
        <v>14</v>
      </c>
      <c r="J4089" t="s">
        <v>36</v>
      </c>
      <c r="K4089">
        <v>0</v>
      </c>
      <c r="L4089" t="s">
        <v>16</v>
      </c>
      <c r="M4089" t="s">
        <v>26</v>
      </c>
      <c r="N4089">
        <f t="shared" si="63"/>
        <v>5104.66</v>
      </c>
    </row>
    <row r="4090" spans="1:14" x14ac:dyDescent="0.3">
      <c r="A4090">
        <v>4089</v>
      </c>
      <c r="B4090" t="s">
        <v>31</v>
      </c>
      <c r="C4090" s="3">
        <v>45594</v>
      </c>
      <c r="D4090">
        <v>8</v>
      </c>
      <c r="E4090">
        <v>3</v>
      </c>
      <c r="F4090">
        <v>0</v>
      </c>
      <c r="G4090">
        <v>1.4</v>
      </c>
      <c r="H4090">
        <v>370.7</v>
      </c>
      <c r="I4090" t="s">
        <v>27</v>
      </c>
      <c r="J4090" t="s">
        <v>19</v>
      </c>
      <c r="K4090">
        <v>0</v>
      </c>
      <c r="L4090" t="s">
        <v>33</v>
      </c>
      <c r="M4090" t="s">
        <v>26</v>
      </c>
      <c r="N4090">
        <f t="shared" si="63"/>
        <v>2965.6</v>
      </c>
    </row>
    <row r="4091" spans="1:14" x14ac:dyDescent="0.3">
      <c r="A4091">
        <v>4090</v>
      </c>
      <c r="B4091" t="s">
        <v>18</v>
      </c>
      <c r="C4091" s="3">
        <v>45306</v>
      </c>
      <c r="D4091">
        <v>12</v>
      </c>
      <c r="E4091">
        <v>1</v>
      </c>
      <c r="F4091">
        <v>0</v>
      </c>
      <c r="G4091">
        <v>4.3</v>
      </c>
      <c r="H4091">
        <v>180.47</v>
      </c>
      <c r="I4091" t="s">
        <v>24</v>
      </c>
      <c r="J4091" t="s">
        <v>36</v>
      </c>
      <c r="K4091">
        <v>1</v>
      </c>
      <c r="L4091" t="s">
        <v>16</v>
      </c>
      <c r="M4091" t="s">
        <v>21</v>
      </c>
      <c r="N4091">
        <f t="shared" si="63"/>
        <v>2165.64</v>
      </c>
    </row>
    <row r="4092" spans="1:14" x14ac:dyDescent="0.3">
      <c r="A4092">
        <v>4091</v>
      </c>
      <c r="B4092" t="s">
        <v>13</v>
      </c>
      <c r="C4092" s="3">
        <v>45637</v>
      </c>
      <c r="D4092">
        <v>14</v>
      </c>
      <c r="E4092">
        <v>3</v>
      </c>
      <c r="F4092">
        <v>0</v>
      </c>
      <c r="G4092">
        <v>1.2</v>
      </c>
      <c r="H4092">
        <v>282.38</v>
      </c>
      <c r="I4092" t="s">
        <v>24</v>
      </c>
      <c r="J4092" t="s">
        <v>19</v>
      </c>
      <c r="K4092">
        <v>1</v>
      </c>
      <c r="L4092" t="s">
        <v>33</v>
      </c>
      <c r="M4092" t="s">
        <v>26</v>
      </c>
      <c r="N4092">
        <f t="shared" si="63"/>
        <v>3953.3199999999997</v>
      </c>
    </row>
    <row r="4093" spans="1:14" x14ac:dyDescent="0.3">
      <c r="A4093">
        <v>4092</v>
      </c>
      <c r="B4093" t="s">
        <v>18</v>
      </c>
      <c r="C4093" s="3">
        <v>45600</v>
      </c>
      <c r="D4093">
        <v>4</v>
      </c>
      <c r="E4093">
        <v>3</v>
      </c>
      <c r="F4093">
        <v>0</v>
      </c>
      <c r="G4093">
        <v>3.7</v>
      </c>
      <c r="H4093">
        <v>350.26</v>
      </c>
      <c r="I4093" t="s">
        <v>32</v>
      </c>
      <c r="J4093" t="s">
        <v>37</v>
      </c>
      <c r="K4093">
        <v>0</v>
      </c>
      <c r="L4093" t="s">
        <v>20</v>
      </c>
      <c r="M4093" t="s">
        <v>17</v>
      </c>
      <c r="N4093">
        <f t="shared" si="63"/>
        <v>1401.04</v>
      </c>
    </row>
    <row r="4094" spans="1:14" x14ac:dyDescent="0.3">
      <c r="A4094">
        <v>4093</v>
      </c>
      <c r="B4094" t="s">
        <v>31</v>
      </c>
      <c r="C4094" s="3">
        <v>45396</v>
      </c>
      <c r="D4094">
        <v>3</v>
      </c>
      <c r="E4094">
        <v>4</v>
      </c>
      <c r="F4094">
        <v>1</v>
      </c>
      <c r="G4094">
        <v>1.2</v>
      </c>
      <c r="H4094">
        <v>137.01</v>
      </c>
      <c r="I4094" t="s">
        <v>24</v>
      </c>
      <c r="J4094" t="s">
        <v>23</v>
      </c>
      <c r="K4094">
        <v>0</v>
      </c>
      <c r="L4094" t="s">
        <v>20</v>
      </c>
      <c r="M4094" t="s">
        <v>17</v>
      </c>
      <c r="N4094">
        <f t="shared" si="63"/>
        <v>411.03</v>
      </c>
    </row>
    <row r="4095" spans="1:14" x14ac:dyDescent="0.3">
      <c r="A4095">
        <v>4094</v>
      </c>
      <c r="B4095" t="s">
        <v>13</v>
      </c>
      <c r="C4095" s="3">
        <v>45601</v>
      </c>
      <c r="D4095">
        <v>14</v>
      </c>
      <c r="E4095">
        <v>3</v>
      </c>
      <c r="F4095">
        <v>1</v>
      </c>
      <c r="G4095">
        <v>4.0999999999999996</v>
      </c>
      <c r="H4095">
        <v>160.78</v>
      </c>
      <c r="I4095" t="s">
        <v>24</v>
      </c>
      <c r="J4095" t="s">
        <v>30</v>
      </c>
      <c r="K4095">
        <v>0</v>
      </c>
      <c r="L4095" t="s">
        <v>33</v>
      </c>
      <c r="M4095" t="s">
        <v>26</v>
      </c>
      <c r="N4095">
        <f t="shared" si="63"/>
        <v>2250.92</v>
      </c>
    </row>
    <row r="4096" spans="1:14" x14ac:dyDescent="0.3">
      <c r="A4096">
        <v>4095</v>
      </c>
      <c r="B4096" t="s">
        <v>13</v>
      </c>
      <c r="C4096" s="3">
        <v>45042</v>
      </c>
      <c r="D4096">
        <v>1</v>
      </c>
      <c r="E4096">
        <v>1</v>
      </c>
      <c r="F4096">
        <v>1</v>
      </c>
      <c r="G4096">
        <v>4.7</v>
      </c>
      <c r="H4096">
        <v>278.20999999999998</v>
      </c>
      <c r="I4096" t="s">
        <v>14</v>
      </c>
      <c r="J4096" t="s">
        <v>28</v>
      </c>
      <c r="K4096">
        <v>1</v>
      </c>
      <c r="L4096" t="s">
        <v>29</v>
      </c>
      <c r="M4096" t="s">
        <v>21</v>
      </c>
      <c r="N4096">
        <f t="shared" si="63"/>
        <v>278.20999999999998</v>
      </c>
    </row>
    <row r="4097" spans="1:14" x14ac:dyDescent="0.3">
      <c r="A4097">
        <v>4096</v>
      </c>
      <c r="B4097" t="s">
        <v>31</v>
      </c>
      <c r="C4097" s="3">
        <v>45531</v>
      </c>
      <c r="D4097">
        <v>10</v>
      </c>
      <c r="E4097">
        <v>4</v>
      </c>
      <c r="F4097">
        <v>0</v>
      </c>
      <c r="G4097">
        <v>2.9</v>
      </c>
      <c r="H4097">
        <v>466.2</v>
      </c>
      <c r="I4097" t="s">
        <v>32</v>
      </c>
      <c r="J4097" t="s">
        <v>35</v>
      </c>
      <c r="K4097">
        <v>0</v>
      </c>
      <c r="L4097" t="s">
        <v>20</v>
      </c>
      <c r="M4097" t="s">
        <v>21</v>
      </c>
      <c r="N4097">
        <f t="shared" si="63"/>
        <v>4662</v>
      </c>
    </row>
    <row r="4098" spans="1:14" x14ac:dyDescent="0.3">
      <c r="A4098">
        <v>4097</v>
      </c>
      <c r="B4098" t="s">
        <v>18</v>
      </c>
      <c r="C4098" s="3">
        <v>44968</v>
      </c>
      <c r="D4098">
        <v>7</v>
      </c>
      <c r="E4098">
        <v>3</v>
      </c>
      <c r="F4098">
        <v>0</v>
      </c>
      <c r="G4098">
        <v>4.2</v>
      </c>
      <c r="H4098">
        <v>204.8</v>
      </c>
      <c r="I4098" t="s">
        <v>24</v>
      </c>
      <c r="J4098" t="s">
        <v>19</v>
      </c>
      <c r="K4098">
        <v>1</v>
      </c>
      <c r="L4098" t="s">
        <v>33</v>
      </c>
      <c r="M4098" t="s">
        <v>26</v>
      </c>
      <c r="N4098">
        <f t="shared" si="63"/>
        <v>1433.6000000000001</v>
      </c>
    </row>
    <row r="4099" spans="1:14" x14ac:dyDescent="0.3">
      <c r="A4099">
        <v>4098</v>
      </c>
      <c r="B4099" t="s">
        <v>18</v>
      </c>
      <c r="C4099" s="3">
        <v>45305</v>
      </c>
      <c r="D4099">
        <v>4</v>
      </c>
      <c r="E4099">
        <v>1</v>
      </c>
      <c r="F4099">
        <v>0</v>
      </c>
      <c r="G4099">
        <v>3.8</v>
      </c>
      <c r="H4099">
        <v>230.96</v>
      </c>
      <c r="I4099" t="s">
        <v>24</v>
      </c>
      <c r="J4099" t="s">
        <v>15</v>
      </c>
      <c r="K4099">
        <v>0</v>
      </c>
      <c r="L4099" t="s">
        <v>29</v>
      </c>
      <c r="M4099" t="s">
        <v>21</v>
      </c>
      <c r="N4099">
        <f t="shared" ref="N4099:N4162" si="64">H4099 *D4099</f>
        <v>923.84</v>
      </c>
    </row>
    <row r="4100" spans="1:14" x14ac:dyDescent="0.3">
      <c r="A4100">
        <v>4099</v>
      </c>
      <c r="B4100" t="s">
        <v>13</v>
      </c>
      <c r="C4100" s="3">
        <v>45648</v>
      </c>
      <c r="D4100">
        <v>14</v>
      </c>
      <c r="E4100">
        <v>2</v>
      </c>
      <c r="F4100">
        <v>0</v>
      </c>
      <c r="G4100">
        <v>4.2</v>
      </c>
      <c r="H4100">
        <v>135.78</v>
      </c>
      <c r="I4100" t="s">
        <v>27</v>
      </c>
      <c r="J4100" t="s">
        <v>35</v>
      </c>
      <c r="K4100">
        <v>0</v>
      </c>
      <c r="L4100" t="s">
        <v>20</v>
      </c>
      <c r="M4100" t="s">
        <v>26</v>
      </c>
      <c r="N4100">
        <f t="shared" si="64"/>
        <v>1900.92</v>
      </c>
    </row>
    <row r="4101" spans="1:14" x14ac:dyDescent="0.3">
      <c r="A4101">
        <v>4100</v>
      </c>
      <c r="B4101" t="s">
        <v>31</v>
      </c>
      <c r="C4101" s="3">
        <v>45132</v>
      </c>
      <c r="D4101">
        <v>8</v>
      </c>
      <c r="E4101">
        <v>4</v>
      </c>
      <c r="F4101">
        <v>0</v>
      </c>
      <c r="G4101">
        <v>4.0999999999999996</v>
      </c>
      <c r="H4101">
        <v>316.94</v>
      </c>
      <c r="I4101" t="s">
        <v>24</v>
      </c>
      <c r="J4101" t="s">
        <v>36</v>
      </c>
      <c r="K4101">
        <v>1</v>
      </c>
      <c r="L4101" t="s">
        <v>33</v>
      </c>
      <c r="M4101" t="s">
        <v>17</v>
      </c>
      <c r="N4101">
        <f t="shared" si="64"/>
        <v>2535.52</v>
      </c>
    </row>
    <row r="4102" spans="1:14" x14ac:dyDescent="0.3">
      <c r="A4102">
        <v>4101</v>
      </c>
      <c r="B4102" t="s">
        <v>13</v>
      </c>
      <c r="C4102" s="3">
        <v>45392</v>
      </c>
      <c r="D4102">
        <v>14</v>
      </c>
      <c r="E4102">
        <v>3</v>
      </c>
      <c r="F4102">
        <v>0</v>
      </c>
      <c r="G4102">
        <v>1.8</v>
      </c>
      <c r="H4102">
        <v>383.07</v>
      </c>
      <c r="I4102" t="s">
        <v>14</v>
      </c>
      <c r="J4102" t="s">
        <v>34</v>
      </c>
      <c r="K4102">
        <v>2</v>
      </c>
      <c r="L4102" t="s">
        <v>29</v>
      </c>
      <c r="M4102" t="s">
        <v>26</v>
      </c>
      <c r="N4102">
        <f t="shared" si="64"/>
        <v>5362.98</v>
      </c>
    </row>
    <row r="4103" spans="1:14" x14ac:dyDescent="0.3">
      <c r="A4103">
        <v>4102</v>
      </c>
      <c r="B4103" t="s">
        <v>31</v>
      </c>
      <c r="C4103" s="3">
        <v>45206</v>
      </c>
      <c r="D4103">
        <v>3</v>
      </c>
      <c r="E4103">
        <v>3</v>
      </c>
      <c r="F4103">
        <v>0</v>
      </c>
      <c r="G4103">
        <v>3</v>
      </c>
      <c r="H4103">
        <v>248.29</v>
      </c>
      <c r="I4103" t="s">
        <v>24</v>
      </c>
      <c r="J4103" t="s">
        <v>28</v>
      </c>
      <c r="K4103">
        <v>0</v>
      </c>
      <c r="L4103" t="s">
        <v>29</v>
      </c>
      <c r="M4103" t="s">
        <v>26</v>
      </c>
      <c r="N4103">
        <f t="shared" si="64"/>
        <v>744.87</v>
      </c>
    </row>
    <row r="4104" spans="1:14" x14ac:dyDescent="0.3">
      <c r="A4104">
        <v>4103</v>
      </c>
      <c r="B4104" t="s">
        <v>18</v>
      </c>
      <c r="C4104" s="3">
        <v>45574</v>
      </c>
      <c r="D4104">
        <v>1</v>
      </c>
      <c r="E4104">
        <v>4</v>
      </c>
      <c r="F4104">
        <v>1</v>
      </c>
      <c r="G4104">
        <v>4.8</v>
      </c>
      <c r="H4104">
        <v>387.61</v>
      </c>
      <c r="I4104" t="s">
        <v>24</v>
      </c>
      <c r="J4104" t="s">
        <v>37</v>
      </c>
      <c r="K4104">
        <v>1</v>
      </c>
      <c r="L4104" t="s">
        <v>33</v>
      </c>
      <c r="M4104" t="s">
        <v>17</v>
      </c>
      <c r="N4104">
        <f t="shared" si="64"/>
        <v>387.61</v>
      </c>
    </row>
    <row r="4105" spans="1:14" x14ac:dyDescent="0.3">
      <c r="A4105">
        <v>4104</v>
      </c>
      <c r="B4105" t="s">
        <v>31</v>
      </c>
      <c r="C4105" s="3">
        <v>45544</v>
      </c>
      <c r="D4105">
        <v>5</v>
      </c>
      <c r="E4105">
        <v>1</v>
      </c>
      <c r="F4105">
        <v>1</v>
      </c>
      <c r="G4105">
        <v>2.4</v>
      </c>
      <c r="H4105">
        <v>186.17</v>
      </c>
      <c r="I4105" t="s">
        <v>22</v>
      </c>
      <c r="J4105" t="s">
        <v>35</v>
      </c>
      <c r="K4105">
        <v>0</v>
      </c>
      <c r="L4105" t="s">
        <v>16</v>
      </c>
      <c r="M4105" t="s">
        <v>17</v>
      </c>
      <c r="N4105">
        <f t="shared" si="64"/>
        <v>930.84999999999991</v>
      </c>
    </row>
    <row r="4106" spans="1:14" x14ac:dyDescent="0.3">
      <c r="A4106">
        <v>4105</v>
      </c>
      <c r="B4106" t="s">
        <v>18</v>
      </c>
      <c r="C4106" s="3">
        <v>45044</v>
      </c>
      <c r="D4106">
        <v>14</v>
      </c>
      <c r="E4106">
        <v>3</v>
      </c>
      <c r="F4106">
        <v>0</v>
      </c>
      <c r="G4106">
        <v>4.9000000000000004</v>
      </c>
      <c r="H4106">
        <v>368.14</v>
      </c>
      <c r="I4106" t="s">
        <v>24</v>
      </c>
      <c r="J4106" t="s">
        <v>35</v>
      </c>
      <c r="K4106">
        <v>0</v>
      </c>
      <c r="L4106" t="s">
        <v>16</v>
      </c>
      <c r="M4106" t="s">
        <v>26</v>
      </c>
      <c r="N4106">
        <f t="shared" si="64"/>
        <v>5153.96</v>
      </c>
    </row>
    <row r="4107" spans="1:14" x14ac:dyDescent="0.3">
      <c r="A4107">
        <v>4106</v>
      </c>
      <c r="B4107" t="s">
        <v>31</v>
      </c>
      <c r="C4107" s="3">
        <v>45163</v>
      </c>
      <c r="D4107">
        <v>2</v>
      </c>
      <c r="E4107">
        <v>1</v>
      </c>
      <c r="F4107">
        <v>0</v>
      </c>
      <c r="G4107">
        <v>3.3</v>
      </c>
      <c r="H4107">
        <v>166.26</v>
      </c>
      <c r="I4107" t="s">
        <v>32</v>
      </c>
      <c r="J4107" t="s">
        <v>19</v>
      </c>
      <c r="K4107">
        <v>0</v>
      </c>
      <c r="L4107" t="s">
        <v>16</v>
      </c>
      <c r="M4107" t="s">
        <v>17</v>
      </c>
      <c r="N4107">
        <f t="shared" si="64"/>
        <v>332.52</v>
      </c>
    </row>
    <row r="4108" spans="1:14" x14ac:dyDescent="0.3">
      <c r="A4108">
        <v>4107</v>
      </c>
      <c r="B4108" t="s">
        <v>13</v>
      </c>
      <c r="C4108" s="3">
        <v>45235</v>
      </c>
      <c r="D4108">
        <v>3</v>
      </c>
      <c r="E4108">
        <v>4</v>
      </c>
      <c r="F4108">
        <v>1</v>
      </c>
      <c r="G4108">
        <v>2.8</v>
      </c>
      <c r="H4108">
        <v>401.29</v>
      </c>
      <c r="I4108" t="s">
        <v>22</v>
      </c>
      <c r="J4108" t="s">
        <v>35</v>
      </c>
      <c r="K4108">
        <v>0</v>
      </c>
      <c r="L4108" t="s">
        <v>16</v>
      </c>
      <c r="M4108" t="s">
        <v>17</v>
      </c>
      <c r="N4108">
        <f t="shared" si="64"/>
        <v>1203.8700000000001</v>
      </c>
    </row>
    <row r="4109" spans="1:14" x14ac:dyDescent="0.3">
      <c r="A4109">
        <v>4108</v>
      </c>
      <c r="B4109" t="s">
        <v>18</v>
      </c>
      <c r="C4109" s="3">
        <v>45382</v>
      </c>
      <c r="D4109">
        <v>14</v>
      </c>
      <c r="E4109">
        <v>3</v>
      </c>
      <c r="F4109">
        <v>0</v>
      </c>
      <c r="G4109">
        <v>3.6</v>
      </c>
      <c r="H4109">
        <v>423.79</v>
      </c>
      <c r="I4109" t="s">
        <v>32</v>
      </c>
      <c r="J4109" t="s">
        <v>34</v>
      </c>
      <c r="K4109">
        <v>0</v>
      </c>
      <c r="L4109" t="s">
        <v>29</v>
      </c>
      <c r="M4109" t="s">
        <v>21</v>
      </c>
      <c r="N4109">
        <f t="shared" si="64"/>
        <v>5933.06</v>
      </c>
    </row>
    <row r="4110" spans="1:14" x14ac:dyDescent="0.3">
      <c r="A4110">
        <v>4109</v>
      </c>
      <c r="B4110" t="s">
        <v>13</v>
      </c>
      <c r="C4110" s="3">
        <v>45401</v>
      </c>
      <c r="D4110">
        <v>6</v>
      </c>
      <c r="E4110">
        <v>2</v>
      </c>
      <c r="F4110">
        <v>1</v>
      </c>
      <c r="G4110">
        <v>4.3</v>
      </c>
      <c r="H4110">
        <v>408.98</v>
      </c>
      <c r="I4110" t="s">
        <v>32</v>
      </c>
      <c r="J4110" t="s">
        <v>19</v>
      </c>
      <c r="K4110">
        <v>2</v>
      </c>
      <c r="L4110" t="s">
        <v>16</v>
      </c>
      <c r="M4110" t="s">
        <v>17</v>
      </c>
      <c r="N4110">
        <f t="shared" si="64"/>
        <v>2453.88</v>
      </c>
    </row>
    <row r="4111" spans="1:14" x14ac:dyDescent="0.3">
      <c r="A4111">
        <v>4110</v>
      </c>
      <c r="B4111" t="s">
        <v>13</v>
      </c>
      <c r="C4111" s="3">
        <v>45026</v>
      </c>
      <c r="D4111">
        <v>3</v>
      </c>
      <c r="E4111">
        <v>2</v>
      </c>
      <c r="F4111">
        <v>0</v>
      </c>
      <c r="G4111">
        <v>2.6</v>
      </c>
      <c r="H4111">
        <v>146.96</v>
      </c>
      <c r="I4111" t="s">
        <v>14</v>
      </c>
      <c r="J4111" t="s">
        <v>36</v>
      </c>
      <c r="K4111">
        <v>0</v>
      </c>
      <c r="L4111" t="s">
        <v>33</v>
      </c>
      <c r="M4111" t="s">
        <v>17</v>
      </c>
      <c r="N4111">
        <f t="shared" si="64"/>
        <v>440.88</v>
      </c>
    </row>
    <row r="4112" spans="1:14" x14ac:dyDescent="0.3">
      <c r="A4112">
        <v>4111</v>
      </c>
      <c r="B4112" t="s">
        <v>18</v>
      </c>
      <c r="C4112" s="3">
        <v>45187</v>
      </c>
      <c r="D4112">
        <v>3</v>
      </c>
      <c r="E4112">
        <v>2</v>
      </c>
      <c r="F4112">
        <v>1</v>
      </c>
      <c r="G4112">
        <v>1.1000000000000001</v>
      </c>
      <c r="H4112">
        <v>362.41</v>
      </c>
      <c r="I4112" t="s">
        <v>24</v>
      </c>
      <c r="J4112" t="s">
        <v>30</v>
      </c>
      <c r="K4112">
        <v>1</v>
      </c>
      <c r="L4112" t="s">
        <v>29</v>
      </c>
      <c r="M4112" t="s">
        <v>26</v>
      </c>
      <c r="N4112">
        <f t="shared" si="64"/>
        <v>1087.23</v>
      </c>
    </row>
    <row r="4113" spans="1:14" x14ac:dyDescent="0.3">
      <c r="A4113">
        <v>4112</v>
      </c>
      <c r="B4113" t="s">
        <v>18</v>
      </c>
      <c r="C4113" s="3">
        <v>45231</v>
      </c>
      <c r="D4113">
        <v>12</v>
      </c>
      <c r="E4113">
        <v>4</v>
      </c>
      <c r="F4113">
        <v>1</v>
      </c>
      <c r="G4113">
        <v>3.8</v>
      </c>
      <c r="H4113">
        <v>292.33999999999997</v>
      </c>
      <c r="I4113" t="s">
        <v>32</v>
      </c>
      <c r="J4113" t="s">
        <v>25</v>
      </c>
      <c r="K4113">
        <v>2</v>
      </c>
      <c r="L4113" t="s">
        <v>16</v>
      </c>
      <c r="M4113" t="s">
        <v>17</v>
      </c>
      <c r="N4113">
        <f t="shared" si="64"/>
        <v>3508.08</v>
      </c>
    </row>
    <row r="4114" spans="1:14" x14ac:dyDescent="0.3">
      <c r="A4114">
        <v>4113</v>
      </c>
      <c r="B4114" t="s">
        <v>13</v>
      </c>
      <c r="C4114" s="3">
        <v>45280</v>
      </c>
      <c r="D4114">
        <v>6</v>
      </c>
      <c r="E4114">
        <v>3</v>
      </c>
      <c r="F4114">
        <v>0</v>
      </c>
      <c r="G4114">
        <v>4.8</v>
      </c>
      <c r="H4114">
        <v>493.72</v>
      </c>
      <c r="I4114" t="s">
        <v>24</v>
      </c>
      <c r="J4114" t="s">
        <v>23</v>
      </c>
      <c r="K4114">
        <v>0</v>
      </c>
      <c r="L4114" t="s">
        <v>33</v>
      </c>
      <c r="M4114" t="s">
        <v>26</v>
      </c>
      <c r="N4114">
        <f t="shared" si="64"/>
        <v>2962.32</v>
      </c>
    </row>
    <row r="4115" spans="1:14" x14ac:dyDescent="0.3">
      <c r="A4115">
        <v>4114</v>
      </c>
      <c r="B4115" t="s">
        <v>13</v>
      </c>
      <c r="C4115" s="3">
        <v>45212</v>
      </c>
      <c r="D4115">
        <v>5</v>
      </c>
      <c r="E4115">
        <v>4</v>
      </c>
      <c r="F4115">
        <v>0</v>
      </c>
      <c r="G4115">
        <v>3.5</v>
      </c>
      <c r="H4115">
        <v>212.71</v>
      </c>
      <c r="I4115" t="s">
        <v>24</v>
      </c>
      <c r="J4115" t="s">
        <v>23</v>
      </c>
      <c r="K4115">
        <v>0</v>
      </c>
      <c r="L4115" t="s">
        <v>20</v>
      </c>
      <c r="M4115" t="s">
        <v>21</v>
      </c>
      <c r="N4115">
        <f t="shared" si="64"/>
        <v>1063.55</v>
      </c>
    </row>
    <row r="4116" spans="1:14" x14ac:dyDescent="0.3">
      <c r="A4116">
        <v>4115</v>
      </c>
      <c r="B4116" t="s">
        <v>13</v>
      </c>
      <c r="C4116" s="3">
        <v>45254</v>
      </c>
      <c r="D4116">
        <v>10</v>
      </c>
      <c r="E4116">
        <v>3</v>
      </c>
      <c r="F4116">
        <v>0</v>
      </c>
      <c r="G4116">
        <v>1.8</v>
      </c>
      <c r="H4116">
        <v>397.06</v>
      </c>
      <c r="I4116" t="s">
        <v>14</v>
      </c>
      <c r="J4116" t="s">
        <v>15</v>
      </c>
      <c r="K4116">
        <v>0</v>
      </c>
      <c r="L4116" t="s">
        <v>29</v>
      </c>
      <c r="M4116" t="s">
        <v>26</v>
      </c>
      <c r="N4116">
        <f t="shared" si="64"/>
        <v>3970.6</v>
      </c>
    </row>
    <row r="4117" spans="1:14" x14ac:dyDescent="0.3">
      <c r="A4117">
        <v>4116</v>
      </c>
      <c r="B4117" t="s">
        <v>13</v>
      </c>
      <c r="C4117" s="3">
        <v>45029</v>
      </c>
      <c r="D4117">
        <v>9</v>
      </c>
      <c r="E4117">
        <v>2</v>
      </c>
      <c r="F4117">
        <v>1</v>
      </c>
      <c r="G4117">
        <v>2</v>
      </c>
      <c r="H4117">
        <v>216.54</v>
      </c>
      <c r="I4117" t="s">
        <v>14</v>
      </c>
      <c r="J4117" t="s">
        <v>30</v>
      </c>
      <c r="K4117">
        <v>1</v>
      </c>
      <c r="L4117" t="s">
        <v>33</v>
      </c>
      <c r="M4117" t="s">
        <v>26</v>
      </c>
      <c r="N4117">
        <f t="shared" si="64"/>
        <v>1948.86</v>
      </c>
    </row>
    <row r="4118" spans="1:14" x14ac:dyDescent="0.3">
      <c r="A4118">
        <v>4117</v>
      </c>
      <c r="B4118" t="s">
        <v>18</v>
      </c>
      <c r="C4118" s="3">
        <v>44989</v>
      </c>
      <c r="D4118">
        <v>1</v>
      </c>
      <c r="E4118">
        <v>2</v>
      </c>
      <c r="F4118">
        <v>0</v>
      </c>
      <c r="G4118">
        <v>4.5999999999999996</v>
      </c>
      <c r="H4118">
        <v>228.59</v>
      </c>
      <c r="I4118" t="s">
        <v>32</v>
      </c>
      <c r="J4118" t="s">
        <v>19</v>
      </c>
      <c r="K4118">
        <v>0</v>
      </c>
      <c r="L4118" t="s">
        <v>16</v>
      </c>
      <c r="M4118" t="s">
        <v>21</v>
      </c>
      <c r="N4118">
        <f t="shared" si="64"/>
        <v>228.59</v>
      </c>
    </row>
    <row r="4119" spans="1:14" x14ac:dyDescent="0.3">
      <c r="A4119">
        <v>4118</v>
      </c>
      <c r="B4119" t="s">
        <v>18</v>
      </c>
      <c r="C4119" s="3">
        <v>45613</v>
      </c>
      <c r="D4119">
        <v>13</v>
      </c>
      <c r="E4119">
        <v>1</v>
      </c>
      <c r="F4119">
        <v>0</v>
      </c>
      <c r="G4119">
        <v>1.1000000000000001</v>
      </c>
      <c r="H4119">
        <v>99.95</v>
      </c>
      <c r="I4119" t="s">
        <v>32</v>
      </c>
      <c r="J4119" t="s">
        <v>15</v>
      </c>
      <c r="K4119">
        <v>1</v>
      </c>
      <c r="L4119" t="s">
        <v>33</v>
      </c>
      <c r="M4119" t="s">
        <v>21</v>
      </c>
      <c r="N4119">
        <f t="shared" si="64"/>
        <v>1299.3500000000001</v>
      </c>
    </row>
    <row r="4120" spans="1:14" x14ac:dyDescent="0.3">
      <c r="A4120">
        <v>4119</v>
      </c>
      <c r="B4120" t="s">
        <v>13</v>
      </c>
      <c r="C4120" s="3">
        <v>45208</v>
      </c>
      <c r="D4120">
        <v>3</v>
      </c>
      <c r="E4120">
        <v>4</v>
      </c>
      <c r="F4120">
        <v>0</v>
      </c>
      <c r="G4120">
        <v>3.2</v>
      </c>
      <c r="H4120">
        <v>157.85</v>
      </c>
      <c r="I4120" t="s">
        <v>22</v>
      </c>
      <c r="J4120" t="s">
        <v>28</v>
      </c>
      <c r="K4120">
        <v>0</v>
      </c>
      <c r="L4120" t="s">
        <v>29</v>
      </c>
      <c r="M4120" t="s">
        <v>17</v>
      </c>
      <c r="N4120">
        <f t="shared" si="64"/>
        <v>473.54999999999995</v>
      </c>
    </row>
    <row r="4121" spans="1:14" x14ac:dyDescent="0.3">
      <c r="A4121">
        <v>4120</v>
      </c>
      <c r="B4121" t="s">
        <v>31</v>
      </c>
      <c r="C4121" s="3">
        <v>45367</v>
      </c>
      <c r="D4121">
        <v>3</v>
      </c>
      <c r="E4121">
        <v>4</v>
      </c>
      <c r="F4121">
        <v>1</v>
      </c>
      <c r="G4121">
        <v>1.6</v>
      </c>
      <c r="H4121">
        <v>124.02</v>
      </c>
      <c r="I4121" t="s">
        <v>24</v>
      </c>
      <c r="J4121" t="s">
        <v>36</v>
      </c>
      <c r="K4121">
        <v>0</v>
      </c>
      <c r="L4121" t="s">
        <v>20</v>
      </c>
      <c r="M4121" t="s">
        <v>26</v>
      </c>
      <c r="N4121">
        <f t="shared" si="64"/>
        <v>372.06</v>
      </c>
    </row>
    <row r="4122" spans="1:14" x14ac:dyDescent="0.3">
      <c r="A4122">
        <v>4121</v>
      </c>
      <c r="B4122" t="s">
        <v>31</v>
      </c>
      <c r="C4122" s="3">
        <v>45219</v>
      </c>
      <c r="D4122">
        <v>11</v>
      </c>
      <c r="E4122">
        <v>1</v>
      </c>
      <c r="F4122">
        <v>1</v>
      </c>
      <c r="G4122">
        <v>2.1</v>
      </c>
      <c r="H4122">
        <v>121.64</v>
      </c>
      <c r="I4122" t="s">
        <v>24</v>
      </c>
      <c r="J4122" t="s">
        <v>37</v>
      </c>
      <c r="K4122">
        <v>1</v>
      </c>
      <c r="L4122" t="s">
        <v>16</v>
      </c>
      <c r="M4122" t="s">
        <v>26</v>
      </c>
      <c r="N4122">
        <f t="shared" si="64"/>
        <v>1338.04</v>
      </c>
    </row>
    <row r="4123" spans="1:14" x14ac:dyDescent="0.3">
      <c r="A4123">
        <v>4122</v>
      </c>
      <c r="B4123" t="s">
        <v>18</v>
      </c>
      <c r="C4123" s="3">
        <v>44933</v>
      </c>
      <c r="D4123">
        <v>6</v>
      </c>
      <c r="E4123">
        <v>2</v>
      </c>
      <c r="F4123">
        <v>0</v>
      </c>
      <c r="G4123">
        <v>2.2000000000000002</v>
      </c>
      <c r="H4123">
        <v>54.06</v>
      </c>
      <c r="I4123" t="s">
        <v>14</v>
      </c>
      <c r="J4123" t="s">
        <v>35</v>
      </c>
      <c r="K4123">
        <v>0</v>
      </c>
      <c r="L4123" t="s">
        <v>33</v>
      </c>
      <c r="M4123" t="s">
        <v>26</v>
      </c>
      <c r="N4123">
        <f t="shared" si="64"/>
        <v>324.36</v>
      </c>
    </row>
    <row r="4124" spans="1:14" x14ac:dyDescent="0.3">
      <c r="A4124">
        <v>4123</v>
      </c>
      <c r="B4124" t="s">
        <v>13</v>
      </c>
      <c r="C4124" s="3">
        <v>45565</v>
      </c>
      <c r="D4124">
        <v>8</v>
      </c>
      <c r="E4124">
        <v>2</v>
      </c>
      <c r="F4124">
        <v>0</v>
      </c>
      <c r="G4124">
        <v>1.9</v>
      </c>
      <c r="H4124">
        <v>407.2</v>
      </c>
      <c r="I4124" t="s">
        <v>14</v>
      </c>
      <c r="J4124" t="s">
        <v>37</v>
      </c>
      <c r="K4124">
        <v>1</v>
      </c>
      <c r="L4124" t="s">
        <v>20</v>
      </c>
      <c r="M4124" t="s">
        <v>21</v>
      </c>
      <c r="N4124">
        <f t="shared" si="64"/>
        <v>3257.6</v>
      </c>
    </row>
    <row r="4125" spans="1:14" x14ac:dyDescent="0.3">
      <c r="A4125">
        <v>4124</v>
      </c>
      <c r="B4125" t="s">
        <v>13</v>
      </c>
      <c r="C4125" s="3">
        <v>45018</v>
      </c>
      <c r="D4125">
        <v>3</v>
      </c>
      <c r="E4125">
        <v>4</v>
      </c>
      <c r="F4125">
        <v>0</v>
      </c>
      <c r="G4125">
        <v>4.2</v>
      </c>
      <c r="H4125">
        <v>260.57</v>
      </c>
      <c r="I4125" t="s">
        <v>32</v>
      </c>
      <c r="J4125" t="s">
        <v>19</v>
      </c>
      <c r="K4125">
        <v>0</v>
      </c>
      <c r="L4125" t="s">
        <v>29</v>
      </c>
      <c r="M4125" t="s">
        <v>26</v>
      </c>
      <c r="N4125">
        <f t="shared" si="64"/>
        <v>781.71</v>
      </c>
    </row>
    <row r="4126" spans="1:14" x14ac:dyDescent="0.3">
      <c r="A4126">
        <v>4125</v>
      </c>
      <c r="B4126" t="s">
        <v>18</v>
      </c>
      <c r="C4126" s="3">
        <v>45116</v>
      </c>
      <c r="D4126">
        <v>3</v>
      </c>
      <c r="E4126">
        <v>3</v>
      </c>
      <c r="F4126">
        <v>0</v>
      </c>
      <c r="G4126">
        <v>2.2999999999999998</v>
      </c>
      <c r="H4126">
        <v>411.88</v>
      </c>
      <c r="I4126" t="s">
        <v>22</v>
      </c>
      <c r="J4126" t="s">
        <v>15</v>
      </c>
      <c r="K4126">
        <v>1</v>
      </c>
      <c r="L4126" t="s">
        <v>16</v>
      </c>
      <c r="M4126" t="s">
        <v>17</v>
      </c>
      <c r="N4126">
        <f t="shared" si="64"/>
        <v>1235.6399999999999</v>
      </c>
    </row>
    <row r="4127" spans="1:14" x14ac:dyDescent="0.3">
      <c r="A4127">
        <v>4126</v>
      </c>
      <c r="B4127" t="s">
        <v>31</v>
      </c>
      <c r="C4127" s="3">
        <v>45402</v>
      </c>
      <c r="D4127">
        <v>6</v>
      </c>
      <c r="E4127">
        <v>2</v>
      </c>
      <c r="F4127">
        <v>0</v>
      </c>
      <c r="G4127">
        <v>2.4</v>
      </c>
      <c r="H4127">
        <v>325.64999999999998</v>
      </c>
      <c r="I4127" t="s">
        <v>22</v>
      </c>
      <c r="J4127" t="s">
        <v>35</v>
      </c>
      <c r="K4127">
        <v>0</v>
      </c>
      <c r="L4127" t="s">
        <v>20</v>
      </c>
      <c r="M4127" t="s">
        <v>21</v>
      </c>
      <c r="N4127">
        <f t="shared" si="64"/>
        <v>1953.8999999999999</v>
      </c>
    </row>
    <row r="4128" spans="1:14" x14ac:dyDescent="0.3">
      <c r="A4128">
        <v>4127</v>
      </c>
      <c r="B4128" t="s">
        <v>31</v>
      </c>
      <c r="C4128" s="3">
        <v>45437</v>
      </c>
      <c r="D4128">
        <v>8</v>
      </c>
      <c r="E4128">
        <v>1</v>
      </c>
      <c r="F4128">
        <v>0</v>
      </c>
      <c r="G4128">
        <v>2.8</v>
      </c>
      <c r="H4128">
        <v>424.1</v>
      </c>
      <c r="I4128" t="s">
        <v>14</v>
      </c>
      <c r="J4128" t="s">
        <v>19</v>
      </c>
      <c r="K4128">
        <v>0</v>
      </c>
      <c r="L4128" t="s">
        <v>29</v>
      </c>
      <c r="M4128" t="s">
        <v>26</v>
      </c>
      <c r="N4128">
        <f t="shared" si="64"/>
        <v>3392.8</v>
      </c>
    </row>
    <row r="4129" spans="1:14" x14ac:dyDescent="0.3">
      <c r="A4129">
        <v>4128</v>
      </c>
      <c r="B4129" t="s">
        <v>31</v>
      </c>
      <c r="C4129" s="3">
        <v>45388</v>
      </c>
      <c r="D4129">
        <v>6</v>
      </c>
      <c r="E4129">
        <v>1</v>
      </c>
      <c r="F4129">
        <v>1</v>
      </c>
      <c r="G4129">
        <v>4.5999999999999996</v>
      </c>
      <c r="H4129">
        <v>276.69</v>
      </c>
      <c r="I4129" t="s">
        <v>14</v>
      </c>
      <c r="J4129" t="s">
        <v>34</v>
      </c>
      <c r="K4129">
        <v>0</v>
      </c>
      <c r="L4129" t="s">
        <v>16</v>
      </c>
      <c r="M4129" t="s">
        <v>21</v>
      </c>
      <c r="N4129">
        <f t="shared" si="64"/>
        <v>1660.1399999999999</v>
      </c>
    </row>
    <row r="4130" spans="1:14" x14ac:dyDescent="0.3">
      <c r="A4130">
        <v>4129</v>
      </c>
      <c r="B4130" t="s">
        <v>18</v>
      </c>
      <c r="C4130" s="3">
        <v>44979</v>
      </c>
      <c r="D4130">
        <v>13</v>
      </c>
      <c r="E4130">
        <v>1</v>
      </c>
      <c r="F4130">
        <v>0</v>
      </c>
      <c r="G4130">
        <v>3.8</v>
      </c>
      <c r="H4130">
        <v>92.32</v>
      </c>
      <c r="I4130" t="s">
        <v>22</v>
      </c>
      <c r="J4130" t="s">
        <v>34</v>
      </c>
      <c r="K4130">
        <v>2</v>
      </c>
      <c r="L4130" t="s">
        <v>33</v>
      </c>
      <c r="M4130" t="s">
        <v>21</v>
      </c>
      <c r="N4130">
        <f t="shared" si="64"/>
        <v>1200.1599999999999</v>
      </c>
    </row>
    <row r="4131" spans="1:14" x14ac:dyDescent="0.3">
      <c r="A4131">
        <v>4130</v>
      </c>
      <c r="B4131" t="s">
        <v>31</v>
      </c>
      <c r="C4131" s="3">
        <v>45412</v>
      </c>
      <c r="D4131">
        <v>12</v>
      </c>
      <c r="E4131">
        <v>4</v>
      </c>
      <c r="F4131">
        <v>1</v>
      </c>
      <c r="G4131">
        <v>1.2</v>
      </c>
      <c r="H4131">
        <v>327.54000000000002</v>
      </c>
      <c r="I4131" t="s">
        <v>22</v>
      </c>
      <c r="J4131" t="s">
        <v>15</v>
      </c>
      <c r="K4131">
        <v>0</v>
      </c>
      <c r="L4131" t="s">
        <v>20</v>
      </c>
      <c r="M4131" t="s">
        <v>21</v>
      </c>
      <c r="N4131">
        <f t="shared" si="64"/>
        <v>3930.4800000000005</v>
      </c>
    </row>
    <row r="4132" spans="1:14" x14ac:dyDescent="0.3">
      <c r="A4132">
        <v>4131</v>
      </c>
      <c r="B4132" t="s">
        <v>18</v>
      </c>
      <c r="C4132" s="3">
        <v>45570</v>
      </c>
      <c r="D4132">
        <v>14</v>
      </c>
      <c r="E4132">
        <v>4</v>
      </c>
      <c r="F4132">
        <v>0</v>
      </c>
      <c r="G4132">
        <v>1.2</v>
      </c>
      <c r="H4132">
        <v>354.99</v>
      </c>
      <c r="I4132" t="s">
        <v>32</v>
      </c>
      <c r="J4132" t="s">
        <v>35</v>
      </c>
      <c r="K4132">
        <v>1</v>
      </c>
      <c r="L4132" t="s">
        <v>29</v>
      </c>
      <c r="M4132" t="s">
        <v>26</v>
      </c>
      <c r="N4132">
        <f t="shared" si="64"/>
        <v>4969.8600000000006</v>
      </c>
    </row>
    <row r="4133" spans="1:14" x14ac:dyDescent="0.3">
      <c r="A4133">
        <v>4132</v>
      </c>
      <c r="B4133" t="s">
        <v>18</v>
      </c>
      <c r="C4133" s="3">
        <v>45416</v>
      </c>
      <c r="D4133">
        <v>10</v>
      </c>
      <c r="E4133">
        <v>4</v>
      </c>
      <c r="F4133">
        <v>0</v>
      </c>
      <c r="G4133">
        <v>3.3</v>
      </c>
      <c r="H4133">
        <v>331.93</v>
      </c>
      <c r="I4133" t="s">
        <v>22</v>
      </c>
      <c r="J4133" t="s">
        <v>23</v>
      </c>
      <c r="K4133">
        <v>2</v>
      </c>
      <c r="L4133" t="s">
        <v>33</v>
      </c>
      <c r="M4133" t="s">
        <v>26</v>
      </c>
      <c r="N4133">
        <f t="shared" si="64"/>
        <v>3319.3</v>
      </c>
    </row>
    <row r="4134" spans="1:14" x14ac:dyDescent="0.3">
      <c r="A4134">
        <v>4133</v>
      </c>
      <c r="B4134" t="s">
        <v>13</v>
      </c>
      <c r="C4134" s="3">
        <v>45290</v>
      </c>
      <c r="D4134">
        <v>3</v>
      </c>
      <c r="E4134">
        <v>4</v>
      </c>
      <c r="F4134">
        <v>0</v>
      </c>
      <c r="G4134">
        <v>4.5</v>
      </c>
      <c r="H4134">
        <v>410.6</v>
      </c>
      <c r="I4134" t="s">
        <v>24</v>
      </c>
      <c r="J4134" t="s">
        <v>34</v>
      </c>
      <c r="K4134">
        <v>0</v>
      </c>
      <c r="L4134" t="s">
        <v>16</v>
      </c>
      <c r="M4134" t="s">
        <v>17</v>
      </c>
      <c r="N4134">
        <f t="shared" si="64"/>
        <v>1231.8000000000002</v>
      </c>
    </row>
    <row r="4135" spans="1:14" x14ac:dyDescent="0.3">
      <c r="A4135">
        <v>4134</v>
      </c>
      <c r="B4135" t="s">
        <v>31</v>
      </c>
      <c r="C4135" s="3">
        <v>45038</v>
      </c>
      <c r="D4135">
        <v>4</v>
      </c>
      <c r="E4135">
        <v>1</v>
      </c>
      <c r="F4135">
        <v>0</v>
      </c>
      <c r="G4135">
        <v>2.2999999999999998</v>
      </c>
      <c r="H4135">
        <v>379.17</v>
      </c>
      <c r="I4135" t="s">
        <v>22</v>
      </c>
      <c r="J4135" t="s">
        <v>28</v>
      </c>
      <c r="K4135">
        <v>0</v>
      </c>
      <c r="L4135" t="s">
        <v>20</v>
      </c>
      <c r="M4135" t="s">
        <v>21</v>
      </c>
      <c r="N4135">
        <f t="shared" si="64"/>
        <v>1516.68</v>
      </c>
    </row>
    <row r="4136" spans="1:14" x14ac:dyDescent="0.3">
      <c r="A4136">
        <v>4135</v>
      </c>
      <c r="B4136" t="s">
        <v>18</v>
      </c>
      <c r="C4136" s="3">
        <v>45335</v>
      </c>
      <c r="D4136">
        <v>1</v>
      </c>
      <c r="E4136">
        <v>1</v>
      </c>
      <c r="F4136">
        <v>0</v>
      </c>
      <c r="G4136">
        <v>2</v>
      </c>
      <c r="H4136">
        <v>244.68</v>
      </c>
      <c r="I4136" t="s">
        <v>27</v>
      </c>
      <c r="J4136" t="s">
        <v>15</v>
      </c>
      <c r="K4136">
        <v>0</v>
      </c>
      <c r="L4136" t="s">
        <v>29</v>
      </c>
      <c r="M4136" t="s">
        <v>26</v>
      </c>
      <c r="N4136">
        <f t="shared" si="64"/>
        <v>244.68</v>
      </c>
    </row>
    <row r="4137" spans="1:14" x14ac:dyDescent="0.3">
      <c r="A4137">
        <v>4136</v>
      </c>
      <c r="B4137" t="s">
        <v>31</v>
      </c>
      <c r="C4137" s="3">
        <v>44933</v>
      </c>
      <c r="D4137">
        <v>13</v>
      </c>
      <c r="E4137">
        <v>4</v>
      </c>
      <c r="F4137">
        <v>1</v>
      </c>
      <c r="G4137">
        <v>4</v>
      </c>
      <c r="H4137">
        <v>418.6</v>
      </c>
      <c r="I4137" t="s">
        <v>22</v>
      </c>
      <c r="J4137" t="s">
        <v>34</v>
      </c>
      <c r="K4137">
        <v>0</v>
      </c>
      <c r="L4137" t="s">
        <v>20</v>
      </c>
      <c r="M4137" t="s">
        <v>26</v>
      </c>
      <c r="N4137">
        <f t="shared" si="64"/>
        <v>5441.8</v>
      </c>
    </row>
    <row r="4138" spans="1:14" x14ac:dyDescent="0.3">
      <c r="A4138">
        <v>4137</v>
      </c>
      <c r="B4138" t="s">
        <v>31</v>
      </c>
      <c r="C4138" s="3">
        <v>45594</v>
      </c>
      <c r="D4138">
        <v>8</v>
      </c>
      <c r="E4138">
        <v>4</v>
      </c>
      <c r="F4138">
        <v>0</v>
      </c>
      <c r="G4138">
        <v>3.4</v>
      </c>
      <c r="H4138">
        <v>361.3</v>
      </c>
      <c r="I4138" t="s">
        <v>14</v>
      </c>
      <c r="J4138" t="s">
        <v>34</v>
      </c>
      <c r="K4138">
        <v>0</v>
      </c>
      <c r="L4138" t="s">
        <v>33</v>
      </c>
      <c r="M4138" t="s">
        <v>17</v>
      </c>
      <c r="N4138">
        <f t="shared" si="64"/>
        <v>2890.4</v>
      </c>
    </row>
    <row r="4139" spans="1:14" x14ac:dyDescent="0.3">
      <c r="A4139">
        <v>4138</v>
      </c>
      <c r="B4139" t="s">
        <v>13</v>
      </c>
      <c r="C4139" s="3">
        <v>45123</v>
      </c>
      <c r="D4139">
        <v>4</v>
      </c>
      <c r="E4139">
        <v>1</v>
      </c>
      <c r="F4139">
        <v>0</v>
      </c>
      <c r="G4139">
        <v>3.3</v>
      </c>
      <c r="H4139">
        <v>104.17</v>
      </c>
      <c r="I4139" t="s">
        <v>14</v>
      </c>
      <c r="J4139" t="s">
        <v>15</v>
      </c>
      <c r="K4139">
        <v>0</v>
      </c>
      <c r="L4139" t="s">
        <v>33</v>
      </c>
      <c r="M4139" t="s">
        <v>26</v>
      </c>
      <c r="N4139">
        <f t="shared" si="64"/>
        <v>416.68</v>
      </c>
    </row>
    <row r="4140" spans="1:14" x14ac:dyDescent="0.3">
      <c r="A4140">
        <v>4139</v>
      </c>
      <c r="B4140" t="s">
        <v>31</v>
      </c>
      <c r="C4140" s="3">
        <v>45293</v>
      </c>
      <c r="D4140">
        <v>6</v>
      </c>
      <c r="E4140">
        <v>4</v>
      </c>
      <c r="F4140">
        <v>1</v>
      </c>
      <c r="G4140">
        <v>1.6</v>
      </c>
      <c r="H4140">
        <v>292.94</v>
      </c>
      <c r="I4140" t="s">
        <v>27</v>
      </c>
      <c r="J4140" t="s">
        <v>28</v>
      </c>
      <c r="K4140">
        <v>0</v>
      </c>
      <c r="L4140" t="s">
        <v>29</v>
      </c>
      <c r="M4140" t="s">
        <v>26</v>
      </c>
      <c r="N4140">
        <f t="shared" si="64"/>
        <v>1757.6399999999999</v>
      </c>
    </row>
    <row r="4141" spans="1:14" x14ac:dyDescent="0.3">
      <c r="A4141">
        <v>4140</v>
      </c>
      <c r="B4141" t="s">
        <v>13</v>
      </c>
      <c r="C4141" s="3">
        <v>45176</v>
      </c>
      <c r="D4141">
        <v>11</v>
      </c>
      <c r="E4141">
        <v>4</v>
      </c>
      <c r="F4141">
        <v>0</v>
      </c>
      <c r="G4141">
        <v>1.7</v>
      </c>
      <c r="H4141">
        <v>377.85</v>
      </c>
      <c r="I4141" t="s">
        <v>24</v>
      </c>
      <c r="J4141" t="s">
        <v>15</v>
      </c>
      <c r="K4141">
        <v>1</v>
      </c>
      <c r="L4141" t="s">
        <v>20</v>
      </c>
      <c r="M4141" t="s">
        <v>26</v>
      </c>
      <c r="N4141">
        <f t="shared" si="64"/>
        <v>4156.3500000000004</v>
      </c>
    </row>
    <row r="4142" spans="1:14" x14ac:dyDescent="0.3">
      <c r="A4142">
        <v>4141</v>
      </c>
      <c r="B4142" t="s">
        <v>18</v>
      </c>
      <c r="C4142" s="3">
        <v>45521</v>
      </c>
      <c r="D4142">
        <v>3</v>
      </c>
      <c r="E4142">
        <v>4</v>
      </c>
      <c r="F4142">
        <v>0</v>
      </c>
      <c r="G4142">
        <v>2.1</v>
      </c>
      <c r="H4142">
        <v>298.98</v>
      </c>
      <c r="I4142" t="s">
        <v>22</v>
      </c>
      <c r="J4142" t="s">
        <v>36</v>
      </c>
      <c r="K4142">
        <v>0</v>
      </c>
      <c r="L4142" t="s">
        <v>20</v>
      </c>
      <c r="M4142" t="s">
        <v>21</v>
      </c>
      <c r="N4142">
        <f t="shared" si="64"/>
        <v>896.94</v>
      </c>
    </row>
    <row r="4143" spans="1:14" x14ac:dyDescent="0.3">
      <c r="A4143">
        <v>4142</v>
      </c>
      <c r="B4143" t="s">
        <v>31</v>
      </c>
      <c r="C4143" s="3">
        <v>45166</v>
      </c>
      <c r="D4143">
        <v>11</v>
      </c>
      <c r="E4143">
        <v>4</v>
      </c>
      <c r="F4143">
        <v>0</v>
      </c>
      <c r="G4143">
        <v>1.8</v>
      </c>
      <c r="H4143">
        <v>477.06</v>
      </c>
      <c r="I4143" t="s">
        <v>22</v>
      </c>
      <c r="J4143" t="s">
        <v>23</v>
      </c>
      <c r="K4143">
        <v>0</v>
      </c>
      <c r="L4143" t="s">
        <v>33</v>
      </c>
      <c r="M4143" t="s">
        <v>17</v>
      </c>
      <c r="N4143">
        <f t="shared" si="64"/>
        <v>5247.66</v>
      </c>
    </row>
    <row r="4144" spans="1:14" x14ac:dyDescent="0.3">
      <c r="A4144">
        <v>4143</v>
      </c>
      <c r="B4144" t="s">
        <v>18</v>
      </c>
      <c r="C4144" s="3">
        <v>45306</v>
      </c>
      <c r="D4144">
        <v>12</v>
      </c>
      <c r="E4144">
        <v>2</v>
      </c>
      <c r="F4144">
        <v>1</v>
      </c>
      <c r="G4144">
        <v>4.9000000000000004</v>
      </c>
      <c r="H4144">
        <v>95.67</v>
      </c>
      <c r="I4144" t="s">
        <v>27</v>
      </c>
      <c r="J4144" t="s">
        <v>37</v>
      </c>
      <c r="K4144">
        <v>1</v>
      </c>
      <c r="L4144" t="s">
        <v>20</v>
      </c>
      <c r="M4144" t="s">
        <v>17</v>
      </c>
      <c r="N4144">
        <f t="shared" si="64"/>
        <v>1148.04</v>
      </c>
    </row>
    <row r="4145" spans="1:14" x14ac:dyDescent="0.3">
      <c r="A4145">
        <v>4144</v>
      </c>
      <c r="B4145" t="s">
        <v>31</v>
      </c>
      <c r="C4145" s="3">
        <v>45397</v>
      </c>
      <c r="D4145">
        <v>11</v>
      </c>
      <c r="E4145">
        <v>4</v>
      </c>
      <c r="F4145">
        <v>1</v>
      </c>
      <c r="G4145">
        <v>1.1000000000000001</v>
      </c>
      <c r="H4145">
        <v>375.04</v>
      </c>
      <c r="I4145" t="s">
        <v>32</v>
      </c>
      <c r="J4145" t="s">
        <v>25</v>
      </c>
      <c r="K4145">
        <v>0</v>
      </c>
      <c r="L4145" t="s">
        <v>20</v>
      </c>
      <c r="M4145" t="s">
        <v>17</v>
      </c>
      <c r="N4145">
        <f t="shared" si="64"/>
        <v>4125.4400000000005</v>
      </c>
    </row>
    <row r="4146" spans="1:14" x14ac:dyDescent="0.3">
      <c r="A4146">
        <v>4145</v>
      </c>
      <c r="B4146" t="s">
        <v>18</v>
      </c>
      <c r="C4146" s="3">
        <v>45627</v>
      </c>
      <c r="D4146">
        <v>6</v>
      </c>
      <c r="E4146">
        <v>1</v>
      </c>
      <c r="F4146">
        <v>0</v>
      </c>
      <c r="G4146">
        <v>3.5</v>
      </c>
      <c r="H4146">
        <v>421</v>
      </c>
      <c r="I4146" t="s">
        <v>32</v>
      </c>
      <c r="J4146" t="s">
        <v>28</v>
      </c>
      <c r="K4146">
        <v>1</v>
      </c>
      <c r="L4146" t="s">
        <v>20</v>
      </c>
      <c r="M4146" t="s">
        <v>26</v>
      </c>
      <c r="N4146">
        <f t="shared" si="64"/>
        <v>2526</v>
      </c>
    </row>
    <row r="4147" spans="1:14" x14ac:dyDescent="0.3">
      <c r="A4147">
        <v>4146</v>
      </c>
      <c r="B4147" t="s">
        <v>31</v>
      </c>
      <c r="C4147" s="3">
        <v>45381</v>
      </c>
      <c r="D4147">
        <v>12</v>
      </c>
      <c r="E4147">
        <v>1</v>
      </c>
      <c r="F4147">
        <v>0</v>
      </c>
      <c r="G4147">
        <v>3.1</v>
      </c>
      <c r="H4147">
        <v>366.19</v>
      </c>
      <c r="I4147" t="s">
        <v>24</v>
      </c>
      <c r="J4147" t="s">
        <v>25</v>
      </c>
      <c r="K4147">
        <v>1</v>
      </c>
      <c r="L4147" t="s">
        <v>29</v>
      </c>
      <c r="M4147" t="s">
        <v>26</v>
      </c>
      <c r="N4147">
        <f t="shared" si="64"/>
        <v>4394.28</v>
      </c>
    </row>
    <row r="4148" spans="1:14" x14ac:dyDescent="0.3">
      <c r="A4148">
        <v>4147</v>
      </c>
      <c r="B4148" t="s">
        <v>31</v>
      </c>
      <c r="C4148" s="3">
        <v>45292</v>
      </c>
      <c r="D4148">
        <v>11</v>
      </c>
      <c r="E4148">
        <v>1</v>
      </c>
      <c r="F4148">
        <v>1</v>
      </c>
      <c r="G4148">
        <v>2.2999999999999998</v>
      </c>
      <c r="H4148">
        <v>223.51</v>
      </c>
      <c r="I4148" t="s">
        <v>22</v>
      </c>
      <c r="J4148" t="s">
        <v>28</v>
      </c>
      <c r="K4148">
        <v>0</v>
      </c>
      <c r="L4148" t="s">
        <v>33</v>
      </c>
      <c r="M4148" t="s">
        <v>26</v>
      </c>
      <c r="N4148">
        <f t="shared" si="64"/>
        <v>2458.6099999999997</v>
      </c>
    </row>
    <row r="4149" spans="1:14" x14ac:dyDescent="0.3">
      <c r="A4149">
        <v>4148</v>
      </c>
      <c r="B4149" t="s">
        <v>31</v>
      </c>
      <c r="C4149" s="3">
        <v>45216</v>
      </c>
      <c r="D4149">
        <v>9</v>
      </c>
      <c r="E4149">
        <v>1</v>
      </c>
      <c r="F4149">
        <v>1</v>
      </c>
      <c r="G4149">
        <v>4.5999999999999996</v>
      </c>
      <c r="H4149">
        <v>223.47</v>
      </c>
      <c r="I4149" t="s">
        <v>22</v>
      </c>
      <c r="J4149" t="s">
        <v>36</v>
      </c>
      <c r="K4149">
        <v>0</v>
      </c>
      <c r="L4149" t="s">
        <v>16</v>
      </c>
      <c r="M4149" t="s">
        <v>21</v>
      </c>
      <c r="N4149">
        <f t="shared" si="64"/>
        <v>2011.23</v>
      </c>
    </row>
    <row r="4150" spans="1:14" x14ac:dyDescent="0.3">
      <c r="A4150">
        <v>4149</v>
      </c>
      <c r="B4150" t="s">
        <v>31</v>
      </c>
      <c r="C4150" s="3">
        <v>45329</v>
      </c>
      <c r="D4150">
        <v>9</v>
      </c>
      <c r="E4150">
        <v>4</v>
      </c>
      <c r="F4150">
        <v>0</v>
      </c>
      <c r="G4150">
        <v>3.7</v>
      </c>
      <c r="H4150">
        <v>313.95999999999998</v>
      </c>
      <c r="I4150" t="s">
        <v>22</v>
      </c>
      <c r="J4150" t="s">
        <v>25</v>
      </c>
      <c r="K4150">
        <v>0</v>
      </c>
      <c r="L4150" t="s">
        <v>29</v>
      </c>
      <c r="M4150" t="s">
        <v>21</v>
      </c>
      <c r="N4150">
        <f t="shared" si="64"/>
        <v>2825.64</v>
      </c>
    </row>
    <row r="4151" spans="1:14" x14ac:dyDescent="0.3">
      <c r="A4151">
        <v>4150</v>
      </c>
      <c r="B4151" t="s">
        <v>31</v>
      </c>
      <c r="C4151" s="3">
        <v>44984</v>
      </c>
      <c r="D4151">
        <v>10</v>
      </c>
      <c r="E4151">
        <v>2</v>
      </c>
      <c r="F4151">
        <v>1</v>
      </c>
      <c r="G4151">
        <v>5</v>
      </c>
      <c r="H4151">
        <v>228.69</v>
      </c>
      <c r="I4151" t="s">
        <v>14</v>
      </c>
      <c r="J4151" t="s">
        <v>28</v>
      </c>
      <c r="K4151">
        <v>1</v>
      </c>
      <c r="L4151" t="s">
        <v>33</v>
      </c>
      <c r="M4151" t="s">
        <v>17</v>
      </c>
      <c r="N4151">
        <f t="shared" si="64"/>
        <v>2286.9</v>
      </c>
    </row>
    <row r="4152" spans="1:14" x14ac:dyDescent="0.3">
      <c r="A4152">
        <v>4151</v>
      </c>
      <c r="B4152" t="s">
        <v>31</v>
      </c>
      <c r="C4152" s="3">
        <v>45447</v>
      </c>
      <c r="D4152">
        <v>3</v>
      </c>
      <c r="E4152">
        <v>3</v>
      </c>
      <c r="F4152">
        <v>0</v>
      </c>
      <c r="G4152">
        <v>1.7</v>
      </c>
      <c r="H4152">
        <v>447.43</v>
      </c>
      <c r="I4152" t="s">
        <v>32</v>
      </c>
      <c r="J4152" t="s">
        <v>25</v>
      </c>
      <c r="K4152">
        <v>2</v>
      </c>
      <c r="L4152" t="s">
        <v>29</v>
      </c>
      <c r="M4152" t="s">
        <v>21</v>
      </c>
      <c r="N4152">
        <f t="shared" si="64"/>
        <v>1342.29</v>
      </c>
    </row>
    <row r="4153" spans="1:14" x14ac:dyDescent="0.3">
      <c r="A4153">
        <v>4152</v>
      </c>
      <c r="B4153" t="s">
        <v>31</v>
      </c>
      <c r="C4153" s="3">
        <v>45230</v>
      </c>
      <c r="D4153">
        <v>3</v>
      </c>
      <c r="E4153">
        <v>3</v>
      </c>
      <c r="F4153">
        <v>0</v>
      </c>
      <c r="G4153">
        <v>1.4</v>
      </c>
      <c r="H4153">
        <v>99.47</v>
      </c>
      <c r="I4153" t="s">
        <v>27</v>
      </c>
      <c r="J4153" t="s">
        <v>36</v>
      </c>
      <c r="K4153">
        <v>0</v>
      </c>
      <c r="L4153" t="s">
        <v>16</v>
      </c>
      <c r="M4153" t="s">
        <v>21</v>
      </c>
      <c r="N4153">
        <f t="shared" si="64"/>
        <v>298.40999999999997</v>
      </c>
    </row>
    <row r="4154" spans="1:14" x14ac:dyDescent="0.3">
      <c r="A4154">
        <v>4153</v>
      </c>
      <c r="B4154" t="s">
        <v>31</v>
      </c>
      <c r="C4154" s="3">
        <v>45041</v>
      </c>
      <c r="D4154">
        <v>4</v>
      </c>
      <c r="E4154">
        <v>3</v>
      </c>
      <c r="F4154">
        <v>0</v>
      </c>
      <c r="G4154">
        <v>1.6</v>
      </c>
      <c r="H4154">
        <v>337.62</v>
      </c>
      <c r="I4154" t="s">
        <v>14</v>
      </c>
      <c r="J4154" t="s">
        <v>19</v>
      </c>
      <c r="K4154">
        <v>2</v>
      </c>
      <c r="L4154" t="s">
        <v>29</v>
      </c>
      <c r="M4154" t="s">
        <v>26</v>
      </c>
      <c r="N4154">
        <f t="shared" si="64"/>
        <v>1350.48</v>
      </c>
    </row>
    <row r="4155" spans="1:14" x14ac:dyDescent="0.3">
      <c r="A4155">
        <v>4154</v>
      </c>
      <c r="B4155" t="s">
        <v>31</v>
      </c>
      <c r="C4155" s="3">
        <v>45136</v>
      </c>
      <c r="D4155">
        <v>12</v>
      </c>
      <c r="E4155">
        <v>3</v>
      </c>
      <c r="F4155">
        <v>0</v>
      </c>
      <c r="G4155">
        <v>2.1</v>
      </c>
      <c r="H4155">
        <v>110.35</v>
      </c>
      <c r="I4155" t="s">
        <v>14</v>
      </c>
      <c r="J4155" t="s">
        <v>35</v>
      </c>
      <c r="K4155">
        <v>2</v>
      </c>
      <c r="L4155" t="s">
        <v>29</v>
      </c>
      <c r="M4155" t="s">
        <v>26</v>
      </c>
      <c r="N4155">
        <f t="shared" si="64"/>
        <v>1324.1999999999998</v>
      </c>
    </row>
    <row r="4156" spans="1:14" x14ac:dyDescent="0.3">
      <c r="A4156">
        <v>4155</v>
      </c>
      <c r="B4156" t="s">
        <v>18</v>
      </c>
      <c r="C4156" s="3">
        <v>44967</v>
      </c>
      <c r="D4156">
        <v>7</v>
      </c>
      <c r="E4156">
        <v>1</v>
      </c>
      <c r="F4156">
        <v>0</v>
      </c>
      <c r="G4156">
        <v>2.7</v>
      </c>
      <c r="H4156">
        <v>293.07</v>
      </c>
      <c r="I4156" t="s">
        <v>32</v>
      </c>
      <c r="J4156" t="s">
        <v>37</v>
      </c>
      <c r="K4156">
        <v>0</v>
      </c>
      <c r="L4156" t="s">
        <v>16</v>
      </c>
      <c r="M4156" t="s">
        <v>17</v>
      </c>
      <c r="N4156">
        <f t="shared" si="64"/>
        <v>2051.4899999999998</v>
      </c>
    </row>
    <row r="4157" spans="1:14" x14ac:dyDescent="0.3">
      <c r="A4157">
        <v>4156</v>
      </c>
      <c r="B4157" t="s">
        <v>13</v>
      </c>
      <c r="C4157" s="3">
        <v>45099</v>
      </c>
      <c r="D4157">
        <v>3</v>
      </c>
      <c r="E4157">
        <v>4</v>
      </c>
      <c r="F4157">
        <v>1</v>
      </c>
      <c r="G4157">
        <v>4.5</v>
      </c>
      <c r="H4157">
        <v>372.01</v>
      </c>
      <c r="I4157" t="s">
        <v>22</v>
      </c>
      <c r="J4157" t="s">
        <v>36</v>
      </c>
      <c r="K4157">
        <v>0</v>
      </c>
      <c r="L4157" t="s">
        <v>20</v>
      </c>
      <c r="M4157" t="s">
        <v>26</v>
      </c>
      <c r="N4157">
        <f t="shared" si="64"/>
        <v>1116.03</v>
      </c>
    </row>
    <row r="4158" spans="1:14" x14ac:dyDescent="0.3">
      <c r="A4158">
        <v>4157</v>
      </c>
      <c r="B4158" t="s">
        <v>31</v>
      </c>
      <c r="C4158" s="3">
        <v>45160</v>
      </c>
      <c r="D4158">
        <v>10</v>
      </c>
      <c r="E4158">
        <v>4</v>
      </c>
      <c r="F4158">
        <v>0</v>
      </c>
      <c r="G4158">
        <v>2.1</v>
      </c>
      <c r="H4158">
        <v>124.48</v>
      </c>
      <c r="I4158" t="s">
        <v>24</v>
      </c>
      <c r="J4158" t="s">
        <v>36</v>
      </c>
      <c r="K4158">
        <v>1</v>
      </c>
      <c r="L4158" t="s">
        <v>33</v>
      </c>
      <c r="M4158" t="s">
        <v>26</v>
      </c>
      <c r="N4158">
        <f t="shared" si="64"/>
        <v>1244.8</v>
      </c>
    </row>
    <row r="4159" spans="1:14" x14ac:dyDescent="0.3">
      <c r="A4159">
        <v>4158</v>
      </c>
      <c r="B4159" t="s">
        <v>13</v>
      </c>
      <c r="C4159" s="3">
        <v>45516</v>
      </c>
      <c r="D4159">
        <v>8</v>
      </c>
      <c r="E4159">
        <v>3</v>
      </c>
      <c r="F4159">
        <v>0</v>
      </c>
      <c r="G4159">
        <v>4.7</v>
      </c>
      <c r="H4159">
        <v>366.81</v>
      </c>
      <c r="I4159" t="s">
        <v>27</v>
      </c>
      <c r="J4159" t="s">
        <v>35</v>
      </c>
      <c r="K4159">
        <v>1</v>
      </c>
      <c r="L4159" t="s">
        <v>16</v>
      </c>
      <c r="M4159" t="s">
        <v>21</v>
      </c>
      <c r="N4159">
        <f t="shared" si="64"/>
        <v>2934.48</v>
      </c>
    </row>
    <row r="4160" spans="1:14" x14ac:dyDescent="0.3">
      <c r="A4160">
        <v>4159</v>
      </c>
      <c r="B4160" t="s">
        <v>31</v>
      </c>
      <c r="C4160" s="3">
        <v>45546</v>
      </c>
      <c r="D4160">
        <v>11</v>
      </c>
      <c r="E4160">
        <v>3</v>
      </c>
      <c r="F4160">
        <v>0</v>
      </c>
      <c r="G4160">
        <v>2.9</v>
      </c>
      <c r="H4160">
        <v>112.99</v>
      </c>
      <c r="I4160" t="s">
        <v>32</v>
      </c>
      <c r="J4160" t="s">
        <v>23</v>
      </c>
      <c r="K4160">
        <v>2</v>
      </c>
      <c r="L4160" t="s">
        <v>29</v>
      </c>
      <c r="M4160" t="s">
        <v>17</v>
      </c>
      <c r="N4160">
        <f t="shared" si="64"/>
        <v>1242.8899999999999</v>
      </c>
    </row>
    <row r="4161" spans="1:14" x14ac:dyDescent="0.3">
      <c r="A4161">
        <v>4160</v>
      </c>
      <c r="B4161" t="s">
        <v>31</v>
      </c>
      <c r="C4161" s="3">
        <v>45329</v>
      </c>
      <c r="D4161">
        <v>8</v>
      </c>
      <c r="E4161">
        <v>2</v>
      </c>
      <c r="F4161">
        <v>1</v>
      </c>
      <c r="G4161">
        <v>3.6</v>
      </c>
      <c r="H4161">
        <v>329.25</v>
      </c>
      <c r="I4161" t="s">
        <v>24</v>
      </c>
      <c r="J4161" t="s">
        <v>30</v>
      </c>
      <c r="K4161">
        <v>0</v>
      </c>
      <c r="L4161" t="s">
        <v>20</v>
      </c>
      <c r="M4161" t="s">
        <v>21</v>
      </c>
      <c r="N4161">
        <f t="shared" si="64"/>
        <v>2634</v>
      </c>
    </row>
    <row r="4162" spans="1:14" x14ac:dyDescent="0.3">
      <c r="A4162">
        <v>4161</v>
      </c>
      <c r="B4162" t="s">
        <v>18</v>
      </c>
      <c r="C4162" s="3">
        <v>44965</v>
      </c>
      <c r="D4162">
        <v>6</v>
      </c>
      <c r="E4162">
        <v>2</v>
      </c>
      <c r="F4162">
        <v>1</v>
      </c>
      <c r="G4162">
        <v>2.1</v>
      </c>
      <c r="H4162">
        <v>277.5</v>
      </c>
      <c r="I4162" t="s">
        <v>32</v>
      </c>
      <c r="J4162" t="s">
        <v>19</v>
      </c>
      <c r="K4162">
        <v>4</v>
      </c>
      <c r="L4162" t="s">
        <v>29</v>
      </c>
      <c r="M4162" t="s">
        <v>17</v>
      </c>
      <c r="N4162">
        <f t="shared" si="64"/>
        <v>1665</v>
      </c>
    </row>
    <row r="4163" spans="1:14" x14ac:dyDescent="0.3">
      <c r="A4163">
        <v>4162</v>
      </c>
      <c r="B4163" t="s">
        <v>18</v>
      </c>
      <c r="C4163" s="3">
        <v>45045</v>
      </c>
      <c r="D4163">
        <v>4</v>
      </c>
      <c r="E4163">
        <v>2</v>
      </c>
      <c r="F4163">
        <v>0</v>
      </c>
      <c r="G4163">
        <v>1.6</v>
      </c>
      <c r="H4163">
        <v>184.13</v>
      </c>
      <c r="I4163" t="s">
        <v>32</v>
      </c>
      <c r="J4163" t="s">
        <v>23</v>
      </c>
      <c r="K4163">
        <v>1</v>
      </c>
      <c r="L4163" t="s">
        <v>20</v>
      </c>
      <c r="M4163" t="s">
        <v>17</v>
      </c>
      <c r="N4163">
        <f t="shared" ref="N4163:N4226" si="65">H4163 *D4163</f>
        <v>736.52</v>
      </c>
    </row>
    <row r="4164" spans="1:14" x14ac:dyDescent="0.3">
      <c r="A4164">
        <v>4163</v>
      </c>
      <c r="B4164" t="s">
        <v>13</v>
      </c>
      <c r="C4164" s="3">
        <v>45261</v>
      </c>
      <c r="D4164">
        <v>11</v>
      </c>
      <c r="E4164">
        <v>1</v>
      </c>
      <c r="F4164">
        <v>0</v>
      </c>
      <c r="G4164">
        <v>4.5</v>
      </c>
      <c r="H4164">
        <v>100.2</v>
      </c>
      <c r="I4164" t="s">
        <v>32</v>
      </c>
      <c r="J4164" t="s">
        <v>23</v>
      </c>
      <c r="K4164">
        <v>1</v>
      </c>
      <c r="L4164" t="s">
        <v>29</v>
      </c>
      <c r="M4164" t="s">
        <v>26</v>
      </c>
      <c r="N4164">
        <f t="shared" si="65"/>
        <v>1102.2</v>
      </c>
    </row>
    <row r="4165" spans="1:14" x14ac:dyDescent="0.3">
      <c r="A4165">
        <v>4164</v>
      </c>
      <c r="B4165" t="s">
        <v>18</v>
      </c>
      <c r="C4165" s="3">
        <v>45262</v>
      </c>
      <c r="D4165">
        <v>12</v>
      </c>
      <c r="E4165">
        <v>4</v>
      </c>
      <c r="F4165">
        <v>0</v>
      </c>
      <c r="G4165">
        <v>1.4</v>
      </c>
      <c r="H4165">
        <v>381.13</v>
      </c>
      <c r="I4165" t="s">
        <v>32</v>
      </c>
      <c r="J4165" t="s">
        <v>19</v>
      </c>
      <c r="K4165">
        <v>0</v>
      </c>
      <c r="L4165" t="s">
        <v>33</v>
      </c>
      <c r="M4165" t="s">
        <v>21</v>
      </c>
      <c r="N4165">
        <f t="shared" si="65"/>
        <v>4573.5599999999995</v>
      </c>
    </row>
    <row r="4166" spans="1:14" x14ac:dyDescent="0.3">
      <c r="A4166">
        <v>4165</v>
      </c>
      <c r="B4166" t="s">
        <v>18</v>
      </c>
      <c r="C4166" s="3">
        <v>45465</v>
      </c>
      <c r="D4166">
        <v>11</v>
      </c>
      <c r="E4166">
        <v>1</v>
      </c>
      <c r="F4166">
        <v>0</v>
      </c>
      <c r="G4166">
        <v>4.0999999999999996</v>
      </c>
      <c r="H4166">
        <v>221.81</v>
      </c>
      <c r="I4166" t="s">
        <v>22</v>
      </c>
      <c r="J4166" t="s">
        <v>34</v>
      </c>
      <c r="K4166">
        <v>3</v>
      </c>
      <c r="L4166" t="s">
        <v>33</v>
      </c>
      <c r="M4166" t="s">
        <v>21</v>
      </c>
      <c r="N4166">
        <f t="shared" si="65"/>
        <v>2439.91</v>
      </c>
    </row>
    <row r="4167" spans="1:14" x14ac:dyDescent="0.3">
      <c r="A4167">
        <v>4166</v>
      </c>
      <c r="B4167" t="s">
        <v>13</v>
      </c>
      <c r="C4167" s="3">
        <v>45542</v>
      </c>
      <c r="D4167">
        <v>5</v>
      </c>
      <c r="E4167">
        <v>1</v>
      </c>
      <c r="F4167">
        <v>0</v>
      </c>
      <c r="G4167">
        <v>3.3</v>
      </c>
      <c r="H4167">
        <v>88.94</v>
      </c>
      <c r="I4167" t="s">
        <v>14</v>
      </c>
      <c r="J4167" t="s">
        <v>28</v>
      </c>
      <c r="K4167">
        <v>0</v>
      </c>
      <c r="L4167" t="s">
        <v>29</v>
      </c>
      <c r="M4167" t="s">
        <v>26</v>
      </c>
      <c r="N4167">
        <f t="shared" si="65"/>
        <v>444.7</v>
      </c>
    </row>
    <row r="4168" spans="1:14" x14ac:dyDescent="0.3">
      <c r="A4168">
        <v>4167</v>
      </c>
      <c r="B4168" t="s">
        <v>18</v>
      </c>
      <c r="C4168" s="3">
        <v>45000</v>
      </c>
      <c r="D4168">
        <v>12</v>
      </c>
      <c r="E4168">
        <v>4</v>
      </c>
      <c r="F4168">
        <v>0</v>
      </c>
      <c r="G4168">
        <v>4.4000000000000004</v>
      </c>
      <c r="H4168">
        <v>397.76</v>
      </c>
      <c r="I4168" t="s">
        <v>32</v>
      </c>
      <c r="J4168" t="s">
        <v>35</v>
      </c>
      <c r="K4168">
        <v>0</v>
      </c>
      <c r="L4168" t="s">
        <v>16</v>
      </c>
      <c r="M4168" t="s">
        <v>17</v>
      </c>
      <c r="N4168">
        <f t="shared" si="65"/>
        <v>4773.12</v>
      </c>
    </row>
    <row r="4169" spans="1:14" x14ac:dyDescent="0.3">
      <c r="A4169">
        <v>4168</v>
      </c>
      <c r="B4169" t="s">
        <v>31</v>
      </c>
      <c r="C4169" s="3">
        <v>45117</v>
      </c>
      <c r="D4169">
        <v>2</v>
      </c>
      <c r="E4169">
        <v>2</v>
      </c>
      <c r="F4169">
        <v>1</v>
      </c>
      <c r="G4169">
        <v>3.9</v>
      </c>
      <c r="H4169">
        <v>154.80000000000001</v>
      </c>
      <c r="I4169" t="s">
        <v>24</v>
      </c>
      <c r="J4169" t="s">
        <v>30</v>
      </c>
      <c r="K4169">
        <v>2</v>
      </c>
      <c r="L4169" t="s">
        <v>29</v>
      </c>
      <c r="M4169" t="s">
        <v>17</v>
      </c>
      <c r="N4169">
        <f t="shared" si="65"/>
        <v>309.60000000000002</v>
      </c>
    </row>
    <row r="4170" spans="1:14" x14ac:dyDescent="0.3">
      <c r="A4170">
        <v>4169</v>
      </c>
      <c r="B4170" t="s">
        <v>13</v>
      </c>
      <c r="C4170" s="3">
        <v>45250</v>
      </c>
      <c r="D4170">
        <v>13</v>
      </c>
      <c r="E4170">
        <v>4</v>
      </c>
      <c r="F4170">
        <v>0</v>
      </c>
      <c r="G4170">
        <v>2.1</v>
      </c>
      <c r="H4170">
        <v>381.4</v>
      </c>
      <c r="I4170" t="s">
        <v>24</v>
      </c>
      <c r="J4170" t="s">
        <v>35</v>
      </c>
      <c r="K4170">
        <v>0</v>
      </c>
      <c r="L4170" t="s">
        <v>29</v>
      </c>
      <c r="M4170" t="s">
        <v>17</v>
      </c>
      <c r="N4170">
        <f t="shared" si="65"/>
        <v>4958.2</v>
      </c>
    </row>
    <row r="4171" spans="1:14" x14ac:dyDescent="0.3">
      <c r="A4171">
        <v>4170</v>
      </c>
      <c r="B4171" t="s">
        <v>13</v>
      </c>
      <c r="C4171" s="3">
        <v>45073</v>
      </c>
      <c r="D4171">
        <v>6</v>
      </c>
      <c r="E4171">
        <v>3</v>
      </c>
      <c r="F4171">
        <v>0</v>
      </c>
      <c r="G4171">
        <v>3.3</v>
      </c>
      <c r="H4171">
        <v>304.2</v>
      </c>
      <c r="I4171" t="s">
        <v>24</v>
      </c>
      <c r="J4171" t="s">
        <v>37</v>
      </c>
      <c r="K4171">
        <v>0</v>
      </c>
      <c r="L4171" t="s">
        <v>16</v>
      </c>
      <c r="M4171" t="s">
        <v>17</v>
      </c>
      <c r="N4171">
        <f t="shared" si="65"/>
        <v>1825.1999999999998</v>
      </c>
    </row>
    <row r="4172" spans="1:14" x14ac:dyDescent="0.3">
      <c r="A4172">
        <v>4171</v>
      </c>
      <c r="B4172" t="s">
        <v>31</v>
      </c>
      <c r="C4172" s="3">
        <v>45210</v>
      </c>
      <c r="D4172">
        <v>3</v>
      </c>
      <c r="E4172">
        <v>2</v>
      </c>
      <c r="F4172">
        <v>0</v>
      </c>
      <c r="G4172">
        <v>1.1000000000000001</v>
      </c>
      <c r="H4172">
        <v>137.54</v>
      </c>
      <c r="I4172" t="s">
        <v>14</v>
      </c>
      <c r="J4172" t="s">
        <v>23</v>
      </c>
      <c r="K4172">
        <v>1</v>
      </c>
      <c r="L4172" t="s">
        <v>16</v>
      </c>
      <c r="M4172" t="s">
        <v>26</v>
      </c>
      <c r="N4172">
        <f t="shared" si="65"/>
        <v>412.62</v>
      </c>
    </row>
    <row r="4173" spans="1:14" x14ac:dyDescent="0.3">
      <c r="A4173">
        <v>4172</v>
      </c>
      <c r="B4173" t="s">
        <v>18</v>
      </c>
      <c r="C4173" s="3">
        <v>45139</v>
      </c>
      <c r="D4173">
        <v>6</v>
      </c>
      <c r="E4173">
        <v>4</v>
      </c>
      <c r="F4173">
        <v>0</v>
      </c>
      <c r="G4173">
        <v>2.9</v>
      </c>
      <c r="H4173">
        <v>84.38</v>
      </c>
      <c r="I4173" t="s">
        <v>14</v>
      </c>
      <c r="J4173" t="s">
        <v>25</v>
      </c>
      <c r="K4173">
        <v>0</v>
      </c>
      <c r="L4173" t="s">
        <v>29</v>
      </c>
      <c r="M4173" t="s">
        <v>17</v>
      </c>
      <c r="N4173">
        <f t="shared" si="65"/>
        <v>506.28</v>
      </c>
    </row>
    <row r="4174" spans="1:14" x14ac:dyDescent="0.3">
      <c r="A4174">
        <v>4173</v>
      </c>
      <c r="B4174" t="s">
        <v>13</v>
      </c>
      <c r="C4174" s="3">
        <v>45561</v>
      </c>
      <c r="D4174">
        <v>12</v>
      </c>
      <c r="E4174">
        <v>1</v>
      </c>
      <c r="F4174">
        <v>0</v>
      </c>
      <c r="G4174">
        <v>1.3</v>
      </c>
      <c r="H4174">
        <v>316.95999999999998</v>
      </c>
      <c r="I4174" t="s">
        <v>24</v>
      </c>
      <c r="J4174" t="s">
        <v>36</v>
      </c>
      <c r="K4174">
        <v>0</v>
      </c>
      <c r="L4174" t="s">
        <v>20</v>
      </c>
      <c r="M4174" t="s">
        <v>21</v>
      </c>
      <c r="N4174">
        <f t="shared" si="65"/>
        <v>3803.5199999999995</v>
      </c>
    </row>
    <row r="4175" spans="1:14" x14ac:dyDescent="0.3">
      <c r="A4175">
        <v>4174</v>
      </c>
      <c r="B4175" t="s">
        <v>13</v>
      </c>
      <c r="C4175" s="3">
        <v>45644</v>
      </c>
      <c r="D4175">
        <v>5</v>
      </c>
      <c r="E4175">
        <v>4</v>
      </c>
      <c r="F4175">
        <v>0</v>
      </c>
      <c r="G4175">
        <v>2.7</v>
      </c>
      <c r="H4175">
        <v>61.35</v>
      </c>
      <c r="I4175" t="s">
        <v>22</v>
      </c>
      <c r="J4175" t="s">
        <v>25</v>
      </c>
      <c r="K4175">
        <v>1</v>
      </c>
      <c r="L4175" t="s">
        <v>33</v>
      </c>
      <c r="M4175" t="s">
        <v>17</v>
      </c>
      <c r="N4175">
        <f t="shared" si="65"/>
        <v>306.75</v>
      </c>
    </row>
    <row r="4176" spans="1:14" x14ac:dyDescent="0.3">
      <c r="A4176">
        <v>4175</v>
      </c>
      <c r="B4176" t="s">
        <v>31</v>
      </c>
      <c r="C4176" s="3">
        <v>45320</v>
      </c>
      <c r="D4176">
        <v>14</v>
      </c>
      <c r="E4176">
        <v>2</v>
      </c>
      <c r="F4176">
        <v>1</v>
      </c>
      <c r="G4176">
        <v>1.4</v>
      </c>
      <c r="H4176">
        <v>79.459999999999994</v>
      </c>
      <c r="I4176" t="s">
        <v>14</v>
      </c>
      <c r="J4176" t="s">
        <v>19</v>
      </c>
      <c r="K4176">
        <v>2</v>
      </c>
      <c r="L4176" t="s">
        <v>20</v>
      </c>
      <c r="M4176" t="s">
        <v>17</v>
      </c>
      <c r="N4176">
        <f t="shared" si="65"/>
        <v>1112.4399999999998</v>
      </c>
    </row>
    <row r="4177" spans="1:14" x14ac:dyDescent="0.3">
      <c r="A4177">
        <v>4176</v>
      </c>
      <c r="B4177" t="s">
        <v>31</v>
      </c>
      <c r="C4177" s="3">
        <v>45265</v>
      </c>
      <c r="D4177">
        <v>2</v>
      </c>
      <c r="E4177">
        <v>3</v>
      </c>
      <c r="F4177">
        <v>0</v>
      </c>
      <c r="G4177">
        <v>4.8</v>
      </c>
      <c r="H4177">
        <v>366</v>
      </c>
      <c r="I4177" t="s">
        <v>14</v>
      </c>
      <c r="J4177" t="s">
        <v>36</v>
      </c>
      <c r="K4177">
        <v>0</v>
      </c>
      <c r="L4177" t="s">
        <v>16</v>
      </c>
      <c r="M4177" t="s">
        <v>17</v>
      </c>
      <c r="N4177">
        <f t="shared" si="65"/>
        <v>732</v>
      </c>
    </row>
    <row r="4178" spans="1:14" x14ac:dyDescent="0.3">
      <c r="A4178">
        <v>4177</v>
      </c>
      <c r="B4178" t="s">
        <v>18</v>
      </c>
      <c r="C4178" s="3">
        <v>44948</v>
      </c>
      <c r="D4178">
        <v>12</v>
      </c>
      <c r="E4178">
        <v>1</v>
      </c>
      <c r="F4178">
        <v>0</v>
      </c>
      <c r="G4178">
        <v>3.1</v>
      </c>
      <c r="H4178">
        <v>292.49</v>
      </c>
      <c r="I4178" t="s">
        <v>22</v>
      </c>
      <c r="J4178" t="s">
        <v>36</v>
      </c>
      <c r="K4178">
        <v>0</v>
      </c>
      <c r="L4178" t="s">
        <v>33</v>
      </c>
      <c r="M4178" t="s">
        <v>26</v>
      </c>
      <c r="N4178">
        <f t="shared" si="65"/>
        <v>3509.88</v>
      </c>
    </row>
    <row r="4179" spans="1:14" x14ac:dyDescent="0.3">
      <c r="A4179">
        <v>4178</v>
      </c>
      <c r="B4179" t="s">
        <v>13</v>
      </c>
      <c r="C4179" s="3">
        <v>45031</v>
      </c>
      <c r="D4179">
        <v>13</v>
      </c>
      <c r="E4179">
        <v>3</v>
      </c>
      <c r="F4179">
        <v>0</v>
      </c>
      <c r="G4179">
        <v>4.7</v>
      </c>
      <c r="H4179">
        <v>196.83</v>
      </c>
      <c r="I4179" t="s">
        <v>32</v>
      </c>
      <c r="J4179" t="s">
        <v>15</v>
      </c>
      <c r="K4179">
        <v>0</v>
      </c>
      <c r="L4179" t="s">
        <v>29</v>
      </c>
      <c r="M4179" t="s">
        <v>17</v>
      </c>
      <c r="N4179">
        <f t="shared" si="65"/>
        <v>2558.79</v>
      </c>
    </row>
    <row r="4180" spans="1:14" x14ac:dyDescent="0.3">
      <c r="A4180">
        <v>4179</v>
      </c>
      <c r="B4180" t="s">
        <v>18</v>
      </c>
      <c r="C4180" s="3">
        <v>45392</v>
      </c>
      <c r="D4180">
        <v>14</v>
      </c>
      <c r="E4180">
        <v>3</v>
      </c>
      <c r="F4180">
        <v>1</v>
      </c>
      <c r="G4180">
        <v>1.1000000000000001</v>
      </c>
      <c r="H4180">
        <v>292.64999999999998</v>
      </c>
      <c r="I4180" t="s">
        <v>14</v>
      </c>
      <c r="J4180" t="s">
        <v>28</v>
      </c>
      <c r="K4180">
        <v>0</v>
      </c>
      <c r="L4180" t="s">
        <v>33</v>
      </c>
      <c r="M4180" t="s">
        <v>26</v>
      </c>
      <c r="N4180">
        <f t="shared" si="65"/>
        <v>4097.0999999999995</v>
      </c>
    </row>
    <row r="4181" spans="1:14" x14ac:dyDescent="0.3">
      <c r="A4181">
        <v>4180</v>
      </c>
      <c r="B4181" t="s">
        <v>18</v>
      </c>
      <c r="C4181" s="3">
        <v>45385</v>
      </c>
      <c r="D4181">
        <v>5</v>
      </c>
      <c r="E4181">
        <v>1</v>
      </c>
      <c r="F4181">
        <v>0</v>
      </c>
      <c r="G4181">
        <v>3.6</v>
      </c>
      <c r="H4181">
        <v>316.24</v>
      </c>
      <c r="I4181" t="s">
        <v>24</v>
      </c>
      <c r="J4181" t="s">
        <v>23</v>
      </c>
      <c r="K4181">
        <v>0</v>
      </c>
      <c r="L4181" t="s">
        <v>29</v>
      </c>
      <c r="M4181" t="s">
        <v>21</v>
      </c>
      <c r="N4181">
        <f t="shared" si="65"/>
        <v>1581.2</v>
      </c>
    </row>
    <row r="4182" spans="1:14" x14ac:dyDescent="0.3">
      <c r="A4182">
        <v>4181</v>
      </c>
      <c r="B4182" t="s">
        <v>31</v>
      </c>
      <c r="C4182" s="3">
        <v>45358</v>
      </c>
      <c r="D4182">
        <v>5</v>
      </c>
      <c r="E4182">
        <v>4</v>
      </c>
      <c r="F4182">
        <v>1</v>
      </c>
      <c r="G4182">
        <v>2.2000000000000002</v>
      </c>
      <c r="H4182">
        <v>304.38</v>
      </c>
      <c r="I4182" t="s">
        <v>24</v>
      </c>
      <c r="J4182" t="s">
        <v>28</v>
      </c>
      <c r="K4182">
        <v>0</v>
      </c>
      <c r="L4182" t="s">
        <v>29</v>
      </c>
      <c r="M4182" t="s">
        <v>17</v>
      </c>
      <c r="N4182">
        <f t="shared" si="65"/>
        <v>1521.9</v>
      </c>
    </row>
    <row r="4183" spans="1:14" x14ac:dyDescent="0.3">
      <c r="A4183">
        <v>4182</v>
      </c>
      <c r="B4183" t="s">
        <v>13</v>
      </c>
      <c r="C4183" s="3">
        <v>45642</v>
      </c>
      <c r="D4183">
        <v>14</v>
      </c>
      <c r="E4183">
        <v>4</v>
      </c>
      <c r="F4183">
        <v>0</v>
      </c>
      <c r="G4183">
        <v>2.7</v>
      </c>
      <c r="H4183">
        <v>339.15</v>
      </c>
      <c r="I4183" t="s">
        <v>22</v>
      </c>
      <c r="J4183" t="s">
        <v>35</v>
      </c>
      <c r="K4183">
        <v>0</v>
      </c>
      <c r="L4183" t="s">
        <v>16</v>
      </c>
      <c r="M4183" t="s">
        <v>17</v>
      </c>
      <c r="N4183">
        <f t="shared" si="65"/>
        <v>4748.0999999999995</v>
      </c>
    </row>
    <row r="4184" spans="1:14" x14ac:dyDescent="0.3">
      <c r="A4184">
        <v>4183</v>
      </c>
      <c r="B4184" t="s">
        <v>13</v>
      </c>
      <c r="C4184" s="3">
        <v>45545</v>
      </c>
      <c r="D4184">
        <v>9</v>
      </c>
      <c r="E4184">
        <v>3</v>
      </c>
      <c r="F4184">
        <v>0</v>
      </c>
      <c r="G4184">
        <v>4.5</v>
      </c>
      <c r="H4184">
        <v>473.13</v>
      </c>
      <c r="I4184" t="s">
        <v>24</v>
      </c>
      <c r="J4184" t="s">
        <v>30</v>
      </c>
      <c r="K4184">
        <v>1</v>
      </c>
      <c r="L4184" t="s">
        <v>20</v>
      </c>
      <c r="M4184" t="s">
        <v>21</v>
      </c>
      <c r="N4184">
        <f t="shared" si="65"/>
        <v>4258.17</v>
      </c>
    </row>
    <row r="4185" spans="1:14" x14ac:dyDescent="0.3">
      <c r="A4185">
        <v>4184</v>
      </c>
      <c r="B4185" t="s">
        <v>13</v>
      </c>
      <c r="C4185" s="3">
        <v>45147</v>
      </c>
      <c r="D4185">
        <v>11</v>
      </c>
      <c r="E4185">
        <v>4</v>
      </c>
      <c r="F4185">
        <v>1</v>
      </c>
      <c r="G4185">
        <v>4.9000000000000004</v>
      </c>
      <c r="H4185">
        <v>224.95</v>
      </c>
      <c r="I4185" t="s">
        <v>27</v>
      </c>
      <c r="J4185" t="s">
        <v>34</v>
      </c>
      <c r="K4185">
        <v>0</v>
      </c>
      <c r="L4185" t="s">
        <v>16</v>
      </c>
      <c r="M4185" t="s">
        <v>17</v>
      </c>
      <c r="N4185">
        <f t="shared" si="65"/>
        <v>2474.4499999999998</v>
      </c>
    </row>
    <row r="4186" spans="1:14" x14ac:dyDescent="0.3">
      <c r="A4186">
        <v>4185</v>
      </c>
      <c r="B4186" t="s">
        <v>31</v>
      </c>
      <c r="C4186" s="3">
        <v>45305</v>
      </c>
      <c r="D4186">
        <v>8</v>
      </c>
      <c r="E4186">
        <v>2</v>
      </c>
      <c r="F4186">
        <v>0</v>
      </c>
      <c r="G4186">
        <v>2</v>
      </c>
      <c r="H4186">
        <v>185.52</v>
      </c>
      <c r="I4186" t="s">
        <v>24</v>
      </c>
      <c r="J4186" t="s">
        <v>30</v>
      </c>
      <c r="K4186">
        <v>1</v>
      </c>
      <c r="L4186" t="s">
        <v>16</v>
      </c>
      <c r="M4186" t="s">
        <v>17</v>
      </c>
      <c r="N4186">
        <f t="shared" si="65"/>
        <v>1484.16</v>
      </c>
    </row>
    <row r="4187" spans="1:14" x14ac:dyDescent="0.3">
      <c r="A4187">
        <v>4186</v>
      </c>
      <c r="B4187" t="s">
        <v>31</v>
      </c>
      <c r="C4187" s="3">
        <v>45148</v>
      </c>
      <c r="D4187">
        <v>12</v>
      </c>
      <c r="E4187">
        <v>3</v>
      </c>
      <c r="F4187">
        <v>0</v>
      </c>
      <c r="G4187">
        <v>4.8</v>
      </c>
      <c r="H4187">
        <v>67.3</v>
      </c>
      <c r="I4187" t="s">
        <v>22</v>
      </c>
      <c r="J4187" t="s">
        <v>36</v>
      </c>
      <c r="K4187">
        <v>0</v>
      </c>
      <c r="L4187" t="s">
        <v>33</v>
      </c>
      <c r="M4187" t="s">
        <v>26</v>
      </c>
      <c r="N4187">
        <f t="shared" si="65"/>
        <v>807.59999999999991</v>
      </c>
    </row>
    <row r="4188" spans="1:14" x14ac:dyDescent="0.3">
      <c r="A4188">
        <v>4187</v>
      </c>
      <c r="B4188" t="s">
        <v>31</v>
      </c>
      <c r="C4188" s="3">
        <v>45184</v>
      </c>
      <c r="D4188">
        <v>12</v>
      </c>
      <c r="E4188">
        <v>3</v>
      </c>
      <c r="F4188">
        <v>0</v>
      </c>
      <c r="G4188">
        <v>3.8</v>
      </c>
      <c r="H4188">
        <v>116.18</v>
      </c>
      <c r="I4188" t="s">
        <v>22</v>
      </c>
      <c r="J4188" t="s">
        <v>25</v>
      </c>
      <c r="K4188">
        <v>0</v>
      </c>
      <c r="L4188" t="s">
        <v>20</v>
      </c>
      <c r="M4188" t="s">
        <v>26</v>
      </c>
      <c r="N4188">
        <f t="shared" si="65"/>
        <v>1394.16</v>
      </c>
    </row>
    <row r="4189" spans="1:14" x14ac:dyDescent="0.3">
      <c r="A4189">
        <v>4188</v>
      </c>
      <c r="B4189" t="s">
        <v>31</v>
      </c>
      <c r="C4189" s="3">
        <v>45639</v>
      </c>
      <c r="D4189">
        <v>7</v>
      </c>
      <c r="E4189">
        <v>3</v>
      </c>
      <c r="F4189">
        <v>1</v>
      </c>
      <c r="G4189">
        <v>4.8</v>
      </c>
      <c r="H4189">
        <v>97.81</v>
      </c>
      <c r="I4189" t="s">
        <v>22</v>
      </c>
      <c r="J4189" t="s">
        <v>35</v>
      </c>
      <c r="K4189">
        <v>1</v>
      </c>
      <c r="L4189" t="s">
        <v>20</v>
      </c>
      <c r="M4189" t="s">
        <v>21</v>
      </c>
      <c r="N4189">
        <f t="shared" si="65"/>
        <v>684.67000000000007</v>
      </c>
    </row>
    <row r="4190" spans="1:14" x14ac:dyDescent="0.3">
      <c r="A4190">
        <v>4189</v>
      </c>
      <c r="B4190" t="s">
        <v>31</v>
      </c>
      <c r="C4190" s="3">
        <v>45293</v>
      </c>
      <c r="D4190">
        <v>12</v>
      </c>
      <c r="E4190">
        <v>2</v>
      </c>
      <c r="F4190">
        <v>0</v>
      </c>
      <c r="G4190">
        <v>3.2</v>
      </c>
      <c r="H4190">
        <v>200.95</v>
      </c>
      <c r="I4190" t="s">
        <v>27</v>
      </c>
      <c r="J4190" t="s">
        <v>36</v>
      </c>
      <c r="K4190">
        <v>0</v>
      </c>
      <c r="L4190" t="s">
        <v>20</v>
      </c>
      <c r="M4190" t="s">
        <v>26</v>
      </c>
      <c r="N4190">
        <f t="shared" si="65"/>
        <v>2411.3999999999996</v>
      </c>
    </row>
    <row r="4191" spans="1:14" x14ac:dyDescent="0.3">
      <c r="A4191">
        <v>4190</v>
      </c>
      <c r="B4191" t="s">
        <v>13</v>
      </c>
      <c r="C4191" s="3">
        <v>45275</v>
      </c>
      <c r="D4191">
        <v>13</v>
      </c>
      <c r="E4191">
        <v>3</v>
      </c>
      <c r="F4191">
        <v>0</v>
      </c>
      <c r="G4191">
        <v>4.8</v>
      </c>
      <c r="H4191">
        <v>324.5</v>
      </c>
      <c r="I4191" t="s">
        <v>14</v>
      </c>
      <c r="J4191" t="s">
        <v>36</v>
      </c>
      <c r="K4191">
        <v>1</v>
      </c>
      <c r="L4191" t="s">
        <v>20</v>
      </c>
      <c r="M4191" t="s">
        <v>26</v>
      </c>
      <c r="N4191">
        <f t="shared" si="65"/>
        <v>4218.5</v>
      </c>
    </row>
    <row r="4192" spans="1:14" x14ac:dyDescent="0.3">
      <c r="A4192">
        <v>4191</v>
      </c>
      <c r="B4192" t="s">
        <v>18</v>
      </c>
      <c r="C4192" s="3">
        <v>45151</v>
      </c>
      <c r="D4192">
        <v>14</v>
      </c>
      <c r="E4192">
        <v>4</v>
      </c>
      <c r="F4192">
        <v>0</v>
      </c>
      <c r="G4192">
        <v>4.5999999999999996</v>
      </c>
      <c r="H4192">
        <v>70.849999999999994</v>
      </c>
      <c r="I4192" t="s">
        <v>32</v>
      </c>
      <c r="J4192" t="s">
        <v>19</v>
      </c>
      <c r="K4192">
        <v>0</v>
      </c>
      <c r="L4192" t="s">
        <v>33</v>
      </c>
      <c r="M4192" t="s">
        <v>21</v>
      </c>
      <c r="N4192">
        <f t="shared" si="65"/>
        <v>991.89999999999986</v>
      </c>
    </row>
    <row r="4193" spans="1:14" x14ac:dyDescent="0.3">
      <c r="A4193">
        <v>4192</v>
      </c>
      <c r="B4193" t="s">
        <v>13</v>
      </c>
      <c r="C4193" s="3">
        <v>45640</v>
      </c>
      <c r="D4193">
        <v>3</v>
      </c>
      <c r="E4193">
        <v>4</v>
      </c>
      <c r="F4193">
        <v>0</v>
      </c>
      <c r="G4193">
        <v>1.5</v>
      </c>
      <c r="H4193">
        <v>377.45</v>
      </c>
      <c r="I4193" t="s">
        <v>24</v>
      </c>
      <c r="J4193" t="s">
        <v>25</v>
      </c>
      <c r="K4193">
        <v>1</v>
      </c>
      <c r="L4193" t="s">
        <v>33</v>
      </c>
      <c r="M4193" t="s">
        <v>21</v>
      </c>
      <c r="N4193">
        <f t="shared" si="65"/>
        <v>1132.3499999999999</v>
      </c>
    </row>
    <row r="4194" spans="1:14" x14ac:dyDescent="0.3">
      <c r="A4194">
        <v>4193</v>
      </c>
      <c r="B4194" t="s">
        <v>18</v>
      </c>
      <c r="C4194" s="3">
        <v>45162</v>
      </c>
      <c r="D4194">
        <v>10</v>
      </c>
      <c r="E4194">
        <v>4</v>
      </c>
      <c r="F4194">
        <v>0</v>
      </c>
      <c r="G4194">
        <v>2.2000000000000002</v>
      </c>
      <c r="H4194">
        <v>228.84</v>
      </c>
      <c r="I4194" t="s">
        <v>14</v>
      </c>
      <c r="J4194" t="s">
        <v>30</v>
      </c>
      <c r="K4194">
        <v>0</v>
      </c>
      <c r="L4194" t="s">
        <v>16</v>
      </c>
      <c r="M4194" t="s">
        <v>17</v>
      </c>
      <c r="N4194">
        <f t="shared" si="65"/>
        <v>2288.4</v>
      </c>
    </row>
    <row r="4195" spans="1:14" x14ac:dyDescent="0.3">
      <c r="A4195">
        <v>4194</v>
      </c>
      <c r="B4195" t="s">
        <v>31</v>
      </c>
      <c r="C4195" s="3">
        <v>45109</v>
      </c>
      <c r="D4195">
        <v>4</v>
      </c>
      <c r="E4195">
        <v>4</v>
      </c>
      <c r="F4195">
        <v>0</v>
      </c>
      <c r="G4195">
        <v>2</v>
      </c>
      <c r="H4195">
        <v>483.58</v>
      </c>
      <c r="I4195" t="s">
        <v>22</v>
      </c>
      <c r="J4195" t="s">
        <v>30</v>
      </c>
      <c r="K4195">
        <v>0</v>
      </c>
      <c r="L4195" t="s">
        <v>16</v>
      </c>
      <c r="M4195" t="s">
        <v>17</v>
      </c>
      <c r="N4195">
        <f t="shared" si="65"/>
        <v>1934.32</v>
      </c>
    </row>
    <row r="4196" spans="1:14" x14ac:dyDescent="0.3">
      <c r="A4196">
        <v>4195</v>
      </c>
      <c r="B4196" t="s">
        <v>18</v>
      </c>
      <c r="C4196" s="3">
        <v>45638</v>
      </c>
      <c r="D4196">
        <v>6</v>
      </c>
      <c r="E4196">
        <v>3</v>
      </c>
      <c r="F4196">
        <v>0</v>
      </c>
      <c r="G4196">
        <v>3.3</v>
      </c>
      <c r="H4196">
        <v>305.77</v>
      </c>
      <c r="I4196" t="s">
        <v>14</v>
      </c>
      <c r="J4196" t="s">
        <v>34</v>
      </c>
      <c r="K4196">
        <v>1</v>
      </c>
      <c r="L4196" t="s">
        <v>20</v>
      </c>
      <c r="M4196" t="s">
        <v>17</v>
      </c>
      <c r="N4196">
        <f t="shared" si="65"/>
        <v>1834.62</v>
      </c>
    </row>
    <row r="4197" spans="1:14" x14ac:dyDescent="0.3">
      <c r="A4197">
        <v>4196</v>
      </c>
      <c r="B4197" t="s">
        <v>13</v>
      </c>
      <c r="C4197" s="3">
        <v>45370</v>
      </c>
      <c r="D4197">
        <v>3</v>
      </c>
      <c r="E4197">
        <v>2</v>
      </c>
      <c r="F4197">
        <v>0</v>
      </c>
      <c r="G4197">
        <v>4.2</v>
      </c>
      <c r="H4197">
        <v>397.11</v>
      </c>
      <c r="I4197" t="s">
        <v>14</v>
      </c>
      <c r="J4197" t="s">
        <v>19</v>
      </c>
      <c r="K4197">
        <v>1</v>
      </c>
      <c r="L4197" t="s">
        <v>16</v>
      </c>
      <c r="M4197" t="s">
        <v>17</v>
      </c>
      <c r="N4197">
        <f t="shared" si="65"/>
        <v>1191.33</v>
      </c>
    </row>
    <row r="4198" spans="1:14" x14ac:dyDescent="0.3">
      <c r="A4198">
        <v>4197</v>
      </c>
      <c r="B4198" t="s">
        <v>13</v>
      </c>
      <c r="C4198" s="3">
        <v>45549</v>
      </c>
      <c r="D4198">
        <v>11</v>
      </c>
      <c r="E4198">
        <v>1</v>
      </c>
      <c r="F4198">
        <v>0</v>
      </c>
      <c r="G4198">
        <v>4</v>
      </c>
      <c r="H4198">
        <v>437.53</v>
      </c>
      <c r="I4198" t="s">
        <v>27</v>
      </c>
      <c r="J4198" t="s">
        <v>35</v>
      </c>
      <c r="K4198">
        <v>1</v>
      </c>
      <c r="L4198" t="s">
        <v>33</v>
      </c>
      <c r="M4198" t="s">
        <v>26</v>
      </c>
      <c r="N4198">
        <f t="shared" si="65"/>
        <v>4812.83</v>
      </c>
    </row>
    <row r="4199" spans="1:14" x14ac:dyDescent="0.3">
      <c r="A4199">
        <v>4198</v>
      </c>
      <c r="B4199" t="s">
        <v>18</v>
      </c>
      <c r="C4199" s="3">
        <v>44932</v>
      </c>
      <c r="D4199">
        <v>9</v>
      </c>
      <c r="E4199">
        <v>4</v>
      </c>
      <c r="F4199">
        <v>0</v>
      </c>
      <c r="G4199">
        <v>3.9</v>
      </c>
      <c r="H4199">
        <v>449.98</v>
      </c>
      <c r="I4199" t="s">
        <v>22</v>
      </c>
      <c r="J4199" t="s">
        <v>19</v>
      </c>
      <c r="K4199">
        <v>0</v>
      </c>
      <c r="L4199" t="s">
        <v>16</v>
      </c>
      <c r="M4199" t="s">
        <v>26</v>
      </c>
      <c r="N4199">
        <f t="shared" si="65"/>
        <v>4049.82</v>
      </c>
    </row>
    <row r="4200" spans="1:14" x14ac:dyDescent="0.3">
      <c r="A4200">
        <v>4199</v>
      </c>
      <c r="B4200" t="s">
        <v>31</v>
      </c>
      <c r="C4200" s="3">
        <v>45162</v>
      </c>
      <c r="D4200">
        <v>8</v>
      </c>
      <c r="E4200">
        <v>1</v>
      </c>
      <c r="F4200">
        <v>0</v>
      </c>
      <c r="G4200">
        <v>2.5</v>
      </c>
      <c r="H4200">
        <v>283.31</v>
      </c>
      <c r="I4200" t="s">
        <v>22</v>
      </c>
      <c r="J4200" t="s">
        <v>25</v>
      </c>
      <c r="K4200">
        <v>0</v>
      </c>
      <c r="L4200" t="s">
        <v>29</v>
      </c>
      <c r="M4200" t="s">
        <v>21</v>
      </c>
      <c r="N4200">
        <f t="shared" si="65"/>
        <v>2266.48</v>
      </c>
    </row>
    <row r="4201" spans="1:14" x14ac:dyDescent="0.3">
      <c r="A4201">
        <v>4200</v>
      </c>
      <c r="B4201" t="s">
        <v>31</v>
      </c>
      <c r="C4201" s="3">
        <v>45053</v>
      </c>
      <c r="D4201">
        <v>6</v>
      </c>
      <c r="E4201">
        <v>1</v>
      </c>
      <c r="F4201">
        <v>1</v>
      </c>
      <c r="G4201">
        <v>1.6</v>
      </c>
      <c r="H4201">
        <v>228.53</v>
      </c>
      <c r="I4201" t="s">
        <v>24</v>
      </c>
      <c r="J4201" t="s">
        <v>28</v>
      </c>
      <c r="K4201">
        <v>2</v>
      </c>
      <c r="L4201" t="s">
        <v>16</v>
      </c>
      <c r="M4201" t="s">
        <v>21</v>
      </c>
      <c r="N4201">
        <f t="shared" si="65"/>
        <v>1371.18</v>
      </c>
    </row>
    <row r="4202" spans="1:14" x14ac:dyDescent="0.3">
      <c r="A4202">
        <v>4201</v>
      </c>
      <c r="B4202" t="s">
        <v>13</v>
      </c>
      <c r="C4202" s="3">
        <v>45030</v>
      </c>
      <c r="D4202">
        <v>4</v>
      </c>
      <c r="E4202">
        <v>3</v>
      </c>
      <c r="F4202">
        <v>1</v>
      </c>
      <c r="G4202">
        <v>1.8</v>
      </c>
      <c r="H4202">
        <v>302.23</v>
      </c>
      <c r="I4202" t="s">
        <v>24</v>
      </c>
      <c r="J4202" t="s">
        <v>15</v>
      </c>
      <c r="K4202">
        <v>1</v>
      </c>
      <c r="L4202" t="s">
        <v>33</v>
      </c>
      <c r="M4202" t="s">
        <v>26</v>
      </c>
      <c r="N4202">
        <f t="shared" si="65"/>
        <v>1208.92</v>
      </c>
    </row>
    <row r="4203" spans="1:14" x14ac:dyDescent="0.3">
      <c r="A4203">
        <v>4202</v>
      </c>
      <c r="B4203" t="s">
        <v>18</v>
      </c>
      <c r="C4203" s="3">
        <v>45406</v>
      </c>
      <c r="D4203">
        <v>7</v>
      </c>
      <c r="E4203">
        <v>4</v>
      </c>
      <c r="F4203">
        <v>0</v>
      </c>
      <c r="G4203">
        <v>4</v>
      </c>
      <c r="H4203">
        <v>230.93</v>
      </c>
      <c r="I4203" t="s">
        <v>24</v>
      </c>
      <c r="J4203" t="s">
        <v>37</v>
      </c>
      <c r="K4203">
        <v>0</v>
      </c>
      <c r="L4203" t="s">
        <v>20</v>
      </c>
      <c r="M4203" t="s">
        <v>17</v>
      </c>
      <c r="N4203">
        <f t="shared" si="65"/>
        <v>1616.51</v>
      </c>
    </row>
    <row r="4204" spans="1:14" x14ac:dyDescent="0.3">
      <c r="A4204">
        <v>4203</v>
      </c>
      <c r="B4204" t="s">
        <v>31</v>
      </c>
      <c r="C4204" s="3">
        <v>45081</v>
      </c>
      <c r="D4204">
        <v>13</v>
      </c>
      <c r="E4204">
        <v>4</v>
      </c>
      <c r="F4204">
        <v>1</v>
      </c>
      <c r="G4204">
        <v>1.6</v>
      </c>
      <c r="H4204">
        <v>158.32</v>
      </c>
      <c r="I4204" t="s">
        <v>24</v>
      </c>
      <c r="J4204" t="s">
        <v>34</v>
      </c>
      <c r="K4204">
        <v>1</v>
      </c>
      <c r="L4204" t="s">
        <v>29</v>
      </c>
      <c r="M4204" t="s">
        <v>17</v>
      </c>
      <c r="N4204">
        <f t="shared" si="65"/>
        <v>2058.16</v>
      </c>
    </row>
    <row r="4205" spans="1:14" x14ac:dyDescent="0.3">
      <c r="A4205">
        <v>4204</v>
      </c>
      <c r="B4205" t="s">
        <v>31</v>
      </c>
      <c r="C4205" s="3">
        <v>45183</v>
      </c>
      <c r="D4205">
        <v>11</v>
      </c>
      <c r="E4205">
        <v>4</v>
      </c>
      <c r="F4205">
        <v>1</v>
      </c>
      <c r="G4205">
        <v>1.9</v>
      </c>
      <c r="H4205">
        <v>195.76</v>
      </c>
      <c r="I4205" t="s">
        <v>14</v>
      </c>
      <c r="J4205" t="s">
        <v>34</v>
      </c>
      <c r="K4205">
        <v>1</v>
      </c>
      <c r="L4205" t="s">
        <v>29</v>
      </c>
      <c r="M4205" t="s">
        <v>17</v>
      </c>
      <c r="N4205">
        <f t="shared" si="65"/>
        <v>2153.3599999999997</v>
      </c>
    </row>
    <row r="4206" spans="1:14" x14ac:dyDescent="0.3">
      <c r="A4206">
        <v>4205</v>
      </c>
      <c r="B4206" t="s">
        <v>13</v>
      </c>
      <c r="C4206" s="3">
        <v>45161</v>
      </c>
      <c r="D4206">
        <v>3</v>
      </c>
      <c r="E4206">
        <v>1</v>
      </c>
      <c r="F4206">
        <v>0</v>
      </c>
      <c r="G4206">
        <v>2.7</v>
      </c>
      <c r="H4206">
        <v>154.75</v>
      </c>
      <c r="I4206" t="s">
        <v>14</v>
      </c>
      <c r="J4206" t="s">
        <v>36</v>
      </c>
      <c r="K4206">
        <v>1</v>
      </c>
      <c r="L4206" t="s">
        <v>29</v>
      </c>
      <c r="M4206" t="s">
        <v>17</v>
      </c>
      <c r="N4206">
        <f t="shared" si="65"/>
        <v>464.25</v>
      </c>
    </row>
    <row r="4207" spans="1:14" x14ac:dyDescent="0.3">
      <c r="A4207">
        <v>4206</v>
      </c>
      <c r="B4207" t="s">
        <v>31</v>
      </c>
      <c r="C4207" s="3">
        <v>45426</v>
      </c>
      <c r="D4207">
        <v>10</v>
      </c>
      <c r="E4207">
        <v>4</v>
      </c>
      <c r="F4207">
        <v>0</v>
      </c>
      <c r="G4207">
        <v>1.3</v>
      </c>
      <c r="H4207">
        <v>171.25</v>
      </c>
      <c r="I4207" t="s">
        <v>24</v>
      </c>
      <c r="J4207" t="s">
        <v>30</v>
      </c>
      <c r="K4207">
        <v>0</v>
      </c>
      <c r="L4207" t="s">
        <v>16</v>
      </c>
      <c r="M4207" t="s">
        <v>21</v>
      </c>
      <c r="N4207">
        <f t="shared" si="65"/>
        <v>1712.5</v>
      </c>
    </row>
    <row r="4208" spans="1:14" x14ac:dyDescent="0.3">
      <c r="A4208">
        <v>4207</v>
      </c>
      <c r="B4208" t="s">
        <v>18</v>
      </c>
      <c r="C4208" s="3">
        <v>45215</v>
      </c>
      <c r="D4208">
        <v>8</v>
      </c>
      <c r="E4208">
        <v>4</v>
      </c>
      <c r="F4208">
        <v>0</v>
      </c>
      <c r="G4208">
        <v>1.9</v>
      </c>
      <c r="H4208">
        <v>92.12</v>
      </c>
      <c r="I4208" t="s">
        <v>24</v>
      </c>
      <c r="J4208" t="s">
        <v>19</v>
      </c>
      <c r="K4208">
        <v>1</v>
      </c>
      <c r="L4208" t="s">
        <v>16</v>
      </c>
      <c r="M4208" t="s">
        <v>26</v>
      </c>
      <c r="N4208">
        <f t="shared" si="65"/>
        <v>736.96</v>
      </c>
    </row>
    <row r="4209" spans="1:14" x14ac:dyDescent="0.3">
      <c r="A4209">
        <v>4208</v>
      </c>
      <c r="B4209" t="s">
        <v>13</v>
      </c>
      <c r="C4209" s="3">
        <v>45436</v>
      </c>
      <c r="D4209">
        <v>1</v>
      </c>
      <c r="E4209">
        <v>2</v>
      </c>
      <c r="F4209">
        <v>1</v>
      </c>
      <c r="G4209">
        <v>1.6</v>
      </c>
      <c r="H4209">
        <v>241.91</v>
      </c>
      <c r="I4209" t="s">
        <v>24</v>
      </c>
      <c r="J4209" t="s">
        <v>23</v>
      </c>
      <c r="K4209">
        <v>0</v>
      </c>
      <c r="L4209" t="s">
        <v>29</v>
      </c>
      <c r="M4209" t="s">
        <v>21</v>
      </c>
      <c r="N4209">
        <f t="shared" si="65"/>
        <v>241.91</v>
      </c>
    </row>
    <row r="4210" spans="1:14" x14ac:dyDescent="0.3">
      <c r="A4210">
        <v>4209</v>
      </c>
      <c r="B4210" t="s">
        <v>13</v>
      </c>
      <c r="C4210" s="3">
        <v>45478</v>
      </c>
      <c r="D4210">
        <v>3</v>
      </c>
      <c r="E4210">
        <v>3</v>
      </c>
      <c r="F4210">
        <v>0</v>
      </c>
      <c r="G4210">
        <v>4.8</v>
      </c>
      <c r="H4210">
        <v>155.88</v>
      </c>
      <c r="I4210" t="s">
        <v>32</v>
      </c>
      <c r="J4210" t="s">
        <v>35</v>
      </c>
      <c r="K4210">
        <v>3</v>
      </c>
      <c r="L4210" t="s">
        <v>29</v>
      </c>
      <c r="M4210" t="s">
        <v>26</v>
      </c>
      <c r="N4210">
        <f t="shared" si="65"/>
        <v>467.64</v>
      </c>
    </row>
    <row r="4211" spans="1:14" x14ac:dyDescent="0.3">
      <c r="A4211">
        <v>4210</v>
      </c>
      <c r="B4211" t="s">
        <v>18</v>
      </c>
      <c r="C4211" s="3">
        <v>45635</v>
      </c>
      <c r="D4211">
        <v>11</v>
      </c>
      <c r="E4211">
        <v>4</v>
      </c>
      <c r="F4211">
        <v>0</v>
      </c>
      <c r="G4211">
        <v>1.8</v>
      </c>
      <c r="H4211">
        <v>251.76</v>
      </c>
      <c r="I4211" t="s">
        <v>24</v>
      </c>
      <c r="J4211" t="s">
        <v>36</v>
      </c>
      <c r="K4211">
        <v>0</v>
      </c>
      <c r="L4211" t="s">
        <v>20</v>
      </c>
      <c r="M4211" t="s">
        <v>17</v>
      </c>
      <c r="N4211">
        <f t="shared" si="65"/>
        <v>2769.3599999999997</v>
      </c>
    </row>
    <row r="4212" spans="1:14" x14ac:dyDescent="0.3">
      <c r="A4212">
        <v>4211</v>
      </c>
      <c r="B4212" t="s">
        <v>13</v>
      </c>
      <c r="C4212" s="3">
        <v>45495</v>
      </c>
      <c r="D4212">
        <v>5</v>
      </c>
      <c r="E4212">
        <v>4</v>
      </c>
      <c r="F4212">
        <v>0</v>
      </c>
      <c r="G4212">
        <v>4.4000000000000004</v>
      </c>
      <c r="H4212">
        <v>406.49</v>
      </c>
      <c r="I4212" t="s">
        <v>32</v>
      </c>
      <c r="J4212" t="s">
        <v>28</v>
      </c>
      <c r="K4212">
        <v>3</v>
      </c>
      <c r="L4212" t="s">
        <v>20</v>
      </c>
      <c r="M4212" t="s">
        <v>21</v>
      </c>
      <c r="N4212">
        <f t="shared" si="65"/>
        <v>2032.45</v>
      </c>
    </row>
    <row r="4213" spans="1:14" x14ac:dyDescent="0.3">
      <c r="A4213">
        <v>4212</v>
      </c>
      <c r="B4213" t="s">
        <v>31</v>
      </c>
      <c r="C4213" s="3">
        <v>45224</v>
      </c>
      <c r="D4213">
        <v>5</v>
      </c>
      <c r="E4213">
        <v>3</v>
      </c>
      <c r="F4213">
        <v>1</v>
      </c>
      <c r="G4213">
        <v>1.5</v>
      </c>
      <c r="H4213">
        <v>251.74</v>
      </c>
      <c r="I4213" t="s">
        <v>24</v>
      </c>
      <c r="J4213" t="s">
        <v>37</v>
      </c>
      <c r="K4213">
        <v>2</v>
      </c>
      <c r="L4213" t="s">
        <v>29</v>
      </c>
      <c r="M4213" t="s">
        <v>26</v>
      </c>
      <c r="N4213">
        <f t="shared" si="65"/>
        <v>1258.7</v>
      </c>
    </row>
    <row r="4214" spans="1:14" x14ac:dyDescent="0.3">
      <c r="A4214">
        <v>4213</v>
      </c>
      <c r="B4214" t="s">
        <v>31</v>
      </c>
      <c r="C4214" s="3">
        <v>45536</v>
      </c>
      <c r="D4214">
        <v>10</v>
      </c>
      <c r="E4214">
        <v>3</v>
      </c>
      <c r="F4214">
        <v>0</v>
      </c>
      <c r="G4214">
        <v>4.5</v>
      </c>
      <c r="H4214">
        <v>479.58</v>
      </c>
      <c r="I4214" t="s">
        <v>22</v>
      </c>
      <c r="J4214" t="s">
        <v>23</v>
      </c>
      <c r="K4214">
        <v>0</v>
      </c>
      <c r="L4214" t="s">
        <v>20</v>
      </c>
      <c r="M4214" t="s">
        <v>26</v>
      </c>
      <c r="N4214">
        <f t="shared" si="65"/>
        <v>4795.8</v>
      </c>
    </row>
    <row r="4215" spans="1:14" x14ac:dyDescent="0.3">
      <c r="A4215">
        <v>4214</v>
      </c>
      <c r="B4215" t="s">
        <v>18</v>
      </c>
      <c r="C4215" s="3">
        <v>45063</v>
      </c>
      <c r="D4215">
        <v>14</v>
      </c>
      <c r="E4215">
        <v>1</v>
      </c>
      <c r="F4215">
        <v>1</v>
      </c>
      <c r="G4215">
        <v>3.4</v>
      </c>
      <c r="H4215">
        <v>116.53</v>
      </c>
      <c r="I4215" t="s">
        <v>27</v>
      </c>
      <c r="J4215" t="s">
        <v>30</v>
      </c>
      <c r="K4215">
        <v>1</v>
      </c>
      <c r="L4215" t="s">
        <v>33</v>
      </c>
      <c r="M4215" t="s">
        <v>26</v>
      </c>
      <c r="N4215">
        <f t="shared" si="65"/>
        <v>1631.42</v>
      </c>
    </row>
    <row r="4216" spans="1:14" x14ac:dyDescent="0.3">
      <c r="A4216">
        <v>4215</v>
      </c>
      <c r="B4216" t="s">
        <v>31</v>
      </c>
      <c r="C4216" s="3">
        <v>45302</v>
      </c>
      <c r="D4216">
        <v>2</v>
      </c>
      <c r="E4216">
        <v>1</v>
      </c>
      <c r="F4216">
        <v>1</v>
      </c>
      <c r="G4216">
        <v>4.4000000000000004</v>
      </c>
      <c r="H4216">
        <v>432.62</v>
      </c>
      <c r="I4216" t="s">
        <v>14</v>
      </c>
      <c r="J4216" t="s">
        <v>28</v>
      </c>
      <c r="K4216">
        <v>0</v>
      </c>
      <c r="L4216" t="s">
        <v>16</v>
      </c>
      <c r="M4216" t="s">
        <v>26</v>
      </c>
      <c r="N4216">
        <f t="shared" si="65"/>
        <v>865.24</v>
      </c>
    </row>
    <row r="4217" spans="1:14" x14ac:dyDescent="0.3">
      <c r="A4217">
        <v>4216</v>
      </c>
      <c r="B4217" t="s">
        <v>18</v>
      </c>
      <c r="C4217" s="3">
        <v>45013</v>
      </c>
      <c r="D4217">
        <v>10</v>
      </c>
      <c r="E4217">
        <v>1</v>
      </c>
      <c r="F4217">
        <v>0</v>
      </c>
      <c r="G4217">
        <v>4.5</v>
      </c>
      <c r="H4217">
        <v>161.72</v>
      </c>
      <c r="I4217" t="s">
        <v>22</v>
      </c>
      <c r="J4217" t="s">
        <v>19</v>
      </c>
      <c r="K4217">
        <v>0</v>
      </c>
      <c r="L4217" t="s">
        <v>20</v>
      </c>
      <c r="M4217" t="s">
        <v>17</v>
      </c>
      <c r="N4217">
        <f t="shared" si="65"/>
        <v>1617.2</v>
      </c>
    </row>
    <row r="4218" spans="1:14" x14ac:dyDescent="0.3">
      <c r="A4218">
        <v>4217</v>
      </c>
      <c r="B4218" t="s">
        <v>18</v>
      </c>
      <c r="C4218" s="3">
        <v>45345</v>
      </c>
      <c r="D4218">
        <v>8</v>
      </c>
      <c r="E4218">
        <v>3</v>
      </c>
      <c r="F4218">
        <v>0</v>
      </c>
      <c r="G4218">
        <v>3.4</v>
      </c>
      <c r="H4218">
        <v>470.27</v>
      </c>
      <c r="I4218" t="s">
        <v>27</v>
      </c>
      <c r="J4218" t="s">
        <v>19</v>
      </c>
      <c r="K4218">
        <v>0</v>
      </c>
      <c r="L4218" t="s">
        <v>33</v>
      </c>
      <c r="M4218" t="s">
        <v>17</v>
      </c>
      <c r="N4218">
        <f t="shared" si="65"/>
        <v>3762.16</v>
      </c>
    </row>
    <row r="4219" spans="1:14" x14ac:dyDescent="0.3">
      <c r="A4219">
        <v>4218</v>
      </c>
      <c r="B4219" t="s">
        <v>31</v>
      </c>
      <c r="C4219" s="3">
        <v>45125</v>
      </c>
      <c r="D4219">
        <v>5</v>
      </c>
      <c r="E4219">
        <v>2</v>
      </c>
      <c r="F4219">
        <v>0</v>
      </c>
      <c r="G4219">
        <v>4.7</v>
      </c>
      <c r="H4219">
        <v>152.22</v>
      </c>
      <c r="I4219" t="s">
        <v>32</v>
      </c>
      <c r="J4219" t="s">
        <v>15</v>
      </c>
      <c r="K4219">
        <v>0</v>
      </c>
      <c r="L4219" t="s">
        <v>16</v>
      </c>
      <c r="M4219" t="s">
        <v>26</v>
      </c>
      <c r="N4219">
        <f t="shared" si="65"/>
        <v>761.1</v>
      </c>
    </row>
    <row r="4220" spans="1:14" x14ac:dyDescent="0.3">
      <c r="A4220">
        <v>4219</v>
      </c>
      <c r="B4220" t="s">
        <v>18</v>
      </c>
      <c r="C4220" s="3">
        <v>45389</v>
      </c>
      <c r="D4220">
        <v>7</v>
      </c>
      <c r="E4220">
        <v>4</v>
      </c>
      <c r="F4220">
        <v>1</v>
      </c>
      <c r="G4220">
        <v>3.3</v>
      </c>
      <c r="H4220">
        <v>386.13</v>
      </c>
      <c r="I4220" t="s">
        <v>14</v>
      </c>
      <c r="J4220" t="s">
        <v>23</v>
      </c>
      <c r="K4220">
        <v>0</v>
      </c>
      <c r="L4220" t="s">
        <v>20</v>
      </c>
      <c r="M4220" t="s">
        <v>26</v>
      </c>
      <c r="N4220">
        <f t="shared" si="65"/>
        <v>2702.91</v>
      </c>
    </row>
    <row r="4221" spans="1:14" x14ac:dyDescent="0.3">
      <c r="A4221">
        <v>4220</v>
      </c>
      <c r="B4221" t="s">
        <v>31</v>
      </c>
      <c r="C4221" s="3">
        <v>45363</v>
      </c>
      <c r="D4221">
        <v>7</v>
      </c>
      <c r="E4221">
        <v>3</v>
      </c>
      <c r="F4221">
        <v>1</v>
      </c>
      <c r="G4221">
        <v>3.9</v>
      </c>
      <c r="H4221">
        <v>77.95</v>
      </c>
      <c r="I4221" t="s">
        <v>32</v>
      </c>
      <c r="J4221" t="s">
        <v>34</v>
      </c>
      <c r="K4221">
        <v>0</v>
      </c>
      <c r="L4221" t="s">
        <v>16</v>
      </c>
      <c r="M4221" t="s">
        <v>26</v>
      </c>
      <c r="N4221">
        <f t="shared" si="65"/>
        <v>545.65</v>
      </c>
    </row>
    <row r="4222" spans="1:14" x14ac:dyDescent="0.3">
      <c r="A4222">
        <v>4221</v>
      </c>
      <c r="B4222" t="s">
        <v>13</v>
      </c>
      <c r="C4222" s="3">
        <v>45236</v>
      </c>
      <c r="D4222">
        <v>14</v>
      </c>
      <c r="E4222">
        <v>2</v>
      </c>
      <c r="F4222">
        <v>1</v>
      </c>
      <c r="G4222">
        <v>2.7</v>
      </c>
      <c r="H4222">
        <v>333.42</v>
      </c>
      <c r="I4222" t="s">
        <v>32</v>
      </c>
      <c r="J4222" t="s">
        <v>34</v>
      </c>
      <c r="K4222">
        <v>1</v>
      </c>
      <c r="L4222" t="s">
        <v>33</v>
      </c>
      <c r="M4222" t="s">
        <v>17</v>
      </c>
      <c r="N4222">
        <f t="shared" si="65"/>
        <v>4667.88</v>
      </c>
    </row>
    <row r="4223" spans="1:14" x14ac:dyDescent="0.3">
      <c r="A4223">
        <v>4222</v>
      </c>
      <c r="B4223" t="s">
        <v>13</v>
      </c>
      <c r="C4223" s="3">
        <v>45522</v>
      </c>
      <c r="D4223">
        <v>5</v>
      </c>
      <c r="E4223">
        <v>3</v>
      </c>
      <c r="F4223">
        <v>0</v>
      </c>
      <c r="G4223">
        <v>4.7</v>
      </c>
      <c r="H4223">
        <v>148.4</v>
      </c>
      <c r="I4223" t="s">
        <v>14</v>
      </c>
      <c r="J4223" t="s">
        <v>25</v>
      </c>
      <c r="K4223">
        <v>0</v>
      </c>
      <c r="L4223" t="s">
        <v>33</v>
      </c>
      <c r="M4223" t="s">
        <v>21</v>
      </c>
      <c r="N4223">
        <f t="shared" si="65"/>
        <v>742</v>
      </c>
    </row>
    <row r="4224" spans="1:14" x14ac:dyDescent="0.3">
      <c r="A4224">
        <v>4223</v>
      </c>
      <c r="B4224" t="s">
        <v>18</v>
      </c>
      <c r="C4224" s="3">
        <v>45207</v>
      </c>
      <c r="D4224">
        <v>8</v>
      </c>
      <c r="E4224">
        <v>2</v>
      </c>
      <c r="F4224">
        <v>0</v>
      </c>
      <c r="G4224">
        <v>4.3</v>
      </c>
      <c r="H4224">
        <v>351.58</v>
      </c>
      <c r="I4224" t="s">
        <v>27</v>
      </c>
      <c r="J4224" t="s">
        <v>28</v>
      </c>
      <c r="K4224">
        <v>0</v>
      </c>
      <c r="L4224" t="s">
        <v>16</v>
      </c>
      <c r="M4224" t="s">
        <v>26</v>
      </c>
      <c r="N4224">
        <f t="shared" si="65"/>
        <v>2812.64</v>
      </c>
    </row>
    <row r="4225" spans="1:14" x14ac:dyDescent="0.3">
      <c r="A4225">
        <v>4224</v>
      </c>
      <c r="B4225" t="s">
        <v>31</v>
      </c>
      <c r="C4225" s="3">
        <v>45249</v>
      </c>
      <c r="D4225">
        <v>9</v>
      </c>
      <c r="E4225">
        <v>3</v>
      </c>
      <c r="F4225">
        <v>0</v>
      </c>
      <c r="G4225">
        <v>1.7</v>
      </c>
      <c r="H4225">
        <v>336.12</v>
      </c>
      <c r="I4225" t="s">
        <v>14</v>
      </c>
      <c r="J4225" t="s">
        <v>30</v>
      </c>
      <c r="K4225">
        <v>1</v>
      </c>
      <c r="L4225" t="s">
        <v>29</v>
      </c>
      <c r="M4225" t="s">
        <v>21</v>
      </c>
      <c r="N4225">
        <f t="shared" si="65"/>
        <v>3025.08</v>
      </c>
    </row>
    <row r="4226" spans="1:14" x14ac:dyDescent="0.3">
      <c r="A4226">
        <v>4225</v>
      </c>
      <c r="B4226" t="s">
        <v>31</v>
      </c>
      <c r="C4226" s="3">
        <v>45628</v>
      </c>
      <c r="D4226">
        <v>4</v>
      </c>
      <c r="E4226">
        <v>3</v>
      </c>
      <c r="F4226">
        <v>0</v>
      </c>
      <c r="G4226">
        <v>3.3</v>
      </c>
      <c r="H4226">
        <v>465.66</v>
      </c>
      <c r="I4226" t="s">
        <v>24</v>
      </c>
      <c r="J4226" t="s">
        <v>23</v>
      </c>
      <c r="K4226">
        <v>0</v>
      </c>
      <c r="L4226" t="s">
        <v>20</v>
      </c>
      <c r="M4226" t="s">
        <v>17</v>
      </c>
      <c r="N4226">
        <f t="shared" si="65"/>
        <v>1862.64</v>
      </c>
    </row>
    <row r="4227" spans="1:14" x14ac:dyDescent="0.3">
      <c r="A4227">
        <v>4226</v>
      </c>
      <c r="B4227" t="s">
        <v>13</v>
      </c>
      <c r="C4227" s="3">
        <v>45078</v>
      </c>
      <c r="D4227">
        <v>4</v>
      </c>
      <c r="E4227">
        <v>2</v>
      </c>
      <c r="F4227">
        <v>1</v>
      </c>
      <c r="G4227">
        <v>4.5999999999999996</v>
      </c>
      <c r="H4227">
        <v>332</v>
      </c>
      <c r="I4227" t="s">
        <v>32</v>
      </c>
      <c r="J4227" t="s">
        <v>15</v>
      </c>
      <c r="K4227">
        <v>0</v>
      </c>
      <c r="L4227" t="s">
        <v>29</v>
      </c>
      <c r="M4227" t="s">
        <v>17</v>
      </c>
      <c r="N4227">
        <f t="shared" ref="N4227:N4290" si="66">H4227 *D4227</f>
        <v>1328</v>
      </c>
    </row>
    <row r="4228" spans="1:14" x14ac:dyDescent="0.3">
      <c r="A4228">
        <v>4227</v>
      </c>
      <c r="B4228" t="s">
        <v>13</v>
      </c>
      <c r="C4228" s="3">
        <v>45228</v>
      </c>
      <c r="D4228">
        <v>8</v>
      </c>
      <c r="E4228">
        <v>2</v>
      </c>
      <c r="F4228">
        <v>0</v>
      </c>
      <c r="G4228">
        <v>4.2</v>
      </c>
      <c r="H4228">
        <v>233.71</v>
      </c>
      <c r="I4228" t="s">
        <v>24</v>
      </c>
      <c r="J4228" t="s">
        <v>15</v>
      </c>
      <c r="K4228">
        <v>2</v>
      </c>
      <c r="L4228" t="s">
        <v>33</v>
      </c>
      <c r="M4228" t="s">
        <v>17</v>
      </c>
      <c r="N4228">
        <f t="shared" si="66"/>
        <v>1869.68</v>
      </c>
    </row>
    <row r="4229" spans="1:14" x14ac:dyDescent="0.3">
      <c r="A4229">
        <v>4228</v>
      </c>
      <c r="B4229" t="s">
        <v>31</v>
      </c>
      <c r="C4229" s="3">
        <v>45204</v>
      </c>
      <c r="D4229">
        <v>1</v>
      </c>
      <c r="E4229">
        <v>2</v>
      </c>
      <c r="F4229">
        <v>0</v>
      </c>
      <c r="G4229">
        <v>4.9000000000000004</v>
      </c>
      <c r="H4229">
        <v>137.11000000000001</v>
      </c>
      <c r="I4229" t="s">
        <v>14</v>
      </c>
      <c r="J4229" t="s">
        <v>25</v>
      </c>
      <c r="K4229">
        <v>1</v>
      </c>
      <c r="L4229" t="s">
        <v>16</v>
      </c>
      <c r="M4229" t="s">
        <v>17</v>
      </c>
      <c r="N4229">
        <f t="shared" si="66"/>
        <v>137.11000000000001</v>
      </c>
    </row>
    <row r="4230" spans="1:14" x14ac:dyDescent="0.3">
      <c r="A4230">
        <v>4229</v>
      </c>
      <c r="B4230" t="s">
        <v>18</v>
      </c>
      <c r="C4230" s="3">
        <v>45577</v>
      </c>
      <c r="D4230">
        <v>4</v>
      </c>
      <c r="E4230">
        <v>2</v>
      </c>
      <c r="F4230">
        <v>0</v>
      </c>
      <c r="G4230">
        <v>1.9</v>
      </c>
      <c r="H4230">
        <v>345.85</v>
      </c>
      <c r="I4230" t="s">
        <v>14</v>
      </c>
      <c r="J4230" t="s">
        <v>30</v>
      </c>
      <c r="K4230">
        <v>0</v>
      </c>
      <c r="L4230" t="s">
        <v>20</v>
      </c>
      <c r="M4230" t="s">
        <v>17</v>
      </c>
      <c r="N4230">
        <f t="shared" si="66"/>
        <v>1383.4</v>
      </c>
    </row>
    <row r="4231" spans="1:14" x14ac:dyDescent="0.3">
      <c r="A4231">
        <v>4230</v>
      </c>
      <c r="B4231" t="s">
        <v>13</v>
      </c>
      <c r="C4231" s="3">
        <v>45614</v>
      </c>
      <c r="D4231">
        <v>6</v>
      </c>
      <c r="E4231">
        <v>2</v>
      </c>
      <c r="F4231">
        <v>0</v>
      </c>
      <c r="G4231">
        <v>2.5</v>
      </c>
      <c r="H4231">
        <v>102.36</v>
      </c>
      <c r="I4231" t="s">
        <v>27</v>
      </c>
      <c r="J4231" t="s">
        <v>30</v>
      </c>
      <c r="K4231">
        <v>0</v>
      </c>
      <c r="L4231" t="s">
        <v>20</v>
      </c>
      <c r="M4231" t="s">
        <v>21</v>
      </c>
      <c r="N4231">
        <f t="shared" si="66"/>
        <v>614.16</v>
      </c>
    </row>
    <row r="4232" spans="1:14" x14ac:dyDescent="0.3">
      <c r="A4232">
        <v>4231</v>
      </c>
      <c r="B4232" t="s">
        <v>18</v>
      </c>
      <c r="C4232" s="3">
        <v>44934</v>
      </c>
      <c r="D4232">
        <v>13</v>
      </c>
      <c r="E4232">
        <v>2</v>
      </c>
      <c r="F4232">
        <v>0</v>
      </c>
      <c r="G4232">
        <v>3</v>
      </c>
      <c r="H4232">
        <v>422.83</v>
      </c>
      <c r="I4232" t="s">
        <v>32</v>
      </c>
      <c r="J4232" t="s">
        <v>37</v>
      </c>
      <c r="K4232">
        <v>0</v>
      </c>
      <c r="L4232" t="s">
        <v>29</v>
      </c>
      <c r="M4232" t="s">
        <v>21</v>
      </c>
      <c r="N4232">
        <f t="shared" si="66"/>
        <v>5496.79</v>
      </c>
    </row>
    <row r="4233" spans="1:14" x14ac:dyDescent="0.3">
      <c r="A4233">
        <v>4232</v>
      </c>
      <c r="B4233" t="s">
        <v>18</v>
      </c>
      <c r="C4233" s="3">
        <v>45161</v>
      </c>
      <c r="D4233">
        <v>4</v>
      </c>
      <c r="E4233">
        <v>2</v>
      </c>
      <c r="F4233">
        <v>0</v>
      </c>
      <c r="G4233">
        <v>1.9</v>
      </c>
      <c r="H4233">
        <v>161.30000000000001</v>
      </c>
      <c r="I4233" t="s">
        <v>22</v>
      </c>
      <c r="J4233" t="s">
        <v>37</v>
      </c>
      <c r="K4233">
        <v>1</v>
      </c>
      <c r="L4233" t="s">
        <v>20</v>
      </c>
      <c r="M4233" t="s">
        <v>21</v>
      </c>
      <c r="N4233">
        <f t="shared" si="66"/>
        <v>645.20000000000005</v>
      </c>
    </row>
    <row r="4234" spans="1:14" x14ac:dyDescent="0.3">
      <c r="A4234">
        <v>4233</v>
      </c>
      <c r="B4234" t="s">
        <v>13</v>
      </c>
      <c r="C4234" s="3">
        <v>45601</v>
      </c>
      <c r="D4234">
        <v>6</v>
      </c>
      <c r="E4234">
        <v>2</v>
      </c>
      <c r="F4234">
        <v>1</v>
      </c>
      <c r="G4234">
        <v>2.6</v>
      </c>
      <c r="H4234">
        <v>285.87</v>
      </c>
      <c r="I4234" t="s">
        <v>14</v>
      </c>
      <c r="J4234" t="s">
        <v>15</v>
      </c>
      <c r="K4234">
        <v>1</v>
      </c>
      <c r="L4234" t="s">
        <v>20</v>
      </c>
      <c r="M4234" t="s">
        <v>21</v>
      </c>
      <c r="N4234">
        <f t="shared" si="66"/>
        <v>1715.22</v>
      </c>
    </row>
    <row r="4235" spans="1:14" x14ac:dyDescent="0.3">
      <c r="A4235">
        <v>4234</v>
      </c>
      <c r="B4235" t="s">
        <v>18</v>
      </c>
      <c r="C4235" s="3">
        <v>45487</v>
      </c>
      <c r="D4235">
        <v>5</v>
      </c>
      <c r="E4235">
        <v>3</v>
      </c>
      <c r="F4235">
        <v>0</v>
      </c>
      <c r="G4235">
        <v>3.2</v>
      </c>
      <c r="H4235">
        <v>318.18</v>
      </c>
      <c r="I4235" t="s">
        <v>22</v>
      </c>
      <c r="J4235" t="s">
        <v>23</v>
      </c>
      <c r="K4235">
        <v>0</v>
      </c>
      <c r="L4235" t="s">
        <v>20</v>
      </c>
      <c r="M4235" t="s">
        <v>26</v>
      </c>
      <c r="N4235">
        <f t="shared" si="66"/>
        <v>1590.9</v>
      </c>
    </row>
    <row r="4236" spans="1:14" x14ac:dyDescent="0.3">
      <c r="A4236">
        <v>4235</v>
      </c>
      <c r="B4236" t="s">
        <v>18</v>
      </c>
      <c r="C4236" s="3">
        <v>45228</v>
      </c>
      <c r="D4236">
        <v>14</v>
      </c>
      <c r="E4236">
        <v>2</v>
      </c>
      <c r="F4236">
        <v>0</v>
      </c>
      <c r="G4236">
        <v>1.8</v>
      </c>
      <c r="H4236">
        <v>213.12</v>
      </c>
      <c r="I4236" t="s">
        <v>32</v>
      </c>
      <c r="J4236" t="s">
        <v>23</v>
      </c>
      <c r="K4236">
        <v>2</v>
      </c>
      <c r="L4236" t="s">
        <v>33</v>
      </c>
      <c r="M4236" t="s">
        <v>17</v>
      </c>
      <c r="N4236">
        <f t="shared" si="66"/>
        <v>2983.6800000000003</v>
      </c>
    </row>
    <row r="4237" spans="1:14" x14ac:dyDescent="0.3">
      <c r="A4237">
        <v>4236</v>
      </c>
      <c r="B4237" t="s">
        <v>31</v>
      </c>
      <c r="C4237" s="3">
        <v>44964</v>
      </c>
      <c r="D4237">
        <v>9</v>
      </c>
      <c r="E4237">
        <v>2</v>
      </c>
      <c r="F4237">
        <v>0</v>
      </c>
      <c r="G4237">
        <v>2</v>
      </c>
      <c r="H4237">
        <v>348.74</v>
      </c>
      <c r="I4237" t="s">
        <v>24</v>
      </c>
      <c r="J4237" t="s">
        <v>30</v>
      </c>
      <c r="K4237">
        <v>0</v>
      </c>
      <c r="L4237" t="s">
        <v>29</v>
      </c>
      <c r="M4237" t="s">
        <v>21</v>
      </c>
      <c r="N4237">
        <f t="shared" si="66"/>
        <v>3138.66</v>
      </c>
    </row>
    <row r="4238" spans="1:14" x14ac:dyDescent="0.3">
      <c r="A4238">
        <v>4237</v>
      </c>
      <c r="B4238" t="s">
        <v>18</v>
      </c>
      <c r="C4238" s="3">
        <v>45062</v>
      </c>
      <c r="D4238">
        <v>10</v>
      </c>
      <c r="E4238">
        <v>3</v>
      </c>
      <c r="F4238">
        <v>1</v>
      </c>
      <c r="G4238">
        <v>1.5</v>
      </c>
      <c r="H4238">
        <v>162.6</v>
      </c>
      <c r="I4238" t="s">
        <v>32</v>
      </c>
      <c r="J4238" t="s">
        <v>23</v>
      </c>
      <c r="K4238">
        <v>1</v>
      </c>
      <c r="L4238" t="s">
        <v>33</v>
      </c>
      <c r="M4238" t="s">
        <v>21</v>
      </c>
      <c r="N4238">
        <f t="shared" si="66"/>
        <v>1626</v>
      </c>
    </row>
    <row r="4239" spans="1:14" x14ac:dyDescent="0.3">
      <c r="A4239">
        <v>4238</v>
      </c>
      <c r="B4239" t="s">
        <v>31</v>
      </c>
      <c r="C4239" s="3">
        <v>45347</v>
      </c>
      <c r="D4239">
        <v>9</v>
      </c>
      <c r="E4239">
        <v>3</v>
      </c>
      <c r="F4239">
        <v>0</v>
      </c>
      <c r="G4239">
        <v>3.9</v>
      </c>
      <c r="H4239">
        <v>65.58</v>
      </c>
      <c r="I4239" t="s">
        <v>27</v>
      </c>
      <c r="J4239" t="s">
        <v>15</v>
      </c>
      <c r="K4239">
        <v>0</v>
      </c>
      <c r="L4239" t="s">
        <v>16</v>
      </c>
      <c r="M4239" t="s">
        <v>26</v>
      </c>
      <c r="N4239">
        <f t="shared" si="66"/>
        <v>590.22</v>
      </c>
    </row>
    <row r="4240" spans="1:14" x14ac:dyDescent="0.3">
      <c r="A4240">
        <v>4239</v>
      </c>
      <c r="B4240" t="s">
        <v>13</v>
      </c>
      <c r="C4240" s="3">
        <v>45145</v>
      </c>
      <c r="D4240">
        <v>4</v>
      </c>
      <c r="E4240">
        <v>1</v>
      </c>
      <c r="F4240">
        <v>1</v>
      </c>
      <c r="G4240">
        <v>2.4</v>
      </c>
      <c r="H4240">
        <v>481.67</v>
      </c>
      <c r="I4240" t="s">
        <v>22</v>
      </c>
      <c r="J4240" t="s">
        <v>35</v>
      </c>
      <c r="K4240">
        <v>0</v>
      </c>
      <c r="L4240" t="s">
        <v>16</v>
      </c>
      <c r="M4240" t="s">
        <v>26</v>
      </c>
      <c r="N4240">
        <f t="shared" si="66"/>
        <v>1926.68</v>
      </c>
    </row>
    <row r="4241" spans="1:14" x14ac:dyDescent="0.3">
      <c r="A4241">
        <v>4240</v>
      </c>
      <c r="B4241" t="s">
        <v>13</v>
      </c>
      <c r="C4241" s="3">
        <v>45274</v>
      </c>
      <c r="D4241">
        <v>13</v>
      </c>
      <c r="E4241">
        <v>1</v>
      </c>
      <c r="F4241">
        <v>0</v>
      </c>
      <c r="G4241">
        <v>1.9</v>
      </c>
      <c r="H4241">
        <v>194.02</v>
      </c>
      <c r="I4241" t="s">
        <v>22</v>
      </c>
      <c r="J4241" t="s">
        <v>25</v>
      </c>
      <c r="K4241">
        <v>1</v>
      </c>
      <c r="L4241" t="s">
        <v>29</v>
      </c>
      <c r="M4241" t="s">
        <v>17</v>
      </c>
      <c r="N4241">
        <f t="shared" si="66"/>
        <v>2522.2600000000002</v>
      </c>
    </row>
    <row r="4242" spans="1:14" x14ac:dyDescent="0.3">
      <c r="A4242">
        <v>4241</v>
      </c>
      <c r="B4242" t="s">
        <v>31</v>
      </c>
      <c r="C4242" s="3">
        <v>45472</v>
      </c>
      <c r="D4242">
        <v>14</v>
      </c>
      <c r="E4242">
        <v>2</v>
      </c>
      <c r="F4242">
        <v>0</v>
      </c>
      <c r="G4242">
        <v>3</v>
      </c>
      <c r="H4242">
        <v>371.06</v>
      </c>
      <c r="I4242" t="s">
        <v>24</v>
      </c>
      <c r="J4242" t="s">
        <v>34</v>
      </c>
      <c r="K4242">
        <v>0</v>
      </c>
      <c r="L4242" t="s">
        <v>16</v>
      </c>
      <c r="M4242" t="s">
        <v>17</v>
      </c>
      <c r="N4242">
        <f t="shared" si="66"/>
        <v>5194.84</v>
      </c>
    </row>
    <row r="4243" spans="1:14" x14ac:dyDescent="0.3">
      <c r="A4243">
        <v>4242</v>
      </c>
      <c r="B4243" t="s">
        <v>13</v>
      </c>
      <c r="C4243" s="3">
        <v>45005</v>
      </c>
      <c r="D4243">
        <v>4</v>
      </c>
      <c r="E4243">
        <v>2</v>
      </c>
      <c r="F4243">
        <v>0</v>
      </c>
      <c r="G4243">
        <v>1.3</v>
      </c>
      <c r="H4243">
        <v>278.39</v>
      </c>
      <c r="I4243" t="s">
        <v>24</v>
      </c>
      <c r="J4243" t="s">
        <v>34</v>
      </c>
      <c r="K4243">
        <v>0</v>
      </c>
      <c r="L4243" t="s">
        <v>33</v>
      </c>
      <c r="M4243" t="s">
        <v>26</v>
      </c>
      <c r="N4243">
        <f t="shared" si="66"/>
        <v>1113.56</v>
      </c>
    </row>
    <row r="4244" spans="1:14" x14ac:dyDescent="0.3">
      <c r="A4244">
        <v>4243</v>
      </c>
      <c r="B4244" t="s">
        <v>18</v>
      </c>
      <c r="C4244" s="3">
        <v>45199</v>
      </c>
      <c r="D4244">
        <v>12</v>
      </c>
      <c r="E4244">
        <v>1</v>
      </c>
      <c r="F4244">
        <v>0</v>
      </c>
      <c r="G4244">
        <v>4.7</v>
      </c>
      <c r="H4244">
        <v>351.05</v>
      </c>
      <c r="I4244" t="s">
        <v>14</v>
      </c>
      <c r="J4244" t="s">
        <v>15</v>
      </c>
      <c r="K4244">
        <v>2</v>
      </c>
      <c r="L4244" t="s">
        <v>33</v>
      </c>
      <c r="M4244" t="s">
        <v>26</v>
      </c>
      <c r="N4244">
        <f t="shared" si="66"/>
        <v>4212.6000000000004</v>
      </c>
    </row>
    <row r="4245" spans="1:14" x14ac:dyDescent="0.3">
      <c r="A4245">
        <v>4244</v>
      </c>
      <c r="B4245" t="s">
        <v>18</v>
      </c>
      <c r="C4245" s="3">
        <v>45087</v>
      </c>
      <c r="D4245">
        <v>8</v>
      </c>
      <c r="E4245">
        <v>1</v>
      </c>
      <c r="F4245">
        <v>1</v>
      </c>
      <c r="G4245">
        <v>2.2000000000000002</v>
      </c>
      <c r="H4245">
        <v>99.92</v>
      </c>
      <c r="I4245" t="s">
        <v>32</v>
      </c>
      <c r="J4245" t="s">
        <v>15</v>
      </c>
      <c r="K4245">
        <v>0</v>
      </c>
      <c r="L4245" t="s">
        <v>33</v>
      </c>
      <c r="M4245" t="s">
        <v>26</v>
      </c>
      <c r="N4245">
        <f t="shared" si="66"/>
        <v>799.36</v>
      </c>
    </row>
    <row r="4246" spans="1:14" x14ac:dyDescent="0.3">
      <c r="A4246">
        <v>4245</v>
      </c>
      <c r="B4246" t="s">
        <v>18</v>
      </c>
      <c r="C4246" s="3">
        <v>45613</v>
      </c>
      <c r="D4246">
        <v>10</v>
      </c>
      <c r="E4246">
        <v>4</v>
      </c>
      <c r="F4246">
        <v>0</v>
      </c>
      <c r="G4246">
        <v>4.5</v>
      </c>
      <c r="H4246">
        <v>283.48</v>
      </c>
      <c r="I4246" t="s">
        <v>27</v>
      </c>
      <c r="J4246" t="s">
        <v>37</v>
      </c>
      <c r="K4246">
        <v>1</v>
      </c>
      <c r="L4246" t="s">
        <v>33</v>
      </c>
      <c r="M4246" t="s">
        <v>17</v>
      </c>
      <c r="N4246">
        <f t="shared" si="66"/>
        <v>2834.8</v>
      </c>
    </row>
    <row r="4247" spans="1:14" x14ac:dyDescent="0.3">
      <c r="A4247">
        <v>4246</v>
      </c>
      <c r="B4247" t="s">
        <v>13</v>
      </c>
      <c r="C4247" s="3">
        <v>45234</v>
      </c>
      <c r="D4247">
        <v>4</v>
      </c>
      <c r="E4247">
        <v>4</v>
      </c>
      <c r="F4247">
        <v>0</v>
      </c>
      <c r="G4247">
        <v>3</v>
      </c>
      <c r="H4247">
        <v>226.5</v>
      </c>
      <c r="I4247" t="s">
        <v>14</v>
      </c>
      <c r="J4247" t="s">
        <v>34</v>
      </c>
      <c r="K4247">
        <v>0</v>
      </c>
      <c r="L4247" t="s">
        <v>29</v>
      </c>
      <c r="M4247" t="s">
        <v>26</v>
      </c>
      <c r="N4247">
        <f t="shared" si="66"/>
        <v>906</v>
      </c>
    </row>
    <row r="4248" spans="1:14" x14ac:dyDescent="0.3">
      <c r="A4248">
        <v>4247</v>
      </c>
      <c r="B4248" t="s">
        <v>18</v>
      </c>
      <c r="C4248" s="3">
        <v>45300</v>
      </c>
      <c r="D4248">
        <v>2</v>
      </c>
      <c r="E4248">
        <v>2</v>
      </c>
      <c r="F4248">
        <v>0</v>
      </c>
      <c r="G4248">
        <v>4.4000000000000004</v>
      </c>
      <c r="H4248">
        <v>253.33</v>
      </c>
      <c r="I4248" t="s">
        <v>32</v>
      </c>
      <c r="J4248" t="s">
        <v>30</v>
      </c>
      <c r="K4248">
        <v>0</v>
      </c>
      <c r="L4248" t="s">
        <v>20</v>
      </c>
      <c r="M4248" t="s">
        <v>21</v>
      </c>
      <c r="N4248">
        <f t="shared" si="66"/>
        <v>506.66</v>
      </c>
    </row>
    <row r="4249" spans="1:14" x14ac:dyDescent="0.3">
      <c r="A4249">
        <v>4248</v>
      </c>
      <c r="B4249" t="s">
        <v>13</v>
      </c>
      <c r="C4249" s="3">
        <v>44935</v>
      </c>
      <c r="D4249">
        <v>13</v>
      </c>
      <c r="E4249">
        <v>4</v>
      </c>
      <c r="F4249">
        <v>1</v>
      </c>
      <c r="G4249">
        <v>2</v>
      </c>
      <c r="H4249">
        <v>484.79</v>
      </c>
      <c r="I4249" t="s">
        <v>24</v>
      </c>
      <c r="J4249" t="s">
        <v>34</v>
      </c>
      <c r="K4249">
        <v>1</v>
      </c>
      <c r="L4249" t="s">
        <v>16</v>
      </c>
      <c r="M4249" t="s">
        <v>17</v>
      </c>
      <c r="N4249">
        <f t="shared" si="66"/>
        <v>6302.27</v>
      </c>
    </row>
    <row r="4250" spans="1:14" x14ac:dyDescent="0.3">
      <c r="A4250">
        <v>4249</v>
      </c>
      <c r="B4250" t="s">
        <v>18</v>
      </c>
      <c r="C4250" s="3">
        <v>45370</v>
      </c>
      <c r="D4250">
        <v>13</v>
      </c>
      <c r="E4250">
        <v>1</v>
      </c>
      <c r="F4250">
        <v>1</v>
      </c>
      <c r="G4250">
        <v>1.7</v>
      </c>
      <c r="H4250">
        <v>111.33</v>
      </c>
      <c r="I4250" t="s">
        <v>27</v>
      </c>
      <c r="J4250" t="s">
        <v>15</v>
      </c>
      <c r="K4250">
        <v>0</v>
      </c>
      <c r="L4250" t="s">
        <v>29</v>
      </c>
      <c r="M4250" t="s">
        <v>17</v>
      </c>
      <c r="N4250">
        <f t="shared" si="66"/>
        <v>1447.29</v>
      </c>
    </row>
    <row r="4251" spans="1:14" x14ac:dyDescent="0.3">
      <c r="A4251">
        <v>4250</v>
      </c>
      <c r="B4251" t="s">
        <v>31</v>
      </c>
      <c r="C4251" s="3">
        <v>45039</v>
      </c>
      <c r="D4251">
        <v>14</v>
      </c>
      <c r="E4251">
        <v>2</v>
      </c>
      <c r="F4251">
        <v>0</v>
      </c>
      <c r="G4251">
        <v>4.4000000000000004</v>
      </c>
      <c r="H4251">
        <v>389.62</v>
      </c>
      <c r="I4251" t="s">
        <v>24</v>
      </c>
      <c r="J4251" t="s">
        <v>25</v>
      </c>
      <c r="K4251">
        <v>1</v>
      </c>
      <c r="L4251" t="s">
        <v>20</v>
      </c>
      <c r="M4251" t="s">
        <v>21</v>
      </c>
      <c r="N4251">
        <f t="shared" si="66"/>
        <v>5454.68</v>
      </c>
    </row>
    <row r="4252" spans="1:14" x14ac:dyDescent="0.3">
      <c r="A4252">
        <v>4251</v>
      </c>
      <c r="B4252" t="s">
        <v>13</v>
      </c>
      <c r="C4252" s="3">
        <v>45131</v>
      </c>
      <c r="D4252">
        <v>2</v>
      </c>
      <c r="E4252">
        <v>3</v>
      </c>
      <c r="F4252">
        <v>0</v>
      </c>
      <c r="G4252">
        <v>1.9</v>
      </c>
      <c r="H4252">
        <v>198.65</v>
      </c>
      <c r="I4252" t="s">
        <v>24</v>
      </c>
      <c r="J4252" t="s">
        <v>28</v>
      </c>
      <c r="K4252">
        <v>1</v>
      </c>
      <c r="L4252" t="s">
        <v>29</v>
      </c>
      <c r="M4252" t="s">
        <v>21</v>
      </c>
      <c r="N4252">
        <f t="shared" si="66"/>
        <v>397.3</v>
      </c>
    </row>
    <row r="4253" spans="1:14" x14ac:dyDescent="0.3">
      <c r="A4253">
        <v>4252</v>
      </c>
      <c r="B4253" t="s">
        <v>13</v>
      </c>
      <c r="C4253" s="3">
        <v>45331</v>
      </c>
      <c r="D4253">
        <v>1</v>
      </c>
      <c r="E4253">
        <v>3</v>
      </c>
      <c r="F4253">
        <v>1</v>
      </c>
      <c r="G4253">
        <v>4</v>
      </c>
      <c r="H4253">
        <v>180.66</v>
      </c>
      <c r="I4253" t="s">
        <v>22</v>
      </c>
      <c r="J4253" t="s">
        <v>25</v>
      </c>
      <c r="K4253">
        <v>1</v>
      </c>
      <c r="L4253" t="s">
        <v>16</v>
      </c>
      <c r="M4253" t="s">
        <v>17</v>
      </c>
      <c r="N4253">
        <f t="shared" si="66"/>
        <v>180.66</v>
      </c>
    </row>
    <row r="4254" spans="1:14" x14ac:dyDescent="0.3">
      <c r="A4254">
        <v>4253</v>
      </c>
      <c r="B4254" t="s">
        <v>18</v>
      </c>
      <c r="C4254" s="3">
        <v>45624</v>
      </c>
      <c r="D4254">
        <v>5</v>
      </c>
      <c r="E4254">
        <v>1</v>
      </c>
      <c r="F4254">
        <v>1</v>
      </c>
      <c r="G4254">
        <v>2.4</v>
      </c>
      <c r="H4254">
        <v>171.85</v>
      </c>
      <c r="I4254" t="s">
        <v>32</v>
      </c>
      <c r="J4254" t="s">
        <v>34</v>
      </c>
      <c r="K4254">
        <v>0</v>
      </c>
      <c r="L4254" t="s">
        <v>29</v>
      </c>
      <c r="M4254" t="s">
        <v>17</v>
      </c>
      <c r="N4254">
        <f t="shared" si="66"/>
        <v>859.25</v>
      </c>
    </row>
    <row r="4255" spans="1:14" x14ac:dyDescent="0.3">
      <c r="A4255">
        <v>4254</v>
      </c>
      <c r="B4255" t="s">
        <v>13</v>
      </c>
      <c r="C4255" s="3">
        <v>45123</v>
      </c>
      <c r="D4255">
        <v>6</v>
      </c>
      <c r="E4255">
        <v>4</v>
      </c>
      <c r="F4255">
        <v>0</v>
      </c>
      <c r="G4255">
        <v>4</v>
      </c>
      <c r="H4255">
        <v>206.95</v>
      </c>
      <c r="I4255" t="s">
        <v>14</v>
      </c>
      <c r="J4255" t="s">
        <v>37</v>
      </c>
      <c r="K4255">
        <v>0</v>
      </c>
      <c r="L4255" t="s">
        <v>16</v>
      </c>
      <c r="M4255" t="s">
        <v>26</v>
      </c>
      <c r="N4255">
        <f t="shared" si="66"/>
        <v>1241.6999999999998</v>
      </c>
    </row>
    <row r="4256" spans="1:14" x14ac:dyDescent="0.3">
      <c r="A4256">
        <v>4255</v>
      </c>
      <c r="B4256" t="s">
        <v>13</v>
      </c>
      <c r="C4256" s="3">
        <v>45041</v>
      </c>
      <c r="D4256">
        <v>9</v>
      </c>
      <c r="E4256">
        <v>3</v>
      </c>
      <c r="F4256">
        <v>0</v>
      </c>
      <c r="G4256">
        <v>4.5999999999999996</v>
      </c>
      <c r="H4256">
        <v>210.7</v>
      </c>
      <c r="I4256" t="s">
        <v>22</v>
      </c>
      <c r="J4256" t="s">
        <v>28</v>
      </c>
      <c r="K4256">
        <v>0</v>
      </c>
      <c r="L4256" t="s">
        <v>29</v>
      </c>
      <c r="M4256" t="s">
        <v>26</v>
      </c>
      <c r="N4256">
        <f t="shared" si="66"/>
        <v>1896.3</v>
      </c>
    </row>
    <row r="4257" spans="1:14" x14ac:dyDescent="0.3">
      <c r="A4257">
        <v>4256</v>
      </c>
      <c r="B4257" t="s">
        <v>31</v>
      </c>
      <c r="C4257" s="3">
        <v>45047</v>
      </c>
      <c r="D4257">
        <v>5</v>
      </c>
      <c r="E4257">
        <v>4</v>
      </c>
      <c r="F4257">
        <v>1</v>
      </c>
      <c r="G4257">
        <v>4.9000000000000004</v>
      </c>
      <c r="H4257">
        <v>171.84</v>
      </c>
      <c r="I4257" t="s">
        <v>32</v>
      </c>
      <c r="J4257" t="s">
        <v>23</v>
      </c>
      <c r="K4257">
        <v>0</v>
      </c>
      <c r="L4257" t="s">
        <v>29</v>
      </c>
      <c r="M4257" t="s">
        <v>21</v>
      </c>
      <c r="N4257">
        <f t="shared" si="66"/>
        <v>859.2</v>
      </c>
    </row>
    <row r="4258" spans="1:14" x14ac:dyDescent="0.3">
      <c r="A4258">
        <v>4257</v>
      </c>
      <c r="B4258" t="s">
        <v>31</v>
      </c>
      <c r="C4258" s="3">
        <v>45579</v>
      </c>
      <c r="D4258">
        <v>13</v>
      </c>
      <c r="E4258">
        <v>3</v>
      </c>
      <c r="F4258">
        <v>0</v>
      </c>
      <c r="G4258">
        <v>2.4</v>
      </c>
      <c r="H4258">
        <v>350.37</v>
      </c>
      <c r="I4258" t="s">
        <v>32</v>
      </c>
      <c r="J4258" t="s">
        <v>19</v>
      </c>
      <c r="K4258">
        <v>0</v>
      </c>
      <c r="L4258" t="s">
        <v>33</v>
      </c>
      <c r="M4258" t="s">
        <v>21</v>
      </c>
      <c r="N4258">
        <f t="shared" si="66"/>
        <v>4554.8100000000004</v>
      </c>
    </row>
    <row r="4259" spans="1:14" x14ac:dyDescent="0.3">
      <c r="A4259">
        <v>4258</v>
      </c>
      <c r="B4259" t="s">
        <v>18</v>
      </c>
      <c r="C4259" s="3">
        <v>44991</v>
      </c>
      <c r="D4259">
        <v>6</v>
      </c>
      <c r="E4259">
        <v>4</v>
      </c>
      <c r="F4259">
        <v>0</v>
      </c>
      <c r="G4259">
        <v>2.5</v>
      </c>
      <c r="H4259">
        <v>71.47</v>
      </c>
      <c r="I4259" t="s">
        <v>32</v>
      </c>
      <c r="J4259" t="s">
        <v>35</v>
      </c>
      <c r="K4259">
        <v>0</v>
      </c>
      <c r="L4259" t="s">
        <v>29</v>
      </c>
      <c r="M4259" t="s">
        <v>21</v>
      </c>
      <c r="N4259">
        <f t="shared" si="66"/>
        <v>428.82</v>
      </c>
    </row>
    <row r="4260" spans="1:14" x14ac:dyDescent="0.3">
      <c r="A4260">
        <v>4259</v>
      </c>
      <c r="B4260" t="s">
        <v>31</v>
      </c>
      <c r="C4260" s="3">
        <v>45202</v>
      </c>
      <c r="D4260">
        <v>6</v>
      </c>
      <c r="E4260">
        <v>3</v>
      </c>
      <c r="F4260">
        <v>1</v>
      </c>
      <c r="G4260">
        <v>4.9000000000000004</v>
      </c>
      <c r="H4260">
        <v>199.53</v>
      </c>
      <c r="I4260" t="s">
        <v>27</v>
      </c>
      <c r="J4260" t="s">
        <v>15</v>
      </c>
      <c r="K4260">
        <v>0</v>
      </c>
      <c r="L4260" t="s">
        <v>29</v>
      </c>
      <c r="M4260" t="s">
        <v>21</v>
      </c>
      <c r="N4260">
        <f t="shared" si="66"/>
        <v>1197.18</v>
      </c>
    </row>
    <row r="4261" spans="1:14" x14ac:dyDescent="0.3">
      <c r="A4261">
        <v>4260</v>
      </c>
      <c r="B4261" t="s">
        <v>18</v>
      </c>
      <c r="C4261" s="3">
        <v>45165</v>
      </c>
      <c r="D4261">
        <v>3</v>
      </c>
      <c r="E4261">
        <v>3</v>
      </c>
      <c r="F4261">
        <v>0</v>
      </c>
      <c r="G4261">
        <v>4.4000000000000004</v>
      </c>
      <c r="H4261">
        <v>176.09</v>
      </c>
      <c r="I4261" t="s">
        <v>22</v>
      </c>
      <c r="J4261" t="s">
        <v>34</v>
      </c>
      <c r="K4261">
        <v>2</v>
      </c>
      <c r="L4261" t="s">
        <v>20</v>
      </c>
      <c r="M4261" t="s">
        <v>26</v>
      </c>
      <c r="N4261">
        <f t="shared" si="66"/>
        <v>528.27</v>
      </c>
    </row>
    <row r="4262" spans="1:14" x14ac:dyDescent="0.3">
      <c r="A4262">
        <v>4261</v>
      </c>
      <c r="B4262" t="s">
        <v>18</v>
      </c>
      <c r="C4262" s="3">
        <v>45228</v>
      </c>
      <c r="D4262">
        <v>12</v>
      </c>
      <c r="E4262">
        <v>2</v>
      </c>
      <c r="F4262">
        <v>1</v>
      </c>
      <c r="G4262">
        <v>1.2</v>
      </c>
      <c r="H4262">
        <v>388.14</v>
      </c>
      <c r="I4262" t="s">
        <v>14</v>
      </c>
      <c r="J4262" t="s">
        <v>30</v>
      </c>
      <c r="K4262">
        <v>2</v>
      </c>
      <c r="L4262" t="s">
        <v>33</v>
      </c>
      <c r="M4262" t="s">
        <v>17</v>
      </c>
      <c r="N4262">
        <f t="shared" si="66"/>
        <v>4657.68</v>
      </c>
    </row>
    <row r="4263" spans="1:14" x14ac:dyDescent="0.3">
      <c r="A4263">
        <v>4262</v>
      </c>
      <c r="B4263" t="s">
        <v>18</v>
      </c>
      <c r="C4263" s="3">
        <v>45318</v>
      </c>
      <c r="D4263">
        <v>4</v>
      </c>
      <c r="E4263">
        <v>2</v>
      </c>
      <c r="F4263">
        <v>0</v>
      </c>
      <c r="G4263">
        <v>3.3</v>
      </c>
      <c r="H4263">
        <v>115.92</v>
      </c>
      <c r="I4263" t="s">
        <v>22</v>
      </c>
      <c r="J4263" t="s">
        <v>28</v>
      </c>
      <c r="K4263">
        <v>1</v>
      </c>
      <c r="L4263" t="s">
        <v>16</v>
      </c>
      <c r="M4263" t="s">
        <v>26</v>
      </c>
      <c r="N4263">
        <f t="shared" si="66"/>
        <v>463.68</v>
      </c>
    </row>
    <row r="4264" spans="1:14" x14ac:dyDescent="0.3">
      <c r="A4264">
        <v>4263</v>
      </c>
      <c r="B4264" t="s">
        <v>13</v>
      </c>
      <c r="C4264" s="3">
        <v>45448</v>
      </c>
      <c r="D4264">
        <v>1</v>
      </c>
      <c r="E4264">
        <v>1</v>
      </c>
      <c r="F4264">
        <v>1</v>
      </c>
      <c r="G4264">
        <v>1.7</v>
      </c>
      <c r="H4264">
        <v>473.31</v>
      </c>
      <c r="I4264" t="s">
        <v>24</v>
      </c>
      <c r="J4264" t="s">
        <v>30</v>
      </c>
      <c r="K4264">
        <v>3</v>
      </c>
      <c r="L4264" t="s">
        <v>33</v>
      </c>
      <c r="M4264" t="s">
        <v>21</v>
      </c>
      <c r="N4264">
        <f t="shared" si="66"/>
        <v>473.31</v>
      </c>
    </row>
    <row r="4265" spans="1:14" x14ac:dyDescent="0.3">
      <c r="A4265">
        <v>4264</v>
      </c>
      <c r="B4265" t="s">
        <v>31</v>
      </c>
      <c r="C4265" s="3">
        <v>45295</v>
      </c>
      <c r="D4265">
        <v>4</v>
      </c>
      <c r="E4265">
        <v>3</v>
      </c>
      <c r="F4265">
        <v>0</v>
      </c>
      <c r="G4265">
        <v>5</v>
      </c>
      <c r="H4265">
        <v>126.73</v>
      </c>
      <c r="I4265" t="s">
        <v>32</v>
      </c>
      <c r="J4265" t="s">
        <v>34</v>
      </c>
      <c r="K4265">
        <v>1</v>
      </c>
      <c r="L4265" t="s">
        <v>29</v>
      </c>
      <c r="M4265" t="s">
        <v>26</v>
      </c>
      <c r="N4265">
        <f t="shared" si="66"/>
        <v>506.92</v>
      </c>
    </row>
    <row r="4266" spans="1:14" x14ac:dyDescent="0.3">
      <c r="A4266">
        <v>4265</v>
      </c>
      <c r="B4266" t="s">
        <v>18</v>
      </c>
      <c r="C4266" s="3">
        <v>45159</v>
      </c>
      <c r="D4266">
        <v>1</v>
      </c>
      <c r="E4266">
        <v>4</v>
      </c>
      <c r="F4266">
        <v>1</v>
      </c>
      <c r="G4266">
        <v>1.6</v>
      </c>
      <c r="H4266">
        <v>216.51</v>
      </c>
      <c r="I4266" t="s">
        <v>24</v>
      </c>
      <c r="J4266" t="s">
        <v>35</v>
      </c>
      <c r="K4266">
        <v>0</v>
      </c>
      <c r="L4266" t="s">
        <v>16</v>
      </c>
      <c r="M4266" t="s">
        <v>21</v>
      </c>
      <c r="N4266">
        <f t="shared" si="66"/>
        <v>216.51</v>
      </c>
    </row>
    <row r="4267" spans="1:14" x14ac:dyDescent="0.3">
      <c r="A4267">
        <v>4266</v>
      </c>
      <c r="B4267" t="s">
        <v>31</v>
      </c>
      <c r="C4267" s="3">
        <v>45121</v>
      </c>
      <c r="D4267">
        <v>5</v>
      </c>
      <c r="E4267">
        <v>3</v>
      </c>
      <c r="F4267">
        <v>0</v>
      </c>
      <c r="G4267">
        <v>3.2</v>
      </c>
      <c r="H4267">
        <v>139.87</v>
      </c>
      <c r="I4267" t="s">
        <v>22</v>
      </c>
      <c r="J4267" t="s">
        <v>35</v>
      </c>
      <c r="K4267">
        <v>0</v>
      </c>
      <c r="L4267" t="s">
        <v>29</v>
      </c>
      <c r="M4267" t="s">
        <v>26</v>
      </c>
      <c r="N4267">
        <f t="shared" si="66"/>
        <v>699.35</v>
      </c>
    </row>
    <row r="4268" spans="1:14" x14ac:dyDescent="0.3">
      <c r="A4268">
        <v>4267</v>
      </c>
      <c r="B4268" t="s">
        <v>18</v>
      </c>
      <c r="C4268" s="3">
        <v>44938</v>
      </c>
      <c r="D4268">
        <v>11</v>
      </c>
      <c r="E4268">
        <v>4</v>
      </c>
      <c r="F4268">
        <v>0</v>
      </c>
      <c r="G4268">
        <v>3.7</v>
      </c>
      <c r="H4268">
        <v>179.01</v>
      </c>
      <c r="I4268" t="s">
        <v>14</v>
      </c>
      <c r="J4268" t="s">
        <v>25</v>
      </c>
      <c r="K4268">
        <v>0</v>
      </c>
      <c r="L4268" t="s">
        <v>33</v>
      </c>
      <c r="M4268" t="s">
        <v>17</v>
      </c>
      <c r="N4268">
        <f t="shared" si="66"/>
        <v>1969.11</v>
      </c>
    </row>
    <row r="4269" spans="1:14" x14ac:dyDescent="0.3">
      <c r="A4269">
        <v>4268</v>
      </c>
      <c r="B4269" t="s">
        <v>31</v>
      </c>
      <c r="C4269" s="3">
        <v>45615</v>
      </c>
      <c r="D4269">
        <v>11</v>
      </c>
      <c r="E4269">
        <v>4</v>
      </c>
      <c r="F4269">
        <v>0</v>
      </c>
      <c r="G4269">
        <v>4.7</v>
      </c>
      <c r="H4269">
        <v>392.46</v>
      </c>
      <c r="I4269" t="s">
        <v>24</v>
      </c>
      <c r="J4269" t="s">
        <v>30</v>
      </c>
      <c r="K4269">
        <v>3</v>
      </c>
      <c r="L4269" t="s">
        <v>33</v>
      </c>
      <c r="M4269" t="s">
        <v>21</v>
      </c>
      <c r="N4269">
        <f t="shared" si="66"/>
        <v>4317.0599999999995</v>
      </c>
    </row>
    <row r="4270" spans="1:14" x14ac:dyDescent="0.3">
      <c r="A4270">
        <v>4269</v>
      </c>
      <c r="B4270" t="s">
        <v>31</v>
      </c>
      <c r="C4270" s="3">
        <v>45103</v>
      </c>
      <c r="D4270">
        <v>8</v>
      </c>
      <c r="E4270">
        <v>3</v>
      </c>
      <c r="F4270">
        <v>1</v>
      </c>
      <c r="G4270">
        <v>4.4000000000000004</v>
      </c>
      <c r="H4270">
        <v>264.38</v>
      </c>
      <c r="I4270" t="s">
        <v>24</v>
      </c>
      <c r="J4270" t="s">
        <v>34</v>
      </c>
      <c r="K4270">
        <v>1</v>
      </c>
      <c r="L4270" t="s">
        <v>29</v>
      </c>
      <c r="M4270" t="s">
        <v>26</v>
      </c>
      <c r="N4270">
        <f t="shared" si="66"/>
        <v>2115.04</v>
      </c>
    </row>
    <row r="4271" spans="1:14" x14ac:dyDescent="0.3">
      <c r="A4271">
        <v>4270</v>
      </c>
      <c r="B4271" t="s">
        <v>18</v>
      </c>
      <c r="C4271" s="3">
        <v>45143</v>
      </c>
      <c r="D4271">
        <v>8</v>
      </c>
      <c r="E4271">
        <v>4</v>
      </c>
      <c r="F4271">
        <v>0</v>
      </c>
      <c r="G4271">
        <v>2</v>
      </c>
      <c r="H4271">
        <v>123.16</v>
      </c>
      <c r="I4271" t="s">
        <v>27</v>
      </c>
      <c r="J4271" t="s">
        <v>19</v>
      </c>
      <c r="K4271">
        <v>0</v>
      </c>
      <c r="L4271" t="s">
        <v>29</v>
      </c>
      <c r="M4271" t="s">
        <v>21</v>
      </c>
      <c r="N4271">
        <f t="shared" si="66"/>
        <v>985.28</v>
      </c>
    </row>
    <row r="4272" spans="1:14" x14ac:dyDescent="0.3">
      <c r="A4272">
        <v>4271</v>
      </c>
      <c r="B4272" t="s">
        <v>13</v>
      </c>
      <c r="C4272" s="3">
        <v>44937</v>
      </c>
      <c r="D4272">
        <v>5</v>
      </c>
      <c r="E4272">
        <v>1</v>
      </c>
      <c r="F4272">
        <v>0</v>
      </c>
      <c r="G4272">
        <v>3.3</v>
      </c>
      <c r="H4272">
        <v>70.989999999999995</v>
      </c>
      <c r="I4272" t="s">
        <v>22</v>
      </c>
      <c r="J4272" t="s">
        <v>23</v>
      </c>
      <c r="K4272">
        <v>0</v>
      </c>
      <c r="L4272" t="s">
        <v>29</v>
      </c>
      <c r="M4272" t="s">
        <v>17</v>
      </c>
      <c r="N4272">
        <f t="shared" si="66"/>
        <v>354.95</v>
      </c>
    </row>
    <row r="4273" spans="1:14" x14ac:dyDescent="0.3">
      <c r="A4273">
        <v>4272</v>
      </c>
      <c r="B4273" t="s">
        <v>31</v>
      </c>
      <c r="C4273" s="3">
        <v>45372</v>
      </c>
      <c r="D4273">
        <v>14</v>
      </c>
      <c r="E4273">
        <v>2</v>
      </c>
      <c r="F4273">
        <v>0</v>
      </c>
      <c r="G4273">
        <v>4.8</v>
      </c>
      <c r="H4273">
        <v>153.46</v>
      </c>
      <c r="I4273" t="s">
        <v>24</v>
      </c>
      <c r="J4273" t="s">
        <v>30</v>
      </c>
      <c r="K4273">
        <v>0</v>
      </c>
      <c r="L4273" t="s">
        <v>20</v>
      </c>
      <c r="M4273" t="s">
        <v>21</v>
      </c>
      <c r="N4273">
        <f t="shared" si="66"/>
        <v>2148.44</v>
      </c>
    </row>
    <row r="4274" spans="1:14" x14ac:dyDescent="0.3">
      <c r="A4274">
        <v>4273</v>
      </c>
      <c r="B4274" t="s">
        <v>13</v>
      </c>
      <c r="C4274" s="3">
        <v>45556</v>
      </c>
      <c r="D4274">
        <v>10</v>
      </c>
      <c r="E4274">
        <v>4</v>
      </c>
      <c r="F4274">
        <v>0</v>
      </c>
      <c r="G4274">
        <v>3.9</v>
      </c>
      <c r="H4274">
        <v>475.52</v>
      </c>
      <c r="I4274" t="s">
        <v>22</v>
      </c>
      <c r="J4274" t="s">
        <v>19</v>
      </c>
      <c r="K4274">
        <v>3</v>
      </c>
      <c r="L4274" t="s">
        <v>33</v>
      </c>
      <c r="M4274" t="s">
        <v>17</v>
      </c>
      <c r="N4274">
        <f t="shared" si="66"/>
        <v>4755.2</v>
      </c>
    </row>
    <row r="4275" spans="1:14" x14ac:dyDescent="0.3">
      <c r="A4275">
        <v>4274</v>
      </c>
      <c r="B4275" t="s">
        <v>13</v>
      </c>
      <c r="C4275" s="3">
        <v>45090</v>
      </c>
      <c r="D4275">
        <v>2</v>
      </c>
      <c r="E4275">
        <v>3</v>
      </c>
      <c r="F4275">
        <v>0</v>
      </c>
      <c r="G4275">
        <v>3.8</v>
      </c>
      <c r="H4275">
        <v>430.39</v>
      </c>
      <c r="I4275" t="s">
        <v>14</v>
      </c>
      <c r="J4275" t="s">
        <v>28</v>
      </c>
      <c r="K4275">
        <v>0</v>
      </c>
      <c r="L4275" t="s">
        <v>20</v>
      </c>
      <c r="M4275" t="s">
        <v>26</v>
      </c>
      <c r="N4275">
        <f t="shared" si="66"/>
        <v>860.78</v>
      </c>
    </row>
    <row r="4276" spans="1:14" x14ac:dyDescent="0.3">
      <c r="A4276">
        <v>4275</v>
      </c>
      <c r="B4276" t="s">
        <v>18</v>
      </c>
      <c r="C4276" s="3">
        <v>45477</v>
      </c>
      <c r="D4276">
        <v>12</v>
      </c>
      <c r="E4276">
        <v>2</v>
      </c>
      <c r="F4276">
        <v>1</v>
      </c>
      <c r="G4276">
        <v>4</v>
      </c>
      <c r="H4276">
        <v>248.08</v>
      </c>
      <c r="I4276" t="s">
        <v>24</v>
      </c>
      <c r="J4276" t="s">
        <v>37</v>
      </c>
      <c r="K4276">
        <v>1</v>
      </c>
      <c r="L4276" t="s">
        <v>33</v>
      </c>
      <c r="M4276" t="s">
        <v>17</v>
      </c>
      <c r="N4276">
        <f t="shared" si="66"/>
        <v>2976.96</v>
      </c>
    </row>
    <row r="4277" spans="1:14" x14ac:dyDescent="0.3">
      <c r="A4277">
        <v>4276</v>
      </c>
      <c r="B4277" t="s">
        <v>18</v>
      </c>
      <c r="C4277" s="3">
        <v>44979</v>
      </c>
      <c r="D4277">
        <v>6</v>
      </c>
      <c r="E4277">
        <v>1</v>
      </c>
      <c r="F4277">
        <v>0</v>
      </c>
      <c r="G4277">
        <v>2.2999999999999998</v>
      </c>
      <c r="H4277">
        <v>266.89999999999998</v>
      </c>
      <c r="I4277" t="s">
        <v>14</v>
      </c>
      <c r="J4277" t="s">
        <v>30</v>
      </c>
      <c r="K4277">
        <v>0</v>
      </c>
      <c r="L4277" t="s">
        <v>33</v>
      </c>
      <c r="M4277" t="s">
        <v>21</v>
      </c>
      <c r="N4277">
        <f t="shared" si="66"/>
        <v>1601.3999999999999</v>
      </c>
    </row>
    <row r="4278" spans="1:14" x14ac:dyDescent="0.3">
      <c r="A4278">
        <v>4277</v>
      </c>
      <c r="B4278" t="s">
        <v>18</v>
      </c>
      <c r="C4278" s="3">
        <v>45144</v>
      </c>
      <c r="D4278">
        <v>1</v>
      </c>
      <c r="E4278">
        <v>4</v>
      </c>
      <c r="F4278">
        <v>0</v>
      </c>
      <c r="G4278">
        <v>3.9</v>
      </c>
      <c r="H4278">
        <v>454.71</v>
      </c>
      <c r="I4278" t="s">
        <v>24</v>
      </c>
      <c r="J4278" t="s">
        <v>36</v>
      </c>
      <c r="K4278">
        <v>0</v>
      </c>
      <c r="L4278" t="s">
        <v>16</v>
      </c>
      <c r="M4278" t="s">
        <v>26</v>
      </c>
      <c r="N4278">
        <f t="shared" si="66"/>
        <v>454.71</v>
      </c>
    </row>
    <row r="4279" spans="1:14" x14ac:dyDescent="0.3">
      <c r="A4279">
        <v>4278</v>
      </c>
      <c r="B4279" t="s">
        <v>31</v>
      </c>
      <c r="C4279" s="3">
        <v>45644</v>
      </c>
      <c r="D4279">
        <v>7</v>
      </c>
      <c r="E4279">
        <v>4</v>
      </c>
      <c r="F4279">
        <v>1</v>
      </c>
      <c r="G4279">
        <v>1.9</v>
      </c>
      <c r="H4279">
        <v>316.11</v>
      </c>
      <c r="I4279" t="s">
        <v>32</v>
      </c>
      <c r="J4279" t="s">
        <v>15</v>
      </c>
      <c r="K4279">
        <v>1</v>
      </c>
      <c r="L4279" t="s">
        <v>16</v>
      </c>
      <c r="M4279" t="s">
        <v>21</v>
      </c>
      <c r="N4279">
        <f t="shared" si="66"/>
        <v>2212.77</v>
      </c>
    </row>
    <row r="4280" spans="1:14" x14ac:dyDescent="0.3">
      <c r="A4280">
        <v>4279</v>
      </c>
      <c r="B4280" t="s">
        <v>18</v>
      </c>
      <c r="C4280" s="3">
        <v>45286</v>
      </c>
      <c r="D4280">
        <v>11</v>
      </c>
      <c r="E4280">
        <v>2</v>
      </c>
      <c r="F4280">
        <v>0</v>
      </c>
      <c r="G4280">
        <v>2.7</v>
      </c>
      <c r="H4280">
        <v>446.35</v>
      </c>
      <c r="I4280" t="s">
        <v>27</v>
      </c>
      <c r="J4280" t="s">
        <v>30</v>
      </c>
      <c r="K4280">
        <v>0</v>
      </c>
      <c r="L4280" t="s">
        <v>33</v>
      </c>
      <c r="M4280" t="s">
        <v>21</v>
      </c>
      <c r="N4280">
        <f t="shared" si="66"/>
        <v>4909.8500000000004</v>
      </c>
    </row>
    <row r="4281" spans="1:14" x14ac:dyDescent="0.3">
      <c r="A4281">
        <v>4280</v>
      </c>
      <c r="B4281" t="s">
        <v>18</v>
      </c>
      <c r="C4281" s="3">
        <v>45311</v>
      </c>
      <c r="D4281">
        <v>4</v>
      </c>
      <c r="E4281">
        <v>4</v>
      </c>
      <c r="F4281">
        <v>0</v>
      </c>
      <c r="G4281">
        <v>4.5999999999999996</v>
      </c>
      <c r="H4281">
        <v>271.33</v>
      </c>
      <c r="I4281" t="s">
        <v>27</v>
      </c>
      <c r="J4281" t="s">
        <v>36</v>
      </c>
      <c r="K4281">
        <v>1</v>
      </c>
      <c r="L4281" t="s">
        <v>16</v>
      </c>
      <c r="M4281" t="s">
        <v>26</v>
      </c>
      <c r="N4281">
        <f t="shared" si="66"/>
        <v>1085.32</v>
      </c>
    </row>
    <row r="4282" spans="1:14" x14ac:dyDescent="0.3">
      <c r="A4282">
        <v>4281</v>
      </c>
      <c r="B4282" t="s">
        <v>31</v>
      </c>
      <c r="C4282" s="3">
        <v>44982</v>
      </c>
      <c r="D4282">
        <v>5</v>
      </c>
      <c r="E4282">
        <v>3</v>
      </c>
      <c r="F4282">
        <v>0</v>
      </c>
      <c r="G4282">
        <v>1.1000000000000001</v>
      </c>
      <c r="H4282">
        <v>140.04</v>
      </c>
      <c r="I4282" t="s">
        <v>27</v>
      </c>
      <c r="J4282" t="s">
        <v>25</v>
      </c>
      <c r="K4282">
        <v>1</v>
      </c>
      <c r="L4282" t="s">
        <v>33</v>
      </c>
      <c r="M4282" t="s">
        <v>17</v>
      </c>
      <c r="N4282">
        <f t="shared" si="66"/>
        <v>700.19999999999993</v>
      </c>
    </row>
    <row r="4283" spans="1:14" x14ac:dyDescent="0.3">
      <c r="A4283">
        <v>4282</v>
      </c>
      <c r="B4283" t="s">
        <v>31</v>
      </c>
      <c r="C4283" s="3">
        <v>45044</v>
      </c>
      <c r="D4283">
        <v>6</v>
      </c>
      <c r="E4283">
        <v>2</v>
      </c>
      <c r="F4283">
        <v>0</v>
      </c>
      <c r="G4283">
        <v>2.7</v>
      </c>
      <c r="H4283">
        <v>376.67</v>
      </c>
      <c r="I4283" t="s">
        <v>14</v>
      </c>
      <c r="J4283" t="s">
        <v>30</v>
      </c>
      <c r="K4283">
        <v>2</v>
      </c>
      <c r="L4283" t="s">
        <v>33</v>
      </c>
      <c r="M4283" t="s">
        <v>17</v>
      </c>
      <c r="N4283">
        <f t="shared" si="66"/>
        <v>2260.02</v>
      </c>
    </row>
    <row r="4284" spans="1:14" x14ac:dyDescent="0.3">
      <c r="A4284">
        <v>4283</v>
      </c>
      <c r="B4284" t="s">
        <v>18</v>
      </c>
      <c r="C4284" s="3">
        <v>45179</v>
      </c>
      <c r="D4284">
        <v>11</v>
      </c>
      <c r="E4284">
        <v>2</v>
      </c>
      <c r="F4284">
        <v>0</v>
      </c>
      <c r="G4284">
        <v>2.1</v>
      </c>
      <c r="H4284">
        <v>286.88</v>
      </c>
      <c r="I4284" t="s">
        <v>22</v>
      </c>
      <c r="J4284" t="s">
        <v>36</v>
      </c>
      <c r="K4284">
        <v>1</v>
      </c>
      <c r="L4284" t="s">
        <v>29</v>
      </c>
      <c r="M4284" t="s">
        <v>26</v>
      </c>
      <c r="N4284">
        <f t="shared" si="66"/>
        <v>3155.68</v>
      </c>
    </row>
    <row r="4285" spans="1:14" x14ac:dyDescent="0.3">
      <c r="A4285">
        <v>4284</v>
      </c>
      <c r="B4285" t="s">
        <v>18</v>
      </c>
      <c r="C4285" s="3">
        <v>45106</v>
      </c>
      <c r="D4285">
        <v>1</v>
      </c>
      <c r="E4285">
        <v>4</v>
      </c>
      <c r="F4285">
        <v>0</v>
      </c>
      <c r="G4285">
        <v>1.8</v>
      </c>
      <c r="H4285">
        <v>350.8</v>
      </c>
      <c r="I4285" t="s">
        <v>27</v>
      </c>
      <c r="J4285" t="s">
        <v>37</v>
      </c>
      <c r="K4285">
        <v>0</v>
      </c>
      <c r="L4285" t="s">
        <v>16</v>
      </c>
      <c r="M4285" t="s">
        <v>26</v>
      </c>
      <c r="N4285">
        <f t="shared" si="66"/>
        <v>350.8</v>
      </c>
    </row>
    <row r="4286" spans="1:14" x14ac:dyDescent="0.3">
      <c r="A4286">
        <v>4285</v>
      </c>
      <c r="B4286" t="s">
        <v>18</v>
      </c>
      <c r="C4286" s="3">
        <v>45341</v>
      </c>
      <c r="D4286">
        <v>9</v>
      </c>
      <c r="E4286">
        <v>1</v>
      </c>
      <c r="F4286">
        <v>1</v>
      </c>
      <c r="G4286">
        <v>4.4000000000000004</v>
      </c>
      <c r="H4286">
        <v>120.75</v>
      </c>
      <c r="I4286" t="s">
        <v>24</v>
      </c>
      <c r="J4286" t="s">
        <v>36</v>
      </c>
      <c r="K4286">
        <v>0</v>
      </c>
      <c r="L4286" t="s">
        <v>20</v>
      </c>
      <c r="M4286" t="s">
        <v>21</v>
      </c>
      <c r="N4286">
        <f t="shared" si="66"/>
        <v>1086.75</v>
      </c>
    </row>
    <row r="4287" spans="1:14" x14ac:dyDescent="0.3">
      <c r="A4287">
        <v>4286</v>
      </c>
      <c r="B4287" t="s">
        <v>18</v>
      </c>
      <c r="C4287" s="3">
        <v>45161</v>
      </c>
      <c r="D4287">
        <v>10</v>
      </c>
      <c r="E4287">
        <v>1</v>
      </c>
      <c r="F4287">
        <v>0</v>
      </c>
      <c r="G4287">
        <v>3.8</v>
      </c>
      <c r="H4287">
        <v>341.42</v>
      </c>
      <c r="I4287" t="s">
        <v>24</v>
      </c>
      <c r="J4287" t="s">
        <v>37</v>
      </c>
      <c r="K4287">
        <v>0</v>
      </c>
      <c r="L4287" t="s">
        <v>20</v>
      </c>
      <c r="M4287" t="s">
        <v>21</v>
      </c>
      <c r="N4287">
        <f t="shared" si="66"/>
        <v>3414.2000000000003</v>
      </c>
    </row>
    <row r="4288" spans="1:14" x14ac:dyDescent="0.3">
      <c r="A4288">
        <v>4287</v>
      </c>
      <c r="B4288" t="s">
        <v>13</v>
      </c>
      <c r="C4288" s="3">
        <v>45634</v>
      </c>
      <c r="D4288">
        <v>4</v>
      </c>
      <c r="E4288">
        <v>1</v>
      </c>
      <c r="F4288">
        <v>0</v>
      </c>
      <c r="G4288">
        <v>1.5</v>
      </c>
      <c r="H4288">
        <v>222.02</v>
      </c>
      <c r="I4288" t="s">
        <v>32</v>
      </c>
      <c r="J4288" t="s">
        <v>23</v>
      </c>
      <c r="K4288">
        <v>1</v>
      </c>
      <c r="L4288" t="s">
        <v>16</v>
      </c>
      <c r="M4288" t="s">
        <v>26</v>
      </c>
      <c r="N4288">
        <f t="shared" si="66"/>
        <v>888.08</v>
      </c>
    </row>
    <row r="4289" spans="1:14" x14ac:dyDescent="0.3">
      <c r="A4289">
        <v>4288</v>
      </c>
      <c r="B4289" t="s">
        <v>13</v>
      </c>
      <c r="C4289" s="3">
        <v>45006</v>
      </c>
      <c r="D4289">
        <v>8</v>
      </c>
      <c r="E4289">
        <v>1</v>
      </c>
      <c r="F4289">
        <v>1</v>
      </c>
      <c r="G4289">
        <v>3</v>
      </c>
      <c r="H4289">
        <v>199.4</v>
      </c>
      <c r="I4289" t="s">
        <v>14</v>
      </c>
      <c r="J4289" t="s">
        <v>23</v>
      </c>
      <c r="K4289">
        <v>0</v>
      </c>
      <c r="L4289" t="s">
        <v>33</v>
      </c>
      <c r="M4289" t="s">
        <v>26</v>
      </c>
      <c r="N4289">
        <f t="shared" si="66"/>
        <v>1595.2</v>
      </c>
    </row>
    <row r="4290" spans="1:14" x14ac:dyDescent="0.3">
      <c r="A4290">
        <v>4289</v>
      </c>
      <c r="B4290" t="s">
        <v>18</v>
      </c>
      <c r="C4290" s="3">
        <v>45573</v>
      </c>
      <c r="D4290">
        <v>5</v>
      </c>
      <c r="E4290">
        <v>2</v>
      </c>
      <c r="F4290">
        <v>0</v>
      </c>
      <c r="G4290">
        <v>2.9</v>
      </c>
      <c r="H4290">
        <v>352.16</v>
      </c>
      <c r="I4290" t="s">
        <v>24</v>
      </c>
      <c r="J4290" t="s">
        <v>28</v>
      </c>
      <c r="K4290">
        <v>0</v>
      </c>
      <c r="L4290" t="s">
        <v>20</v>
      </c>
      <c r="M4290" t="s">
        <v>21</v>
      </c>
      <c r="N4290">
        <f t="shared" si="66"/>
        <v>1760.8000000000002</v>
      </c>
    </row>
    <row r="4291" spans="1:14" x14ac:dyDescent="0.3">
      <c r="A4291">
        <v>4290</v>
      </c>
      <c r="B4291" t="s">
        <v>13</v>
      </c>
      <c r="C4291" s="3">
        <v>44948</v>
      </c>
      <c r="D4291">
        <v>11</v>
      </c>
      <c r="E4291">
        <v>2</v>
      </c>
      <c r="F4291">
        <v>1</v>
      </c>
      <c r="G4291">
        <v>1.6</v>
      </c>
      <c r="H4291">
        <v>316.51</v>
      </c>
      <c r="I4291" t="s">
        <v>24</v>
      </c>
      <c r="J4291" t="s">
        <v>28</v>
      </c>
      <c r="K4291">
        <v>1</v>
      </c>
      <c r="L4291" t="s">
        <v>16</v>
      </c>
      <c r="M4291" t="s">
        <v>21</v>
      </c>
      <c r="N4291">
        <f t="shared" ref="N4291:N4354" si="67">H4291 *D4291</f>
        <v>3481.6099999999997</v>
      </c>
    </row>
    <row r="4292" spans="1:14" x14ac:dyDescent="0.3">
      <c r="A4292">
        <v>4291</v>
      </c>
      <c r="B4292" t="s">
        <v>31</v>
      </c>
      <c r="C4292" s="3">
        <v>45403</v>
      </c>
      <c r="D4292">
        <v>8</v>
      </c>
      <c r="E4292">
        <v>4</v>
      </c>
      <c r="F4292">
        <v>0</v>
      </c>
      <c r="G4292">
        <v>4.2</v>
      </c>
      <c r="H4292">
        <v>342.1</v>
      </c>
      <c r="I4292" t="s">
        <v>32</v>
      </c>
      <c r="J4292" t="s">
        <v>23</v>
      </c>
      <c r="K4292">
        <v>1</v>
      </c>
      <c r="L4292" t="s">
        <v>20</v>
      </c>
      <c r="M4292" t="s">
        <v>17</v>
      </c>
      <c r="N4292">
        <f t="shared" si="67"/>
        <v>2736.8</v>
      </c>
    </row>
    <row r="4293" spans="1:14" x14ac:dyDescent="0.3">
      <c r="A4293">
        <v>4292</v>
      </c>
      <c r="B4293" t="s">
        <v>13</v>
      </c>
      <c r="C4293" s="3">
        <v>45366</v>
      </c>
      <c r="D4293">
        <v>1</v>
      </c>
      <c r="E4293">
        <v>1</v>
      </c>
      <c r="F4293">
        <v>0</v>
      </c>
      <c r="G4293">
        <v>2.5</v>
      </c>
      <c r="H4293">
        <v>484.4</v>
      </c>
      <c r="I4293" t="s">
        <v>32</v>
      </c>
      <c r="J4293" t="s">
        <v>37</v>
      </c>
      <c r="K4293">
        <v>2</v>
      </c>
      <c r="L4293" t="s">
        <v>29</v>
      </c>
      <c r="M4293" t="s">
        <v>26</v>
      </c>
      <c r="N4293">
        <f t="shared" si="67"/>
        <v>484.4</v>
      </c>
    </row>
    <row r="4294" spans="1:14" x14ac:dyDescent="0.3">
      <c r="A4294">
        <v>4293</v>
      </c>
      <c r="B4294" t="s">
        <v>13</v>
      </c>
      <c r="C4294" s="3">
        <v>45496</v>
      </c>
      <c r="D4294">
        <v>8</v>
      </c>
      <c r="E4294">
        <v>1</v>
      </c>
      <c r="F4294">
        <v>0</v>
      </c>
      <c r="G4294">
        <v>4</v>
      </c>
      <c r="H4294">
        <v>365.54</v>
      </c>
      <c r="I4294" t="s">
        <v>22</v>
      </c>
      <c r="J4294" t="s">
        <v>34</v>
      </c>
      <c r="K4294">
        <v>1</v>
      </c>
      <c r="L4294" t="s">
        <v>33</v>
      </c>
      <c r="M4294" t="s">
        <v>21</v>
      </c>
      <c r="N4294">
        <f t="shared" si="67"/>
        <v>2924.32</v>
      </c>
    </row>
    <row r="4295" spans="1:14" x14ac:dyDescent="0.3">
      <c r="A4295">
        <v>4294</v>
      </c>
      <c r="B4295" t="s">
        <v>18</v>
      </c>
      <c r="C4295" s="3">
        <v>45019</v>
      </c>
      <c r="D4295">
        <v>11</v>
      </c>
      <c r="E4295">
        <v>4</v>
      </c>
      <c r="F4295">
        <v>0</v>
      </c>
      <c r="G4295">
        <v>1.8</v>
      </c>
      <c r="H4295">
        <v>338.4</v>
      </c>
      <c r="I4295" t="s">
        <v>22</v>
      </c>
      <c r="J4295" t="s">
        <v>23</v>
      </c>
      <c r="K4295">
        <v>1</v>
      </c>
      <c r="L4295" t="s">
        <v>29</v>
      </c>
      <c r="M4295" t="s">
        <v>17</v>
      </c>
      <c r="N4295">
        <f t="shared" si="67"/>
        <v>3722.3999999999996</v>
      </c>
    </row>
    <row r="4296" spans="1:14" x14ac:dyDescent="0.3">
      <c r="A4296">
        <v>4295</v>
      </c>
      <c r="B4296" t="s">
        <v>13</v>
      </c>
      <c r="C4296" s="3">
        <v>45118</v>
      </c>
      <c r="D4296">
        <v>13</v>
      </c>
      <c r="E4296">
        <v>4</v>
      </c>
      <c r="F4296">
        <v>0</v>
      </c>
      <c r="G4296">
        <v>2.2999999999999998</v>
      </c>
      <c r="H4296">
        <v>326.10000000000002</v>
      </c>
      <c r="I4296" t="s">
        <v>22</v>
      </c>
      <c r="J4296" t="s">
        <v>34</v>
      </c>
      <c r="K4296">
        <v>0</v>
      </c>
      <c r="L4296" t="s">
        <v>20</v>
      </c>
      <c r="M4296" t="s">
        <v>21</v>
      </c>
      <c r="N4296">
        <f t="shared" si="67"/>
        <v>4239.3</v>
      </c>
    </row>
    <row r="4297" spans="1:14" x14ac:dyDescent="0.3">
      <c r="A4297">
        <v>4296</v>
      </c>
      <c r="B4297" t="s">
        <v>13</v>
      </c>
      <c r="C4297" s="3">
        <v>45029</v>
      </c>
      <c r="D4297">
        <v>11</v>
      </c>
      <c r="E4297">
        <v>4</v>
      </c>
      <c r="F4297">
        <v>0</v>
      </c>
      <c r="G4297">
        <v>1.4</v>
      </c>
      <c r="H4297">
        <v>229.42</v>
      </c>
      <c r="I4297" t="s">
        <v>24</v>
      </c>
      <c r="J4297" t="s">
        <v>35</v>
      </c>
      <c r="K4297">
        <v>2</v>
      </c>
      <c r="L4297" t="s">
        <v>33</v>
      </c>
      <c r="M4297" t="s">
        <v>26</v>
      </c>
      <c r="N4297">
        <f t="shared" si="67"/>
        <v>2523.62</v>
      </c>
    </row>
    <row r="4298" spans="1:14" x14ac:dyDescent="0.3">
      <c r="A4298">
        <v>4297</v>
      </c>
      <c r="B4298" t="s">
        <v>13</v>
      </c>
      <c r="C4298" s="3">
        <v>45322</v>
      </c>
      <c r="D4298">
        <v>4</v>
      </c>
      <c r="E4298">
        <v>3</v>
      </c>
      <c r="F4298">
        <v>0</v>
      </c>
      <c r="G4298">
        <v>1.6</v>
      </c>
      <c r="H4298">
        <v>427.64</v>
      </c>
      <c r="I4298" t="s">
        <v>32</v>
      </c>
      <c r="J4298" t="s">
        <v>30</v>
      </c>
      <c r="K4298">
        <v>2</v>
      </c>
      <c r="L4298" t="s">
        <v>33</v>
      </c>
      <c r="M4298" t="s">
        <v>17</v>
      </c>
      <c r="N4298">
        <f t="shared" si="67"/>
        <v>1710.56</v>
      </c>
    </row>
    <row r="4299" spans="1:14" x14ac:dyDescent="0.3">
      <c r="A4299">
        <v>4298</v>
      </c>
      <c r="B4299" t="s">
        <v>13</v>
      </c>
      <c r="C4299" s="3">
        <v>44933</v>
      </c>
      <c r="D4299">
        <v>2</v>
      </c>
      <c r="E4299">
        <v>4</v>
      </c>
      <c r="F4299">
        <v>0</v>
      </c>
      <c r="G4299">
        <v>4.5</v>
      </c>
      <c r="H4299">
        <v>221.42</v>
      </c>
      <c r="I4299" t="s">
        <v>14</v>
      </c>
      <c r="J4299" t="s">
        <v>19</v>
      </c>
      <c r="K4299">
        <v>0</v>
      </c>
      <c r="L4299" t="s">
        <v>33</v>
      </c>
      <c r="M4299" t="s">
        <v>21</v>
      </c>
      <c r="N4299">
        <f t="shared" si="67"/>
        <v>442.84</v>
      </c>
    </row>
    <row r="4300" spans="1:14" x14ac:dyDescent="0.3">
      <c r="A4300">
        <v>4299</v>
      </c>
      <c r="B4300" t="s">
        <v>31</v>
      </c>
      <c r="C4300" s="3">
        <v>45566</v>
      </c>
      <c r="D4300">
        <v>11</v>
      </c>
      <c r="E4300">
        <v>4</v>
      </c>
      <c r="F4300">
        <v>0</v>
      </c>
      <c r="G4300">
        <v>1.4</v>
      </c>
      <c r="H4300">
        <v>365.11</v>
      </c>
      <c r="I4300" t="s">
        <v>22</v>
      </c>
      <c r="J4300" t="s">
        <v>30</v>
      </c>
      <c r="K4300">
        <v>0</v>
      </c>
      <c r="L4300" t="s">
        <v>16</v>
      </c>
      <c r="M4300" t="s">
        <v>26</v>
      </c>
      <c r="N4300">
        <f t="shared" si="67"/>
        <v>4016.21</v>
      </c>
    </row>
    <row r="4301" spans="1:14" x14ac:dyDescent="0.3">
      <c r="A4301">
        <v>4300</v>
      </c>
      <c r="B4301" t="s">
        <v>18</v>
      </c>
      <c r="C4301" s="3">
        <v>45493</v>
      </c>
      <c r="D4301">
        <v>6</v>
      </c>
      <c r="E4301">
        <v>3</v>
      </c>
      <c r="F4301">
        <v>0</v>
      </c>
      <c r="G4301">
        <v>1.4</v>
      </c>
      <c r="H4301">
        <v>181.91</v>
      </c>
      <c r="I4301" t="s">
        <v>27</v>
      </c>
      <c r="J4301" t="s">
        <v>25</v>
      </c>
      <c r="K4301">
        <v>1</v>
      </c>
      <c r="L4301" t="s">
        <v>16</v>
      </c>
      <c r="M4301" t="s">
        <v>26</v>
      </c>
      <c r="N4301">
        <f t="shared" si="67"/>
        <v>1091.46</v>
      </c>
    </row>
    <row r="4302" spans="1:14" x14ac:dyDescent="0.3">
      <c r="A4302">
        <v>4301</v>
      </c>
      <c r="B4302" t="s">
        <v>18</v>
      </c>
      <c r="C4302" s="3">
        <v>45157</v>
      </c>
      <c r="D4302">
        <v>2</v>
      </c>
      <c r="E4302">
        <v>1</v>
      </c>
      <c r="F4302">
        <v>0</v>
      </c>
      <c r="G4302">
        <v>4.8</v>
      </c>
      <c r="H4302">
        <v>116.49</v>
      </c>
      <c r="I4302" t="s">
        <v>24</v>
      </c>
      <c r="J4302" t="s">
        <v>25</v>
      </c>
      <c r="K4302">
        <v>0</v>
      </c>
      <c r="L4302" t="s">
        <v>33</v>
      </c>
      <c r="M4302" t="s">
        <v>26</v>
      </c>
      <c r="N4302">
        <f t="shared" si="67"/>
        <v>232.98</v>
      </c>
    </row>
    <row r="4303" spans="1:14" x14ac:dyDescent="0.3">
      <c r="A4303">
        <v>4302</v>
      </c>
      <c r="B4303" t="s">
        <v>31</v>
      </c>
      <c r="C4303" s="3">
        <v>45500</v>
      </c>
      <c r="D4303">
        <v>5</v>
      </c>
      <c r="E4303">
        <v>2</v>
      </c>
      <c r="F4303">
        <v>0</v>
      </c>
      <c r="G4303">
        <v>3.6</v>
      </c>
      <c r="H4303">
        <v>108.39</v>
      </c>
      <c r="I4303" t="s">
        <v>14</v>
      </c>
      <c r="J4303" t="s">
        <v>19</v>
      </c>
      <c r="K4303">
        <v>1</v>
      </c>
      <c r="L4303" t="s">
        <v>33</v>
      </c>
      <c r="M4303" t="s">
        <v>26</v>
      </c>
      <c r="N4303">
        <f t="shared" si="67"/>
        <v>541.95000000000005</v>
      </c>
    </row>
    <row r="4304" spans="1:14" x14ac:dyDescent="0.3">
      <c r="A4304">
        <v>4303</v>
      </c>
      <c r="B4304" t="s">
        <v>13</v>
      </c>
      <c r="C4304" s="3">
        <v>45166</v>
      </c>
      <c r="D4304">
        <v>2</v>
      </c>
      <c r="E4304">
        <v>1</v>
      </c>
      <c r="F4304">
        <v>0</v>
      </c>
      <c r="G4304">
        <v>1.4</v>
      </c>
      <c r="H4304">
        <v>335.55</v>
      </c>
      <c r="I4304" t="s">
        <v>24</v>
      </c>
      <c r="J4304" t="s">
        <v>25</v>
      </c>
      <c r="K4304">
        <v>0</v>
      </c>
      <c r="L4304" t="s">
        <v>33</v>
      </c>
      <c r="M4304" t="s">
        <v>17</v>
      </c>
      <c r="N4304">
        <f t="shared" si="67"/>
        <v>671.1</v>
      </c>
    </row>
    <row r="4305" spans="1:14" x14ac:dyDescent="0.3">
      <c r="A4305">
        <v>4304</v>
      </c>
      <c r="B4305" t="s">
        <v>31</v>
      </c>
      <c r="C4305" s="3">
        <v>45016</v>
      </c>
      <c r="D4305">
        <v>3</v>
      </c>
      <c r="E4305">
        <v>2</v>
      </c>
      <c r="F4305">
        <v>0</v>
      </c>
      <c r="G4305">
        <v>4.9000000000000004</v>
      </c>
      <c r="H4305">
        <v>197.58</v>
      </c>
      <c r="I4305" t="s">
        <v>22</v>
      </c>
      <c r="J4305" t="s">
        <v>19</v>
      </c>
      <c r="K4305">
        <v>0</v>
      </c>
      <c r="L4305" t="s">
        <v>29</v>
      </c>
      <c r="M4305" t="s">
        <v>21</v>
      </c>
      <c r="N4305">
        <f t="shared" si="67"/>
        <v>592.74</v>
      </c>
    </row>
    <row r="4306" spans="1:14" x14ac:dyDescent="0.3">
      <c r="A4306">
        <v>4305</v>
      </c>
      <c r="B4306" t="s">
        <v>13</v>
      </c>
      <c r="C4306" s="3">
        <v>45158</v>
      </c>
      <c r="D4306">
        <v>11</v>
      </c>
      <c r="E4306">
        <v>2</v>
      </c>
      <c r="F4306">
        <v>0</v>
      </c>
      <c r="G4306">
        <v>1.6</v>
      </c>
      <c r="H4306">
        <v>173.77</v>
      </c>
      <c r="I4306" t="s">
        <v>24</v>
      </c>
      <c r="J4306" t="s">
        <v>19</v>
      </c>
      <c r="K4306">
        <v>0</v>
      </c>
      <c r="L4306" t="s">
        <v>29</v>
      </c>
      <c r="M4306" t="s">
        <v>21</v>
      </c>
      <c r="N4306">
        <f t="shared" si="67"/>
        <v>1911.47</v>
      </c>
    </row>
    <row r="4307" spans="1:14" x14ac:dyDescent="0.3">
      <c r="A4307">
        <v>4306</v>
      </c>
      <c r="B4307" t="s">
        <v>31</v>
      </c>
      <c r="C4307" s="3">
        <v>45383</v>
      </c>
      <c r="D4307">
        <v>6</v>
      </c>
      <c r="E4307">
        <v>4</v>
      </c>
      <c r="F4307">
        <v>0</v>
      </c>
      <c r="G4307">
        <v>4.0999999999999996</v>
      </c>
      <c r="H4307">
        <v>316.43</v>
      </c>
      <c r="I4307" t="s">
        <v>22</v>
      </c>
      <c r="J4307" t="s">
        <v>25</v>
      </c>
      <c r="K4307">
        <v>0</v>
      </c>
      <c r="L4307" t="s">
        <v>20</v>
      </c>
      <c r="M4307" t="s">
        <v>26</v>
      </c>
      <c r="N4307">
        <f t="shared" si="67"/>
        <v>1898.58</v>
      </c>
    </row>
    <row r="4308" spans="1:14" x14ac:dyDescent="0.3">
      <c r="A4308">
        <v>4307</v>
      </c>
      <c r="B4308" t="s">
        <v>18</v>
      </c>
      <c r="C4308" s="3">
        <v>45159</v>
      </c>
      <c r="D4308">
        <v>1</v>
      </c>
      <c r="E4308">
        <v>4</v>
      </c>
      <c r="F4308">
        <v>0</v>
      </c>
      <c r="G4308">
        <v>1.1000000000000001</v>
      </c>
      <c r="H4308">
        <v>61.55</v>
      </c>
      <c r="I4308" t="s">
        <v>24</v>
      </c>
      <c r="J4308" t="s">
        <v>36</v>
      </c>
      <c r="K4308">
        <v>0</v>
      </c>
      <c r="L4308" t="s">
        <v>33</v>
      </c>
      <c r="M4308" t="s">
        <v>21</v>
      </c>
      <c r="N4308">
        <f t="shared" si="67"/>
        <v>61.55</v>
      </c>
    </row>
    <row r="4309" spans="1:14" x14ac:dyDescent="0.3">
      <c r="A4309">
        <v>4308</v>
      </c>
      <c r="B4309" t="s">
        <v>18</v>
      </c>
      <c r="C4309" s="3">
        <v>45280</v>
      </c>
      <c r="D4309">
        <v>6</v>
      </c>
      <c r="E4309">
        <v>3</v>
      </c>
      <c r="F4309">
        <v>1</v>
      </c>
      <c r="G4309">
        <v>3.5</v>
      </c>
      <c r="H4309">
        <v>160.80000000000001</v>
      </c>
      <c r="I4309" t="s">
        <v>22</v>
      </c>
      <c r="J4309" t="s">
        <v>19</v>
      </c>
      <c r="K4309">
        <v>1</v>
      </c>
      <c r="L4309" t="s">
        <v>33</v>
      </c>
      <c r="M4309" t="s">
        <v>26</v>
      </c>
      <c r="N4309">
        <f t="shared" si="67"/>
        <v>964.80000000000007</v>
      </c>
    </row>
    <row r="4310" spans="1:14" x14ac:dyDescent="0.3">
      <c r="A4310">
        <v>4309</v>
      </c>
      <c r="B4310" t="s">
        <v>18</v>
      </c>
      <c r="C4310" s="3">
        <v>45259</v>
      </c>
      <c r="D4310">
        <v>3</v>
      </c>
      <c r="E4310">
        <v>1</v>
      </c>
      <c r="F4310">
        <v>0</v>
      </c>
      <c r="G4310">
        <v>3.2</v>
      </c>
      <c r="H4310">
        <v>203.25</v>
      </c>
      <c r="I4310" t="s">
        <v>32</v>
      </c>
      <c r="J4310" t="s">
        <v>37</v>
      </c>
      <c r="K4310">
        <v>1</v>
      </c>
      <c r="L4310" t="s">
        <v>29</v>
      </c>
      <c r="M4310" t="s">
        <v>21</v>
      </c>
      <c r="N4310">
        <f t="shared" si="67"/>
        <v>609.75</v>
      </c>
    </row>
    <row r="4311" spans="1:14" x14ac:dyDescent="0.3">
      <c r="A4311">
        <v>4310</v>
      </c>
      <c r="B4311" t="s">
        <v>13</v>
      </c>
      <c r="C4311" s="3">
        <v>45365</v>
      </c>
      <c r="D4311">
        <v>7</v>
      </c>
      <c r="E4311">
        <v>1</v>
      </c>
      <c r="F4311">
        <v>0</v>
      </c>
      <c r="G4311">
        <v>1.8</v>
      </c>
      <c r="H4311">
        <v>368.77</v>
      </c>
      <c r="I4311" t="s">
        <v>32</v>
      </c>
      <c r="J4311" t="s">
        <v>37</v>
      </c>
      <c r="K4311">
        <v>0</v>
      </c>
      <c r="L4311" t="s">
        <v>20</v>
      </c>
      <c r="M4311" t="s">
        <v>21</v>
      </c>
      <c r="N4311">
        <f t="shared" si="67"/>
        <v>2581.39</v>
      </c>
    </row>
    <row r="4312" spans="1:14" x14ac:dyDescent="0.3">
      <c r="A4312">
        <v>4311</v>
      </c>
      <c r="B4312" t="s">
        <v>13</v>
      </c>
      <c r="C4312" s="3">
        <v>45301</v>
      </c>
      <c r="D4312">
        <v>2</v>
      </c>
      <c r="E4312">
        <v>2</v>
      </c>
      <c r="F4312">
        <v>1</v>
      </c>
      <c r="G4312">
        <v>3.6</v>
      </c>
      <c r="H4312">
        <v>295.25</v>
      </c>
      <c r="I4312" t="s">
        <v>32</v>
      </c>
      <c r="J4312" t="s">
        <v>25</v>
      </c>
      <c r="K4312">
        <v>0</v>
      </c>
      <c r="L4312" t="s">
        <v>20</v>
      </c>
      <c r="M4312" t="s">
        <v>21</v>
      </c>
      <c r="N4312">
        <f t="shared" si="67"/>
        <v>590.5</v>
      </c>
    </row>
    <row r="4313" spans="1:14" x14ac:dyDescent="0.3">
      <c r="A4313">
        <v>4312</v>
      </c>
      <c r="B4313" t="s">
        <v>31</v>
      </c>
      <c r="C4313" s="3">
        <v>45218</v>
      </c>
      <c r="D4313">
        <v>14</v>
      </c>
      <c r="E4313">
        <v>4</v>
      </c>
      <c r="F4313">
        <v>1</v>
      </c>
      <c r="G4313">
        <v>3.5</v>
      </c>
      <c r="H4313">
        <v>435.19</v>
      </c>
      <c r="I4313" t="s">
        <v>32</v>
      </c>
      <c r="J4313" t="s">
        <v>19</v>
      </c>
      <c r="K4313">
        <v>0</v>
      </c>
      <c r="L4313" t="s">
        <v>33</v>
      </c>
      <c r="M4313" t="s">
        <v>17</v>
      </c>
      <c r="N4313">
        <f t="shared" si="67"/>
        <v>6092.66</v>
      </c>
    </row>
    <row r="4314" spans="1:14" x14ac:dyDescent="0.3">
      <c r="A4314">
        <v>4313</v>
      </c>
      <c r="B4314" t="s">
        <v>31</v>
      </c>
      <c r="C4314" s="3">
        <v>45271</v>
      </c>
      <c r="D4314">
        <v>6</v>
      </c>
      <c r="E4314">
        <v>4</v>
      </c>
      <c r="F4314">
        <v>1</v>
      </c>
      <c r="G4314">
        <v>4.2</v>
      </c>
      <c r="H4314">
        <v>200.53</v>
      </c>
      <c r="I4314" t="s">
        <v>32</v>
      </c>
      <c r="J4314" t="s">
        <v>15</v>
      </c>
      <c r="K4314">
        <v>0</v>
      </c>
      <c r="L4314" t="s">
        <v>16</v>
      </c>
      <c r="M4314" t="s">
        <v>26</v>
      </c>
      <c r="N4314">
        <f t="shared" si="67"/>
        <v>1203.18</v>
      </c>
    </row>
    <row r="4315" spans="1:14" x14ac:dyDescent="0.3">
      <c r="A4315">
        <v>4314</v>
      </c>
      <c r="B4315" t="s">
        <v>18</v>
      </c>
      <c r="C4315" s="3">
        <v>45590</v>
      </c>
      <c r="D4315">
        <v>8</v>
      </c>
      <c r="E4315">
        <v>1</v>
      </c>
      <c r="F4315">
        <v>0</v>
      </c>
      <c r="G4315">
        <v>4.5</v>
      </c>
      <c r="H4315">
        <v>183.4</v>
      </c>
      <c r="I4315" t="s">
        <v>27</v>
      </c>
      <c r="J4315" t="s">
        <v>30</v>
      </c>
      <c r="K4315">
        <v>2</v>
      </c>
      <c r="L4315" t="s">
        <v>20</v>
      </c>
      <c r="M4315" t="s">
        <v>17</v>
      </c>
      <c r="N4315">
        <f t="shared" si="67"/>
        <v>1467.2</v>
      </c>
    </row>
    <row r="4316" spans="1:14" x14ac:dyDescent="0.3">
      <c r="A4316">
        <v>4315</v>
      </c>
      <c r="B4316" t="s">
        <v>13</v>
      </c>
      <c r="C4316" s="3">
        <v>45354</v>
      </c>
      <c r="D4316">
        <v>1</v>
      </c>
      <c r="E4316">
        <v>3</v>
      </c>
      <c r="F4316">
        <v>0</v>
      </c>
      <c r="G4316">
        <v>3</v>
      </c>
      <c r="H4316">
        <v>64.94</v>
      </c>
      <c r="I4316" t="s">
        <v>24</v>
      </c>
      <c r="J4316" t="s">
        <v>23</v>
      </c>
      <c r="K4316">
        <v>1</v>
      </c>
      <c r="L4316" t="s">
        <v>20</v>
      </c>
      <c r="M4316" t="s">
        <v>21</v>
      </c>
      <c r="N4316">
        <f t="shared" si="67"/>
        <v>64.94</v>
      </c>
    </row>
    <row r="4317" spans="1:14" x14ac:dyDescent="0.3">
      <c r="A4317">
        <v>4316</v>
      </c>
      <c r="B4317" t="s">
        <v>31</v>
      </c>
      <c r="C4317" s="3">
        <v>45583</v>
      </c>
      <c r="D4317">
        <v>11</v>
      </c>
      <c r="E4317">
        <v>4</v>
      </c>
      <c r="F4317">
        <v>1</v>
      </c>
      <c r="G4317">
        <v>3</v>
      </c>
      <c r="H4317">
        <v>478.27</v>
      </c>
      <c r="I4317" t="s">
        <v>32</v>
      </c>
      <c r="J4317" t="s">
        <v>15</v>
      </c>
      <c r="K4317">
        <v>0</v>
      </c>
      <c r="L4317" t="s">
        <v>33</v>
      </c>
      <c r="M4317" t="s">
        <v>17</v>
      </c>
      <c r="N4317">
        <f t="shared" si="67"/>
        <v>5260.9699999999993</v>
      </c>
    </row>
    <row r="4318" spans="1:14" x14ac:dyDescent="0.3">
      <c r="A4318">
        <v>4317</v>
      </c>
      <c r="B4318" t="s">
        <v>13</v>
      </c>
      <c r="C4318" s="3">
        <v>45056</v>
      </c>
      <c r="D4318">
        <v>11</v>
      </c>
      <c r="E4318">
        <v>3</v>
      </c>
      <c r="F4318">
        <v>1</v>
      </c>
      <c r="G4318">
        <v>3.5</v>
      </c>
      <c r="H4318">
        <v>275.67</v>
      </c>
      <c r="I4318" t="s">
        <v>27</v>
      </c>
      <c r="J4318" t="s">
        <v>19</v>
      </c>
      <c r="K4318">
        <v>0</v>
      </c>
      <c r="L4318" t="s">
        <v>33</v>
      </c>
      <c r="M4318" t="s">
        <v>17</v>
      </c>
      <c r="N4318">
        <f t="shared" si="67"/>
        <v>3032.3700000000003</v>
      </c>
    </row>
    <row r="4319" spans="1:14" x14ac:dyDescent="0.3">
      <c r="A4319">
        <v>4318</v>
      </c>
      <c r="B4319" t="s">
        <v>13</v>
      </c>
      <c r="C4319" s="3">
        <v>45067</v>
      </c>
      <c r="D4319">
        <v>13</v>
      </c>
      <c r="E4319">
        <v>1</v>
      </c>
      <c r="F4319">
        <v>0</v>
      </c>
      <c r="G4319">
        <v>3.9</v>
      </c>
      <c r="H4319">
        <v>276.14</v>
      </c>
      <c r="I4319" t="s">
        <v>27</v>
      </c>
      <c r="J4319" t="s">
        <v>19</v>
      </c>
      <c r="K4319">
        <v>0</v>
      </c>
      <c r="L4319" t="s">
        <v>33</v>
      </c>
      <c r="M4319" t="s">
        <v>17</v>
      </c>
      <c r="N4319">
        <f t="shared" si="67"/>
        <v>3589.8199999999997</v>
      </c>
    </row>
    <row r="4320" spans="1:14" x14ac:dyDescent="0.3">
      <c r="A4320">
        <v>4319</v>
      </c>
      <c r="B4320" t="s">
        <v>18</v>
      </c>
      <c r="C4320" s="3">
        <v>45341</v>
      </c>
      <c r="D4320">
        <v>9</v>
      </c>
      <c r="E4320">
        <v>1</v>
      </c>
      <c r="F4320">
        <v>0</v>
      </c>
      <c r="G4320">
        <v>2.4</v>
      </c>
      <c r="H4320">
        <v>465.55</v>
      </c>
      <c r="I4320" t="s">
        <v>24</v>
      </c>
      <c r="J4320" t="s">
        <v>34</v>
      </c>
      <c r="K4320">
        <v>0</v>
      </c>
      <c r="L4320" t="s">
        <v>29</v>
      </c>
      <c r="M4320" t="s">
        <v>21</v>
      </c>
      <c r="N4320">
        <f t="shared" si="67"/>
        <v>4189.95</v>
      </c>
    </row>
    <row r="4321" spans="1:14" x14ac:dyDescent="0.3">
      <c r="A4321">
        <v>4320</v>
      </c>
      <c r="B4321" t="s">
        <v>18</v>
      </c>
      <c r="C4321" s="3">
        <v>45019</v>
      </c>
      <c r="D4321">
        <v>5</v>
      </c>
      <c r="E4321">
        <v>3</v>
      </c>
      <c r="F4321">
        <v>1</v>
      </c>
      <c r="G4321">
        <v>3</v>
      </c>
      <c r="H4321">
        <v>180.46</v>
      </c>
      <c r="I4321" t="s">
        <v>24</v>
      </c>
      <c r="J4321" t="s">
        <v>37</v>
      </c>
      <c r="K4321">
        <v>0</v>
      </c>
      <c r="L4321" t="s">
        <v>33</v>
      </c>
      <c r="M4321" t="s">
        <v>17</v>
      </c>
      <c r="N4321">
        <f t="shared" si="67"/>
        <v>902.30000000000007</v>
      </c>
    </row>
    <row r="4322" spans="1:14" x14ac:dyDescent="0.3">
      <c r="A4322">
        <v>4321</v>
      </c>
      <c r="B4322" t="s">
        <v>13</v>
      </c>
      <c r="C4322" s="3">
        <v>45552</v>
      </c>
      <c r="D4322">
        <v>5</v>
      </c>
      <c r="E4322">
        <v>4</v>
      </c>
      <c r="F4322">
        <v>0</v>
      </c>
      <c r="G4322">
        <v>3.3</v>
      </c>
      <c r="H4322">
        <v>199.45</v>
      </c>
      <c r="I4322" t="s">
        <v>22</v>
      </c>
      <c r="J4322" t="s">
        <v>35</v>
      </c>
      <c r="K4322">
        <v>0</v>
      </c>
      <c r="L4322" t="s">
        <v>16</v>
      </c>
      <c r="M4322" t="s">
        <v>21</v>
      </c>
      <c r="N4322">
        <f t="shared" si="67"/>
        <v>997.25</v>
      </c>
    </row>
    <row r="4323" spans="1:14" x14ac:dyDescent="0.3">
      <c r="A4323">
        <v>4322</v>
      </c>
      <c r="B4323" t="s">
        <v>13</v>
      </c>
      <c r="C4323" s="3">
        <v>45210</v>
      </c>
      <c r="D4323">
        <v>13</v>
      </c>
      <c r="E4323">
        <v>1</v>
      </c>
      <c r="F4323">
        <v>0</v>
      </c>
      <c r="G4323">
        <v>5</v>
      </c>
      <c r="H4323">
        <v>345.36</v>
      </c>
      <c r="I4323" t="s">
        <v>22</v>
      </c>
      <c r="J4323" t="s">
        <v>23</v>
      </c>
      <c r="K4323">
        <v>0</v>
      </c>
      <c r="L4323" t="s">
        <v>16</v>
      </c>
      <c r="M4323" t="s">
        <v>26</v>
      </c>
      <c r="N4323">
        <f t="shared" si="67"/>
        <v>4489.68</v>
      </c>
    </row>
    <row r="4324" spans="1:14" x14ac:dyDescent="0.3">
      <c r="A4324">
        <v>4323</v>
      </c>
      <c r="B4324" t="s">
        <v>13</v>
      </c>
      <c r="C4324" s="3">
        <v>45581</v>
      </c>
      <c r="D4324">
        <v>12</v>
      </c>
      <c r="E4324">
        <v>2</v>
      </c>
      <c r="F4324">
        <v>0</v>
      </c>
      <c r="G4324">
        <v>3.4</v>
      </c>
      <c r="H4324">
        <v>403.33</v>
      </c>
      <c r="I4324" t="s">
        <v>32</v>
      </c>
      <c r="J4324" t="s">
        <v>28</v>
      </c>
      <c r="K4324">
        <v>0</v>
      </c>
      <c r="L4324" t="s">
        <v>20</v>
      </c>
      <c r="M4324" t="s">
        <v>21</v>
      </c>
      <c r="N4324">
        <f t="shared" si="67"/>
        <v>4839.96</v>
      </c>
    </row>
    <row r="4325" spans="1:14" x14ac:dyDescent="0.3">
      <c r="A4325">
        <v>4324</v>
      </c>
      <c r="B4325" t="s">
        <v>13</v>
      </c>
      <c r="C4325" s="3">
        <v>45149</v>
      </c>
      <c r="D4325">
        <v>5</v>
      </c>
      <c r="E4325">
        <v>1</v>
      </c>
      <c r="F4325">
        <v>0</v>
      </c>
      <c r="G4325">
        <v>1.9</v>
      </c>
      <c r="H4325">
        <v>364.69</v>
      </c>
      <c r="I4325" t="s">
        <v>14</v>
      </c>
      <c r="J4325" t="s">
        <v>19</v>
      </c>
      <c r="K4325">
        <v>0</v>
      </c>
      <c r="L4325" t="s">
        <v>29</v>
      </c>
      <c r="M4325" t="s">
        <v>21</v>
      </c>
      <c r="N4325">
        <f t="shared" si="67"/>
        <v>1823.45</v>
      </c>
    </row>
    <row r="4326" spans="1:14" x14ac:dyDescent="0.3">
      <c r="A4326">
        <v>4325</v>
      </c>
      <c r="B4326" t="s">
        <v>18</v>
      </c>
      <c r="C4326" s="3">
        <v>45389</v>
      </c>
      <c r="D4326">
        <v>6</v>
      </c>
      <c r="E4326">
        <v>4</v>
      </c>
      <c r="F4326">
        <v>0</v>
      </c>
      <c r="G4326">
        <v>3.4</v>
      </c>
      <c r="H4326">
        <v>404.92</v>
      </c>
      <c r="I4326" t="s">
        <v>22</v>
      </c>
      <c r="J4326" t="s">
        <v>35</v>
      </c>
      <c r="K4326">
        <v>0</v>
      </c>
      <c r="L4326" t="s">
        <v>20</v>
      </c>
      <c r="M4326" t="s">
        <v>21</v>
      </c>
      <c r="N4326">
        <f t="shared" si="67"/>
        <v>2429.52</v>
      </c>
    </row>
    <row r="4327" spans="1:14" x14ac:dyDescent="0.3">
      <c r="A4327">
        <v>4326</v>
      </c>
      <c r="B4327" t="s">
        <v>31</v>
      </c>
      <c r="C4327" s="3">
        <v>45471</v>
      </c>
      <c r="D4327">
        <v>2</v>
      </c>
      <c r="E4327">
        <v>2</v>
      </c>
      <c r="F4327">
        <v>0</v>
      </c>
      <c r="G4327">
        <v>4.3</v>
      </c>
      <c r="H4327">
        <v>308.8</v>
      </c>
      <c r="I4327" t="s">
        <v>14</v>
      </c>
      <c r="J4327" t="s">
        <v>30</v>
      </c>
      <c r="K4327">
        <v>0</v>
      </c>
      <c r="L4327" t="s">
        <v>29</v>
      </c>
      <c r="M4327" t="s">
        <v>26</v>
      </c>
      <c r="N4327">
        <f t="shared" si="67"/>
        <v>617.6</v>
      </c>
    </row>
    <row r="4328" spans="1:14" x14ac:dyDescent="0.3">
      <c r="A4328">
        <v>4327</v>
      </c>
      <c r="B4328" t="s">
        <v>18</v>
      </c>
      <c r="C4328" s="3">
        <v>45202</v>
      </c>
      <c r="D4328">
        <v>6</v>
      </c>
      <c r="E4328">
        <v>1</v>
      </c>
      <c r="F4328">
        <v>1</v>
      </c>
      <c r="G4328">
        <v>4.4000000000000004</v>
      </c>
      <c r="H4328">
        <v>438.27</v>
      </c>
      <c r="I4328" t="s">
        <v>22</v>
      </c>
      <c r="J4328" t="s">
        <v>19</v>
      </c>
      <c r="K4328">
        <v>0</v>
      </c>
      <c r="L4328" t="s">
        <v>33</v>
      </c>
      <c r="M4328" t="s">
        <v>26</v>
      </c>
      <c r="N4328">
        <f t="shared" si="67"/>
        <v>2629.62</v>
      </c>
    </row>
    <row r="4329" spans="1:14" x14ac:dyDescent="0.3">
      <c r="A4329">
        <v>4328</v>
      </c>
      <c r="B4329" t="s">
        <v>31</v>
      </c>
      <c r="C4329" s="3">
        <v>45608</v>
      </c>
      <c r="D4329">
        <v>14</v>
      </c>
      <c r="E4329">
        <v>4</v>
      </c>
      <c r="F4329">
        <v>0</v>
      </c>
      <c r="G4329">
        <v>4.2</v>
      </c>
      <c r="H4329">
        <v>297.55</v>
      </c>
      <c r="I4329" t="s">
        <v>27</v>
      </c>
      <c r="J4329" t="s">
        <v>15</v>
      </c>
      <c r="K4329">
        <v>0</v>
      </c>
      <c r="L4329" t="s">
        <v>20</v>
      </c>
      <c r="M4329" t="s">
        <v>21</v>
      </c>
      <c r="N4329">
        <f t="shared" si="67"/>
        <v>4165.7</v>
      </c>
    </row>
    <row r="4330" spans="1:14" x14ac:dyDescent="0.3">
      <c r="A4330">
        <v>4329</v>
      </c>
      <c r="B4330" t="s">
        <v>13</v>
      </c>
      <c r="C4330" s="3">
        <v>45066</v>
      </c>
      <c r="D4330">
        <v>11</v>
      </c>
      <c r="E4330">
        <v>4</v>
      </c>
      <c r="F4330">
        <v>0</v>
      </c>
      <c r="G4330">
        <v>4.5999999999999996</v>
      </c>
      <c r="H4330">
        <v>153.19999999999999</v>
      </c>
      <c r="I4330" t="s">
        <v>27</v>
      </c>
      <c r="J4330" t="s">
        <v>37</v>
      </c>
      <c r="K4330">
        <v>0</v>
      </c>
      <c r="L4330" t="s">
        <v>16</v>
      </c>
      <c r="M4330" t="s">
        <v>21</v>
      </c>
      <c r="N4330">
        <f t="shared" si="67"/>
        <v>1685.1999999999998</v>
      </c>
    </row>
    <row r="4331" spans="1:14" x14ac:dyDescent="0.3">
      <c r="A4331">
        <v>4330</v>
      </c>
      <c r="B4331" t="s">
        <v>31</v>
      </c>
      <c r="C4331" s="3">
        <v>45283</v>
      </c>
      <c r="D4331">
        <v>4</v>
      </c>
      <c r="E4331">
        <v>1</v>
      </c>
      <c r="F4331">
        <v>1</v>
      </c>
      <c r="G4331">
        <v>2.2999999999999998</v>
      </c>
      <c r="H4331">
        <v>293.77</v>
      </c>
      <c r="I4331" t="s">
        <v>27</v>
      </c>
      <c r="J4331" t="s">
        <v>23</v>
      </c>
      <c r="K4331">
        <v>0</v>
      </c>
      <c r="L4331" t="s">
        <v>29</v>
      </c>
      <c r="M4331" t="s">
        <v>26</v>
      </c>
      <c r="N4331">
        <f t="shared" si="67"/>
        <v>1175.08</v>
      </c>
    </row>
    <row r="4332" spans="1:14" x14ac:dyDescent="0.3">
      <c r="A4332">
        <v>4331</v>
      </c>
      <c r="B4332" t="s">
        <v>18</v>
      </c>
      <c r="C4332" s="3">
        <v>45639</v>
      </c>
      <c r="D4332">
        <v>8</v>
      </c>
      <c r="E4332">
        <v>4</v>
      </c>
      <c r="F4332">
        <v>0</v>
      </c>
      <c r="G4332">
        <v>3</v>
      </c>
      <c r="H4332">
        <v>370.83</v>
      </c>
      <c r="I4332" t="s">
        <v>14</v>
      </c>
      <c r="J4332" t="s">
        <v>37</v>
      </c>
      <c r="K4332">
        <v>0</v>
      </c>
      <c r="L4332" t="s">
        <v>20</v>
      </c>
      <c r="M4332" t="s">
        <v>26</v>
      </c>
      <c r="N4332">
        <f t="shared" si="67"/>
        <v>2966.64</v>
      </c>
    </row>
    <row r="4333" spans="1:14" x14ac:dyDescent="0.3">
      <c r="A4333">
        <v>4332</v>
      </c>
      <c r="B4333" t="s">
        <v>18</v>
      </c>
      <c r="C4333" s="3">
        <v>44949</v>
      </c>
      <c r="D4333">
        <v>13</v>
      </c>
      <c r="E4333">
        <v>3</v>
      </c>
      <c r="F4333">
        <v>0</v>
      </c>
      <c r="G4333">
        <v>4.0999999999999996</v>
      </c>
      <c r="H4333">
        <v>344.11</v>
      </c>
      <c r="I4333" t="s">
        <v>32</v>
      </c>
      <c r="J4333" t="s">
        <v>30</v>
      </c>
      <c r="K4333">
        <v>1</v>
      </c>
      <c r="L4333" t="s">
        <v>16</v>
      </c>
      <c r="M4333" t="s">
        <v>21</v>
      </c>
      <c r="N4333">
        <f t="shared" si="67"/>
        <v>4473.43</v>
      </c>
    </row>
    <row r="4334" spans="1:14" x14ac:dyDescent="0.3">
      <c r="A4334">
        <v>4333</v>
      </c>
      <c r="B4334" t="s">
        <v>13</v>
      </c>
      <c r="C4334" s="3">
        <v>45196</v>
      </c>
      <c r="D4334">
        <v>11</v>
      </c>
      <c r="E4334">
        <v>2</v>
      </c>
      <c r="F4334">
        <v>0</v>
      </c>
      <c r="G4334">
        <v>2.1</v>
      </c>
      <c r="H4334">
        <v>159.36000000000001</v>
      </c>
      <c r="I4334" t="s">
        <v>22</v>
      </c>
      <c r="J4334" t="s">
        <v>30</v>
      </c>
      <c r="K4334">
        <v>1</v>
      </c>
      <c r="L4334" t="s">
        <v>16</v>
      </c>
      <c r="M4334" t="s">
        <v>26</v>
      </c>
      <c r="N4334">
        <f t="shared" si="67"/>
        <v>1752.96</v>
      </c>
    </row>
    <row r="4335" spans="1:14" x14ac:dyDescent="0.3">
      <c r="A4335">
        <v>4334</v>
      </c>
      <c r="B4335" t="s">
        <v>18</v>
      </c>
      <c r="C4335" s="3">
        <v>45591</v>
      </c>
      <c r="D4335">
        <v>9</v>
      </c>
      <c r="E4335">
        <v>3</v>
      </c>
      <c r="F4335">
        <v>0</v>
      </c>
      <c r="G4335">
        <v>2.5</v>
      </c>
      <c r="H4335">
        <v>68.489999999999995</v>
      </c>
      <c r="I4335" t="s">
        <v>22</v>
      </c>
      <c r="J4335" t="s">
        <v>35</v>
      </c>
      <c r="K4335">
        <v>0</v>
      </c>
      <c r="L4335" t="s">
        <v>33</v>
      </c>
      <c r="M4335" t="s">
        <v>21</v>
      </c>
      <c r="N4335">
        <f t="shared" si="67"/>
        <v>616.41</v>
      </c>
    </row>
    <row r="4336" spans="1:14" x14ac:dyDescent="0.3">
      <c r="A4336">
        <v>4335</v>
      </c>
      <c r="B4336" t="s">
        <v>13</v>
      </c>
      <c r="C4336" s="3">
        <v>45259</v>
      </c>
      <c r="D4336">
        <v>9</v>
      </c>
      <c r="E4336">
        <v>1</v>
      </c>
      <c r="F4336">
        <v>0</v>
      </c>
      <c r="G4336">
        <v>4.3</v>
      </c>
      <c r="H4336">
        <v>163.62</v>
      </c>
      <c r="I4336" t="s">
        <v>14</v>
      </c>
      <c r="J4336" t="s">
        <v>37</v>
      </c>
      <c r="K4336">
        <v>1</v>
      </c>
      <c r="L4336" t="s">
        <v>29</v>
      </c>
      <c r="M4336" t="s">
        <v>21</v>
      </c>
      <c r="N4336">
        <f t="shared" si="67"/>
        <v>1472.58</v>
      </c>
    </row>
    <row r="4337" spans="1:14" x14ac:dyDescent="0.3">
      <c r="A4337">
        <v>4336</v>
      </c>
      <c r="B4337" t="s">
        <v>18</v>
      </c>
      <c r="C4337" s="3">
        <v>45011</v>
      </c>
      <c r="D4337">
        <v>8</v>
      </c>
      <c r="E4337">
        <v>3</v>
      </c>
      <c r="F4337">
        <v>0</v>
      </c>
      <c r="G4337">
        <v>4.0999999999999996</v>
      </c>
      <c r="H4337">
        <v>492.82</v>
      </c>
      <c r="I4337" t="s">
        <v>27</v>
      </c>
      <c r="J4337" t="s">
        <v>28</v>
      </c>
      <c r="K4337">
        <v>0</v>
      </c>
      <c r="L4337" t="s">
        <v>20</v>
      </c>
      <c r="M4337" t="s">
        <v>21</v>
      </c>
      <c r="N4337">
        <f t="shared" si="67"/>
        <v>3942.56</v>
      </c>
    </row>
    <row r="4338" spans="1:14" x14ac:dyDescent="0.3">
      <c r="A4338">
        <v>4337</v>
      </c>
      <c r="B4338" t="s">
        <v>18</v>
      </c>
      <c r="C4338" s="3">
        <v>45547</v>
      </c>
      <c r="D4338">
        <v>3</v>
      </c>
      <c r="E4338">
        <v>1</v>
      </c>
      <c r="F4338">
        <v>1</v>
      </c>
      <c r="G4338">
        <v>4.9000000000000004</v>
      </c>
      <c r="H4338">
        <v>133.01</v>
      </c>
      <c r="I4338" t="s">
        <v>32</v>
      </c>
      <c r="J4338" t="s">
        <v>28</v>
      </c>
      <c r="K4338">
        <v>0</v>
      </c>
      <c r="L4338" t="s">
        <v>16</v>
      </c>
      <c r="M4338" t="s">
        <v>26</v>
      </c>
      <c r="N4338">
        <f t="shared" si="67"/>
        <v>399.03</v>
      </c>
    </row>
    <row r="4339" spans="1:14" x14ac:dyDescent="0.3">
      <c r="A4339">
        <v>4338</v>
      </c>
      <c r="B4339" t="s">
        <v>13</v>
      </c>
      <c r="C4339" s="3">
        <v>44957</v>
      </c>
      <c r="D4339">
        <v>10</v>
      </c>
      <c r="E4339">
        <v>1</v>
      </c>
      <c r="F4339">
        <v>1</v>
      </c>
      <c r="G4339">
        <v>5</v>
      </c>
      <c r="H4339">
        <v>258.97000000000003</v>
      </c>
      <c r="I4339" t="s">
        <v>22</v>
      </c>
      <c r="J4339" t="s">
        <v>19</v>
      </c>
      <c r="K4339">
        <v>1</v>
      </c>
      <c r="L4339" t="s">
        <v>29</v>
      </c>
      <c r="M4339" t="s">
        <v>26</v>
      </c>
      <c r="N4339">
        <f t="shared" si="67"/>
        <v>2589.7000000000003</v>
      </c>
    </row>
    <row r="4340" spans="1:14" x14ac:dyDescent="0.3">
      <c r="A4340">
        <v>4339</v>
      </c>
      <c r="B4340" t="s">
        <v>31</v>
      </c>
      <c r="C4340" s="3">
        <v>45166</v>
      </c>
      <c r="D4340">
        <v>11</v>
      </c>
      <c r="E4340">
        <v>4</v>
      </c>
      <c r="F4340">
        <v>0</v>
      </c>
      <c r="G4340">
        <v>2</v>
      </c>
      <c r="H4340">
        <v>337.26</v>
      </c>
      <c r="I4340" t="s">
        <v>32</v>
      </c>
      <c r="J4340" t="s">
        <v>34</v>
      </c>
      <c r="K4340">
        <v>0</v>
      </c>
      <c r="L4340" t="s">
        <v>33</v>
      </c>
      <c r="M4340" t="s">
        <v>26</v>
      </c>
      <c r="N4340">
        <f t="shared" si="67"/>
        <v>3709.8599999999997</v>
      </c>
    </row>
    <row r="4341" spans="1:14" x14ac:dyDescent="0.3">
      <c r="A4341">
        <v>4340</v>
      </c>
      <c r="B4341" t="s">
        <v>18</v>
      </c>
      <c r="C4341" s="3">
        <v>45289</v>
      </c>
      <c r="D4341">
        <v>11</v>
      </c>
      <c r="E4341">
        <v>4</v>
      </c>
      <c r="F4341">
        <v>0</v>
      </c>
      <c r="G4341">
        <v>4.5999999999999996</v>
      </c>
      <c r="H4341">
        <v>445.76</v>
      </c>
      <c r="I4341" t="s">
        <v>32</v>
      </c>
      <c r="J4341" t="s">
        <v>34</v>
      </c>
      <c r="K4341">
        <v>1</v>
      </c>
      <c r="L4341" t="s">
        <v>29</v>
      </c>
      <c r="M4341" t="s">
        <v>21</v>
      </c>
      <c r="N4341">
        <f t="shared" si="67"/>
        <v>4903.3599999999997</v>
      </c>
    </row>
    <row r="4342" spans="1:14" x14ac:dyDescent="0.3">
      <c r="A4342">
        <v>4341</v>
      </c>
      <c r="B4342" t="s">
        <v>31</v>
      </c>
      <c r="C4342" s="3">
        <v>45315</v>
      </c>
      <c r="D4342">
        <v>4</v>
      </c>
      <c r="E4342">
        <v>1</v>
      </c>
      <c r="F4342">
        <v>0</v>
      </c>
      <c r="G4342">
        <v>1.4</v>
      </c>
      <c r="H4342">
        <v>392.12</v>
      </c>
      <c r="I4342" t="s">
        <v>24</v>
      </c>
      <c r="J4342" t="s">
        <v>23</v>
      </c>
      <c r="K4342">
        <v>0</v>
      </c>
      <c r="L4342" t="s">
        <v>29</v>
      </c>
      <c r="M4342" t="s">
        <v>21</v>
      </c>
      <c r="N4342">
        <f t="shared" si="67"/>
        <v>1568.48</v>
      </c>
    </row>
    <row r="4343" spans="1:14" x14ac:dyDescent="0.3">
      <c r="A4343">
        <v>4342</v>
      </c>
      <c r="B4343" t="s">
        <v>18</v>
      </c>
      <c r="C4343" s="3">
        <v>45579</v>
      </c>
      <c r="D4343">
        <v>1</v>
      </c>
      <c r="E4343">
        <v>2</v>
      </c>
      <c r="F4343">
        <v>0</v>
      </c>
      <c r="G4343">
        <v>3.8</v>
      </c>
      <c r="H4343">
        <v>459.03</v>
      </c>
      <c r="I4343" t="s">
        <v>32</v>
      </c>
      <c r="J4343" t="s">
        <v>30</v>
      </c>
      <c r="K4343">
        <v>0</v>
      </c>
      <c r="L4343" t="s">
        <v>20</v>
      </c>
      <c r="M4343" t="s">
        <v>17</v>
      </c>
      <c r="N4343">
        <f t="shared" si="67"/>
        <v>459.03</v>
      </c>
    </row>
    <row r="4344" spans="1:14" x14ac:dyDescent="0.3">
      <c r="A4344">
        <v>4343</v>
      </c>
      <c r="B4344" t="s">
        <v>18</v>
      </c>
      <c r="C4344" s="3">
        <v>45594</v>
      </c>
      <c r="D4344">
        <v>9</v>
      </c>
      <c r="E4344">
        <v>2</v>
      </c>
      <c r="F4344">
        <v>0</v>
      </c>
      <c r="G4344">
        <v>1.9</v>
      </c>
      <c r="H4344">
        <v>321.97000000000003</v>
      </c>
      <c r="I4344" t="s">
        <v>24</v>
      </c>
      <c r="J4344" t="s">
        <v>35</v>
      </c>
      <c r="K4344">
        <v>0</v>
      </c>
      <c r="L4344" t="s">
        <v>29</v>
      </c>
      <c r="M4344" t="s">
        <v>21</v>
      </c>
      <c r="N4344">
        <f t="shared" si="67"/>
        <v>2897.7300000000005</v>
      </c>
    </row>
    <row r="4345" spans="1:14" x14ac:dyDescent="0.3">
      <c r="A4345">
        <v>4344</v>
      </c>
      <c r="B4345" t="s">
        <v>18</v>
      </c>
      <c r="C4345" s="3">
        <v>45225</v>
      </c>
      <c r="D4345">
        <v>5</v>
      </c>
      <c r="E4345">
        <v>2</v>
      </c>
      <c r="F4345">
        <v>1</v>
      </c>
      <c r="G4345">
        <v>2.2000000000000002</v>
      </c>
      <c r="H4345">
        <v>439.39</v>
      </c>
      <c r="I4345" t="s">
        <v>14</v>
      </c>
      <c r="J4345" t="s">
        <v>34</v>
      </c>
      <c r="K4345">
        <v>1</v>
      </c>
      <c r="L4345" t="s">
        <v>33</v>
      </c>
      <c r="M4345" t="s">
        <v>21</v>
      </c>
      <c r="N4345">
        <f t="shared" si="67"/>
        <v>2196.9499999999998</v>
      </c>
    </row>
    <row r="4346" spans="1:14" x14ac:dyDescent="0.3">
      <c r="A4346">
        <v>4345</v>
      </c>
      <c r="B4346" t="s">
        <v>18</v>
      </c>
      <c r="C4346" s="3">
        <v>45297</v>
      </c>
      <c r="D4346">
        <v>6</v>
      </c>
      <c r="E4346">
        <v>3</v>
      </c>
      <c r="F4346">
        <v>0</v>
      </c>
      <c r="G4346">
        <v>4.8</v>
      </c>
      <c r="H4346">
        <v>168.73</v>
      </c>
      <c r="I4346" t="s">
        <v>27</v>
      </c>
      <c r="J4346" t="s">
        <v>36</v>
      </c>
      <c r="K4346">
        <v>0</v>
      </c>
      <c r="L4346" t="s">
        <v>16</v>
      </c>
      <c r="M4346" t="s">
        <v>17</v>
      </c>
      <c r="N4346">
        <f t="shared" si="67"/>
        <v>1012.3799999999999</v>
      </c>
    </row>
    <row r="4347" spans="1:14" x14ac:dyDescent="0.3">
      <c r="A4347">
        <v>4346</v>
      </c>
      <c r="B4347" t="s">
        <v>31</v>
      </c>
      <c r="C4347" s="3">
        <v>45025</v>
      </c>
      <c r="D4347">
        <v>3</v>
      </c>
      <c r="E4347">
        <v>1</v>
      </c>
      <c r="F4347">
        <v>0</v>
      </c>
      <c r="G4347">
        <v>2.1</v>
      </c>
      <c r="H4347">
        <v>243.75</v>
      </c>
      <c r="I4347" t="s">
        <v>24</v>
      </c>
      <c r="J4347" t="s">
        <v>28</v>
      </c>
      <c r="K4347">
        <v>0</v>
      </c>
      <c r="L4347" t="s">
        <v>20</v>
      </c>
      <c r="M4347" t="s">
        <v>21</v>
      </c>
      <c r="N4347">
        <f t="shared" si="67"/>
        <v>731.25</v>
      </c>
    </row>
    <row r="4348" spans="1:14" x14ac:dyDescent="0.3">
      <c r="A4348">
        <v>4347</v>
      </c>
      <c r="B4348" t="s">
        <v>31</v>
      </c>
      <c r="C4348" s="3">
        <v>44973</v>
      </c>
      <c r="D4348">
        <v>11</v>
      </c>
      <c r="E4348">
        <v>4</v>
      </c>
      <c r="F4348">
        <v>0</v>
      </c>
      <c r="G4348">
        <v>3.7</v>
      </c>
      <c r="H4348">
        <v>429.7</v>
      </c>
      <c r="I4348" t="s">
        <v>32</v>
      </c>
      <c r="J4348" t="s">
        <v>34</v>
      </c>
      <c r="K4348">
        <v>0</v>
      </c>
      <c r="L4348" t="s">
        <v>16</v>
      </c>
      <c r="M4348" t="s">
        <v>21</v>
      </c>
      <c r="N4348">
        <f t="shared" si="67"/>
        <v>4726.7</v>
      </c>
    </row>
    <row r="4349" spans="1:14" x14ac:dyDescent="0.3">
      <c r="A4349">
        <v>4348</v>
      </c>
      <c r="B4349" t="s">
        <v>18</v>
      </c>
      <c r="C4349" s="3">
        <v>45348</v>
      </c>
      <c r="D4349">
        <v>10</v>
      </c>
      <c r="E4349">
        <v>3</v>
      </c>
      <c r="F4349">
        <v>0</v>
      </c>
      <c r="G4349">
        <v>1.7</v>
      </c>
      <c r="H4349">
        <v>196.5</v>
      </c>
      <c r="I4349" t="s">
        <v>27</v>
      </c>
      <c r="J4349" t="s">
        <v>30</v>
      </c>
      <c r="K4349">
        <v>1</v>
      </c>
      <c r="L4349" t="s">
        <v>29</v>
      </c>
      <c r="M4349" t="s">
        <v>26</v>
      </c>
      <c r="N4349">
        <f t="shared" si="67"/>
        <v>1965</v>
      </c>
    </row>
    <row r="4350" spans="1:14" x14ac:dyDescent="0.3">
      <c r="A4350">
        <v>4349</v>
      </c>
      <c r="B4350" t="s">
        <v>18</v>
      </c>
      <c r="C4350" s="3">
        <v>45406</v>
      </c>
      <c r="D4350">
        <v>8</v>
      </c>
      <c r="E4350">
        <v>3</v>
      </c>
      <c r="F4350">
        <v>1</v>
      </c>
      <c r="G4350">
        <v>1.4</v>
      </c>
      <c r="H4350">
        <v>442.05</v>
      </c>
      <c r="I4350" t="s">
        <v>32</v>
      </c>
      <c r="J4350" t="s">
        <v>34</v>
      </c>
      <c r="K4350">
        <v>0</v>
      </c>
      <c r="L4350" t="s">
        <v>33</v>
      </c>
      <c r="M4350" t="s">
        <v>17</v>
      </c>
      <c r="N4350">
        <f t="shared" si="67"/>
        <v>3536.4</v>
      </c>
    </row>
    <row r="4351" spans="1:14" x14ac:dyDescent="0.3">
      <c r="A4351">
        <v>4350</v>
      </c>
      <c r="B4351" t="s">
        <v>31</v>
      </c>
      <c r="C4351" s="3">
        <v>45505</v>
      </c>
      <c r="D4351">
        <v>7</v>
      </c>
      <c r="E4351">
        <v>4</v>
      </c>
      <c r="F4351">
        <v>1</v>
      </c>
      <c r="G4351">
        <v>2.4</v>
      </c>
      <c r="H4351">
        <v>213.4</v>
      </c>
      <c r="I4351" t="s">
        <v>32</v>
      </c>
      <c r="J4351" t="s">
        <v>35</v>
      </c>
      <c r="K4351">
        <v>0</v>
      </c>
      <c r="L4351" t="s">
        <v>16</v>
      </c>
      <c r="M4351" t="s">
        <v>26</v>
      </c>
      <c r="N4351">
        <f t="shared" si="67"/>
        <v>1493.8</v>
      </c>
    </row>
    <row r="4352" spans="1:14" x14ac:dyDescent="0.3">
      <c r="A4352">
        <v>4351</v>
      </c>
      <c r="B4352" t="s">
        <v>13</v>
      </c>
      <c r="C4352" s="3">
        <v>44988</v>
      </c>
      <c r="D4352">
        <v>1</v>
      </c>
      <c r="E4352">
        <v>1</v>
      </c>
      <c r="F4352">
        <v>0</v>
      </c>
      <c r="G4352">
        <v>3.5</v>
      </c>
      <c r="H4352">
        <v>213.53</v>
      </c>
      <c r="I4352" t="s">
        <v>24</v>
      </c>
      <c r="J4352" t="s">
        <v>35</v>
      </c>
      <c r="K4352">
        <v>0</v>
      </c>
      <c r="L4352" t="s">
        <v>33</v>
      </c>
      <c r="M4352" t="s">
        <v>17</v>
      </c>
      <c r="N4352">
        <f t="shared" si="67"/>
        <v>213.53</v>
      </c>
    </row>
    <row r="4353" spans="1:14" x14ac:dyDescent="0.3">
      <c r="A4353">
        <v>4352</v>
      </c>
      <c r="B4353" t="s">
        <v>13</v>
      </c>
      <c r="C4353" s="3">
        <v>45035</v>
      </c>
      <c r="D4353">
        <v>10</v>
      </c>
      <c r="E4353">
        <v>3</v>
      </c>
      <c r="F4353">
        <v>0</v>
      </c>
      <c r="G4353">
        <v>2</v>
      </c>
      <c r="H4353">
        <v>189.06</v>
      </c>
      <c r="I4353" t="s">
        <v>14</v>
      </c>
      <c r="J4353" t="s">
        <v>28</v>
      </c>
      <c r="K4353">
        <v>1</v>
      </c>
      <c r="L4353" t="s">
        <v>29</v>
      </c>
      <c r="M4353" t="s">
        <v>21</v>
      </c>
      <c r="N4353">
        <f t="shared" si="67"/>
        <v>1890.6</v>
      </c>
    </row>
    <row r="4354" spans="1:14" x14ac:dyDescent="0.3">
      <c r="A4354">
        <v>4353</v>
      </c>
      <c r="B4354" t="s">
        <v>31</v>
      </c>
      <c r="C4354" s="3">
        <v>45605</v>
      </c>
      <c r="D4354">
        <v>12</v>
      </c>
      <c r="E4354">
        <v>1</v>
      </c>
      <c r="F4354">
        <v>1</v>
      </c>
      <c r="G4354">
        <v>2.2000000000000002</v>
      </c>
      <c r="H4354">
        <v>296.12</v>
      </c>
      <c r="I4354" t="s">
        <v>32</v>
      </c>
      <c r="J4354" t="s">
        <v>25</v>
      </c>
      <c r="K4354">
        <v>0</v>
      </c>
      <c r="L4354" t="s">
        <v>29</v>
      </c>
      <c r="M4354" t="s">
        <v>17</v>
      </c>
      <c r="N4354">
        <f t="shared" si="67"/>
        <v>3553.44</v>
      </c>
    </row>
    <row r="4355" spans="1:14" x14ac:dyDescent="0.3">
      <c r="A4355">
        <v>4354</v>
      </c>
      <c r="B4355" t="s">
        <v>18</v>
      </c>
      <c r="C4355" s="3">
        <v>45475</v>
      </c>
      <c r="D4355">
        <v>5</v>
      </c>
      <c r="E4355">
        <v>1</v>
      </c>
      <c r="F4355">
        <v>1</v>
      </c>
      <c r="G4355">
        <v>3.8</v>
      </c>
      <c r="H4355">
        <v>108.08</v>
      </c>
      <c r="I4355" t="s">
        <v>24</v>
      </c>
      <c r="J4355" t="s">
        <v>15</v>
      </c>
      <c r="K4355">
        <v>0</v>
      </c>
      <c r="L4355" t="s">
        <v>16</v>
      </c>
      <c r="M4355" t="s">
        <v>26</v>
      </c>
      <c r="N4355">
        <f t="shared" ref="N4355:N4418" si="68">H4355 *D4355</f>
        <v>540.4</v>
      </c>
    </row>
    <row r="4356" spans="1:14" x14ac:dyDescent="0.3">
      <c r="A4356">
        <v>4355</v>
      </c>
      <c r="B4356" t="s">
        <v>18</v>
      </c>
      <c r="C4356" s="3">
        <v>45045</v>
      </c>
      <c r="D4356">
        <v>10</v>
      </c>
      <c r="E4356">
        <v>1</v>
      </c>
      <c r="F4356">
        <v>1</v>
      </c>
      <c r="G4356">
        <v>1.4</v>
      </c>
      <c r="H4356">
        <v>66.47</v>
      </c>
      <c r="I4356" t="s">
        <v>32</v>
      </c>
      <c r="J4356" t="s">
        <v>19</v>
      </c>
      <c r="K4356">
        <v>1</v>
      </c>
      <c r="L4356" t="s">
        <v>20</v>
      </c>
      <c r="M4356" t="s">
        <v>21</v>
      </c>
      <c r="N4356">
        <f t="shared" si="68"/>
        <v>664.7</v>
      </c>
    </row>
    <row r="4357" spans="1:14" x14ac:dyDescent="0.3">
      <c r="A4357">
        <v>4356</v>
      </c>
      <c r="B4357" t="s">
        <v>13</v>
      </c>
      <c r="C4357" s="3">
        <v>45524</v>
      </c>
      <c r="D4357">
        <v>9</v>
      </c>
      <c r="E4357">
        <v>4</v>
      </c>
      <c r="F4357">
        <v>0</v>
      </c>
      <c r="G4357">
        <v>2.8</v>
      </c>
      <c r="H4357">
        <v>453.84</v>
      </c>
      <c r="I4357" t="s">
        <v>27</v>
      </c>
      <c r="J4357" t="s">
        <v>19</v>
      </c>
      <c r="K4357">
        <v>0</v>
      </c>
      <c r="L4357" t="s">
        <v>33</v>
      </c>
      <c r="M4357" t="s">
        <v>26</v>
      </c>
      <c r="N4357">
        <f t="shared" si="68"/>
        <v>4084.56</v>
      </c>
    </row>
    <row r="4358" spans="1:14" x14ac:dyDescent="0.3">
      <c r="A4358">
        <v>4357</v>
      </c>
      <c r="B4358" t="s">
        <v>13</v>
      </c>
      <c r="C4358" s="3">
        <v>45308</v>
      </c>
      <c r="D4358">
        <v>12</v>
      </c>
      <c r="E4358">
        <v>1</v>
      </c>
      <c r="F4358">
        <v>0</v>
      </c>
      <c r="G4358">
        <v>4.8</v>
      </c>
      <c r="H4358">
        <v>468.02</v>
      </c>
      <c r="I4358" t="s">
        <v>14</v>
      </c>
      <c r="J4358" t="s">
        <v>19</v>
      </c>
      <c r="K4358">
        <v>0</v>
      </c>
      <c r="L4358" t="s">
        <v>33</v>
      </c>
      <c r="M4358" t="s">
        <v>17</v>
      </c>
      <c r="N4358">
        <f t="shared" si="68"/>
        <v>5616.24</v>
      </c>
    </row>
    <row r="4359" spans="1:14" x14ac:dyDescent="0.3">
      <c r="A4359">
        <v>4358</v>
      </c>
      <c r="B4359" t="s">
        <v>31</v>
      </c>
      <c r="C4359" s="3">
        <v>45318</v>
      </c>
      <c r="D4359">
        <v>11</v>
      </c>
      <c r="E4359">
        <v>3</v>
      </c>
      <c r="F4359">
        <v>0</v>
      </c>
      <c r="G4359">
        <v>2.6</v>
      </c>
      <c r="H4359">
        <v>84.28</v>
      </c>
      <c r="I4359" t="s">
        <v>32</v>
      </c>
      <c r="J4359" t="s">
        <v>34</v>
      </c>
      <c r="K4359">
        <v>0</v>
      </c>
      <c r="L4359" t="s">
        <v>33</v>
      </c>
      <c r="M4359" t="s">
        <v>17</v>
      </c>
      <c r="N4359">
        <f t="shared" si="68"/>
        <v>927.08</v>
      </c>
    </row>
    <row r="4360" spans="1:14" x14ac:dyDescent="0.3">
      <c r="A4360">
        <v>4359</v>
      </c>
      <c r="B4360" t="s">
        <v>13</v>
      </c>
      <c r="C4360" s="3">
        <v>44978</v>
      </c>
      <c r="D4360">
        <v>12</v>
      </c>
      <c r="E4360">
        <v>4</v>
      </c>
      <c r="F4360">
        <v>0</v>
      </c>
      <c r="G4360">
        <v>2.7</v>
      </c>
      <c r="H4360">
        <v>297.36</v>
      </c>
      <c r="I4360" t="s">
        <v>14</v>
      </c>
      <c r="J4360" t="s">
        <v>15</v>
      </c>
      <c r="K4360">
        <v>0</v>
      </c>
      <c r="L4360" t="s">
        <v>29</v>
      </c>
      <c r="M4360" t="s">
        <v>17</v>
      </c>
      <c r="N4360">
        <f t="shared" si="68"/>
        <v>3568.32</v>
      </c>
    </row>
    <row r="4361" spans="1:14" x14ac:dyDescent="0.3">
      <c r="A4361">
        <v>4360</v>
      </c>
      <c r="B4361" t="s">
        <v>31</v>
      </c>
      <c r="C4361" s="3">
        <v>45529</v>
      </c>
      <c r="D4361">
        <v>6</v>
      </c>
      <c r="E4361">
        <v>4</v>
      </c>
      <c r="F4361">
        <v>1</v>
      </c>
      <c r="G4361">
        <v>4</v>
      </c>
      <c r="H4361">
        <v>292.86</v>
      </c>
      <c r="I4361" t="s">
        <v>14</v>
      </c>
      <c r="J4361" t="s">
        <v>36</v>
      </c>
      <c r="K4361">
        <v>0</v>
      </c>
      <c r="L4361" t="s">
        <v>29</v>
      </c>
      <c r="M4361" t="s">
        <v>26</v>
      </c>
      <c r="N4361">
        <f t="shared" si="68"/>
        <v>1757.16</v>
      </c>
    </row>
    <row r="4362" spans="1:14" x14ac:dyDescent="0.3">
      <c r="A4362">
        <v>4361</v>
      </c>
      <c r="B4362" t="s">
        <v>13</v>
      </c>
      <c r="C4362" s="3">
        <v>45215</v>
      </c>
      <c r="D4362">
        <v>8</v>
      </c>
      <c r="E4362">
        <v>3</v>
      </c>
      <c r="F4362">
        <v>0</v>
      </c>
      <c r="G4362">
        <v>4.0999999999999996</v>
      </c>
      <c r="H4362">
        <v>217.59</v>
      </c>
      <c r="I4362" t="s">
        <v>27</v>
      </c>
      <c r="J4362" t="s">
        <v>30</v>
      </c>
      <c r="K4362">
        <v>1</v>
      </c>
      <c r="L4362" t="s">
        <v>16</v>
      </c>
      <c r="M4362" t="s">
        <v>21</v>
      </c>
      <c r="N4362">
        <f t="shared" si="68"/>
        <v>1740.72</v>
      </c>
    </row>
    <row r="4363" spans="1:14" x14ac:dyDescent="0.3">
      <c r="A4363">
        <v>4362</v>
      </c>
      <c r="B4363" t="s">
        <v>13</v>
      </c>
      <c r="C4363" s="3">
        <v>45263</v>
      </c>
      <c r="D4363">
        <v>10</v>
      </c>
      <c r="E4363">
        <v>4</v>
      </c>
      <c r="F4363">
        <v>0</v>
      </c>
      <c r="G4363">
        <v>4.0999999999999996</v>
      </c>
      <c r="H4363">
        <v>306.01</v>
      </c>
      <c r="I4363" t="s">
        <v>27</v>
      </c>
      <c r="J4363" t="s">
        <v>30</v>
      </c>
      <c r="K4363">
        <v>1</v>
      </c>
      <c r="L4363" t="s">
        <v>16</v>
      </c>
      <c r="M4363" t="s">
        <v>21</v>
      </c>
      <c r="N4363">
        <f t="shared" si="68"/>
        <v>3060.1</v>
      </c>
    </row>
    <row r="4364" spans="1:14" x14ac:dyDescent="0.3">
      <c r="A4364">
        <v>4363</v>
      </c>
      <c r="B4364" t="s">
        <v>13</v>
      </c>
      <c r="C4364" s="3">
        <v>45130</v>
      </c>
      <c r="D4364">
        <v>1</v>
      </c>
      <c r="E4364">
        <v>3</v>
      </c>
      <c r="F4364">
        <v>0</v>
      </c>
      <c r="G4364">
        <v>5</v>
      </c>
      <c r="H4364">
        <v>256.14999999999998</v>
      </c>
      <c r="I4364" t="s">
        <v>22</v>
      </c>
      <c r="J4364" t="s">
        <v>15</v>
      </c>
      <c r="K4364">
        <v>0</v>
      </c>
      <c r="L4364" t="s">
        <v>29</v>
      </c>
      <c r="M4364" t="s">
        <v>26</v>
      </c>
      <c r="N4364">
        <f t="shared" si="68"/>
        <v>256.14999999999998</v>
      </c>
    </row>
    <row r="4365" spans="1:14" x14ac:dyDescent="0.3">
      <c r="A4365">
        <v>4364</v>
      </c>
      <c r="B4365" t="s">
        <v>18</v>
      </c>
      <c r="C4365" s="3">
        <v>45164</v>
      </c>
      <c r="D4365">
        <v>10</v>
      </c>
      <c r="E4365">
        <v>2</v>
      </c>
      <c r="F4365">
        <v>1</v>
      </c>
      <c r="G4365">
        <v>1.3</v>
      </c>
      <c r="H4365">
        <v>270.33999999999997</v>
      </c>
      <c r="I4365" t="s">
        <v>14</v>
      </c>
      <c r="J4365" t="s">
        <v>34</v>
      </c>
      <c r="K4365">
        <v>1</v>
      </c>
      <c r="L4365" t="s">
        <v>20</v>
      </c>
      <c r="M4365" t="s">
        <v>26</v>
      </c>
      <c r="N4365">
        <f t="shared" si="68"/>
        <v>2703.3999999999996</v>
      </c>
    </row>
    <row r="4366" spans="1:14" x14ac:dyDescent="0.3">
      <c r="A4366">
        <v>4365</v>
      </c>
      <c r="B4366" t="s">
        <v>18</v>
      </c>
      <c r="C4366" s="3">
        <v>45308</v>
      </c>
      <c r="D4366">
        <v>11</v>
      </c>
      <c r="E4366">
        <v>3</v>
      </c>
      <c r="F4366">
        <v>0</v>
      </c>
      <c r="G4366">
        <v>4.9000000000000004</v>
      </c>
      <c r="H4366">
        <v>389.9</v>
      </c>
      <c r="I4366" t="s">
        <v>32</v>
      </c>
      <c r="J4366" t="s">
        <v>25</v>
      </c>
      <c r="K4366">
        <v>0</v>
      </c>
      <c r="L4366" t="s">
        <v>33</v>
      </c>
      <c r="M4366" t="s">
        <v>26</v>
      </c>
      <c r="N4366">
        <f t="shared" si="68"/>
        <v>4288.8999999999996</v>
      </c>
    </row>
    <row r="4367" spans="1:14" x14ac:dyDescent="0.3">
      <c r="A4367">
        <v>4366</v>
      </c>
      <c r="B4367" t="s">
        <v>18</v>
      </c>
      <c r="C4367" s="3">
        <v>45593</v>
      </c>
      <c r="D4367">
        <v>7</v>
      </c>
      <c r="E4367">
        <v>4</v>
      </c>
      <c r="F4367">
        <v>0</v>
      </c>
      <c r="G4367">
        <v>4.8</v>
      </c>
      <c r="H4367">
        <v>286.68</v>
      </c>
      <c r="I4367" t="s">
        <v>27</v>
      </c>
      <c r="J4367" t="s">
        <v>23</v>
      </c>
      <c r="K4367">
        <v>0</v>
      </c>
      <c r="L4367" t="s">
        <v>33</v>
      </c>
      <c r="M4367" t="s">
        <v>21</v>
      </c>
      <c r="N4367">
        <f t="shared" si="68"/>
        <v>2006.76</v>
      </c>
    </row>
    <row r="4368" spans="1:14" x14ac:dyDescent="0.3">
      <c r="A4368">
        <v>4367</v>
      </c>
      <c r="B4368" t="s">
        <v>13</v>
      </c>
      <c r="C4368" s="3">
        <v>45062</v>
      </c>
      <c r="D4368">
        <v>3</v>
      </c>
      <c r="E4368">
        <v>3</v>
      </c>
      <c r="F4368">
        <v>0</v>
      </c>
      <c r="G4368">
        <v>4.4000000000000004</v>
      </c>
      <c r="H4368">
        <v>195.65</v>
      </c>
      <c r="I4368" t="s">
        <v>32</v>
      </c>
      <c r="J4368" t="s">
        <v>25</v>
      </c>
      <c r="K4368">
        <v>1</v>
      </c>
      <c r="L4368" t="s">
        <v>29</v>
      </c>
      <c r="M4368" t="s">
        <v>17</v>
      </c>
      <c r="N4368">
        <f t="shared" si="68"/>
        <v>586.95000000000005</v>
      </c>
    </row>
    <row r="4369" spans="1:14" x14ac:dyDescent="0.3">
      <c r="A4369">
        <v>4368</v>
      </c>
      <c r="B4369" t="s">
        <v>31</v>
      </c>
      <c r="C4369" s="3">
        <v>45333</v>
      </c>
      <c r="D4369">
        <v>9</v>
      </c>
      <c r="E4369">
        <v>2</v>
      </c>
      <c r="F4369">
        <v>0</v>
      </c>
      <c r="G4369">
        <v>2.8</v>
      </c>
      <c r="H4369">
        <v>311.66000000000003</v>
      </c>
      <c r="I4369" t="s">
        <v>14</v>
      </c>
      <c r="J4369" t="s">
        <v>30</v>
      </c>
      <c r="K4369">
        <v>1</v>
      </c>
      <c r="L4369" t="s">
        <v>20</v>
      </c>
      <c r="M4369" t="s">
        <v>26</v>
      </c>
      <c r="N4369">
        <f t="shared" si="68"/>
        <v>2804.94</v>
      </c>
    </row>
    <row r="4370" spans="1:14" x14ac:dyDescent="0.3">
      <c r="A4370">
        <v>4369</v>
      </c>
      <c r="B4370" t="s">
        <v>31</v>
      </c>
      <c r="C4370" s="3">
        <v>45434</v>
      </c>
      <c r="D4370">
        <v>6</v>
      </c>
      <c r="E4370">
        <v>1</v>
      </c>
      <c r="F4370">
        <v>0</v>
      </c>
      <c r="G4370">
        <v>4.5</v>
      </c>
      <c r="H4370">
        <v>338.34</v>
      </c>
      <c r="I4370" t="s">
        <v>27</v>
      </c>
      <c r="J4370" t="s">
        <v>36</v>
      </c>
      <c r="K4370">
        <v>1</v>
      </c>
      <c r="L4370" t="s">
        <v>20</v>
      </c>
      <c r="M4370" t="s">
        <v>26</v>
      </c>
      <c r="N4370">
        <f t="shared" si="68"/>
        <v>2030.04</v>
      </c>
    </row>
    <row r="4371" spans="1:14" x14ac:dyDescent="0.3">
      <c r="A4371">
        <v>4370</v>
      </c>
      <c r="B4371" t="s">
        <v>31</v>
      </c>
      <c r="C4371" s="3">
        <v>45288</v>
      </c>
      <c r="D4371">
        <v>5</v>
      </c>
      <c r="E4371">
        <v>1</v>
      </c>
      <c r="F4371">
        <v>0</v>
      </c>
      <c r="G4371">
        <v>1.9</v>
      </c>
      <c r="H4371">
        <v>348.04</v>
      </c>
      <c r="I4371" t="s">
        <v>22</v>
      </c>
      <c r="J4371" t="s">
        <v>23</v>
      </c>
      <c r="K4371">
        <v>0</v>
      </c>
      <c r="L4371" t="s">
        <v>20</v>
      </c>
      <c r="M4371" t="s">
        <v>17</v>
      </c>
      <c r="N4371">
        <f t="shared" si="68"/>
        <v>1740.2</v>
      </c>
    </row>
    <row r="4372" spans="1:14" x14ac:dyDescent="0.3">
      <c r="A4372">
        <v>4371</v>
      </c>
      <c r="B4372" t="s">
        <v>31</v>
      </c>
      <c r="C4372" s="3">
        <v>45307</v>
      </c>
      <c r="D4372">
        <v>8</v>
      </c>
      <c r="E4372">
        <v>1</v>
      </c>
      <c r="F4372">
        <v>1</v>
      </c>
      <c r="G4372">
        <v>4.2</v>
      </c>
      <c r="H4372">
        <v>328.24</v>
      </c>
      <c r="I4372" t="s">
        <v>14</v>
      </c>
      <c r="J4372" t="s">
        <v>25</v>
      </c>
      <c r="K4372">
        <v>0</v>
      </c>
      <c r="L4372" t="s">
        <v>20</v>
      </c>
      <c r="M4372" t="s">
        <v>21</v>
      </c>
      <c r="N4372">
        <f t="shared" si="68"/>
        <v>2625.92</v>
      </c>
    </row>
    <row r="4373" spans="1:14" x14ac:dyDescent="0.3">
      <c r="A4373">
        <v>4372</v>
      </c>
      <c r="B4373" t="s">
        <v>18</v>
      </c>
      <c r="C4373" s="3">
        <v>45502</v>
      </c>
      <c r="D4373">
        <v>8</v>
      </c>
      <c r="E4373">
        <v>4</v>
      </c>
      <c r="F4373">
        <v>0</v>
      </c>
      <c r="G4373">
        <v>1.7</v>
      </c>
      <c r="H4373">
        <v>349.07</v>
      </c>
      <c r="I4373" t="s">
        <v>32</v>
      </c>
      <c r="J4373" t="s">
        <v>15</v>
      </c>
      <c r="K4373">
        <v>0</v>
      </c>
      <c r="L4373" t="s">
        <v>20</v>
      </c>
      <c r="M4373" t="s">
        <v>26</v>
      </c>
      <c r="N4373">
        <f t="shared" si="68"/>
        <v>2792.56</v>
      </c>
    </row>
    <row r="4374" spans="1:14" x14ac:dyDescent="0.3">
      <c r="A4374">
        <v>4373</v>
      </c>
      <c r="B4374" t="s">
        <v>18</v>
      </c>
      <c r="C4374" s="3">
        <v>45561</v>
      </c>
      <c r="D4374">
        <v>12</v>
      </c>
      <c r="E4374">
        <v>2</v>
      </c>
      <c r="F4374">
        <v>0</v>
      </c>
      <c r="G4374">
        <v>4.3</v>
      </c>
      <c r="H4374">
        <v>189.54</v>
      </c>
      <c r="I4374" t="s">
        <v>22</v>
      </c>
      <c r="J4374" t="s">
        <v>28</v>
      </c>
      <c r="K4374">
        <v>1</v>
      </c>
      <c r="L4374" t="s">
        <v>16</v>
      </c>
      <c r="M4374" t="s">
        <v>26</v>
      </c>
      <c r="N4374">
        <f t="shared" si="68"/>
        <v>2274.48</v>
      </c>
    </row>
    <row r="4375" spans="1:14" x14ac:dyDescent="0.3">
      <c r="A4375">
        <v>4374</v>
      </c>
      <c r="B4375" t="s">
        <v>13</v>
      </c>
      <c r="C4375" s="3">
        <v>45180</v>
      </c>
      <c r="D4375">
        <v>12</v>
      </c>
      <c r="E4375">
        <v>3</v>
      </c>
      <c r="F4375">
        <v>1</v>
      </c>
      <c r="G4375">
        <v>3.5</v>
      </c>
      <c r="H4375">
        <v>250.76</v>
      </c>
      <c r="I4375" t="s">
        <v>14</v>
      </c>
      <c r="J4375" t="s">
        <v>19</v>
      </c>
      <c r="K4375">
        <v>0</v>
      </c>
      <c r="L4375" t="s">
        <v>29</v>
      </c>
      <c r="M4375" t="s">
        <v>26</v>
      </c>
      <c r="N4375">
        <f t="shared" si="68"/>
        <v>3009.12</v>
      </c>
    </row>
    <row r="4376" spans="1:14" x14ac:dyDescent="0.3">
      <c r="A4376">
        <v>4375</v>
      </c>
      <c r="B4376" t="s">
        <v>13</v>
      </c>
      <c r="C4376" s="3">
        <v>45403</v>
      </c>
      <c r="D4376">
        <v>3</v>
      </c>
      <c r="E4376">
        <v>3</v>
      </c>
      <c r="F4376">
        <v>1</v>
      </c>
      <c r="G4376">
        <v>1.4</v>
      </c>
      <c r="H4376">
        <v>350.92</v>
      </c>
      <c r="I4376" t="s">
        <v>27</v>
      </c>
      <c r="J4376" t="s">
        <v>37</v>
      </c>
      <c r="K4376">
        <v>1</v>
      </c>
      <c r="L4376" t="s">
        <v>29</v>
      </c>
      <c r="M4376" t="s">
        <v>17</v>
      </c>
      <c r="N4376">
        <f t="shared" si="68"/>
        <v>1052.76</v>
      </c>
    </row>
    <row r="4377" spans="1:14" x14ac:dyDescent="0.3">
      <c r="A4377">
        <v>4376</v>
      </c>
      <c r="B4377" t="s">
        <v>31</v>
      </c>
      <c r="C4377" s="3">
        <v>45040</v>
      </c>
      <c r="D4377">
        <v>2</v>
      </c>
      <c r="E4377">
        <v>3</v>
      </c>
      <c r="F4377">
        <v>0</v>
      </c>
      <c r="G4377">
        <v>4.5999999999999996</v>
      </c>
      <c r="H4377">
        <v>389.47</v>
      </c>
      <c r="I4377" t="s">
        <v>14</v>
      </c>
      <c r="J4377" t="s">
        <v>28</v>
      </c>
      <c r="K4377">
        <v>0</v>
      </c>
      <c r="L4377" t="s">
        <v>29</v>
      </c>
      <c r="M4377" t="s">
        <v>17</v>
      </c>
      <c r="N4377">
        <f t="shared" si="68"/>
        <v>778.94</v>
      </c>
    </row>
    <row r="4378" spans="1:14" x14ac:dyDescent="0.3">
      <c r="A4378">
        <v>4377</v>
      </c>
      <c r="B4378" t="s">
        <v>18</v>
      </c>
      <c r="C4378" s="3">
        <v>44946</v>
      </c>
      <c r="D4378">
        <v>2</v>
      </c>
      <c r="E4378">
        <v>3</v>
      </c>
      <c r="F4378">
        <v>0</v>
      </c>
      <c r="G4378">
        <v>3.3</v>
      </c>
      <c r="H4378">
        <v>245.37</v>
      </c>
      <c r="I4378" t="s">
        <v>24</v>
      </c>
      <c r="J4378" t="s">
        <v>19</v>
      </c>
      <c r="K4378">
        <v>0</v>
      </c>
      <c r="L4378" t="s">
        <v>33</v>
      </c>
      <c r="M4378" t="s">
        <v>17</v>
      </c>
      <c r="N4378">
        <f t="shared" si="68"/>
        <v>490.74</v>
      </c>
    </row>
    <row r="4379" spans="1:14" x14ac:dyDescent="0.3">
      <c r="A4379">
        <v>4378</v>
      </c>
      <c r="B4379" t="s">
        <v>31</v>
      </c>
      <c r="C4379" s="3">
        <v>45454</v>
      </c>
      <c r="D4379">
        <v>14</v>
      </c>
      <c r="E4379">
        <v>4</v>
      </c>
      <c r="F4379">
        <v>0</v>
      </c>
      <c r="G4379">
        <v>3.6</v>
      </c>
      <c r="H4379">
        <v>214.4</v>
      </c>
      <c r="I4379" t="s">
        <v>32</v>
      </c>
      <c r="J4379" t="s">
        <v>36</v>
      </c>
      <c r="K4379">
        <v>0</v>
      </c>
      <c r="L4379" t="s">
        <v>20</v>
      </c>
      <c r="M4379" t="s">
        <v>17</v>
      </c>
      <c r="N4379">
        <f t="shared" si="68"/>
        <v>3001.6</v>
      </c>
    </row>
    <row r="4380" spans="1:14" x14ac:dyDescent="0.3">
      <c r="A4380">
        <v>4379</v>
      </c>
      <c r="B4380" t="s">
        <v>13</v>
      </c>
      <c r="C4380" s="3">
        <v>45071</v>
      </c>
      <c r="D4380">
        <v>5</v>
      </c>
      <c r="E4380">
        <v>4</v>
      </c>
      <c r="F4380">
        <v>0</v>
      </c>
      <c r="G4380">
        <v>2.1</v>
      </c>
      <c r="H4380">
        <v>372.15</v>
      </c>
      <c r="I4380" t="s">
        <v>27</v>
      </c>
      <c r="J4380" t="s">
        <v>15</v>
      </c>
      <c r="K4380">
        <v>0</v>
      </c>
      <c r="L4380" t="s">
        <v>20</v>
      </c>
      <c r="M4380" t="s">
        <v>21</v>
      </c>
      <c r="N4380">
        <f t="shared" si="68"/>
        <v>1860.75</v>
      </c>
    </row>
    <row r="4381" spans="1:14" x14ac:dyDescent="0.3">
      <c r="A4381">
        <v>4380</v>
      </c>
      <c r="B4381" t="s">
        <v>13</v>
      </c>
      <c r="C4381" s="3">
        <v>45134</v>
      </c>
      <c r="D4381">
        <v>10</v>
      </c>
      <c r="E4381">
        <v>2</v>
      </c>
      <c r="F4381">
        <v>1</v>
      </c>
      <c r="G4381">
        <v>4.5</v>
      </c>
      <c r="H4381">
        <v>149.97999999999999</v>
      </c>
      <c r="I4381" t="s">
        <v>27</v>
      </c>
      <c r="J4381" t="s">
        <v>25</v>
      </c>
      <c r="K4381">
        <v>1</v>
      </c>
      <c r="L4381" t="s">
        <v>33</v>
      </c>
      <c r="M4381" t="s">
        <v>17</v>
      </c>
      <c r="N4381">
        <f t="shared" si="68"/>
        <v>1499.8</v>
      </c>
    </row>
    <row r="4382" spans="1:14" x14ac:dyDescent="0.3">
      <c r="A4382">
        <v>4381</v>
      </c>
      <c r="B4382" t="s">
        <v>31</v>
      </c>
      <c r="C4382" s="3">
        <v>45457</v>
      </c>
      <c r="D4382">
        <v>12</v>
      </c>
      <c r="E4382">
        <v>3</v>
      </c>
      <c r="F4382">
        <v>1</v>
      </c>
      <c r="G4382">
        <v>3.2</v>
      </c>
      <c r="H4382">
        <v>54.27</v>
      </c>
      <c r="I4382" t="s">
        <v>24</v>
      </c>
      <c r="J4382" t="s">
        <v>15</v>
      </c>
      <c r="K4382">
        <v>1</v>
      </c>
      <c r="L4382" t="s">
        <v>20</v>
      </c>
      <c r="M4382" t="s">
        <v>26</v>
      </c>
      <c r="N4382">
        <f t="shared" si="68"/>
        <v>651.24</v>
      </c>
    </row>
    <row r="4383" spans="1:14" x14ac:dyDescent="0.3">
      <c r="A4383">
        <v>4382</v>
      </c>
      <c r="B4383" t="s">
        <v>13</v>
      </c>
      <c r="C4383" s="3">
        <v>45302</v>
      </c>
      <c r="D4383">
        <v>7</v>
      </c>
      <c r="E4383">
        <v>1</v>
      </c>
      <c r="F4383">
        <v>0</v>
      </c>
      <c r="G4383">
        <v>2.7</v>
      </c>
      <c r="H4383">
        <v>262.02</v>
      </c>
      <c r="I4383" t="s">
        <v>22</v>
      </c>
      <c r="J4383" t="s">
        <v>23</v>
      </c>
      <c r="K4383">
        <v>1</v>
      </c>
      <c r="L4383" t="s">
        <v>20</v>
      </c>
      <c r="M4383" t="s">
        <v>26</v>
      </c>
      <c r="N4383">
        <f t="shared" si="68"/>
        <v>1834.1399999999999</v>
      </c>
    </row>
    <row r="4384" spans="1:14" x14ac:dyDescent="0.3">
      <c r="A4384">
        <v>4383</v>
      </c>
      <c r="B4384" t="s">
        <v>31</v>
      </c>
      <c r="C4384" s="3">
        <v>45430</v>
      </c>
      <c r="D4384">
        <v>8</v>
      </c>
      <c r="E4384">
        <v>4</v>
      </c>
      <c r="F4384">
        <v>0</v>
      </c>
      <c r="G4384">
        <v>3.1</v>
      </c>
      <c r="H4384">
        <v>128.02000000000001</v>
      </c>
      <c r="I4384" t="s">
        <v>27</v>
      </c>
      <c r="J4384" t="s">
        <v>28</v>
      </c>
      <c r="K4384">
        <v>0</v>
      </c>
      <c r="L4384" t="s">
        <v>20</v>
      </c>
      <c r="M4384" t="s">
        <v>26</v>
      </c>
      <c r="N4384">
        <f t="shared" si="68"/>
        <v>1024.1600000000001</v>
      </c>
    </row>
    <row r="4385" spans="1:14" x14ac:dyDescent="0.3">
      <c r="A4385">
        <v>4384</v>
      </c>
      <c r="B4385" t="s">
        <v>18</v>
      </c>
      <c r="C4385" s="3">
        <v>45092</v>
      </c>
      <c r="D4385">
        <v>10</v>
      </c>
      <c r="E4385">
        <v>2</v>
      </c>
      <c r="F4385">
        <v>0</v>
      </c>
      <c r="G4385">
        <v>3.8</v>
      </c>
      <c r="H4385">
        <v>220.23</v>
      </c>
      <c r="I4385" t="s">
        <v>22</v>
      </c>
      <c r="J4385" t="s">
        <v>35</v>
      </c>
      <c r="K4385">
        <v>1</v>
      </c>
      <c r="L4385" t="s">
        <v>20</v>
      </c>
      <c r="M4385" t="s">
        <v>26</v>
      </c>
      <c r="N4385">
        <f t="shared" si="68"/>
        <v>2202.2999999999997</v>
      </c>
    </row>
    <row r="4386" spans="1:14" x14ac:dyDescent="0.3">
      <c r="A4386">
        <v>4385</v>
      </c>
      <c r="B4386" t="s">
        <v>31</v>
      </c>
      <c r="C4386" s="3">
        <v>45476</v>
      </c>
      <c r="D4386">
        <v>8</v>
      </c>
      <c r="E4386">
        <v>2</v>
      </c>
      <c r="F4386">
        <v>0</v>
      </c>
      <c r="G4386">
        <v>3.8</v>
      </c>
      <c r="H4386">
        <v>181.06</v>
      </c>
      <c r="I4386" t="s">
        <v>22</v>
      </c>
      <c r="J4386" t="s">
        <v>19</v>
      </c>
      <c r="K4386">
        <v>1</v>
      </c>
      <c r="L4386" t="s">
        <v>20</v>
      </c>
      <c r="M4386" t="s">
        <v>21</v>
      </c>
      <c r="N4386">
        <f t="shared" si="68"/>
        <v>1448.48</v>
      </c>
    </row>
    <row r="4387" spans="1:14" x14ac:dyDescent="0.3">
      <c r="A4387">
        <v>4386</v>
      </c>
      <c r="B4387" t="s">
        <v>18</v>
      </c>
      <c r="C4387" s="3">
        <v>45107</v>
      </c>
      <c r="D4387">
        <v>13</v>
      </c>
      <c r="E4387">
        <v>4</v>
      </c>
      <c r="F4387">
        <v>0</v>
      </c>
      <c r="G4387">
        <v>2.4</v>
      </c>
      <c r="H4387">
        <v>399.77</v>
      </c>
      <c r="I4387" t="s">
        <v>22</v>
      </c>
      <c r="J4387" t="s">
        <v>15</v>
      </c>
      <c r="K4387">
        <v>2</v>
      </c>
      <c r="L4387" t="s">
        <v>16</v>
      </c>
      <c r="M4387" t="s">
        <v>21</v>
      </c>
      <c r="N4387">
        <f t="shared" si="68"/>
        <v>5197.01</v>
      </c>
    </row>
    <row r="4388" spans="1:14" x14ac:dyDescent="0.3">
      <c r="A4388">
        <v>4387</v>
      </c>
      <c r="B4388" t="s">
        <v>18</v>
      </c>
      <c r="C4388" s="3">
        <v>45543</v>
      </c>
      <c r="D4388">
        <v>12</v>
      </c>
      <c r="E4388">
        <v>1</v>
      </c>
      <c r="F4388">
        <v>0</v>
      </c>
      <c r="G4388">
        <v>2.5</v>
      </c>
      <c r="H4388">
        <v>199.13</v>
      </c>
      <c r="I4388" t="s">
        <v>14</v>
      </c>
      <c r="J4388" t="s">
        <v>19</v>
      </c>
      <c r="K4388">
        <v>0</v>
      </c>
      <c r="L4388" t="s">
        <v>29</v>
      </c>
      <c r="M4388" t="s">
        <v>21</v>
      </c>
      <c r="N4388">
        <f t="shared" si="68"/>
        <v>2389.56</v>
      </c>
    </row>
    <row r="4389" spans="1:14" x14ac:dyDescent="0.3">
      <c r="A4389">
        <v>4388</v>
      </c>
      <c r="B4389" t="s">
        <v>13</v>
      </c>
      <c r="C4389" s="3">
        <v>45538</v>
      </c>
      <c r="D4389">
        <v>8</v>
      </c>
      <c r="E4389">
        <v>1</v>
      </c>
      <c r="F4389">
        <v>0</v>
      </c>
      <c r="G4389">
        <v>3.2</v>
      </c>
      <c r="H4389">
        <v>338.3</v>
      </c>
      <c r="I4389" t="s">
        <v>24</v>
      </c>
      <c r="J4389" t="s">
        <v>19</v>
      </c>
      <c r="K4389">
        <v>0</v>
      </c>
      <c r="L4389" t="s">
        <v>16</v>
      </c>
      <c r="M4389" t="s">
        <v>21</v>
      </c>
      <c r="N4389">
        <f t="shared" si="68"/>
        <v>2706.4</v>
      </c>
    </row>
    <row r="4390" spans="1:14" x14ac:dyDescent="0.3">
      <c r="A4390">
        <v>4389</v>
      </c>
      <c r="B4390" t="s">
        <v>13</v>
      </c>
      <c r="C4390" s="3">
        <v>45528</v>
      </c>
      <c r="D4390">
        <v>10</v>
      </c>
      <c r="E4390">
        <v>3</v>
      </c>
      <c r="F4390">
        <v>0</v>
      </c>
      <c r="G4390">
        <v>4.7</v>
      </c>
      <c r="H4390">
        <v>353.26</v>
      </c>
      <c r="I4390" t="s">
        <v>32</v>
      </c>
      <c r="J4390" t="s">
        <v>36</v>
      </c>
      <c r="K4390">
        <v>2</v>
      </c>
      <c r="L4390" t="s">
        <v>20</v>
      </c>
      <c r="M4390" t="s">
        <v>21</v>
      </c>
      <c r="N4390">
        <f t="shared" si="68"/>
        <v>3532.6</v>
      </c>
    </row>
    <row r="4391" spans="1:14" x14ac:dyDescent="0.3">
      <c r="A4391">
        <v>4390</v>
      </c>
      <c r="B4391" t="s">
        <v>13</v>
      </c>
      <c r="C4391" s="3">
        <v>45370</v>
      </c>
      <c r="D4391">
        <v>12</v>
      </c>
      <c r="E4391">
        <v>4</v>
      </c>
      <c r="F4391">
        <v>0</v>
      </c>
      <c r="G4391">
        <v>4</v>
      </c>
      <c r="H4391">
        <v>255.4</v>
      </c>
      <c r="I4391" t="s">
        <v>24</v>
      </c>
      <c r="J4391" t="s">
        <v>23</v>
      </c>
      <c r="K4391">
        <v>1</v>
      </c>
      <c r="L4391" t="s">
        <v>29</v>
      </c>
      <c r="M4391" t="s">
        <v>21</v>
      </c>
      <c r="N4391">
        <f t="shared" si="68"/>
        <v>3064.8</v>
      </c>
    </row>
    <row r="4392" spans="1:14" x14ac:dyDescent="0.3">
      <c r="A4392">
        <v>4391</v>
      </c>
      <c r="B4392" t="s">
        <v>31</v>
      </c>
      <c r="C4392" s="3">
        <v>45258</v>
      </c>
      <c r="D4392">
        <v>11</v>
      </c>
      <c r="E4392">
        <v>1</v>
      </c>
      <c r="F4392">
        <v>0</v>
      </c>
      <c r="G4392">
        <v>2.6</v>
      </c>
      <c r="H4392">
        <v>86.49</v>
      </c>
      <c r="I4392" t="s">
        <v>27</v>
      </c>
      <c r="J4392" t="s">
        <v>36</v>
      </c>
      <c r="K4392">
        <v>2</v>
      </c>
      <c r="L4392" t="s">
        <v>29</v>
      </c>
      <c r="M4392" t="s">
        <v>17</v>
      </c>
      <c r="N4392">
        <f t="shared" si="68"/>
        <v>951.39</v>
      </c>
    </row>
    <row r="4393" spans="1:14" x14ac:dyDescent="0.3">
      <c r="A4393">
        <v>4392</v>
      </c>
      <c r="B4393" t="s">
        <v>31</v>
      </c>
      <c r="C4393" s="3">
        <v>45429</v>
      </c>
      <c r="D4393">
        <v>3</v>
      </c>
      <c r="E4393">
        <v>4</v>
      </c>
      <c r="F4393">
        <v>0</v>
      </c>
      <c r="G4393">
        <v>2.2999999999999998</v>
      </c>
      <c r="H4393">
        <v>365.16</v>
      </c>
      <c r="I4393" t="s">
        <v>24</v>
      </c>
      <c r="J4393" t="s">
        <v>36</v>
      </c>
      <c r="K4393">
        <v>1</v>
      </c>
      <c r="L4393" t="s">
        <v>29</v>
      </c>
      <c r="M4393" t="s">
        <v>21</v>
      </c>
      <c r="N4393">
        <f t="shared" si="68"/>
        <v>1095.48</v>
      </c>
    </row>
    <row r="4394" spans="1:14" x14ac:dyDescent="0.3">
      <c r="A4394">
        <v>4393</v>
      </c>
      <c r="B4394" t="s">
        <v>13</v>
      </c>
      <c r="C4394" s="3">
        <v>45005</v>
      </c>
      <c r="D4394">
        <v>14</v>
      </c>
      <c r="E4394">
        <v>2</v>
      </c>
      <c r="F4394">
        <v>1</v>
      </c>
      <c r="G4394">
        <v>3.1</v>
      </c>
      <c r="H4394">
        <v>83.83</v>
      </c>
      <c r="I4394" t="s">
        <v>32</v>
      </c>
      <c r="J4394" t="s">
        <v>36</v>
      </c>
      <c r="K4394">
        <v>1</v>
      </c>
      <c r="L4394" t="s">
        <v>29</v>
      </c>
      <c r="M4394" t="s">
        <v>21</v>
      </c>
      <c r="N4394">
        <f t="shared" si="68"/>
        <v>1173.6199999999999</v>
      </c>
    </row>
    <row r="4395" spans="1:14" x14ac:dyDescent="0.3">
      <c r="A4395">
        <v>4394</v>
      </c>
      <c r="B4395" t="s">
        <v>31</v>
      </c>
      <c r="C4395" s="3">
        <v>45511</v>
      </c>
      <c r="D4395">
        <v>11</v>
      </c>
      <c r="E4395">
        <v>2</v>
      </c>
      <c r="F4395">
        <v>0</v>
      </c>
      <c r="G4395">
        <v>4.5</v>
      </c>
      <c r="H4395">
        <v>94.65</v>
      </c>
      <c r="I4395" t="s">
        <v>14</v>
      </c>
      <c r="J4395" t="s">
        <v>25</v>
      </c>
      <c r="K4395">
        <v>0</v>
      </c>
      <c r="L4395" t="s">
        <v>33</v>
      </c>
      <c r="M4395" t="s">
        <v>26</v>
      </c>
      <c r="N4395">
        <f t="shared" si="68"/>
        <v>1041.1500000000001</v>
      </c>
    </row>
    <row r="4396" spans="1:14" x14ac:dyDescent="0.3">
      <c r="A4396">
        <v>4395</v>
      </c>
      <c r="B4396" t="s">
        <v>13</v>
      </c>
      <c r="C4396" s="3">
        <v>45614</v>
      </c>
      <c r="D4396">
        <v>2</v>
      </c>
      <c r="E4396">
        <v>2</v>
      </c>
      <c r="F4396">
        <v>0</v>
      </c>
      <c r="G4396">
        <v>1</v>
      </c>
      <c r="H4396">
        <v>138.19999999999999</v>
      </c>
      <c r="I4396" t="s">
        <v>27</v>
      </c>
      <c r="J4396" t="s">
        <v>23</v>
      </c>
      <c r="K4396">
        <v>1</v>
      </c>
      <c r="L4396" t="s">
        <v>29</v>
      </c>
      <c r="M4396" t="s">
        <v>26</v>
      </c>
      <c r="N4396">
        <f t="shared" si="68"/>
        <v>276.39999999999998</v>
      </c>
    </row>
    <row r="4397" spans="1:14" x14ac:dyDescent="0.3">
      <c r="A4397">
        <v>4396</v>
      </c>
      <c r="B4397" t="s">
        <v>31</v>
      </c>
      <c r="C4397" s="3">
        <v>45322</v>
      </c>
      <c r="D4397">
        <v>13</v>
      </c>
      <c r="E4397">
        <v>4</v>
      </c>
      <c r="F4397">
        <v>0</v>
      </c>
      <c r="G4397">
        <v>3.8</v>
      </c>
      <c r="H4397">
        <v>176.17</v>
      </c>
      <c r="I4397" t="s">
        <v>14</v>
      </c>
      <c r="J4397" t="s">
        <v>19</v>
      </c>
      <c r="K4397">
        <v>1</v>
      </c>
      <c r="L4397" t="s">
        <v>33</v>
      </c>
      <c r="M4397" t="s">
        <v>21</v>
      </c>
      <c r="N4397">
        <f t="shared" si="68"/>
        <v>2290.21</v>
      </c>
    </row>
    <row r="4398" spans="1:14" x14ac:dyDescent="0.3">
      <c r="A4398">
        <v>4397</v>
      </c>
      <c r="B4398" t="s">
        <v>18</v>
      </c>
      <c r="C4398" s="3">
        <v>45534</v>
      </c>
      <c r="D4398">
        <v>4</v>
      </c>
      <c r="E4398">
        <v>3</v>
      </c>
      <c r="F4398">
        <v>0</v>
      </c>
      <c r="G4398">
        <v>2.2000000000000002</v>
      </c>
      <c r="H4398">
        <v>430.9</v>
      </c>
      <c r="I4398" t="s">
        <v>27</v>
      </c>
      <c r="J4398" t="s">
        <v>19</v>
      </c>
      <c r="K4398">
        <v>0</v>
      </c>
      <c r="L4398" t="s">
        <v>33</v>
      </c>
      <c r="M4398" t="s">
        <v>17</v>
      </c>
      <c r="N4398">
        <f t="shared" si="68"/>
        <v>1723.6</v>
      </c>
    </row>
    <row r="4399" spans="1:14" x14ac:dyDescent="0.3">
      <c r="A4399">
        <v>4398</v>
      </c>
      <c r="B4399" t="s">
        <v>18</v>
      </c>
      <c r="C4399" s="3">
        <v>45029</v>
      </c>
      <c r="D4399">
        <v>1</v>
      </c>
      <c r="E4399">
        <v>3</v>
      </c>
      <c r="F4399">
        <v>0</v>
      </c>
      <c r="G4399">
        <v>1.8</v>
      </c>
      <c r="H4399">
        <v>353.71</v>
      </c>
      <c r="I4399" t="s">
        <v>32</v>
      </c>
      <c r="J4399" t="s">
        <v>23</v>
      </c>
      <c r="K4399">
        <v>0</v>
      </c>
      <c r="L4399" t="s">
        <v>29</v>
      </c>
      <c r="M4399" t="s">
        <v>17</v>
      </c>
      <c r="N4399">
        <f t="shared" si="68"/>
        <v>353.71</v>
      </c>
    </row>
    <row r="4400" spans="1:14" x14ac:dyDescent="0.3">
      <c r="A4400">
        <v>4399</v>
      </c>
      <c r="B4400" t="s">
        <v>13</v>
      </c>
      <c r="C4400" s="3">
        <v>45328</v>
      </c>
      <c r="D4400">
        <v>3</v>
      </c>
      <c r="E4400">
        <v>1</v>
      </c>
      <c r="F4400">
        <v>0</v>
      </c>
      <c r="G4400">
        <v>1</v>
      </c>
      <c r="H4400">
        <v>224.25</v>
      </c>
      <c r="I4400" t="s">
        <v>14</v>
      </c>
      <c r="J4400" t="s">
        <v>23</v>
      </c>
      <c r="K4400">
        <v>0</v>
      </c>
      <c r="L4400" t="s">
        <v>20</v>
      </c>
      <c r="M4400" t="s">
        <v>17</v>
      </c>
      <c r="N4400">
        <f t="shared" si="68"/>
        <v>672.75</v>
      </c>
    </row>
    <row r="4401" spans="1:14" x14ac:dyDescent="0.3">
      <c r="A4401">
        <v>4400</v>
      </c>
      <c r="B4401" t="s">
        <v>31</v>
      </c>
      <c r="C4401" s="3">
        <v>45150</v>
      </c>
      <c r="D4401">
        <v>11</v>
      </c>
      <c r="E4401">
        <v>4</v>
      </c>
      <c r="F4401">
        <v>0</v>
      </c>
      <c r="G4401">
        <v>4.5999999999999996</v>
      </c>
      <c r="H4401">
        <v>490.38</v>
      </c>
      <c r="I4401" t="s">
        <v>32</v>
      </c>
      <c r="J4401" t="s">
        <v>28</v>
      </c>
      <c r="K4401">
        <v>0</v>
      </c>
      <c r="L4401" t="s">
        <v>20</v>
      </c>
      <c r="M4401" t="s">
        <v>17</v>
      </c>
      <c r="N4401">
        <f t="shared" si="68"/>
        <v>5394.18</v>
      </c>
    </row>
    <row r="4402" spans="1:14" x14ac:dyDescent="0.3">
      <c r="A4402">
        <v>4401</v>
      </c>
      <c r="B4402" t="s">
        <v>31</v>
      </c>
      <c r="C4402" s="3">
        <v>45444</v>
      </c>
      <c r="D4402">
        <v>9</v>
      </c>
      <c r="E4402">
        <v>3</v>
      </c>
      <c r="F4402">
        <v>0</v>
      </c>
      <c r="G4402">
        <v>4.5999999999999996</v>
      </c>
      <c r="H4402">
        <v>159.62</v>
      </c>
      <c r="I4402" t="s">
        <v>32</v>
      </c>
      <c r="J4402" t="s">
        <v>30</v>
      </c>
      <c r="K4402">
        <v>0</v>
      </c>
      <c r="L4402" t="s">
        <v>29</v>
      </c>
      <c r="M4402" t="s">
        <v>21</v>
      </c>
      <c r="N4402">
        <f t="shared" si="68"/>
        <v>1436.58</v>
      </c>
    </row>
    <row r="4403" spans="1:14" x14ac:dyDescent="0.3">
      <c r="A4403">
        <v>4402</v>
      </c>
      <c r="B4403" t="s">
        <v>18</v>
      </c>
      <c r="C4403" s="3">
        <v>45560</v>
      </c>
      <c r="D4403">
        <v>7</v>
      </c>
      <c r="E4403">
        <v>4</v>
      </c>
      <c r="F4403">
        <v>0</v>
      </c>
      <c r="G4403">
        <v>1.2</v>
      </c>
      <c r="H4403">
        <v>324.42</v>
      </c>
      <c r="I4403" t="s">
        <v>24</v>
      </c>
      <c r="J4403" t="s">
        <v>19</v>
      </c>
      <c r="K4403">
        <v>0</v>
      </c>
      <c r="L4403" t="s">
        <v>29</v>
      </c>
      <c r="M4403" t="s">
        <v>17</v>
      </c>
      <c r="N4403">
        <f t="shared" si="68"/>
        <v>2270.94</v>
      </c>
    </row>
    <row r="4404" spans="1:14" x14ac:dyDescent="0.3">
      <c r="A4404">
        <v>4403</v>
      </c>
      <c r="B4404" t="s">
        <v>18</v>
      </c>
      <c r="C4404" s="3">
        <v>45162</v>
      </c>
      <c r="D4404">
        <v>7</v>
      </c>
      <c r="E4404">
        <v>3</v>
      </c>
      <c r="F4404">
        <v>0</v>
      </c>
      <c r="G4404">
        <v>3.1</v>
      </c>
      <c r="H4404">
        <v>431.25</v>
      </c>
      <c r="I4404" t="s">
        <v>27</v>
      </c>
      <c r="J4404" t="s">
        <v>34</v>
      </c>
      <c r="K4404">
        <v>1</v>
      </c>
      <c r="L4404" t="s">
        <v>33</v>
      </c>
      <c r="M4404" t="s">
        <v>21</v>
      </c>
      <c r="N4404">
        <f t="shared" si="68"/>
        <v>3018.75</v>
      </c>
    </row>
    <row r="4405" spans="1:14" x14ac:dyDescent="0.3">
      <c r="A4405">
        <v>4404</v>
      </c>
      <c r="B4405" t="s">
        <v>13</v>
      </c>
      <c r="C4405" s="3">
        <v>45353</v>
      </c>
      <c r="D4405">
        <v>1</v>
      </c>
      <c r="E4405">
        <v>2</v>
      </c>
      <c r="F4405">
        <v>1</v>
      </c>
      <c r="G4405">
        <v>1.6</v>
      </c>
      <c r="H4405">
        <v>410.91</v>
      </c>
      <c r="I4405" t="s">
        <v>22</v>
      </c>
      <c r="J4405" t="s">
        <v>23</v>
      </c>
      <c r="K4405">
        <v>1</v>
      </c>
      <c r="L4405" t="s">
        <v>16</v>
      </c>
      <c r="M4405" t="s">
        <v>21</v>
      </c>
      <c r="N4405">
        <f t="shared" si="68"/>
        <v>410.91</v>
      </c>
    </row>
    <row r="4406" spans="1:14" x14ac:dyDescent="0.3">
      <c r="A4406">
        <v>4405</v>
      </c>
      <c r="B4406" t="s">
        <v>18</v>
      </c>
      <c r="C4406" s="3">
        <v>45042</v>
      </c>
      <c r="D4406">
        <v>7</v>
      </c>
      <c r="E4406">
        <v>2</v>
      </c>
      <c r="F4406">
        <v>0</v>
      </c>
      <c r="G4406">
        <v>4</v>
      </c>
      <c r="H4406">
        <v>90.64</v>
      </c>
      <c r="I4406" t="s">
        <v>22</v>
      </c>
      <c r="J4406" t="s">
        <v>34</v>
      </c>
      <c r="K4406">
        <v>2</v>
      </c>
      <c r="L4406" t="s">
        <v>33</v>
      </c>
      <c r="M4406" t="s">
        <v>21</v>
      </c>
      <c r="N4406">
        <f t="shared" si="68"/>
        <v>634.48</v>
      </c>
    </row>
    <row r="4407" spans="1:14" x14ac:dyDescent="0.3">
      <c r="A4407">
        <v>4406</v>
      </c>
      <c r="B4407" t="s">
        <v>13</v>
      </c>
      <c r="C4407" s="3">
        <v>45089</v>
      </c>
      <c r="D4407">
        <v>10</v>
      </c>
      <c r="E4407">
        <v>1</v>
      </c>
      <c r="F4407">
        <v>0</v>
      </c>
      <c r="G4407">
        <v>3.7</v>
      </c>
      <c r="H4407">
        <v>363.77</v>
      </c>
      <c r="I4407" t="s">
        <v>14</v>
      </c>
      <c r="J4407" t="s">
        <v>15</v>
      </c>
      <c r="K4407">
        <v>0</v>
      </c>
      <c r="L4407" t="s">
        <v>20</v>
      </c>
      <c r="M4407" t="s">
        <v>21</v>
      </c>
      <c r="N4407">
        <f t="shared" si="68"/>
        <v>3637.7</v>
      </c>
    </row>
    <row r="4408" spans="1:14" x14ac:dyDescent="0.3">
      <c r="A4408">
        <v>4407</v>
      </c>
      <c r="B4408" t="s">
        <v>18</v>
      </c>
      <c r="C4408" s="3">
        <v>45152</v>
      </c>
      <c r="D4408">
        <v>7</v>
      </c>
      <c r="E4408">
        <v>2</v>
      </c>
      <c r="F4408">
        <v>0</v>
      </c>
      <c r="G4408">
        <v>2.2000000000000002</v>
      </c>
      <c r="H4408">
        <v>166.04</v>
      </c>
      <c r="I4408" t="s">
        <v>32</v>
      </c>
      <c r="J4408" t="s">
        <v>34</v>
      </c>
      <c r="K4408">
        <v>3</v>
      </c>
      <c r="L4408" t="s">
        <v>16</v>
      </c>
      <c r="M4408" t="s">
        <v>21</v>
      </c>
      <c r="N4408">
        <f t="shared" si="68"/>
        <v>1162.28</v>
      </c>
    </row>
    <row r="4409" spans="1:14" x14ac:dyDescent="0.3">
      <c r="A4409">
        <v>4408</v>
      </c>
      <c r="B4409" t="s">
        <v>18</v>
      </c>
      <c r="C4409" s="3">
        <v>45156</v>
      </c>
      <c r="D4409">
        <v>4</v>
      </c>
      <c r="E4409">
        <v>3</v>
      </c>
      <c r="F4409">
        <v>0</v>
      </c>
      <c r="G4409">
        <v>1.5</v>
      </c>
      <c r="H4409">
        <v>210.08</v>
      </c>
      <c r="I4409" t="s">
        <v>24</v>
      </c>
      <c r="J4409" t="s">
        <v>34</v>
      </c>
      <c r="K4409">
        <v>0</v>
      </c>
      <c r="L4409" t="s">
        <v>16</v>
      </c>
      <c r="M4409" t="s">
        <v>26</v>
      </c>
      <c r="N4409">
        <f t="shared" si="68"/>
        <v>840.32</v>
      </c>
    </row>
    <row r="4410" spans="1:14" x14ac:dyDescent="0.3">
      <c r="A4410">
        <v>4409</v>
      </c>
      <c r="B4410" t="s">
        <v>31</v>
      </c>
      <c r="C4410" s="3">
        <v>45108</v>
      </c>
      <c r="D4410">
        <v>7</v>
      </c>
      <c r="E4410">
        <v>1</v>
      </c>
      <c r="F4410">
        <v>0</v>
      </c>
      <c r="G4410">
        <v>4.3</v>
      </c>
      <c r="H4410">
        <v>270.05</v>
      </c>
      <c r="I4410" t="s">
        <v>27</v>
      </c>
      <c r="J4410" t="s">
        <v>25</v>
      </c>
      <c r="K4410">
        <v>0</v>
      </c>
      <c r="L4410" t="s">
        <v>16</v>
      </c>
      <c r="M4410" t="s">
        <v>21</v>
      </c>
      <c r="N4410">
        <f t="shared" si="68"/>
        <v>1890.3500000000001</v>
      </c>
    </row>
    <row r="4411" spans="1:14" x14ac:dyDescent="0.3">
      <c r="A4411">
        <v>4410</v>
      </c>
      <c r="B4411" t="s">
        <v>18</v>
      </c>
      <c r="C4411" s="3">
        <v>45175</v>
      </c>
      <c r="D4411">
        <v>8</v>
      </c>
      <c r="E4411">
        <v>1</v>
      </c>
      <c r="F4411">
        <v>0</v>
      </c>
      <c r="G4411">
        <v>3.7</v>
      </c>
      <c r="H4411">
        <v>405.84</v>
      </c>
      <c r="I4411" t="s">
        <v>14</v>
      </c>
      <c r="J4411" t="s">
        <v>37</v>
      </c>
      <c r="K4411">
        <v>0</v>
      </c>
      <c r="L4411" t="s">
        <v>33</v>
      </c>
      <c r="M4411" t="s">
        <v>21</v>
      </c>
      <c r="N4411">
        <f t="shared" si="68"/>
        <v>3246.72</v>
      </c>
    </row>
    <row r="4412" spans="1:14" x14ac:dyDescent="0.3">
      <c r="A4412">
        <v>4411</v>
      </c>
      <c r="B4412" t="s">
        <v>18</v>
      </c>
      <c r="C4412" s="3">
        <v>45244</v>
      </c>
      <c r="D4412">
        <v>3</v>
      </c>
      <c r="E4412">
        <v>2</v>
      </c>
      <c r="F4412">
        <v>1</v>
      </c>
      <c r="G4412">
        <v>1</v>
      </c>
      <c r="H4412">
        <v>124.79</v>
      </c>
      <c r="I4412" t="s">
        <v>32</v>
      </c>
      <c r="J4412" t="s">
        <v>28</v>
      </c>
      <c r="K4412">
        <v>0</v>
      </c>
      <c r="L4412" t="s">
        <v>33</v>
      </c>
      <c r="M4412" t="s">
        <v>21</v>
      </c>
      <c r="N4412">
        <f t="shared" si="68"/>
        <v>374.37</v>
      </c>
    </row>
    <row r="4413" spans="1:14" x14ac:dyDescent="0.3">
      <c r="A4413">
        <v>4412</v>
      </c>
      <c r="B4413" t="s">
        <v>13</v>
      </c>
      <c r="C4413" s="3">
        <v>45136</v>
      </c>
      <c r="D4413">
        <v>13</v>
      </c>
      <c r="E4413">
        <v>4</v>
      </c>
      <c r="F4413">
        <v>0</v>
      </c>
      <c r="G4413">
        <v>3.5</v>
      </c>
      <c r="H4413">
        <v>98.85</v>
      </c>
      <c r="I4413" t="s">
        <v>22</v>
      </c>
      <c r="J4413" t="s">
        <v>28</v>
      </c>
      <c r="K4413">
        <v>0</v>
      </c>
      <c r="L4413" t="s">
        <v>29</v>
      </c>
      <c r="M4413" t="s">
        <v>26</v>
      </c>
      <c r="N4413">
        <f t="shared" si="68"/>
        <v>1285.05</v>
      </c>
    </row>
    <row r="4414" spans="1:14" x14ac:dyDescent="0.3">
      <c r="A4414">
        <v>4413</v>
      </c>
      <c r="B4414" t="s">
        <v>18</v>
      </c>
      <c r="C4414" s="3">
        <v>45582</v>
      </c>
      <c r="D4414">
        <v>10</v>
      </c>
      <c r="E4414">
        <v>2</v>
      </c>
      <c r="F4414">
        <v>0</v>
      </c>
      <c r="G4414">
        <v>4.2</v>
      </c>
      <c r="H4414">
        <v>119.05</v>
      </c>
      <c r="I4414" t="s">
        <v>22</v>
      </c>
      <c r="J4414" t="s">
        <v>30</v>
      </c>
      <c r="K4414">
        <v>0</v>
      </c>
      <c r="L4414" t="s">
        <v>33</v>
      </c>
      <c r="M4414" t="s">
        <v>26</v>
      </c>
      <c r="N4414">
        <f t="shared" si="68"/>
        <v>1190.5</v>
      </c>
    </row>
    <row r="4415" spans="1:14" x14ac:dyDescent="0.3">
      <c r="A4415">
        <v>4414</v>
      </c>
      <c r="B4415" t="s">
        <v>13</v>
      </c>
      <c r="C4415" s="3">
        <v>45318</v>
      </c>
      <c r="D4415">
        <v>2</v>
      </c>
      <c r="E4415">
        <v>2</v>
      </c>
      <c r="F4415">
        <v>0</v>
      </c>
      <c r="G4415">
        <v>3.4</v>
      </c>
      <c r="H4415">
        <v>148.19999999999999</v>
      </c>
      <c r="I4415" t="s">
        <v>27</v>
      </c>
      <c r="J4415" t="s">
        <v>23</v>
      </c>
      <c r="K4415">
        <v>1</v>
      </c>
      <c r="L4415" t="s">
        <v>33</v>
      </c>
      <c r="M4415" t="s">
        <v>21</v>
      </c>
      <c r="N4415">
        <f t="shared" si="68"/>
        <v>296.39999999999998</v>
      </c>
    </row>
    <row r="4416" spans="1:14" x14ac:dyDescent="0.3">
      <c r="A4416">
        <v>4415</v>
      </c>
      <c r="B4416" t="s">
        <v>18</v>
      </c>
      <c r="C4416" s="3">
        <v>45022</v>
      </c>
      <c r="D4416">
        <v>7</v>
      </c>
      <c r="E4416">
        <v>1</v>
      </c>
      <c r="F4416">
        <v>0</v>
      </c>
      <c r="G4416">
        <v>2.7</v>
      </c>
      <c r="H4416">
        <v>76.78</v>
      </c>
      <c r="I4416" t="s">
        <v>27</v>
      </c>
      <c r="J4416" t="s">
        <v>34</v>
      </c>
      <c r="K4416">
        <v>0</v>
      </c>
      <c r="L4416" t="s">
        <v>16</v>
      </c>
      <c r="M4416" t="s">
        <v>17</v>
      </c>
      <c r="N4416">
        <f t="shared" si="68"/>
        <v>537.46</v>
      </c>
    </row>
    <row r="4417" spans="1:14" x14ac:dyDescent="0.3">
      <c r="A4417">
        <v>4416</v>
      </c>
      <c r="B4417" t="s">
        <v>18</v>
      </c>
      <c r="C4417" s="3">
        <v>45012</v>
      </c>
      <c r="D4417">
        <v>5</v>
      </c>
      <c r="E4417">
        <v>2</v>
      </c>
      <c r="F4417">
        <v>0</v>
      </c>
      <c r="G4417">
        <v>3.3</v>
      </c>
      <c r="H4417">
        <v>466.86</v>
      </c>
      <c r="I4417" t="s">
        <v>27</v>
      </c>
      <c r="J4417" t="s">
        <v>23</v>
      </c>
      <c r="K4417">
        <v>0</v>
      </c>
      <c r="L4417" t="s">
        <v>16</v>
      </c>
      <c r="M4417" t="s">
        <v>21</v>
      </c>
      <c r="N4417">
        <f t="shared" si="68"/>
        <v>2334.3000000000002</v>
      </c>
    </row>
    <row r="4418" spans="1:14" x14ac:dyDescent="0.3">
      <c r="A4418">
        <v>4417</v>
      </c>
      <c r="B4418" t="s">
        <v>13</v>
      </c>
      <c r="C4418" s="3">
        <v>45341</v>
      </c>
      <c r="D4418">
        <v>5</v>
      </c>
      <c r="E4418">
        <v>3</v>
      </c>
      <c r="F4418">
        <v>1</v>
      </c>
      <c r="G4418">
        <v>3.5</v>
      </c>
      <c r="H4418">
        <v>193.59</v>
      </c>
      <c r="I4418" t="s">
        <v>14</v>
      </c>
      <c r="J4418" t="s">
        <v>15</v>
      </c>
      <c r="K4418">
        <v>2</v>
      </c>
      <c r="L4418" t="s">
        <v>33</v>
      </c>
      <c r="M4418" t="s">
        <v>17</v>
      </c>
      <c r="N4418">
        <f t="shared" si="68"/>
        <v>967.95</v>
      </c>
    </row>
    <row r="4419" spans="1:14" x14ac:dyDescent="0.3">
      <c r="A4419">
        <v>4418</v>
      </c>
      <c r="B4419" t="s">
        <v>31</v>
      </c>
      <c r="C4419" s="3">
        <v>45320</v>
      </c>
      <c r="D4419">
        <v>14</v>
      </c>
      <c r="E4419">
        <v>1</v>
      </c>
      <c r="F4419">
        <v>0</v>
      </c>
      <c r="G4419">
        <v>3.6</v>
      </c>
      <c r="H4419">
        <v>129.63999999999999</v>
      </c>
      <c r="I4419" t="s">
        <v>27</v>
      </c>
      <c r="J4419" t="s">
        <v>19</v>
      </c>
      <c r="K4419">
        <v>0</v>
      </c>
      <c r="L4419" t="s">
        <v>20</v>
      </c>
      <c r="M4419" t="s">
        <v>17</v>
      </c>
      <c r="N4419">
        <f t="shared" ref="N4419:N4482" si="69">H4419 *D4419</f>
        <v>1814.9599999999998</v>
      </c>
    </row>
    <row r="4420" spans="1:14" x14ac:dyDescent="0.3">
      <c r="A4420">
        <v>4419</v>
      </c>
      <c r="B4420" t="s">
        <v>13</v>
      </c>
      <c r="C4420" s="3">
        <v>45622</v>
      </c>
      <c r="D4420">
        <v>5</v>
      </c>
      <c r="E4420">
        <v>2</v>
      </c>
      <c r="F4420">
        <v>1</v>
      </c>
      <c r="G4420">
        <v>4.9000000000000004</v>
      </c>
      <c r="H4420">
        <v>337.03</v>
      </c>
      <c r="I4420" t="s">
        <v>14</v>
      </c>
      <c r="J4420" t="s">
        <v>15</v>
      </c>
      <c r="K4420">
        <v>0</v>
      </c>
      <c r="L4420" t="s">
        <v>16</v>
      </c>
      <c r="M4420" t="s">
        <v>21</v>
      </c>
      <c r="N4420">
        <f t="shared" si="69"/>
        <v>1685.1499999999999</v>
      </c>
    </row>
    <row r="4421" spans="1:14" x14ac:dyDescent="0.3">
      <c r="A4421">
        <v>4420</v>
      </c>
      <c r="B4421" t="s">
        <v>13</v>
      </c>
      <c r="C4421" s="3">
        <v>45559</v>
      </c>
      <c r="D4421">
        <v>7</v>
      </c>
      <c r="E4421">
        <v>4</v>
      </c>
      <c r="F4421">
        <v>0</v>
      </c>
      <c r="G4421">
        <v>1.7</v>
      </c>
      <c r="H4421">
        <v>404.15</v>
      </c>
      <c r="I4421" t="s">
        <v>24</v>
      </c>
      <c r="J4421" t="s">
        <v>34</v>
      </c>
      <c r="K4421">
        <v>0</v>
      </c>
      <c r="L4421" t="s">
        <v>29</v>
      </c>
      <c r="M4421" t="s">
        <v>17</v>
      </c>
      <c r="N4421">
        <f t="shared" si="69"/>
        <v>2829.0499999999997</v>
      </c>
    </row>
    <row r="4422" spans="1:14" x14ac:dyDescent="0.3">
      <c r="A4422">
        <v>4421</v>
      </c>
      <c r="B4422" t="s">
        <v>13</v>
      </c>
      <c r="C4422" s="3">
        <v>45427</v>
      </c>
      <c r="D4422">
        <v>9</v>
      </c>
      <c r="E4422">
        <v>3</v>
      </c>
      <c r="F4422">
        <v>1</v>
      </c>
      <c r="G4422">
        <v>3.5</v>
      </c>
      <c r="H4422">
        <v>388.96</v>
      </c>
      <c r="I4422" t="s">
        <v>32</v>
      </c>
      <c r="J4422" t="s">
        <v>19</v>
      </c>
      <c r="K4422">
        <v>0</v>
      </c>
      <c r="L4422" t="s">
        <v>20</v>
      </c>
      <c r="M4422" t="s">
        <v>26</v>
      </c>
      <c r="N4422">
        <f t="shared" si="69"/>
        <v>3500.64</v>
      </c>
    </row>
    <row r="4423" spans="1:14" x14ac:dyDescent="0.3">
      <c r="A4423">
        <v>4422</v>
      </c>
      <c r="B4423" t="s">
        <v>31</v>
      </c>
      <c r="C4423" s="3">
        <v>45530</v>
      </c>
      <c r="D4423">
        <v>11</v>
      </c>
      <c r="E4423">
        <v>4</v>
      </c>
      <c r="F4423">
        <v>1</v>
      </c>
      <c r="G4423">
        <v>1.8</v>
      </c>
      <c r="H4423">
        <v>373.42</v>
      </c>
      <c r="I4423" t="s">
        <v>22</v>
      </c>
      <c r="J4423" t="s">
        <v>25</v>
      </c>
      <c r="K4423">
        <v>0</v>
      </c>
      <c r="L4423" t="s">
        <v>16</v>
      </c>
      <c r="M4423" t="s">
        <v>21</v>
      </c>
      <c r="N4423">
        <f t="shared" si="69"/>
        <v>4107.62</v>
      </c>
    </row>
    <row r="4424" spans="1:14" x14ac:dyDescent="0.3">
      <c r="A4424">
        <v>4423</v>
      </c>
      <c r="B4424" t="s">
        <v>18</v>
      </c>
      <c r="C4424" s="3">
        <v>45508</v>
      </c>
      <c r="D4424">
        <v>8</v>
      </c>
      <c r="E4424">
        <v>3</v>
      </c>
      <c r="F4424">
        <v>1</v>
      </c>
      <c r="G4424">
        <v>1.8</v>
      </c>
      <c r="H4424">
        <v>72.739999999999995</v>
      </c>
      <c r="I4424" t="s">
        <v>14</v>
      </c>
      <c r="J4424" t="s">
        <v>30</v>
      </c>
      <c r="K4424">
        <v>0</v>
      </c>
      <c r="L4424" t="s">
        <v>29</v>
      </c>
      <c r="M4424" t="s">
        <v>26</v>
      </c>
      <c r="N4424">
        <f t="shared" si="69"/>
        <v>581.91999999999996</v>
      </c>
    </row>
    <row r="4425" spans="1:14" x14ac:dyDescent="0.3">
      <c r="A4425">
        <v>4424</v>
      </c>
      <c r="B4425" t="s">
        <v>13</v>
      </c>
      <c r="C4425" s="3">
        <v>45059</v>
      </c>
      <c r="D4425">
        <v>6</v>
      </c>
      <c r="E4425">
        <v>4</v>
      </c>
      <c r="F4425">
        <v>1</v>
      </c>
      <c r="G4425">
        <v>3.7</v>
      </c>
      <c r="H4425">
        <v>401.97</v>
      </c>
      <c r="I4425" t="s">
        <v>32</v>
      </c>
      <c r="J4425" t="s">
        <v>28</v>
      </c>
      <c r="K4425">
        <v>1</v>
      </c>
      <c r="L4425" t="s">
        <v>16</v>
      </c>
      <c r="M4425" t="s">
        <v>26</v>
      </c>
      <c r="N4425">
        <f t="shared" si="69"/>
        <v>2411.8200000000002</v>
      </c>
    </row>
    <row r="4426" spans="1:14" x14ac:dyDescent="0.3">
      <c r="A4426">
        <v>4425</v>
      </c>
      <c r="B4426" t="s">
        <v>13</v>
      </c>
      <c r="C4426" s="3">
        <v>45575</v>
      </c>
      <c r="D4426">
        <v>7</v>
      </c>
      <c r="E4426">
        <v>2</v>
      </c>
      <c r="F4426">
        <v>0</v>
      </c>
      <c r="G4426">
        <v>4.7</v>
      </c>
      <c r="H4426">
        <v>275.85000000000002</v>
      </c>
      <c r="I4426" t="s">
        <v>27</v>
      </c>
      <c r="J4426" t="s">
        <v>36</v>
      </c>
      <c r="K4426">
        <v>0</v>
      </c>
      <c r="L4426" t="s">
        <v>29</v>
      </c>
      <c r="M4426" t="s">
        <v>21</v>
      </c>
      <c r="N4426">
        <f t="shared" si="69"/>
        <v>1930.9500000000003</v>
      </c>
    </row>
    <row r="4427" spans="1:14" x14ac:dyDescent="0.3">
      <c r="A4427">
        <v>4426</v>
      </c>
      <c r="B4427" t="s">
        <v>31</v>
      </c>
      <c r="C4427" s="3">
        <v>45240</v>
      </c>
      <c r="D4427">
        <v>9</v>
      </c>
      <c r="E4427">
        <v>3</v>
      </c>
      <c r="F4427">
        <v>0</v>
      </c>
      <c r="G4427">
        <v>1.6</v>
      </c>
      <c r="H4427">
        <v>342.09</v>
      </c>
      <c r="I4427" t="s">
        <v>22</v>
      </c>
      <c r="J4427" t="s">
        <v>37</v>
      </c>
      <c r="K4427">
        <v>0</v>
      </c>
      <c r="L4427" t="s">
        <v>16</v>
      </c>
      <c r="M4427" t="s">
        <v>21</v>
      </c>
      <c r="N4427">
        <f t="shared" si="69"/>
        <v>3078.81</v>
      </c>
    </row>
    <row r="4428" spans="1:14" x14ac:dyDescent="0.3">
      <c r="A4428">
        <v>4427</v>
      </c>
      <c r="B4428" t="s">
        <v>13</v>
      </c>
      <c r="C4428" s="3">
        <v>45625</v>
      </c>
      <c r="D4428">
        <v>14</v>
      </c>
      <c r="E4428">
        <v>1</v>
      </c>
      <c r="F4428">
        <v>0</v>
      </c>
      <c r="G4428">
        <v>4.8</v>
      </c>
      <c r="H4428">
        <v>480.39</v>
      </c>
      <c r="I4428" t="s">
        <v>14</v>
      </c>
      <c r="J4428" t="s">
        <v>19</v>
      </c>
      <c r="K4428">
        <v>1</v>
      </c>
      <c r="L4428" t="s">
        <v>16</v>
      </c>
      <c r="M4428" t="s">
        <v>21</v>
      </c>
      <c r="N4428">
        <f t="shared" si="69"/>
        <v>6725.46</v>
      </c>
    </row>
    <row r="4429" spans="1:14" x14ac:dyDescent="0.3">
      <c r="A4429">
        <v>4428</v>
      </c>
      <c r="B4429" t="s">
        <v>18</v>
      </c>
      <c r="C4429" s="3">
        <v>45147</v>
      </c>
      <c r="D4429">
        <v>11</v>
      </c>
      <c r="E4429">
        <v>1</v>
      </c>
      <c r="F4429">
        <v>0</v>
      </c>
      <c r="G4429">
        <v>2.2999999999999998</v>
      </c>
      <c r="H4429">
        <v>414.8</v>
      </c>
      <c r="I4429" t="s">
        <v>27</v>
      </c>
      <c r="J4429" t="s">
        <v>36</v>
      </c>
      <c r="K4429">
        <v>0</v>
      </c>
      <c r="L4429" t="s">
        <v>33</v>
      </c>
      <c r="M4429" t="s">
        <v>26</v>
      </c>
      <c r="N4429">
        <f t="shared" si="69"/>
        <v>4562.8</v>
      </c>
    </row>
    <row r="4430" spans="1:14" x14ac:dyDescent="0.3">
      <c r="A4430">
        <v>4429</v>
      </c>
      <c r="B4430" t="s">
        <v>31</v>
      </c>
      <c r="C4430" s="3">
        <v>45364</v>
      </c>
      <c r="D4430">
        <v>6</v>
      </c>
      <c r="E4430">
        <v>4</v>
      </c>
      <c r="F4430">
        <v>1</v>
      </c>
      <c r="G4430">
        <v>2.6</v>
      </c>
      <c r="H4430">
        <v>421.42</v>
      </c>
      <c r="I4430" t="s">
        <v>32</v>
      </c>
      <c r="J4430" t="s">
        <v>28</v>
      </c>
      <c r="K4430">
        <v>1</v>
      </c>
      <c r="L4430" t="s">
        <v>20</v>
      </c>
      <c r="M4430" t="s">
        <v>21</v>
      </c>
      <c r="N4430">
        <f t="shared" si="69"/>
        <v>2528.52</v>
      </c>
    </row>
    <row r="4431" spans="1:14" x14ac:dyDescent="0.3">
      <c r="A4431">
        <v>4430</v>
      </c>
      <c r="B4431" t="s">
        <v>18</v>
      </c>
      <c r="C4431" s="3">
        <v>44972</v>
      </c>
      <c r="D4431">
        <v>1</v>
      </c>
      <c r="E4431">
        <v>4</v>
      </c>
      <c r="F4431">
        <v>0</v>
      </c>
      <c r="G4431">
        <v>1.6</v>
      </c>
      <c r="H4431">
        <v>131.66</v>
      </c>
      <c r="I4431" t="s">
        <v>24</v>
      </c>
      <c r="J4431" t="s">
        <v>37</v>
      </c>
      <c r="K4431">
        <v>0</v>
      </c>
      <c r="L4431" t="s">
        <v>20</v>
      </c>
      <c r="M4431" t="s">
        <v>26</v>
      </c>
      <c r="N4431">
        <f t="shared" si="69"/>
        <v>131.66</v>
      </c>
    </row>
    <row r="4432" spans="1:14" x14ac:dyDescent="0.3">
      <c r="A4432">
        <v>4431</v>
      </c>
      <c r="B4432" t="s">
        <v>18</v>
      </c>
      <c r="C4432" s="3">
        <v>45118</v>
      </c>
      <c r="D4432">
        <v>4</v>
      </c>
      <c r="E4432">
        <v>4</v>
      </c>
      <c r="F4432">
        <v>0</v>
      </c>
      <c r="G4432">
        <v>3.5</v>
      </c>
      <c r="H4432">
        <v>264.39</v>
      </c>
      <c r="I4432" t="s">
        <v>32</v>
      </c>
      <c r="J4432" t="s">
        <v>15</v>
      </c>
      <c r="K4432">
        <v>0</v>
      </c>
      <c r="L4432" t="s">
        <v>33</v>
      </c>
      <c r="M4432" t="s">
        <v>17</v>
      </c>
      <c r="N4432">
        <f t="shared" si="69"/>
        <v>1057.56</v>
      </c>
    </row>
    <row r="4433" spans="1:14" x14ac:dyDescent="0.3">
      <c r="A4433">
        <v>4432</v>
      </c>
      <c r="B4433" t="s">
        <v>31</v>
      </c>
      <c r="C4433" s="3">
        <v>45446</v>
      </c>
      <c r="D4433">
        <v>8</v>
      </c>
      <c r="E4433">
        <v>3</v>
      </c>
      <c r="F4433">
        <v>0</v>
      </c>
      <c r="G4433">
        <v>3.4</v>
      </c>
      <c r="H4433">
        <v>477.2</v>
      </c>
      <c r="I4433" t="s">
        <v>14</v>
      </c>
      <c r="J4433" t="s">
        <v>19</v>
      </c>
      <c r="K4433">
        <v>1</v>
      </c>
      <c r="L4433" t="s">
        <v>16</v>
      </c>
      <c r="M4433" t="s">
        <v>21</v>
      </c>
      <c r="N4433">
        <f t="shared" si="69"/>
        <v>3817.6</v>
      </c>
    </row>
    <row r="4434" spans="1:14" x14ac:dyDescent="0.3">
      <c r="A4434">
        <v>4433</v>
      </c>
      <c r="B4434" t="s">
        <v>13</v>
      </c>
      <c r="C4434" s="3">
        <v>45305</v>
      </c>
      <c r="D4434">
        <v>7</v>
      </c>
      <c r="E4434">
        <v>1</v>
      </c>
      <c r="F4434">
        <v>1</v>
      </c>
      <c r="G4434">
        <v>2.8</v>
      </c>
      <c r="H4434">
        <v>312.20999999999998</v>
      </c>
      <c r="I4434" t="s">
        <v>24</v>
      </c>
      <c r="J4434" t="s">
        <v>30</v>
      </c>
      <c r="K4434">
        <v>1</v>
      </c>
      <c r="L4434" t="s">
        <v>20</v>
      </c>
      <c r="M4434" t="s">
        <v>26</v>
      </c>
      <c r="N4434">
        <f t="shared" si="69"/>
        <v>2185.4699999999998</v>
      </c>
    </row>
    <row r="4435" spans="1:14" x14ac:dyDescent="0.3">
      <c r="A4435">
        <v>4434</v>
      </c>
      <c r="B4435" t="s">
        <v>18</v>
      </c>
      <c r="C4435" s="3">
        <v>45617</v>
      </c>
      <c r="D4435">
        <v>3</v>
      </c>
      <c r="E4435">
        <v>2</v>
      </c>
      <c r="F4435">
        <v>1</v>
      </c>
      <c r="G4435">
        <v>2.9</v>
      </c>
      <c r="H4435">
        <v>96.16</v>
      </c>
      <c r="I4435" t="s">
        <v>24</v>
      </c>
      <c r="J4435" t="s">
        <v>25</v>
      </c>
      <c r="K4435">
        <v>0</v>
      </c>
      <c r="L4435" t="s">
        <v>29</v>
      </c>
      <c r="M4435" t="s">
        <v>21</v>
      </c>
      <c r="N4435">
        <f t="shared" si="69"/>
        <v>288.48</v>
      </c>
    </row>
    <row r="4436" spans="1:14" x14ac:dyDescent="0.3">
      <c r="A4436">
        <v>4435</v>
      </c>
      <c r="B4436" t="s">
        <v>18</v>
      </c>
      <c r="C4436" s="3">
        <v>45260</v>
      </c>
      <c r="D4436">
        <v>10</v>
      </c>
      <c r="E4436">
        <v>3</v>
      </c>
      <c r="F4436">
        <v>0</v>
      </c>
      <c r="G4436">
        <v>3.5</v>
      </c>
      <c r="H4436">
        <v>379.32</v>
      </c>
      <c r="I4436" t="s">
        <v>27</v>
      </c>
      <c r="J4436" t="s">
        <v>19</v>
      </c>
      <c r="K4436">
        <v>0</v>
      </c>
      <c r="L4436" t="s">
        <v>29</v>
      </c>
      <c r="M4436" t="s">
        <v>26</v>
      </c>
      <c r="N4436">
        <f t="shared" si="69"/>
        <v>3793.2</v>
      </c>
    </row>
    <row r="4437" spans="1:14" x14ac:dyDescent="0.3">
      <c r="A4437">
        <v>4436</v>
      </c>
      <c r="B4437" t="s">
        <v>18</v>
      </c>
      <c r="C4437" s="3">
        <v>44965</v>
      </c>
      <c r="D4437">
        <v>3</v>
      </c>
      <c r="E4437">
        <v>4</v>
      </c>
      <c r="F4437">
        <v>0</v>
      </c>
      <c r="G4437">
        <v>3.3</v>
      </c>
      <c r="H4437">
        <v>69.319999999999993</v>
      </c>
      <c r="I4437" t="s">
        <v>32</v>
      </c>
      <c r="J4437" t="s">
        <v>15</v>
      </c>
      <c r="K4437">
        <v>0</v>
      </c>
      <c r="L4437" t="s">
        <v>16</v>
      </c>
      <c r="M4437" t="s">
        <v>26</v>
      </c>
      <c r="N4437">
        <f t="shared" si="69"/>
        <v>207.95999999999998</v>
      </c>
    </row>
    <row r="4438" spans="1:14" x14ac:dyDescent="0.3">
      <c r="A4438">
        <v>4437</v>
      </c>
      <c r="B4438" t="s">
        <v>18</v>
      </c>
      <c r="C4438" s="3">
        <v>45219</v>
      </c>
      <c r="D4438">
        <v>11</v>
      </c>
      <c r="E4438">
        <v>1</v>
      </c>
      <c r="F4438">
        <v>0</v>
      </c>
      <c r="G4438">
        <v>2.5</v>
      </c>
      <c r="H4438">
        <v>384.03</v>
      </c>
      <c r="I4438" t="s">
        <v>14</v>
      </c>
      <c r="J4438" t="s">
        <v>28</v>
      </c>
      <c r="K4438">
        <v>0</v>
      </c>
      <c r="L4438" t="s">
        <v>16</v>
      </c>
      <c r="M4438" t="s">
        <v>17</v>
      </c>
      <c r="N4438">
        <f t="shared" si="69"/>
        <v>4224.33</v>
      </c>
    </row>
    <row r="4439" spans="1:14" x14ac:dyDescent="0.3">
      <c r="A4439">
        <v>4438</v>
      </c>
      <c r="B4439" t="s">
        <v>31</v>
      </c>
      <c r="C4439" s="3">
        <v>45616</v>
      </c>
      <c r="D4439">
        <v>3</v>
      </c>
      <c r="E4439">
        <v>4</v>
      </c>
      <c r="F4439">
        <v>0</v>
      </c>
      <c r="G4439">
        <v>4.5</v>
      </c>
      <c r="H4439">
        <v>445.9</v>
      </c>
      <c r="I4439" t="s">
        <v>24</v>
      </c>
      <c r="J4439" t="s">
        <v>25</v>
      </c>
      <c r="K4439">
        <v>0</v>
      </c>
      <c r="L4439" t="s">
        <v>29</v>
      </c>
      <c r="M4439" t="s">
        <v>21</v>
      </c>
      <c r="N4439">
        <f t="shared" si="69"/>
        <v>1337.6999999999998</v>
      </c>
    </row>
    <row r="4440" spans="1:14" x14ac:dyDescent="0.3">
      <c r="A4440">
        <v>4439</v>
      </c>
      <c r="B4440" t="s">
        <v>31</v>
      </c>
      <c r="C4440" s="3">
        <v>45088</v>
      </c>
      <c r="D4440">
        <v>12</v>
      </c>
      <c r="E4440">
        <v>2</v>
      </c>
      <c r="F4440">
        <v>0</v>
      </c>
      <c r="G4440">
        <v>3.7</v>
      </c>
      <c r="H4440">
        <v>241.36</v>
      </c>
      <c r="I4440" t="s">
        <v>27</v>
      </c>
      <c r="J4440" t="s">
        <v>28</v>
      </c>
      <c r="K4440">
        <v>0</v>
      </c>
      <c r="L4440" t="s">
        <v>16</v>
      </c>
      <c r="M4440" t="s">
        <v>26</v>
      </c>
      <c r="N4440">
        <f t="shared" si="69"/>
        <v>2896.32</v>
      </c>
    </row>
    <row r="4441" spans="1:14" x14ac:dyDescent="0.3">
      <c r="A4441">
        <v>4440</v>
      </c>
      <c r="B4441" t="s">
        <v>18</v>
      </c>
      <c r="C4441" s="3">
        <v>45257</v>
      </c>
      <c r="D4441">
        <v>1</v>
      </c>
      <c r="E4441">
        <v>2</v>
      </c>
      <c r="F4441">
        <v>0</v>
      </c>
      <c r="G4441">
        <v>1.8</v>
      </c>
      <c r="H4441">
        <v>236.13</v>
      </c>
      <c r="I4441" t="s">
        <v>24</v>
      </c>
      <c r="J4441" t="s">
        <v>34</v>
      </c>
      <c r="K4441">
        <v>0</v>
      </c>
      <c r="L4441" t="s">
        <v>33</v>
      </c>
      <c r="M4441" t="s">
        <v>21</v>
      </c>
      <c r="N4441">
        <f t="shared" si="69"/>
        <v>236.13</v>
      </c>
    </row>
    <row r="4442" spans="1:14" x14ac:dyDescent="0.3">
      <c r="A4442">
        <v>4441</v>
      </c>
      <c r="B4442" t="s">
        <v>13</v>
      </c>
      <c r="C4442" s="3">
        <v>45030</v>
      </c>
      <c r="D4442">
        <v>10</v>
      </c>
      <c r="E4442">
        <v>1</v>
      </c>
      <c r="F4442">
        <v>0</v>
      </c>
      <c r="G4442">
        <v>2.2999999999999998</v>
      </c>
      <c r="H4442">
        <v>186.9</v>
      </c>
      <c r="I4442" t="s">
        <v>32</v>
      </c>
      <c r="J4442" t="s">
        <v>34</v>
      </c>
      <c r="K4442">
        <v>0</v>
      </c>
      <c r="L4442" t="s">
        <v>20</v>
      </c>
      <c r="M4442" t="s">
        <v>26</v>
      </c>
      <c r="N4442">
        <f t="shared" si="69"/>
        <v>1869</v>
      </c>
    </row>
    <row r="4443" spans="1:14" x14ac:dyDescent="0.3">
      <c r="A4443">
        <v>4442</v>
      </c>
      <c r="B4443" t="s">
        <v>18</v>
      </c>
      <c r="C4443" s="3">
        <v>45087</v>
      </c>
      <c r="D4443">
        <v>1</v>
      </c>
      <c r="E4443">
        <v>3</v>
      </c>
      <c r="F4443">
        <v>0</v>
      </c>
      <c r="G4443">
        <v>4.2</v>
      </c>
      <c r="H4443">
        <v>444.62</v>
      </c>
      <c r="I4443" t="s">
        <v>22</v>
      </c>
      <c r="J4443" t="s">
        <v>28</v>
      </c>
      <c r="K4443">
        <v>1</v>
      </c>
      <c r="L4443" t="s">
        <v>29</v>
      </c>
      <c r="M4443" t="s">
        <v>17</v>
      </c>
      <c r="N4443">
        <f t="shared" si="69"/>
        <v>444.62</v>
      </c>
    </row>
    <row r="4444" spans="1:14" x14ac:dyDescent="0.3">
      <c r="A4444">
        <v>4443</v>
      </c>
      <c r="B4444" t="s">
        <v>13</v>
      </c>
      <c r="C4444" s="3">
        <v>45561</v>
      </c>
      <c r="D4444">
        <v>6</v>
      </c>
      <c r="E4444">
        <v>2</v>
      </c>
      <c r="F4444">
        <v>0</v>
      </c>
      <c r="G4444">
        <v>1.4</v>
      </c>
      <c r="H4444">
        <v>296.5</v>
      </c>
      <c r="I4444" t="s">
        <v>14</v>
      </c>
      <c r="J4444" t="s">
        <v>28</v>
      </c>
      <c r="K4444">
        <v>0</v>
      </c>
      <c r="L4444" t="s">
        <v>33</v>
      </c>
      <c r="M4444" t="s">
        <v>26</v>
      </c>
      <c r="N4444">
        <f t="shared" si="69"/>
        <v>1779</v>
      </c>
    </row>
    <row r="4445" spans="1:14" x14ac:dyDescent="0.3">
      <c r="A4445">
        <v>4444</v>
      </c>
      <c r="B4445" t="s">
        <v>18</v>
      </c>
      <c r="C4445" s="3">
        <v>44980</v>
      </c>
      <c r="D4445">
        <v>14</v>
      </c>
      <c r="E4445">
        <v>2</v>
      </c>
      <c r="F4445">
        <v>1</v>
      </c>
      <c r="G4445">
        <v>4</v>
      </c>
      <c r="H4445">
        <v>310.67</v>
      </c>
      <c r="I4445" t="s">
        <v>22</v>
      </c>
      <c r="J4445" t="s">
        <v>23</v>
      </c>
      <c r="K4445">
        <v>0</v>
      </c>
      <c r="L4445" t="s">
        <v>29</v>
      </c>
      <c r="M4445" t="s">
        <v>26</v>
      </c>
      <c r="N4445">
        <f t="shared" si="69"/>
        <v>4349.38</v>
      </c>
    </row>
    <row r="4446" spans="1:14" x14ac:dyDescent="0.3">
      <c r="A4446">
        <v>4445</v>
      </c>
      <c r="B4446" t="s">
        <v>13</v>
      </c>
      <c r="C4446" s="3">
        <v>44960</v>
      </c>
      <c r="D4446">
        <v>14</v>
      </c>
      <c r="E4446">
        <v>2</v>
      </c>
      <c r="F4446">
        <v>1</v>
      </c>
      <c r="G4446">
        <v>2.4</v>
      </c>
      <c r="H4446">
        <v>347.77</v>
      </c>
      <c r="I4446" t="s">
        <v>32</v>
      </c>
      <c r="J4446" t="s">
        <v>23</v>
      </c>
      <c r="K4446">
        <v>0</v>
      </c>
      <c r="L4446" t="s">
        <v>29</v>
      </c>
      <c r="M4446" t="s">
        <v>21</v>
      </c>
      <c r="N4446">
        <f t="shared" si="69"/>
        <v>4868.78</v>
      </c>
    </row>
    <row r="4447" spans="1:14" x14ac:dyDescent="0.3">
      <c r="A4447">
        <v>4446</v>
      </c>
      <c r="B4447" t="s">
        <v>18</v>
      </c>
      <c r="C4447" s="3">
        <v>45168</v>
      </c>
      <c r="D4447">
        <v>1</v>
      </c>
      <c r="E4447">
        <v>2</v>
      </c>
      <c r="F4447">
        <v>0</v>
      </c>
      <c r="G4447">
        <v>3.2</v>
      </c>
      <c r="H4447">
        <v>185.1</v>
      </c>
      <c r="I4447" t="s">
        <v>22</v>
      </c>
      <c r="J4447" t="s">
        <v>25</v>
      </c>
      <c r="K4447">
        <v>2</v>
      </c>
      <c r="L4447" t="s">
        <v>16</v>
      </c>
      <c r="M4447" t="s">
        <v>17</v>
      </c>
      <c r="N4447">
        <f t="shared" si="69"/>
        <v>185.1</v>
      </c>
    </row>
    <row r="4448" spans="1:14" x14ac:dyDescent="0.3">
      <c r="A4448">
        <v>4447</v>
      </c>
      <c r="B4448" t="s">
        <v>13</v>
      </c>
      <c r="C4448" s="3">
        <v>45039</v>
      </c>
      <c r="D4448">
        <v>5</v>
      </c>
      <c r="E4448">
        <v>4</v>
      </c>
      <c r="F4448">
        <v>1</v>
      </c>
      <c r="G4448">
        <v>2.1</v>
      </c>
      <c r="H4448">
        <v>244.75</v>
      </c>
      <c r="I4448" t="s">
        <v>32</v>
      </c>
      <c r="J4448" t="s">
        <v>28</v>
      </c>
      <c r="K4448">
        <v>5</v>
      </c>
      <c r="L4448" t="s">
        <v>20</v>
      </c>
      <c r="M4448" t="s">
        <v>26</v>
      </c>
      <c r="N4448">
        <f t="shared" si="69"/>
        <v>1223.75</v>
      </c>
    </row>
    <row r="4449" spans="1:14" x14ac:dyDescent="0.3">
      <c r="A4449">
        <v>4448</v>
      </c>
      <c r="B4449" t="s">
        <v>18</v>
      </c>
      <c r="C4449" s="3">
        <v>45244</v>
      </c>
      <c r="D4449">
        <v>4</v>
      </c>
      <c r="E4449">
        <v>4</v>
      </c>
      <c r="F4449">
        <v>0</v>
      </c>
      <c r="G4449">
        <v>4.9000000000000004</v>
      </c>
      <c r="H4449">
        <v>383.72</v>
      </c>
      <c r="I4449" t="s">
        <v>32</v>
      </c>
      <c r="J4449" t="s">
        <v>36</v>
      </c>
      <c r="K4449">
        <v>0</v>
      </c>
      <c r="L4449" t="s">
        <v>33</v>
      </c>
      <c r="M4449" t="s">
        <v>21</v>
      </c>
      <c r="N4449">
        <f t="shared" si="69"/>
        <v>1534.88</v>
      </c>
    </row>
    <row r="4450" spans="1:14" x14ac:dyDescent="0.3">
      <c r="A4450">
        <v>4449</v>
      </c>
      <c r="B4450" t="s">
        <v>18</v>
      </c>
      <c r="C4450" s="3">
        <v>44949</v>
      </c>
      <c r="D4450">
        <v>5</v>
      </c>
      <c r="E4450">
        <v>3</v>
      </c>
      <c r="F4450">
        <v>0</v>
      </c>
      <c r="G4450">
        <v>4.5999999999999996</v>
      </c>
      <c r="H4450">
        <v>493.47</v>
      </c>
      <c r="I4450" t="s">
        <v>27</v>
      </c>
      <c r="J4450" t="s">
        <v>30</v>
      </c>
      <c r="K4450">
        <v>1</v>
      </c>
      <c r="L4450" t="s">
        <v>29</v>
      </c>
      <c r="M4450" t="s">
        <v>26</v>
      </c>
      <c r="N4450">
        <f t="shared" si="69"/>
        <v>2467.3500000000004</v>
      </c>
    </row>
    <row r="4451" spans="1:14" x14ac:dyDescent="0.3">
      <c r="A4451">
        <v>4450</v>
      </c>
      <c r="B4451" t="s">
        <v>13</v>
      </c>
      <c r="C4451" s="3">
        <v>45484</v>
      </c>
      <c r="D4451">
        <v>7</v>
      </c>
      <c r="E4451">
        <v>1</v>
      </c>
      <c r="F4451">
        <v>0</v>
      </c>
      <c r="G4451">
        <v>4.7</v>
      </c>
      <c r="H4451">
        <v>65.44</v>
      </c>
      <c r="I4451" t="s">
        <v>22</v>
      </c>
      <c r="J4451" t="s">
        <v>34</v>
      </c>
      <c r="K4451">
        <v>0</v>
      </c>
      <c r="L4451" t="s">
        <v>29</v>
      </c>
      <c r="M4451" t="s">
        <v>21</v>
      </c>
      <c r="N4451">
        <f t="shared" si="69"/>
        <v>458.08</v>
      </c>
    </row>
    <row r="4452" spans="1:14" x14ac:dyDescent="0.3">
      <c r="A4452">
        <v>4451</v>
      </c>
      <c r="B4452" t="s">
        <v>31</v>
      </c>
      <c r="C4452" s="3">
        <v>45573</v>
      </c>
      <c r="D4452">
        <v>6</v>
      </c>
      <c r="E4452">
        <v>1</v>
      </c>
      <c r="F4452">
        <v>1</v>
      </c>
      <c r="G4452">
        <v>1.7</v>
      </c>
      <c r="H4452">
        <v>69.19</v>
      </c>
      <c r="I4452" t="s">
        <v>24</v>
      </c>
      <c r="J4452" t="s">
        <v>25</v>
      </c>
      <c r="K4452">
        <v>0</v>
      </c>
      <c r="L4452" t="s">
        <v>16</v>
      </c>
      <c r="M4452" t="s">
        <v>17</v>
      </c>
      <c r="N4452">
        <f t="shared" si="69"/>
        <v>415.14</v>
      </c>
    </row>
    <row r="4453" spans="1:14" x14ac:dyDescent="0.3">
      <c r="A4453">
        <v>4452</v>
      </c>
      <c r="B4453" t="s">
        <v>13</v>
      </c>
      <c r="C4453" s="3">
        <v>45044</v>
      </c>
      <c r="D4453">
        <v>12</v>
      </c>
      <c r="E4453">
        <v>1</v>
      </c>
      <c r="F4453">
        <v>0</v>
      </c>
      <c r="G4453">
        <v>4.4000000000000004</v>
      </c>
      <c r="H4453">
        <v>242.64</v>
      </c>
      <c r="I4453" t="s">
        <v>32</v>
      </c>
      <c r="J4453" t="s">
        <v>37</v>
      </c>
      <c r="K4453">
        <v>1</v>
      </c>
      <c r="L4453" t="s">
        <v>33</v>
      </c>
      <c r="M4453" t="s">
        <v>17</v>
      </c>
      <c r="N4453">
        <f t="shared" si="69"/>
        <v>2911.68</v>
      </c>
    </row>
    <row r="4454" spans="1:14" x14ac:dyDescent="0.3">
      <c r="A4454">
        <v>4453</v>
      </c>
      <c r="B4454" t="s">
        <v>31</v>
      </c>
      <c r="C4454" s="3">
        <v>45627</v>
      </c>
      <c r="D4454">
        <v>9</v>
      </c>
      <c r="E4454">
        <v>2</v>
      </c>
      <c r="F4454">
        <v>0</v>
      </c>
      <c r="G4454">
        <v>3.1</v>
      </c>
      <c r="H4454">
        <v>346.83</v>
      </c>
      <c r="I4454" t="s">
        <v>22</v>
      </c>
      <c r="J4454" t="s">
        <v>36</v>
      </c>
      <c r="K4454">
        <v>0</v>
      </c>
      <c r="L4454" t="s">
        <v>16</v>
      </c>
      <c r="M4454" t="s">
        <v>21</v>
      </c>
      <c r="N4454">
        <f t="shared" si="69"/>
        <v>3121.47</v>
      </c>
    </row>
    <row r="4455" spans="1:14" x14ac:dyDescent="0.3">
      <c r="A4455">
        <v>4454</v>
      </c>
      <c r="B4455" t="s">
        <v>18</v>
      </c>
      <c r="C4455" s="3">
        <v>45569</v>
      </c>
      <c r="D4455">
        <v>6</v>
      </c>
      <c r="E4455">
        <v>4</v>
      </c>
      <c r="F4455">
        <v>0</v>
      </c>
      <c r="G4455">
        <v>3.8</v>
      </c>
      <c r="H4455">
        <v>223.86</v>
      </c>
      <c r="I4455" t="s">
        <v>24</v>
      </c>
      <c r="J4455" t="s">
        <v>34</v>
      </c>
      <c r="K4455">
        <v>2</v>
      </c>
      <c r="L4455" t="s">
        <v>16</v>
      </c>
      <c r="M4455" t="s">
        <v>17</v>
      </c>
      <c r="N4455">
        <f t="shared" si="69"/>
        <v>1343.16</v>
      </c>
    </row>
    <row r="4456" spans="1:14" x14ac:dyDescent="0.3">
      <c r="A4456">
        <v>4455</v>
      </c>
      <c r="B4456" t="s">
        <v>13</v>
      </c>
      <c r="C4456" s="3">
        <v>45138</v>
      </c>
      <c r="D4456">
        <v>9</v>
      </c>
      <c r="E4456">
        <v>4</v>
      </c>
      <c r="F4456">
        <v>1</v>
      </c>
      <c r="G4456">
        <v>1.9</v>
      </c>
      <c r="H4456">
        <v>499.84</v>
      </c>
      <c r="I4456" t="s">
        <v>14</v>
      </c>
      <c r="J4456" t="s">
        <v>35</v>
      </c>
      <c r="K4456">
        <v>0</v>
      </c>
      <c r="L4456" t="s">
        <v>33</v>
      </c>
      <c r="M4456" t="s">
        <v>21</v>
      </c>
      <c r="N4456">
        <f t="shared" si="69"/>
        <v>4498.5599999999995</v>
      </c>
    </row>
    <row r="4457" spans="1:14" x14ac:dyDescent="0.3">
      <c r="A4457">
        <v>4456</v>
      </c>
      <c r="B4457" t="s">
        <v>13</v>
      </c>
      <c r="C4457" s="3">
        <v>45344</v>
      </c>
      <c r="D4457">
        <v>4</v>
      </c>
      <c r="E4457">
        <v>3</v>
      </c>
      <c r="F4457">
        <v>1</v>
      </c>
      <c r="G4457">
        <v>3.8</v>
      </c>
      <c r="H4457">
        <v>137.91</v>
      </c>
      <c r="I4457" t="s">
        <v>24</v>
      </c>
      <c r="J4457" t="s">
        <v>28</v>
      </c>
      <c r="K4457">
        <v>0</v>
      </c>
      <c r="L4457" t="s">
        <v>20</v>
      </c>
      <c r="M4457" t="s">
        <v>21</v>
      </c>
      <c r="N4457">
        <f t="shared" si="69"/>
        <v>551.64</v>
      </c>
    </row>
    <row r="4458" spans="1:14" x14ac:dyDescent="0.3">
      <c r="A4458">
        <v>4457</v>
      </c>
      <c r="B4458" t="s">
        <v>13</v>
      </c>
      <c r="C4458" s="3">
        <v>45039</v>
      </c>
      <c r="D4458">
        <v>1</v>
      </c>
      <c r="E4458">
        <v>1</v>
      </c>
      <c r="F4458">
        <v>0</v>
      </c>
      <c r="G4458">
        <v>4.7</v>
      </c>
      <c r="H4458">
        <v>53.57</v>
      </c>
      <c r="I4458" t="s">
        <v>22</v>
      </c>
      <c r="J4458" t="s">
        <v>25</v>
      </c>
      <c r="K4458">
        <v>0</v>
      </c>
      <c r="L4458" t="s">
        <v>16</v>
      </c>
      <c r="M4458" t="s">
        <v>17</v>
      </c>
      <c r="N4458">
        <f t="shared" si="69"/>
        <v>53.57</v>
      </c>
    </row>
    <row r="4459" spans="1:14" x14ac:dyDescent="0.3">
      <c r="A4459">
        <v>4458</v>
      </c>
      <c r="B4459" t="s">
        <v>31</v>
      </c>
      <c r="C4459" s="3">
        <v>44970</v>
      </c>
      <c r="D4459">
        <v>1</v>
      </c>
      <c r="E4459">
        <v>4</v>
      </c>
      <c r="F4459">
        <v>1</v>
      </c>
      <c r="G4459">
        <v>2.1</v>
      </c>
      <c r="H4459">
        <v>135.56</v>
      </c>
      <c r="I4459" t="s">
        <v>22</v>
      </c>
      <c r="J4459" t="s">
        <v>23</v>
      </c>
      <c r="K4459">
        <v>0</v>
      </c>
      <c r="L4459" t="s">
        <v>29</v>
      </c>
      <c r="M4459" t="s">
        <v>17</v>
      </c>
      <c r="N4459">
        <f t="shared" si="69"/>
        <v>135.56</v>
      </c>
    </row>
    <row r="4460" spans="1:14" x14ac:dyDescent="0.3">
      <c r="A4460">
        <v>4459</v>
      </c>
      <c r="B4460" t="s">
        <v>31</v>
      </c>
      <c r="C4460" s="3">
        <v>45054</v>
      </c>
      <c r="D4460">
        <v>10</v>
      </c>
      <c r="E4460">
        <v>3</v>
      </c>
      <c r="F4460">
        <v>0</v>
      </c>
      <c r="G4460">
        <v>1.9</v>
      </c>
      <c r="H4460">
        <v>449.08</v>
      </c>
      <c r="I4460" t="s">
        <v>24</v>
      </c>
      <c r="J4460" t="s">
        <v>28</v>
      </c>
      <c r="K4460">
        <v>2</v>
      </c>
      <c r="L4460" t="s">
        <v>20</v>
      </c>
      <c r="M4460" t="s">
        <v>21</v>
      </c>
      <c r="N4460">
        <f t="shared" si="69"/>
        <v>4490.8</v>
      </c>
    </row>
    <row r="4461" spans="1:14" x14ac:dyDescent="0.3">
      <c r="A4461">
        <v>4460</v>
      </c>
      <c r="B4461" t="s">
        <v>18</v>
      </c>
      <c r="C4461" s="3">
        <v>45084</v>
      </c>
      <c r="D4461">
        <v>7</v>
      </c>
      <c r="E4461">
        <v>1</v>
      </c>
      <c r="F4461">
        <v>1</v>
      </c>
      <c r="G4461">
        <v>1.4</v>
      </c>
      <c r="H4461">
        <v>115.32</v>
      </c>
      <c r="I4461" t="s">
        <v>24</v>
      </c>
      <c r="J4461" t="s">
        <v>19</v>
      </c>
      <c r="K4461">
        <v>0</v>
      </c>
      <c r="L4461" t="s">
        <v>29</v>
      </c>
      <c r="M4461" t="s">
        <v>21</v>
      </c>
      <c r="N4461">
        <f t="shared" si="69"/>
        <v>807.24</v>
      </c>
    </row>
    <row r="4462" spans="1:14" x14ac:dyDescent="0.3">
      <c r="A4462">
        <v>4461</v>
      </c>
      <c r="B4462" t="s">
        <v>31</v>
      </c>
      <c r="C4462" s="3">
        <v>45320</v>
      </c>
      <c r="D4462">
        <v>13</v>
      </c>
      <c r="E4462">
        <v>2</v>
      </c>
      <c r="F4462">
        <v>1</v>
      </c>
      <c r="G4462">
        <v>2.1</v>
      </c>
      <c r="H4462">
        <v>265.54000000000002</v>
      </c>
      <c r="I4462" t="s">
        <v>32</v>
      </c>
      <c r="J4462" t="s">
        <v>36</v>
      </c>
      <c r="K4462">
        <v>1</v>
      </c>
      <c r="L4462" t="s">
        <v>20</v>
      </c>
      <c r="M4462" t="s">
        <v>17</v>
      </c>
      <c r="N4462">
        <f t="shared" si="69"/>
        <v>3452.0200000000004</v>
      </c>
    </row>
    <row r="4463" spans="1:14" x14ac:dyDescent="0.3">
      <c r="A4463">
        <v>4462</v>
      </c>
      <c r="B4463" t="s">
        <v>31</v>
      </c>
      <c r="C4463" s="3">
        <v>45438</v>
      </c>
      <c r="D4463">
        <v>13</v>
      </c>
      <c r="E4463">
        <v>4</v>
      </c>
      <c r="F4463">
        <v>0</v>
      </c>
      <c r="G4463">
        <v>3.1</v>
      </c>
      <c r="H4463">
        <v>238.67</v>
      </c>
      <c r="I4463" t="s">
        <v>22</v>
      </c>
      <c r="J4463" t="s">
        <v>35</v>
      </c>
      <c r="K4463">
        <v>0</v>
      </c>
      <c r="L4463" t="s">
        <v>29</v>
      </c>
      <c r="M4463" t="s">
        <v>17</v>
      </c>
      <c r="N4463">
        <f t="shared" si="69"/>
        <v>3102.71</v>
      </c>
    </row>
    <row r="4464" spans="1:14" x14ac:dyDescent="0.3">
      <c r="A4464">
        <v>4463</v>
      </c>
      <c r="B4464" t="s">
        <v>18</v>
      </c>
      <c r="C4464" s="3">
        <v>44971</v>
      </c>
      <c r="D4464">
        <v>13</v>
      </c>
      <c r="E4464">
        <v>4</v>
      </c>
      <c r="F4464">
        <v>1</v>
      </c>
      <c r="G4464">
        <v>4.3</v>
      </c>
      <c r="H4464">
        <v>349.58</v>
      </c>
      <c r="I4464" t="s">
        <v>32</v>
      </c>
      <c r="J4464" t="s">
        <v>30</v>
      </c>
      <c r="K4464">
        <v>1</v>
      </c>
      <c r="L4464" t="s">
        <v>16</v>
      </c>
      <c r="M4464" t="s">
        <v>21</v>
      </c>
      <c r="N4464">
        <f t="shared" si="69"/>
        <v>4544.54</v>
      </c>
    </row>
    <row r="4465" spans="1:14" x14ac:dyDescent="0.3">
      <c r="A4465">
        <v>4464</v>
      </c>
      <c r="B4465" t="s">
        <v>13</v>
      </c>
      <c r="C4465" s="3">
        <v>45034</v>
      </c>
      <c r="D4465">
        <v>3</v>
      </c>
      <c r="E4465">
        <v>1</v>
      </c>
      <c r="F4465">
        <v>0</v>
      </c>
      <c r="G4465">
        <v>2.1</v>
      </c>
      <c r="H4465">
        <v>74.569999999999993</v>
      </c>
      <c r="I4465" t="s">
        <v>32</v>
      </c>
      <c r="J4465" t="s">
        <v>30</v>
      </c>
      <c r="K4465">
        <v>1</v>
      </c>
      <c r="L4465" t="s">
        <v>16</v>
      </c>
      <c r="M4465" t="s">
        <v>21</v>
      </c>
      <c r="N4465">
        <f t="shared" si="69"/>
        <v>223.70999999999998</v>
      </c>
    </row>
    <row r="4466" spans="1:14" x14ac:dyDescent="0.3">
      <c r="A4466">
        <v>4465</v>
      </c>
      <c r="B4466" t="s">
        <v>13</v>
      </c>
      <c r="C4466" s="3">
        <v>45145</v>
      </c>
      <c r="D4466">
        <v>2</v>
      </c>
      <c r="E4466">
        <v>2</v>
      </c>
      <c r="F4466">
        <v>1</v>
      </c>
      <c r="G4466">
        <v>3.5</v>
      </c>
      <c r="H4466">
        <v>346.44</v>
      </c>
      <c r="I4466" t="s">
        <v>14</v>
      </c>
      <c r="J4466" t="s">
        <v>19</v>
      </c>
      <c r="K4466">
        <v>1</v>
      </c>
      <c r="L4466" t="s">
        <v>16</v>
      </c>
      <c r="M4466" t="s">
        <v>21</v>
      </c>
      <c r="N4466">
        <f t="shared" si="69"/>
        <v>692.88</v>
      </c>
    </row>
    <row r="4467" spans="1:14" x14ac:dyDescent="0.3">
      <c r="A4467">
        <v>4466</v>
      </c>
      <c r="B4467" t="s">
        <v>18</v>
      </c>
      <c r="C4467" s="3">
        <v>45369</v>
      </c>
      <c r="D4467">
        <v>14</v>
      </c>
      <c r="E4467">
        <v>2</v>
      </c>
      <c r="F4467">
        <v>1</v>
      </c>
      <c r="G4467">
        <v>2.9</v>
      </c>
      <c r="H4467">
        <v>209.64</v>
      </c>
      <c r="I4467" t="s">
        <v>22</v>
      </c>
      <c r="J4467" t="s">
        <v>30</v>
      </c>
      <c r="K4467">
        <v>0</v>
      </c>
      <c r="L4467" t="s">
        <v>33</v>
      </c>
      <c r="M4467" t="s">
        <v>17</v>
      </c>
      <c r="N4467">
        <f t="shared" si="69"/>
        <v>2934.96</v>
      </c>
    </row>
    <row r="4468" spans="1:14" x14ac:dyDescent="0.3">
      <c r="A4468">
        <v>4467</v>
      </c>
      <c r="B4468" t="s">
        <v>13</v>
      </c>
      <c r="C4468" s="3">
        <v>45241</v>
      </c>
      <c r="D4468">
        <v>6</v>
      </c>
      <c r="E4468">
        <v>4</v>
      </c>
      <c r="F4468">
        <v>0</v>
      </c>
      <c r="G4468">
        <v>2.2000000000000002</v>
      </c>
      <c r="H4468">
        <v>466.72</v>
      </c>
      <c r="I4468" t="s">
        <v>32</v>
      </c>
      <c r="J4468" t="s">
        <v>37</v>
      </c>
      <c r="K4468">
        <v>1</v>
      </c>
      <c r="L4468" t="s">
        <v>16</v>
      </c>
      <c r="M4468" t="s">
        <v>26</v>
      </c>
      <c r="N4468">
        <f t="shared" si="69"/>
        <v>2800.32</v>
      </c>
    </row>
    <row r="4469" spans="1:14" x14ac:dyDescent="0.3">
      <c r="A4469">
        <v>4468</v>
      </c>
      <c r="B4469" t="s">
        <v>31</v>
      </c>
      <c r="C4469" s="3">
        <v>45103</v>
      </c>
      <c r="D4469">
        <v>6</v>
      </c>
      <c r="E4469">
        <v>1</v>
      </c>
      <c r="F4469">
        <v>0</v>
      </c>
      <c r="G4469">
        <v>3</v>
      </c>
      <c r="H4469">
        <v>432</v>
      </c>
      <c r="I4469" t="s">
        <v>14</v>
      </c>
      <c r="J4469" t="s">
        <v>23</v>
      </c>
      <c r="K4469">
        <v>0</v>
      </c>
      <c r="L4469" t="s">
        <v>20</v>
      </c>
      <c r="M4469" t="s">
        <v>21</v>
      </c>
      <c r="N4469">
        <f t="shared" si="69"/>
        <v>2592</v>
      </c>
    </row>
    <row r="4470" spans="1:14" x14ac:dyDescent="0.3">
      <c r="A4470">
        <v>4469</v>
      </c>
      <c r="B4470" t="s">
        <v>18</v>
      </c>
      <c r="C4470" s="3">
        <v>45154</v>
      </c>
      <c r="D4470">
        <v>13</v>
      </c>
      <c r="E4470">
        <v>3</v>
      </c>
      <c r="F4470">
        <v>0</v>
      </c>
      <c r="G4470">
        <v>1.7</v>
      </c>
      <c r="H4470">
        <v>229.78</v>
      </c>
      <c r="I4470" t="s">
        <v>32</v>
      </c>
      <c r="J4470" t="s">
        <v>23</v>
      </c>
      <c r="K4470">
        <v>2</v>
      </c>
      <c r="L4470" t="s">
        <v>16</v>
      </c>
      <c r="M4470" t="s">
        <v>26</v>
      </c>
      <c r="N4470">
        <f t="shared" si="69"/>
        <v>2987.14</v>
      </c>
    </row>
    <row r="4471" spans="1:14" x14ac:dyDescent="0.3">
      <c r="A4471">
        <v>4470</v>
      </c>
      <c r="B4471" t="s">
        <v>18</v>
      </c>
      <c r="C4471" s="3">
        <v>45629</v>
      </c>
      <c r="D4471">
        <v>7</v>
      </c>
      <c r="E4471">
        <v>4</v>
      </c>
      <c r="F4471">
        <v>1</v>
      </c>
      <c r="G4471">
        <v>3.6</v>
      </c>
      <c r="H4471">
        <v>496.8</v>
      </c>
      <c r="I4471" t="s">
        <v>32</v>
      </c>
      <c r="J4471" t="s">
        <v>15</v>
      </c>
      <c r="K4471">
        <v>0</v>
      </c>
      <c r="L4471" t="s">
        <v>33</v>
      </c>
      <c r="M4471" t="s">
        <v>17</v>
      </c>
      <c r="N4471">
        <f t="shared" si="69"/>
        <v>3477.6</v>
      </c>
    </row>
    <row r="4472" spans="1:14" x14ac:dyDescent="0.3">
      <c r="A4472">
        <v>4471</v>
      </c>
      <c r="B4472" t="s">
        <v>18</v>
      </c>
      <c r="C4472" s="3">
        <v>45598</v>
      </c>
      <c r="D4472">
        <v>5</v>
      </c>
      <c r="E4472">
        <v>2</v>
      </c>
      <c r="F4472">
        <v>1</v>
      </c>
      <c r="G4472">
        <v>1.5</v>
      </c>
      <c r="H4472">
        <v>73.37</v>
      </c>
      <c r="I4472" t="s">
        <v>22</v>
      </c>
      <c r="J4472" t="s">
        <v>19</v>
      </c>
      <c r="K4472">
        <v>1</v>
      </c>
      <c r="L4472" t="s">
        <v>29</v>
      </c>
      <c r="M4472" t="s">
        <v>26</v>
      </c>
      <c r="N4472">
        <f t="shared" si="69"/>
        <v>366.85</v>
      </c>
    </row>
    <row r="4473" spans="1:14" x14ac:dyDescent="0.3">
      <c r="A4473">
        <v>4472</v>
      </c>
      <c r="B4473" t="s">
        <v>13</v>
      </c>
      <c r="C4473" s="3">
        <v>45193</v>
      </c>
      <c r="D4473">
        <v>8</v>
      </c>
      <c r="E4473">
        <v>3</v>
      </c>
      <c r="F4473">
        <v>0</v>
      </c>
      <c r="G4473">
        <v>3.9</v>
      </c>
      <c r="H4473">
        <v>404.88</v>
      </c>
      <c r="I4473" t="s">
        <v>24</v>
      </c>
      <c r="J4473" t="s">
        <v>19</v>
      </c>
      <c r="K4473">
        <v>1</v>
      </c>
      <c r="L4473" t="s">
        <v>33</v>
      </c>
      <c r="M4473" t="s">
        <v>26</v>
      </c>
      <c r="N4473">
        <f t="shared" si="69"/>
        <v>3239.04</v>
      </c>
    </row>
    <row r="4474" spans="1:14" x14ac:dyDescent="0.3">
      <c r="A4474">
        <v>4473</v>
      </c>
      <c r="B4474" t="s">
        <v>18</v>
      </c>
      <c r="C4474" s="3">
        <v>45305</v>
      </c>
      <c r="D4474">
        <v>7</v>
      </c>
      <c r="E4474">
        <v>1</v>
      </c>
      <c r="F4474">
        <v>0</v>
      </c>
      <c r="G4474">
        <v>1.7</v>
      </c>
      <c r="H4474">
        <v>245.23</v>
      </c>
      <c r="I4474" t="s">
        <v>24</v>
      </c>
      <c r="J4474" t="s">
        <v>30</v>
      </c>
      <c r="K4474">
        <v>0</v>
      </c>
      <c r="L4474" t="s">
        <v>20</v>
      </c>
      <c r="M4474" t="s">
        <v>21</v>
      </c>
      <c r="N4474">
        <f t="shared" si="69"/>
        <v>1716.61</v>
      </c>
    </row>
    <row r="4475" spans="1:14" x14ac:dyDescent="0.3">
      <c r="A4475">
        <v>4474</v>
      </c>
      <c r="B4475" t="s">
        <v>18</v>
      </c>
      <c r="C4475" s="3">
        <v>45415</v>
      </c>
      <c r="D4475">
        <v>2</v>
      </c>
      <c r="E4475">
        <v>2</v>
      </c>
      <c r="F4475">
        <v>0</v>
      </c>
      <c r="G4475">
        <v>5</v>
      </c>
      <c r="H4475">
        <v>244.99</v>
      </c>
      <c r="I4475" t="s">
        <v>22</v>
      </c>
      <c r="J4475" t="s">
        <v>37</v>
      </c>
      <c r="K4475">
        <v>0</v>
      </c>
      <c r="L4475" t="s">
        <v>20</v>
      </c>
      <c r="M4475" t="s">
        <v>26</v>
      </c>
      <c r="N4475">
        <f t="shared" si="69"/>
        <v>489.98</v>
      </c>
    </row>
    <row r="4476" spans="1:14" x14ac:dyDescent="0.3">
      <c r="A4476">
        <v>4475</v>
      </c>
      <c r="B4476" t="s">
        <v>18</v>
      </c>
      <c r="C4476" s="3">
        <v>45628</v>
      </c>
      <c r="D4476">
        <v>1</v>
      </c>
      <c r="E4476">
        <v>3</v>
      </c>
      <c r="F4476">
        <v>0</v>
      </c>
      <c r="G4476">
        <v>4.3</v>
      </c>
      <c r="H4476">
        <v>126.56</v>
      </c>
      <c r="I4476" t="s">
        <v>24</v>
      </c>
      <c r="J4476" t="s">
        <v>19</v>
      </c>
      <c r="K4476">
        <v>0</v>
      </c>
      <c r="L4476" t="s">
        <v>33</v>
      </c>
      <c r="M4476" t="s">
        <v>17</v>
      </c>
      <c r="N4476">
        <f t="shared" si="69"/>
        <v>126.56</v>
      </c>
    </row>
    <row r="4477" spans="1:14" x14ac:dyDescent="0.3">
      <c r="A4477">
        <v>4476</v>
      </c>
      <c r="B4477" t="s">
        <v>13</v>
      </c>
      <c r="C4477" s="3">
        <v>45613</v>
      </c>
      <c r="D4477">
        <v>13</v>
      </c>
      <c r="E4477">
        <v>4</v>
      </c>
      <c r="F4477">
        <v>0</v>
      </c>
      <c r="G4477">
        <v>2.4</v>
      </c>
      <c r="H4477">
        <v>281.7</v>
      </c>
      <c r="I4477" t="s">
        <v>27</v>
      </c>
      <c r="J4477" t="s">
        <v>23</v>
      </c>
      <c r="K4477">
        <v>0</v>
      </c>
      <c r="L4477" t="s">
        <v>29</v>
      </c>
      <c r="M4477" t="s">
        <v>21</v>
      </c>
      <c r="N4477">
        <f t="shared" si="69"/>
        <v>3662.1</v>
      </c>
    </row>
    <row r="4478" spans="1:14" x14ac:dyDescent="0.3">
      <c r="A4478">
        <v>4477</v>
      </c>
      <c r="B4478" t="s">
        <v>31</v>
      </c>
      <c r="C4478" s="3">
        <v>45216</v>
      </c>
      <c r="D4478">
        <v>14</v>
      </c>
      <c r="E4478">
        <v>2</v>
      </c>
      <c r="F4478">
        <v>0</v>
      </c>
      <c r="G4478">
        <v>2.7</v>
      </c>
      <c r="H4478">
        <v>88.12</v>
      </c>
      <c r="I4478" t="s">
        <v>24</v>
      </c>
      <c r="J4478" t="s">
        <v>28</v>
      </c>
      <c r="K4478">
        <v>0</v>
      </c>
      <c r="L4478" t="s">
        <v>16</v>
      </c>
      <c r="M4478" t="s">
        <v>26</v>
      </c>
      <c r="N4478">
        <f t="shared" si="69"/>
        <v>1233.68</v>
      </c>
    </row>
    <row r="4479" spans="1:14" x14ac:dyDescent="0.3">
      <c r="A4479">
        <v>4478</v>
      </c>
      <c r="B4479" t="s">
        <v>18</v>
      </c>
      <c r="C4479" s="3">
        <v>45283</v>
      </c>
      <c r="D4479">
        <v>9</v>
      </c>
      <c r="E4479">
        <v>1</v>
      </c>
      <c r="F4479">
        <v>0</v>
      </c>
      <c r="G4479">
        <v>2</v>
      </c>
      <c r="H4479">
        <v>327.45999999999998</v>
      </c>
      <c r="I4479" t="s">
        <v>32</v>
      </c>
      <c r="J4479" t="s">
        <v>30</v>
      </c>
      <c r="K4479">
        <v>0</v>
      </c>
      <c r="L4479" t="s">
        <v>20</v>
      </c>
      <c r="M4479" t="s">
        <v>26</v>
      </c>
      <c r="N4479">
        <f t="shared" si="69"/>
        <v>2947.14</v>
      </c>
    </row>
    <row r="4480" spans="1:14" x14ac:dyDescent="0.3">
      <c r="A4480">
        <v>4479</v>
      </c>
      <c r="B4480" t="s">
        <v>31</v>
      </c>
      <c r="C4480" s="3">
        <v>45583</v>
      </c>
      <c r="D4480">
        <v>5</v>
      </c>
      <c r="E4480">
        <v>2</v>
      </c>
      <c r="F4480">
        <v>0</v>
      </c>
      <c r="G4480">
        <v>4.0999999999999996</v>
      </c>
      <c r="H4480">
        <v>158.72</v>
      </c>
      <c r="I4480" t="s">
        <v>32</v>
      </c>
      <c r="J4480" t="s">
        <v>23</v>
      </c>
      <c r="K4480">
        <v>0</v>
      </c>
      <c r="L4480" t="s">
        <v>16</v>
      </c>
      <c r="M4480" t="s">
        <v>26</v>
      </c>
      <c r="N4480">
        <f t="shared" si="69"/>
        <v>793.6</v>
      </c>
    </row>
    <row r="4481" spans="1:14" x14ac:dyDescent="0.3">
      <c r="A4481">
        <v>4480</v>
      </c>
      <c r="B4481" t="s">
        <v>13</v>
      </c>
      <c r="C4481" s="3">
        <v>45130</v>
      </c>
      <c r="D4481">
        <v>12</v>
      </c>
      <c r="E4481">
        <v>4</v>
      </c>
      <c r="F4481">
        <v>0</v>
      </c>
      <c r="G4481">
        <v>2.5</v>
      </c>
      <c r="H4481">
        <v>376.19</v>
      </c>
      <c r="I4481" t="s">
        <v>14</v>
      </c>
      <c r="J4481" t="s">
        <v>30</v>
      </c>
      <c r="K4481">
        <v>0</v>
      </c>
      <c r="L4481" t="s">
        <v>29</v>
      </c>
      <c r="M4481" t="s">
        <v>26</v>
      </c>
      <c r="N4481">
        <f t="shared" si="69"/>
        <v>4514.28</v>
      </c>
    </row>
    <row r="4482" spans="1:14" x14ac:dyDescent="0.3">
      <c r="A4482">
        <v>4481</v>
      </c>
      <c r="B4482" t="s">
        <v>13</v>
      </c>
      <c r="C4482" s="3">
        <v>45139</v>
      </c>
      <c r="D4482">
        <v>11</v>
      </c>
      <c r="E4482">
        <v>1</v>
      </c>
      <c r="F4482">
        <v>1</v>
      </c>
      <c r="G4482">
        <v>4</v>
      </c>
      <c r="H4482">
        <v>323.31</v>
      </c>
      <c r="I4482" t="s">
        <v>22</v>
      </c>
      <c r="J4482" t="s">
        <v>25</v>
      </c>
      <c r="K4482">
        <v>0</v>
      </c>
      <c r="L4482" t="s">
        <v>20</v>
      </c>
      <c r="M4482" t="s">
        <v>21</v>
      </c>
      <c r="N4482">
        <f t="shared" si="69"/>
        <v>3556.41</v>
      </c>
    </row>
    <row r="4483" spans="1:14" x14ac:dyDescent="0.3">
      <c r="A4483">
        <v>4482</v>
      </c>
      <c r="B4483" t="s">
        <v>13</v>
      </c>
      <c r="C4483" s="3">
        <v>45478</v>
      </c>
      <c r="D4483">
        <v>5</v>
      </c>
      <c r="E4483">
        <v>4</v>
      </c>
      <c r="F4483">
        <v>0</v>
      </c>
      <c r="G4483">
        <v>1.1000000000000001</v>
      </c>
      <c r="H4483">
        <v>385.88</v>
      </c>
      <c r="I4483" t="s">
        <v>14</v>
      </c>
      <c r="J4483" t="s">
        <v>37</v>
      </c>
      <c r="K4483">
        <v>0</v>
      </c>
      <c r="L4483" t="s">
        <v>29</v>
      </c>
      <c r="M4483" t="s">
        <v>21</v>
      </c>
      <c r="N4483">
        <f t="shared" ref="N4483:N4546" si="70">H4483 *D4483</f>
        <v>1929.4</v>
      </c>
    </row>
    <row r="4484" spans="1:14" x14ac:dyDescent="0.3">
      <c r="A4484">
        <v>4483</v>
      </c>
      <c r="B4484" t="s">
        <v>13</v>
      </c>
      <c r="C4484" s="3">
        <v>45249</v>
      </c>
      <c r="D4484">
        <v>12</v>
      </c>
      <c r="E4484">
        <v>3</v>
      </c>
      <c r="F4484">
        <v>0</v>
      </c>
      <c r="G4484">
        <v>1.5</v>
      </c>
      <c r="H4484">
        <v>387.38</v>
      </c>
      <c r="I4484" t="s">
        <v>32</v>
      </c>
      <c r="J4484" t="s">
        <v>28</v>
      </c>
      <c r="K4484">
        <v>0</v>
      </c>
      <c r="L4484" t="s">
        <v>29</v>
      </c>
      <c r="M4484" t="s">
        <v>21</v>
      </c>
      <c r="N4484">
        <f t="shared" si="70"/>
        <v>4648.5599999999995</v>
      </c>
    </row>
    <row r="4485" spans="1:14" x14ac:dyDescent="0.3">
      <c r="A4485">
        <v>4484</v>
      </c>
      <c r="B4485" t="s">
        <v>31</v>
      </c>
      <c r="C4485" s="3">
        <v>45520</v>
      </c>
      <c r="D4485">
        <v>10</v>
      </c>
      <c r="E4485">
        <v>2</v>
      </c>
      <c r="F4485">
        <v>0</v>
      </c>
      <c r="G4485">
        <v>2.5</v>
      </c>
      <c r="H4485">
        <v>138.52000000000001</v>
      </c>
      <c r="I4485" t="s">
        <v>32</v>
      </c>
      <c r="J4485" t="s">
        <v>30</v>
      </c>
      <c r="K4485">
        <v>0</v>
      </c>
      <c r="L4485" t="s">
        <v>33</v>
      </c>
      <c r="M4485" t="s">
        <v>17</v>
      </c>
      <c r="N4485">
        <f t="shared" si="70"/>
        <v>1385.2</v>
      </c>
    </row>
    <row r="4486" spans="1:14" x14ac:dyDescent="0.3">
      <c r="A4486">
        <v>4485</v>
      </c>
      <c r="B4486" t="s">
        <v>18</v>
      </c>
      <c r="C4486" s="3">
        <v>45107</v>
      </c>
      <c r="D4486">
        <v>4</v>
      </c>
      <c r="E4486">
        <v>4</v>
      </c>
      <c r="F4486">
        <v>0</v>
      </c>
      <c r="G4486">
        <v>1.4</v>
      </c>
      <c r="H4486">
        <v>50.3</v>
      </c>
      <c r="I4486" t="s">
        <v>14</v>
      </c>
      <c r="J4486" t="s">
        <v>28</v>
      </c>
      <c r="K4486">
        <v>0</v>
      </c>
      <c r="L4486" t="s">
        <v>29</v>
      </c>
      <c r="M4486" t="s">
        <v>17</v>
      </c>
      <c r="N4486">
        <f t="shared" si="70"/>
        <v>201.2</v>
      </c>
    </row>
    <row r="4487" spans="1:14" x14ac:dyDescent="0.3">
      <c r="A4487">
        <v>4486</v>
      </c>
      <c r="B4487" t="s">
        <v>13</v>
      </c>
      <c r="C4487" s="3">
        <v>45425</v>
      </c>
      <c r="D4487">
        <v>2</v>
      </c>
      <c r="E4487">
        <v>3</v>
      </c>
      <c r="F4487">
        <v>0</v>
      </c>
      <c r="G4487">
        <v>3.4</v>
      </c>
      <c r="H4487">
        <v>214.59</v>
      </c>
      <c r="I4487" t="s">
        <v>27</v>
      </c>
      <c r="J4487" t="s">
        <v>15</v>
      </c>
      <c r="K4487">
        <v>0</v>
      </c>
      <c r="L4487" t="s">
        <v>20</v>
      </c>
      <c r="M4487" t="s">
        <v>21</v>
      </c>
      <c r="N4487">
        <f t="shared" si="70"/>
        <v>429.18</v>
      </c>
    </row>
    <row r="4488" spans="1:14" x14ac:dyDescent="0.3">
      <c r="A4488">
        <v>4487</v>
      </c>
      <c r="B4488" t="s">
        <v>13</v>
      </c>
      <c r="C4488" s="3">
        <v>45246</v>
      </c>
      <c r="D4488">
        <v>5</v>
      </c>
      <c r="E4488">
        <v>1</v>
      </c>
      <c r="F4488">
        <v>0</v>
      </c>
      <c r="G4488">
        <v>1.2</v>
      </c>
      <c r="H4488">
        <v>463.58</v>
      </c>
      <c r="I4488" t="s">
        <v>24</v>
      </c>
      <c r="J4488" t="s">
        <v>23</v>
      </c>
      <c r="K4488">
        <v>2</v>
      </c>
      <c r="L4488" t="s">
        <v>33</v>
      </c>
      <c r="M4488" t="s">
        <v>21</v>
      </c>
      <c r="N4488">
        <f t="shared" si="70"/>
        <v>2317.9</v>
      </c>
    </row>
    <row r="4489" spans="1:14" x14ac:dyDescent="0.3">
      <c r="A4489">
        <v>4488</v>
      </c>
      <c r="B4489" t="s">
        <v>31</v>
      </c>
      <c r="C4489" s="3">
        <v>45009</v>
      </c>
      <c r="D4489">
        <v>2</v>
      </c>
      <c r="E4489">
        <v>1</v>
      </c>
      <c r="F4489">
        <v>0</v>
      </c>
      <c r="G4489">
        <v>4.4000000000000004</v>
      </c>
      <c r="H4489">
        <v>310.05</v>
      </c>
      <c r="I4489" t="s">
        <v>27</v>
      </c>
      <c r="J4489" t="s">
        <v>28</v>
      </c>
      <c r="K4489">
        <v>1</v>
      </c>
      <c r="L4489" t="s">
        <v>20</v>
      </c>
      <c r="M4489" t="s">
        <v>17</v>
      </c>
      <c r="N4489">
        <f t="shared" si="70"/>
        <v>620.1</v>
      </c>
    </row>
    <row r="4490" spans="1:14" x14ac:dyDescent="0.3">
      <c r="A4490">
        <v>4489</v>
      </c>
      <c r="B4490" t="s">
        <v>31</v>
      </c>
      <c r="C4490" s="3">
        <v>45229</v>
      </c>
      <c r="D4490">
        <v>12</v>
      </c>
      <c r="E4490">
        <v>3</v>
      </c>
      <c r="F4490">
        <v>1</v>
      </c>
      <c r="G4490">
        <v>4</v>
      </c>
      <c r="H4490">
        <v>377.38</v>
      </c>
      <c r="I4490" t="s">
        <v>27</v>
      </c>
      <c r="J4490" t="s">
        <v>15</v>
      </c>
      <c r="K4490">
        <v>0</v>
      </c>
      <c r="L4490" t="s">
        <v>33</v>
      </c>
      <c r="M4490" t="s">
        <v>26</v>
      </c>
      <c r="N4490">
        <f t="shared" si="70"/>
        <v>4528.5599999999995</v>
      </c>
    </row>
    <row r="4491" spans="1:14" x14ac:dyDescent="0.3">
      <c r="A4491">
        <v>4490</v>
      </c>
      <c r="B4491" t="s">
        <v>13</v>
      </c>
      <c r="C4491" s="3">
        <v>45188</v>
      </c>
      <c r="D4491">
        <v>7</v>
      </c>
      <c r="E4491">
        <v>3</v>
      </c>
      <c r="F4491">
        <v>0</v>
      </c>
      <c r="G4491">
        <v>1.9</v>
      </c>
      <c r="H4491">
        <v>445.81</v>
      </c>
      <c r="I4491" t="s">
        <v>27</v>
      </c>
      <c r="J4491" t="s">
        <v>25</v>
      </c>
      <c r="K4491">
        <v>1</v>
      </c>
      <c r="L4491" t="s">
        <v>33</v>
      </c>
      <c r="M4491" t="s">
        <v>21</v>
      </c>
      <c r="N4491">
        <f t="shared" si="70"/>
        <v>3120.67</v>
      </c>
    </row>
    <row r="4492" spans="1:14" x14ac:dyDescent="0.3">
      <c r="A4492">
        <v>4491</v>
      </c>
      <c r="B4492" t="s">
        <v>18</v>
      </c>
      <c r="C4492" s="3">
        <v>45126</v>
      </c>
      <c r="D4492">
        <v>11</v>
      </c>
      <c r="E4492">
        <v>1</v>
      </c>
      <c r="F4492">
        <v>0</v>
      </c>
      <c r="G4492">
        <v>2.9</v>
      </c>
      <c r="H4492">
        <v>457.73</v>
      </c>
      <c r="I4492" t="s">
        <v>27</v>
      </c>
      <c r="J4492" t="s">
        <v>19</v>
      </c>
      <c r="K4492">
        <v>0</v>
      </c>
      <c r="L4492" t="s">
        <v>29</v>
      </c>
      <c r="M4492" t="s">
        <v>21</v>
      </c>
      <c r="N4492">
        <f t="shared" si="70"/>
        <v>5035.0300000000007</v>
      </c>
    </row>
    <row r="4493" spans="1:14" x14ac:dyDescent="0.3">
      <c r="A4493">
        <v>4492</v>
      </c>
      <c r="B4493" t="s">
        <v>18</v>
      </c>
      <c r="C4493" s="3">
        <v>45166</v>
      </c>
      <c r="D4493">
        <v>9</v>
      </c>
      <c r="E4493">
        <v>4</v>
      </c>
      <c r="F4493">
        <v>0</v>
      </c>
      <c r="G4493">
        <v>2.8</v>
      </c>
      <c r="H4493">
        <v>288.06</v>
      </c>
      <c r="I4493" t="s">
        <v>24</v>
      </c>
      <c r="J4493" t="s">
        <v>25</v>
      </c>
      <c r="K4493">
        <v>4</v>
      </c>
      <c r="L4493" t="s">
        <v>29</v>
      </c>
      <c r="M4493" t="s">
        <v>26</v>
      </c>
      <c r="N4493">
        <f t="shared" si="70"/>
        <v>2592.54</v>
      </c>
    </row>
    <row r="4494" spans="1:14" x14ac:dyDescent="0.3">
      <c r="A4494">
        <v>4493</v>
      </c>
      <c r="B4494" t="s">
        <v>13</v>
      </c>
      <c r="C4494" s="3">
        <v>45618</v>
      </c>
      <c r="D4494">
        <v>9</v>
      </c>
      <c r="E4494">
        <v>3</v>
      </c>
      <c r="F4494">
        <v>0</v>
      </c>
      <c r="G4494">
        <v>3.9</v>
      </c>
      <c r="H4494">
        <v>293.42</v>
      </c>
      <c r="I4494" t="s">
        <v>22</v>
      </c>
      <c r="J4494" t="s">
        <v>34</v>
      </c>
      <c r="K4494">
        <v>0</v>
      </c>
      <c r="L4494" t="s">
        <v>16</v>
      </c>
      <c r="M4494" t="s">
        <v>17</v>
      </c>
      <c r="N4494">
        <f t="shared" si="70"/>
        <v>2640.78</v>
      </c>
    </row>
    <row r="4495" spans="1:14" x14ac:dyDescent="0.3">
      <c r="A4495">
        <v>4494</v>
      </c>
      <c r="B4495" t="s">
        <v>31</v>
      </c>
      <c r="C4495" s="3">
        <v>45609</v>
      </c>
      <c r="D4495">
        <v>11</v>
      </c>
      <c r="E4495">
        <v>4</v>
      </c>
      <c r="F4495">
        <v>1</v>
      </c>
      <c r="G4495">
        <v>2.6</v>
      </c>
      <c r="H4495">
        <v>432.92</v>
      </c>
      <c r="I4495" t="s">
        <v>14</v>
      </c>
      <c r="J4495" t="s">
        <v>19</v>
      </c>
      <c r="K4495">
        <v>0</v>
      </c>
      <c r="L4495" t="s">
        <v>20</v>
      </c>
      <c r="M4495" t="s">
        <v>17</v>
      </c>
      <c r="N4495">
        <f t="shared" si="70"/>
        <v>4762.12</v>
      </c>
    </row>
    <row r="4496" spans="1:14" x14ac:dyDescent="0.3">
      <c r="A4496">
        <v>4495</v>
      </c>
      <c r="B4496" t="s">
        <v>13</v>
      </c>
      <c r="C4496" s="3">
        <v>45221</v>
      </c>
      <c r="D4496">
        <v>6</v>
      </c>
      <c r="E4496">
        <v>1</v>
      </c>
      <c r="F4496">
        <v>1</v>
      </c>
      <c r="G4496">
        <v>1.1000000000000001</v>
      </c>
      <c r="H4496">
        <v>413.37</v>
      </c>
      <c r="I4496" t="s">
        <v>27</v>
      </c>
      <c r="J4496" t="s">
        <v>28</v>
      </c>
      <c r="K4496">
        <v>0</v>
      </c>
      <c r="L4496" t="s">
        <v>20</v>
      </c>
      <c r="M4496" t="s">
        <v>21</v>
      </c>
      <c r="N4496">
        <f t="shared" si="70"/>
        <v>2480.2200000000003</v>
      </c>
    </row>
    <row r="4497" spans="1:14" x14ac:dyDescent="0.3">
      <c r="A4497">
        <v>4496</v>
      </c>
      <c r="B4497" t="s">
        <v>13</v>
      </c>
      <c r="C4497" s="3">
        <v>45438</v>
      </c>
      <c r="D4497">
        <v>1</v>
      </c>
      <c r="E4497">
        <v>4</v>
      </c>
      <c r="F4497">
        <v>0</v>
      </c>
      <c r="G4497">
        <v>2.1</v>
      </c>
      <c r="H4497">
        <v>364.49</v>
      </c>
      <c r="I4497" t="s">
        <v>27</v>
      </c>
      <c r="J4497" t="s">
        <v>30</v>
      </c>
      <c r="K4497">
        <v>0</v>
      </c>
      <c r="L4497" t="s">
        <v>16</v>
      </c>
      <c r="M4497" t="s">
        <v>26</v>
      </c>
      <c r="N4497">
        <f t="shared" si="70"/>
        <v>364.49</v>
      </c>
    </row>
    <row r="4498" spans="1:14" x14ac:dyDescent="0.3">
      <c r="A4498">
        <v>4497</v>
      </c>
      <c r="B4498" t="s">
        <v>31</v>
      </c>
      <c r="C4498" s="3">
        <v>45615</v>
      </c>
      <c r="D4498">
        <v>13</v>
      </c>
      <c r="E4498">
        <v>4</v>
      </c>
      <c r="F4498">
        <v>0</v>
      </c>
      <c r="G4498">
        <v>2.9</v>
      </c>
      <c r="H4498">
        <v>322.01</v>
      </c>
      <c r="I4498" t="s">
        <v>14</v>
      </c>
      <c r="J4498" t="s">
        <v>30</v>
      </c>
      <c r="K4498">
        <v>1</v>
      </c>
      <c r="L4498" t="s">
        <v>29</v>
      </c>
      <c r="M4498" t="s">
        <v>17</v>
      </c>
      <c r="N4498">
        <f t="shared" si="70"/>
        <v>4186.13</v>
      </c>
    </row>
    <row r="4499" spans="1:14" x14ac:dyDescent="0.3">
      <c r="A4499">
        <v>4498</v>
      </c>
      <c r="B4499" t="s">
        <v>13</v>
      </c>
      <c r="C4499" s="3">
        <v>45322</v>
      </c>
      <c r="D4499">
        <v>6</v>
      </c>
      <c r="E4499">
        <v>3</v>
      </c>
      <c r="F4499">
        <v>1</v>
      </c>
      <c r="G4499">
        <v>4.9000000000000004</v>
      </c>
      <c r="H4499">
        <v>327.75</v>
      </c>
      <c r="I4499" t="s">
        <v>14</v>
      </c>
      <c r="J4499" t="s">
        <v>34</v>
      </c>
      <c r="K4499">
        <v>0</v>
      </c>
      <c r="L4499" t="s">
        <v>20</v>
      </c>
      <c r="M4499" t="s">
        <v>26</v>
      </c>
      <c r="N4499">
        <f t="shared" si="70"/>
        <v>1966.5</v>
      </c>
    </row>
    <row r="4500" spans="1:14" x14ac:dyDescent="0.3">
      <c r="A4500">
        <v>4499</v>
      </c>
      <c r="B4500" t="s">
        <v>13</v>
      </c>
      <c r="C4500" s="3">
        <v>45064</v>
      </c>
      <c r="D4500">
        <v>5</v>
      </c>
      <c r="E4500">
        <v>4</v>
      </c>
      <c r="F4500">
        <v>0</v>
      </c>
      <c r="G4500">
        <v>4.5</v>
      </c>
      <c r="H4500">
        <v>213.31</v>
      </c>
      <c r="I4500" t="s">
        <v>22</v>
      </c>
      <c r="J4500" t="s">
        <v>37</v>
      </c>
      <c r="K4500">
        <v>0</v>
      </c>
      <c r="L4500" t="s">
        <v>20</v>
      </c>
      <c r="M4500" t="s">
        <v>26</v>
      </c>
      <c r="N4500">
        <f t="shared" si="70"/>
        <v>1066.55</v>
      </c>
    </row>
    <row r="4501" spans="1:14" x14ac:dyDescent="0.3">
      <c r="A4501">
        <v>4500</v>
      </c>
      <c r="B4501" t="s">
        <v>13</v>
      </c>
      <c r="C4501" s="3">
        <v>45055</v>
      </c>
      <c r="D4501">
        <v>4</v>
      </c>
      <c r="E4501">
        <v>4</v>
      </c>
      <c r="F4501">
        <v>0</v>
      </c>
      <c r="G4501">
        <v>1.7</v>
      </c>
      <c r="H4501">
        <v>428.41</v>
      </c>
      <c r="I4501" t="s">
        <v>32</v>
      </c>
      <c r="J4501" t="s">
        <v>35</v>
      </c>
      <c r="K4501">
        <v>0</v>
      </c>
      <c r="L4501" t="s">
        <v>29</v>
      </c>
      <c r="M4501" t="s">
        <v>21</v>
      </c>
      <c r="N4501">
        <f t="shared" si="70"/>
        <v>1713.64</v>
      </c>
    </row>
    <row r="4502" spans="1:14" x14ac:dyDescent="0.3">
      <c r="A4502">
        <v>4501</v>
      </c>
      <c r="B4502" t="s">
        <v>31</v>
      </c>
      <c r="C4502" s="3">
        <v>44975</v>
      </c>
      <c r="D4502">
        <v>12</v>
      </c>
      <c r="E4502">
        <v>4</v>
      </c>
      <c r="F4502">
        <v>0</v>
      </c>
      <c r="G4502">
        <v>3.9</v>
      </c>
      <c r="H4502">
        <v>328</v>
      </c>
      <c r="I4502" t="s">
        <v>22</v>
      </c>
      <c r="J4502" t="s">
        <v>36</v>
      </c>
      <c r="K4502">
        <v>1</v>
      </c>
      <c r="L4502" t="s">
        <v>33</v>
      </c>
      <c r="M4502" t="s">
        <v>26</v>
      </c>
      <c r="N4502">
        <f t="shared" si="70"/>
        <v>3936</v>
      </c>
    </row>
    <row r="4503" spans="1:14" x14ac:dyDescent="0.3">
      <c r="A4503">
        <v>4502</v>
      </c>
      <c r="B4503" t="s">
        <v>18</v>
      </c>
      <c r="C4503" s="3">
        <v>45602</v>
      </c>
      <c r="D4503">
        <v>6</v>
      </c>
      <c r="E4503">
        <v>1</v>
      </c>
      <c r="F4503">
        <v>0</v>
      </c>
      <c r="G4503">
        <v>4.7</v>
      </c>
      <c r="H4503">
        <v>150.59</v>
      </c>
      <c r="I4503" t="s">
        <v>32</v>
      </c>
      <c r="J4503" t="s">
        <v>35</v>
      </c>
      <c r="K4503">
        <v>1</v>
      </c>
      <c r="L4503" t="s">
        <v>29</v>
      </c>
      <c r="M4503" t="s">
        <v>26</v>
      </c>
      <c r="N4503">
        <f t="shared" si="70"/>
        <v>903.54</v>
      </c>
    </row>
    <row r="4504" spans="1:14" x14ac:dyDescent="0.3">
      <c r="A4504">
        <v>4503</v>
      </c>
      <c r="B4504" t="s">
        <v>18</v>
      </c>
      <c r="C4504" s="3">
        <v>45219</v>
      </c>
      <c r="D4504">
        <v>6</v>
      </c>
      <c r="E4504">
        <v>1</v>
      </c>
      <c r="F4504">
        <v>1</v>
      </c>
      <c r="G4504">
        <v>1</v>
      </c>
      <c r="H4504">
        <v>157.93</v>
      </c>
      <c r="I4504" t="s">
        <v>24</v>
      </c>
      <c r="J4504" t="s">
        <v>35</v>
      </c>
      <c r="K4504">
        <v>0</v>
      </c>
      <c r="L4504" t="s">
        <v>16</v>
      </c>
      <c r="M4504" t="s">
        <v>26</v>
      </c>
      <c r="N4504">
        <f t="shared" si="70"/>
        <v>947.58</v>
      </c>
    </row>
    <row r="4505" spans="1:14" x14ac:dyDescent="0.3">
      <c r="A4505">
        <v>4504</v>
      </c>
      <c r="B4505" t="s">
        <v>31</v>
      </c>
      <c r="C4505" s="3">
        <v>45554</v>
      </c>
      <c r="D4505">
        <v>14</v>
      </c>
      <c r="E4505">
        <v>2</v>
      </c>
      <c r="F4505">
        <v>0</v>
      </c>
      <c r="G4505">
        <v>3.9</v>
      </c>
      <c r="H4505">
        <v>437.72</v>
      </c>
      <c r="I4505" t="s">
        <v>22</v>
      </c>
      <c r="J4505" t="s">
        <v>28</v>
      </c>
      <c r="K4505">
        <v>0</v>
      </c>
      <c r="L4505" t="s">
        <v>20</v>
      </c>
      <c r="M4505" t="s">
        <v>26</v>
      </c>
      <c r="N4505">
        <f t="shared" si="70"/>
        <v>6128.08</v>
      </c>
    </row>
    <row r="4506" spans="1:14" x14ac:dyDescent="0.3">
      <c r="A4506">
        <v>4505</v>
      </c>
      <c r="B4506" t="s">
        <v>18</v>
      </c>
      <c r="C4506" s="3">
        <v>45462</v>
      </c>
      <c r="D4506">
        <v>6</v>
      </c>
      <c r="E4506">
        <v>1</v>
      </c>
      <c r="F4506">
        <v>0</v>
      </c>
      <c r="G4506">
        <v>2.8</v>
      </c>
      <c r="H4506">
        <v>331.57</v>
      </c>
      <c r="I4506" t="s">
        <v>24</v>
      </c>
      <c r="J4506" t="s">
        <v>34</v>
      </c>
      <c r="K4506">
        <v>0</v>
      </c>
      <c r="L4506" t="s">
        <v>33</v>
      </c>
      <c r="M4506" t="s">
        <v>26</v>
      </c>
      <c r="N4506">
        <f t="shared" si="70"/>
        <v>1989.42</v>
      </c>
    </row>
    <row r="4507" spans="1:14" x14ac:dyDescent="0.3">
      <c r="A4507">
        <v>4506</v>
      </c>
      <c r="B4507" t="s">
        <v>13</v>
      </c>
      <c r="C4507" s="3">
        <v>45237</v>
      </c>
      <c r="D4507">
        <v>2</v>
      </c>
      <c r="E4507">
        <v>1</v>
      </c>
      <c r="F4507">
        <v>0</v>
      </c>
      <c r="G4507">
        <v>3.7</v>
      </c>
      <c r="H4507">
        <v>229.42</v>
      </c>
      <c r="I4507" t="s">
        <v>14</v>
      </c>
      <c r="J4507" t="s">
        <v>28</v>
      </c>
      <c r="K4507">
        <v>1</v>
      </c>
      <c r="L4507" t="s">
        <v>16</v>
      </c>
      <c r="M4507" t="s">
        <v>21</v>
      </c>
      <c r="N4507">
        <f t="shared" si="70"/>
        <v>458.84</v>
      </c>
    </row>
    <row r="4508" spans="1:14" x14ac:dyDescent="0.3">
      <c r="A4508">
        <v>4507</v>
      </c>
      <c r="B4508" t="s">
        <v>18</v>
      </c>
      <c r="C4508" s="3">
        <v>45463</v>
      </c>
      <c r="D4508">
        <v>14</v>
      </c>
      <c r="E4508">
        <v>2</v>
      </c>
      <c r="F4508">
        <v>1</v>
      </c>
      <c r="G4508">
        <v>3.4</v>
      </c>
      <c r="H4508">
        <v>134.19999999999999</v>
      </c>
      <c r="I4508" t="s">
        <v>22</v>
      </c>
      <c r="J4508" t="s">
        <v>25</v>
      </c>
      <c r="K4508">
        <v>1</v>
      </c>
      <c r="L4508" t="s">
        <v>29</v>
      </c>
      <c r="M4508" t="s">
        <v>17</v>
      </c>
      <c r="N4508">
        <f t="shared" si="70"/>
        <v>1878.7999999999997</v>
      </c>
    </row>
    <row r="4509" spans="1:14" x14ac:dyDescent="0.3">
      <c r="A4509">
        <v>4508</v>
      </c>
      <c r="B4509" t="s">
        <v>13</v>
      </c>
      <c r="C4509" s="3">
        <v>45565</v>
      </c>
      <c r="D4509">
        <v>7</v>
      </c>
      <c r="E4509">
        <v>2</v>
      </c>
      <c r="F4509">
        <v>0</v>
      </c>
      <c r="G4509">
        <v>4.9000000000000004</v>
      </c>
      <c r="H4509">
        <v>324.60000000000002</v>
      </c>
      <c r="I4509" t="s">
        <v>14</v>
      </c>
      <c r="J4509" t="s">
        <v>25</v>
      </c>
      <c r="K4509">
        <v>1</v>
      </c>
      <c r="L4509" t="s">
        <v>33</v>
      </c>
      <c r="M4509" t="s">
        <v>17</v>
      </c>
      <c r="N4509">
        <f t="shared" si="70"/>
        <v>2272.2000000000003</v>
      </c>
    </row>
    <row r="4510" spans="1:14" x14ac:dyDescent="0.3">
      <c r="A4510">
        <v>4509</v>
      </c>
      <c r="B4510" t="s">
        <v>18</v>
      </c>
      <c r="C4510" s="3">
        <v>45160</v>
      </c>
      <c r="D4510">
        <v>14</v>
      </c>
      <c r="E4510">
        <v>3</v>
      </c>
      <c r="F4510">
        <v>1</v>
      </c>
      <c r="G4510">
        <v>2.2000000000000002</v>
      </c>
      <c r="H4510">
        <v>132.94</v>
      </c>
      <c r="I4510" t="s">
        <v>27</v>
      </c>
      <c r="J4510" t="s">
        <v>28</v>
      </c>
      <c r="K4510">
        <v>0</v>
      </c>
      <c r="L4510" t="s">
        <v>20</v>
      </c>
      <c r="M4510" t="s">
        <v>26</v>
      </c>
      <c r="N4510">
        <f t="shared" si="70"/>
        <v>1861.1599999999999</v>
      </c>
    </row>
    <row r="4511" spans="1:14" x14ac:dyDescent="0.3">
      <c r="A4511">
        <v>4510</v>
      </c>
      <c r="B4511" t="s">
        <v>31</v>
      </c>
      <c r="C4511" s="3">
        <v>45135</v>
      </c>
      <c r="D4511">
        <v>4</v>
      </c>
      <c r="E4511">
        <v>3</v>
      </c>
      <c r="F4511">
        <v>0</v>
      </c>
      <c r="G4511">
        <v>4.0999999999999996</v>
      </c>
      <c r="H4511">
        <v>261.58</v>
      </c>
      <c r="I4511" t="s">
        <v>14</v>
      </c>
      <c r="J4511" t="s">
        <v>30</v>
      </c>
      <c r="K4511">
        <v>0</v>
      </c>
      <c r="L4511" t="s">
        <v>33</v>
      </c>
      <c r="M4511" t="s">
        <v>21</v>
      </c>
      <c r="N4511">
        <f t="shared" si="70"/>
        <v>1046.32</v>
      </c>
    </row>
    <row r="4512" spans="1:14" x14ac:dyDescent="0.3">
      <c r="A4512">
        <v>4511</v>
      </c>
      <c r="B4512" t="s">
        <v>18</v>
      </c>
      <c r="C4512" s="3">
        <v>45531</v>
      </c>
      <c r="D4512">
        <v>13</v>
      </c>
      <c r="E4512">
        <v>1</v>
      </c>
      <c r="F4512">
        <v>1</v>
      </c>
      <c r="G4512">
        <v>1.9</v>
      </c>
      <c r="H4512">
        <v>354.88</v>
      </c>
      <c r="I4512" t="s">
        <v>27</v>
      </c>
      <c r="J4512" t="s">
        <v>34</v>
      </c>
      <c r="K4512">
        <v>1</v>
      </c>
      <c r="L4512" t="s">
        <v>20</v>
      </c>
      <c r="M4512" t="s">
        <v>21</v>
      </c>
      <c r="N4512">
        <f t="shared" si="70"/>
        <v>4613.4399999999996</v>
      </c>
    </row>
    <row r="4513" spans="1:14" x14ac:dyDescent="0.3">
      <c r="A4513">
        <v>4512</v>
      </c>
      <c r="B4513" t="s">
        <v>18</v>
      </c>
      <c r="C4513" s="3">
        <v>45020</v>
      </c>
      <c r="D4513">
        <v>12</v>
      </c>
      <c r="E4513">
        <v>4</v>
      </c>
      <c r="F4513">
        <v>0</v>
      </c>
      <c r="G4513">
        <v>2.7</v>
      </c>
      <c r="H4513">
        <v>304.44</v>
      </c>
      <c r="I4513" t="s">
        <v>32</v>
      </c>
      <c r="J4513" t="s">
        <v>37</v>
      </c>
      <c r="K4513">
        <v>0</v>
      </c>
      <c r="L4513" t="s">
        <v>29</v>
      </c>
      <c r="M4513" t="s">
        <v>26</v>
      </c>
      <c r="N4513">
        <f t="shared" si="70"/>
        <v>3653.2799999999997</v>
      </c>
    </row>
    <row r="4514" spans="1:14" x14ac:dyDescent="0.3">
      <c r="A4514">
        <v>4513</v>
      </c>
      <c r="B4514" t="s">
        <v>18</v>
      </c>
      <c r="C4514" s="3">
        <v>45253</v>
      </c>
      <c r="D4514">
        <v>9</v>
      </c>
      <c r="E4514">
        <v>3</v>
      </c>
      <c r="F4514">
        <v>0</v>
      </c>
      <c r="G4514">
        <v>4.9000000000000004</v>
      </c>
      <c r="H4514">
        <v>464.94</v>
      </c>
      <c r="I4514" t="s">
        <v>27</v>
      </c>
      <c r="J4514" t="s">
        <v>28</v>
      </c>
      <c r="K4514">
        <v>0</v>
      </c>
      <c r="L4514" t="s">
        <v>33</v>
      </c>
      <c r="M4514" t="s">
        <v>26</v>
      </c>
      <c r="N4514">
        <f t="shared" si="70"/>
        <v>4184.46</v>
      </c>
    </row>
    <row r="4515" spans="1:14" x14ac:dyDescent="0.3">
      <c r="A4515">
        <v>4514</v>
      </c>
      <c r="B4515" t="s">
        <v>31</v>
      </c>
      <c r="C4515" s="3">
        <v>45151</v>
      </c>
      <c r="D4515">
        <v>10</v>
      </c>
      <c r="E4515">
        <v>3</v>
      </c>
      <c r="F4515">
        <v>0</v>
      </c>
      <c r="G4515">
        <v>4.0999999999999996</v>
      </c>
      <c r="H4515">
        <v>67.87</v>
      </c>
      <c r="I4515" t="s">
        <v>32</v>
      </c>
      <c r="J4515" t="s">
        <v>37</v>
      </c>
      <c r="K4515">
        <v>1</v>
      </c>
      <c r="L4515" t="s">
        <v>33</v>
      </c>
      <c r="M4515" t="s">
        <v>17</v>
      </c>
      <c r="N4515">
        <f t="shared" si="70"/>
        <v>678.7</v>
      </c>
    </row>
    <row r="4516" spans="1:14" x14ac:dyDescent="0.3">
      <c r="A4516">
        <v>4515</v>
      </c>
      <c r="B4516" t="s">
        <v>18</v>
      </c>
      <c r="C4516" s="3">
        <v>44937</v>
      </c>
      <c r="D4516">
        <v>2</v>
      </c>
      <c r="E4516">
        <v>1</v>
      </c>
      <c r="F4516">
        <v>1</v>
      </c>
      <c r="G4516">
        <v>2.2999999999999998</v>
      </c>
      <c r="H4516">
        <v>175.91</v>
      </c>
      <c r="I4516" t="s">
        <v>27</v>
      </c>
      <c r="J4516" t="s">
        <v>36</v>
      </c>
      <c r="K4516">
        <v>0</v>
      </c>
      <c r="L4516" t="s">
        <v>33</v>
      </c>
      <c r="M4516" t="s">
        <v>17</v>
      </c>
      <c r="N4516">
        <f t="shared" si="70"/>
        <v>351.82</v>
      </c>
    </row>
    <row r="4517" spans="1:14" x14ac:dyDescent="0.3">
      <c r="A4517">
        <v>4516</v>
      </c>
      <c r="B4517" t="s">
        <v>31</v>
      </c>
      <c r="C4517" s="3">
        <v>45255</v>
      </c>
      <c r="D4517">
        <v>5</v>
      </c>
      <c r="E4517">
        <v>4</v>
      </c>
      <c r="F4517">
        <v>0</v>
      </c>
      <c r="G4517">
        <v>3.5</v>
      </c>
      <c r="H4517">
        <v>75.69</v>
      </c>
      <c r="I4517" t="s">
        <v>27</v>
      </c>
      <c r="J4517" t="s">
        <v>34</v>
      </c>
      <c r="K4517">
        <v>1</v>
      </c>
      <c r="L4517" t="s">
        <v>20</v>
      </c>
      <c r="M4517" t="s">
        <v>17</v>
      </c>
      <c r="N4517">
        <f t="shared" si="70"/>
        <v>378.45</v>
      </c>
    </row>
    <row r="4518" spans="1:14" x14ac:dyDescent="0.3">
      <c r="A4518">
        <v>4517</v>
      </c>
      <c r="B4518" t="s">
        <v>13</v>
      </c>
      <c r="C4518" s="3">
        <v>44938</v>
      </c>
      <c r="D4518">
        <v>14</v>
      </c>
      <c r="E4518">
        <v>2</v>
      </c>
      <c r="F4518">
        <v>0</v>
      </c>
      <c r="G4518">
        <v>1.2</v>
      </c>
      <c r="H4518">
        <v>137.57</v>
      </c>
      <c r="I4518" t="s">
        <v>24</v>
      </c>
      <c r="J4518" t="s">
        <v>34</v>
      </c>
      <c r="K4518">
        <v>0</v>
      </c>
      <c r="L4518" t="s">
        <v>29</v>
      </c>
      <c r="M4518" t="s">
        <v>26</v>
      </c>
      <c r="N4518">
        <f t="shared" si="70"/>
        <v>1925.98</v>
      </c>
    </row>
    <row r="4519" spans="1:14" x14ac:dyDescent="0.3">
      <c r="A4519">
        <v>4518</v>
      </c>
      <c r="B4519" t="s">
        <v>18</v>
      </c>
      <c r="C4519" s="3">
        <v>44961</v>
      </c>
      <c r="D4519">
        <v>4</v>
      </c>
      <c r="E4519">
        <v>2</v>
      </c>
      <c r="F4519">
        <v>0</v>
      </c>
      <c r="G4519">
        <v>2.1</v>
      </c>
      <c r="H4519">
        <v>105.79</v>
      </c>
      <c r="I4519" t="s">
        <v>24</v>
      </c>
      <c r="J4519" t="s">
        <v>28</v>
      </c>
      <c r="K4519">
        <v>0</v>
      </c>
      <c r="L4519" t="s">
        <v>29</v>
      </c>
      <c r="M4519" t="s">
        <v>17</v>
      </c>
      <c r="N4519">
        <f t="shared" si="70"/>
        <v>423.16</v>
      </c>
    </row>
    <row r="4520" spans="1:14" x14ac:dyDescent="0.3">
      <c r="A4520">
        <v>4519</v>
      </c>
      <c r="B4520" t="s">
        <v>31</v>
      </c>
      <c r="C4520" s="3">
        <v>45373</v>
      </c>
      <c r="D4520">
        <v>9</v>
      </c>
      <c r="E4520">
        <v>1</v>
      </c>
      <c r="F4520">
        <v>0</v>
      </c>
      <c r="G4520">
        <v>3.9</v>
      </c>
      <c r="H4520">
        <v>379.7</v>
      </c>
      <c r="I4520" t="s">
        <v>14</v>
      </c>
      <c r="J4520" t="s">
        <v>15</v>
      </c>
      <c r="K4520">
        <v>0</v>
      </c>
      <c r="L4520" t="s">
        <v>20</v>
      </c>
      <c r="M4520" t="s">
        <v>21</v>
      </c>
      <c r="N4520">
        <f t="shared" si="70"/>
        <v>3417.2999999999997</v>
      </c>
    </row>
    <row r="4521" spans="1:14" x14ac:dyDescent="0.3">
      <c r="A4521">
        <v>4520</v>
      </c>
      <c r="B4521" t="s">
        <v>31</v>
      </c>
      <c r="C4521" s="3">
        <v>45378</v>
      </c>
      <c r="D4521">
        <v>4</v>
      </c>
      <c r="E4521">
        <v>1</v>
      </c>
      <c r="F4521">
        <v>1</v>
      </c>
      <c r="G4521">
        <v>3.3</v>
      </c>
      <c r="H4521">
        <v>216.22</v>
      </c>
      <c r="I4521" t="s">
        <v>24</v>
      </c>
      <c r="J4521" t="s">
        <v>15</v>
      </c>
      <c r="K4521">
        <v>1</v>
      </c>
      <c r="L4521" t="s">
        <v>33</v>
      </c>
      <c r="M4521" t="s">
        <v>21</v>
      </c>
      <c r="N4521">
        <f t="shared" si="70"/>
        <v>864.88</v>
      </c>
    </row>
    <row r="4522" spans="1:14" x14ac:dyDescent="0.3">
      <c r="A4522">
        <v>4521</v>
      </c>
      <c r="B4522" t="s">
        <v>18</v>
      </c>
      <c r="C4522" s="3">
        <v>45146</v>
      </c>
      <c r="D4522">
        <v>8</v>
      </c>
      <c r="E4522">
        <v>4</v>
      </c>
      <c r="F4522">
        <v>0</v>
      </c>
      <c r="G4522">
        <v>2.9</v>
      </c>
      <c r="H4522">
        <v>466.27</v>
      </c>
      <c r="I4522" t="s">
        <v>32</v>
      </c>
      <c r="J4522" t="s">
        <v>36</v>
      </c>
      <c r="K4522">
        <v>0</v>
      </c>
      <c r="L4522" t="s">
        <v>20</v>
      </c>
      <c r="M4522" t="s">
        <v>26</v>
      </c>
      <c r="N4522">
        <f t="shared" si="70"/>
        <v>3730.16</v>
      </c>
    </row>
    <row r="4523" spans="1:14" x14ac:dyDescent="0.3">
      <c r="A4523">
        <v>4522</v>
      </c>
      <c r="B4523" t="s">
        <v>13</v>
      </c>
      <c r="C4523" s="3">
        <v>45367</v>
      </c>
      <c r="D4523">
        <v>8</v>
      </c>
      <c r="E4523">
        <v>1</v>
      </c>
      <c r="F4523">
        <v>1</v>
      </c>
      <c r="G4523">
        <v>3.8</v>
      </c>
      <c r="H4523">
        <v>60.52</v>
      </c>
      <c r="I4523" t="s">
        <v>24</v>
      </c>
      <c r="J4523" t="s">
        <v>35</v>
      </c>
      <c r="K4523">
        <v>0</v>
      </c>
      <c r="L4523" t="s">
        <v>20</v>
      </c>
      <c r="M4523" t="s">
        <v>26</v>
      </c>
      <c r="N4523">
        <f t="shared" si="70"/>
        <v>484.16</v>
      </c>
    </row>
    <row r="4524" spans="1:14" x14ac:dyDescent="0.3">
      <c r="A4524">
        <v>4523</v>
      </c>
      <c r="B4524" t="s">
        <v>31</v>
      </c>
      <c r="C4524" s="3">
        <v>45579</v>
      </c>
      <c r="D4524">
        <v>6</v>
      </c>
      <c r="E4524">
        <v>1</v>
      </c>
      <c r="F4524">
        <v>0</v>
      </c>
      <c r="G4524">
        <v>2.6</v>
      </c>
      <c r="H4524">
        <v>343.82</v>
      </c>
      <c r="I4524" t="s">
        <v>14</v>
      </c>
      <c r="J4524" t="s">
        <v>25</v>
      </c>
      <c r="K4524">
        <v>1</v>
      </c>
      <c r="L4524" t="s">
        <v>16</v>
      </c>
      <c r="M4524" t="s">
        <v>17</v>
      </c>
      <c r="N4524">
        <f t="shared" si="70"/>
        <v>2062.92</v>
      </c>
    </row>
    <row r="4525" spans="1:14" x14ac:dyDescent="0.3">
      <c r="A4525">
        <v>4524</v>
      </c>
      <c r="B4525" t="s">
        <v>18</v>
      </c>
      <c r="C4525" s="3">
        <v>45461</v>
      </c>
      <c r="D4525">
        <v>6</v>
      </c>
      <c r="E4525">
        <v>1</v>
      </c>
      <c r="F4525">
        <v>1</v>
      </c>
      <c r="G4525">
        <v>1.1000000000000001</v>
      </c>
      <c r="H4525">
        <v>486.75</v>
      </c>
      <c r="I4525" t="s">
        <v>22</v>
      </c>
      <c r="J4525" t="s">
        <v>36</v>
      </c>
      <c r="K4525">
        <v>0</v>
      </c>
      <c r="L4525" t="s">
        <v>29</v>
      </c>
      <c r="M4525" t="s">
        <v>21</v>
      </c>
      <c r="N4525">
        <f t="shared" si="70"/>
        <v>2920.5</v>
      </c>
    </row>
    <row r="4526" spans="1:14" x14ac:dyDescent="0.3">
      <c r="A4526">
        <v>4525</v>
      </c>
      <c r="B4526" t="s">
        <v>13</v>
      </c>
      <c r="C4526" s="3">
        <v>45521</v>
      </c>
      <c r="D4526">
        <v>11</v>
      </c>
      <c r="E4526">
        <v>4</v>
      </c>
      <c r="F4526">
        <v>0</v>
      </c>
      <c r="G4526">
        <v>2.8</v>
      </c>
      <c r="H4526">
        <v>129.13</v>
      </c>
      <c r="I4526" t="s">
        <v>32</v>
      </c>
      <c r="J4526" t="s">
        <v>19</v>
      </c>
      <c r="K4526">
        <v>0</v>
      </c>
      <c r="L4526" t="s">
        <v>20</v>
      </c>
      <c r="M4526" t="s">
        <v>17</v>
      </c>
      <c r="N4526">
        <f t="shared" si="70"/>
        <v>1420.4299999999998</v>
      </c>
    </row>
    <row r="4527" spans="1:14" x14ac:dyDescent="0.3">
      <c r="A4527">
        <v>4526</v>
      </c>
      <c r="B4527" t="s">
        <v>31</v>
      </c>
      <c r="C4527" s="3">
        <v>45155</v>
      </c>
      <c r="D4527">
        <v>8</v>
      </c>
      <c r="E4527">
        <v>1</v>
      </c>
      <c r="F4527">
        <v>0</v>
      </c>
      <c r="G4527">
        <v>4.5999999999999996</v>
      </c>
      <c r="H4527">
        <v>249.09</v>
      </c>
      <c r="I4527" t="s">
        <v>22</v>
      </c>
      <c r="J4527" t="s">
        <v>35</v>
      </c>
      <c r="K4527">
        <v>2</v>
      </c>
      <c r="L4527" t="s">
        <v>33</v>
      </c>
      <c r="M4527" t="s">
        <v>21</v>
      </c>
      <c r="N4527">
        <f t="shared" si="70"/>
        <v>1992.72</v>
      </c>
    </row>
    <row r="4528" spans="1:14" x14ac:dyDescent="0.3">
      <c r="A4528">
        <v>4527</v>
      </c>
      <c r="B4528" t="s">
        <v>31</v>
      </c>
      <c r="C4528" s="3">
        <v>45270</v>
      </c>
      <c r="D4528">
        <v>12</v>
      </c>
      <c r="E4528">
        <v>3</v>
      </c>
      <c r="F4528">
        <v>0</v>
      </c>
      <c r="G4528">
        <v>4.4000000000000004</v>
      </c>
      <c r="H4528">
        <v>365.85</v>
      </c>
      <c r="I4528" t="s">
        <v>32</v>
      </c>
      <c r="J4528" t="s">
        <v>19</v>
      </c>
      <c r="K4528">
        <v>1</v>
      </c>
      <c r="L4528" t="s">
        <v>20</v>
      </c>
      <c r="M4528" t="s">
        <v>17</v>
      </c>
      <c r="N4528">
        <f t="shared" si="70"/>
        <v>4390.2000000000007</v>
      </c>
    </row>
    <row r="4529" spans="1:14" x14ac:dyDescent="0.3">
      <c r="A4529">
        <v>4528</v>
      </c>
      <c r="B4529" t="s">
        <v>13</v>
      </c>
      <c r="C4529" s="3">
        <v>45006</v>
      </c>
      <c r="D4529">
        <v>13</v>
      </c>
      <c r="E4529">
        <v>4</v>
      </c>
      <c r="F4529">
        <v>1</v>
      </c>
      <c r="G4529">
        <v>2.6</v>
      </c>
      <c r="H4529">
        <v>334.91</v>
      </c>
      <c r="I4529" t="s">
        <v>14</v>
      </c>
      <c r="J4529" t="s">
        <v>34</v>
      </c>
      <c r="K4529">
        <v>1</v>
      </c>
      <c r="L4529" t="s">
        <v>20</v>
      </c>
      <c r="M4529" t="s">
        <v>26</v>
      </c>
      <c r="N4529">
        <f t="shared" si="70"/>
        <v>4353.83</v>
      </c>
    </row>
    <row r="4530" spans="1:14" x14ac:dyDescent="0.3">
      <c r="A4530">
        <v>4529</v>
      </c>
      <c r="B4530" t="s">
        <v>13</v>
      </c>
      <c r="C4530" s="3">
        <v>45279</v>
      </c>
      <c r="D4530">
        <v>12</v>
      </c>
      <c r="E4530">
        <v>3</v>
      </c>
      <c r="F4530">
        <v>0</v>
      </c>
      <c r="G4530">
        <v>1.1000000000000001</v>
      </c>
      <c r="H4530">
        <v>304.70999999999998</v>
      </c>
      <c r="I4530" t="s">
        <v>24</v>
      </c>
      <c r="J4530" t="s">
        <v>30</v>
      </c>
      <c r="K4530">
        <v>0</v>
      </c>
      <c r="L4530" t="s">
        <v>20</v>
      </c>
      <c r="M4530" t="s">
        <v>21</v>
      </c>
      <c r="N4530">
        <f t="shared" si="70"/>
        <v>3656.5199999999995</v>
      </c>
    </row>
    <row r="4531" spans="1:14" x14ac:dyDescent="0.3">
      <c r="A4531">
        <v>4530</v>
      </c>
      <c r="B4531" t="s">
        <v>18</v>
      </c>
      <c r="C4531" s="3">
        <v>45322</v>
      </c>
      <c r="D4531">
        <v>10</v>
      </c>
      <c r="E4531">
        <v>4</v>
      </c>
      <c r="F4531">
        <v>0</v>
      </c>
      <c r="G4531">
        <v>3.5</v>
      </c>
      <c r="H4531">
        <v>197.04</v>
      </c>
      <c r="I4531" t="s">
        <v>22</v>
      </c>
      <c r="J4531" t="s">
        <v>23</v>
      </c>
      <c r="K4531">
        <v>0</v>
      </c>
      <c r="L4531" t="s">
        <v>33</v>
      </c>
      <c r="M4531" t="s">
        <v>21</v>
      </c>
      <c r="N4531">
        <f t="shared" si="70"/>
        <v>1970.3999999999999</v>
      </c>
    </row>
    <row r="4532" spans="1:14" x14ac:dyDescent="0.3">
      <c r="A4532">
        <v>4531</v>
      </c>
      <c r="B4532" t="s">
        <v>18</v>
      </c>
      <c r="C4532" s="3">
        <v>45216</v>
      </c>
      <c r="D4532">
        <v>9</v>
      </c>
      <c r="E4532">
        <v>3</v>
      </c>
      <c r="F4532">
        <v>1</v>
      </c>
      <c r="G4532">
        <v>4</v>
      </c>
      <c r="H4532">
        <v>377.69</v>
      </c>
      <c r="I4532" t="s">
        <v>22</v>
      </c>
      <c r="J4532" t="s">
        <v>15</v>
      </c>
      <c r="K4532">
        <v>0</v>
      </c>
      <c r="L4532" t="s">
        <v>16</v>
      </c>
      <c r="M4532" t="s">
        <v>21</v>
      </c>
      <c r="N4532">
        <f t="shared" si="70"/>
        <v>3399.21</v>
      </c>
    </row>
    <row r="4533" spans="1:14" x14ac:dyDescent="0.3">
      <c r="A4533">
        <v>4532</v>
      </c>
      <c r="B4533" t="s">
        <v>31</v>
      </c>
      <c r="C4533" s="3">
        <v>45381</v>
      </c>
      <c r="D4533">
        <v>5</v>
      </c>
      <c r="E4533">
        <v>4</v>
      </c>
      <c r="F4533">
        <v>1</v>
      </c>
      <c r="G4533">
        <v>2.2000000000000002</v>
      </c>
      <c r="H4533">
        <v>343.96</v>
      </c>
      <c r="I4533" t="s">
        <v>24</v>
      </c>
      <c r="J4533" t="s">
        <v>37</v>
      </c>
      <c r="K4533">
        <v>0</v>
      </c>
      <c r="L4533" t="s">
        <v>20</v>
      </c>
      <c r="M4533" t="s">
        <v>17</v>
      </c>
      <c r="N4533">
        <f t="shared" si="70"/>
        <v>1719.8</v>
      </c>
    </row>
    <row r="4534" spans="1:14" x14ac:dyDescent="0.3">
      <c r="A4534">
        <v>4533</v>
      </c>
      <c r="B4534" t="s">
        <v>13</v>
      </c>
      <c r="C4534" s="3">
        <v>45597</v>
      </c>
      <c r="D4534">
        <v>11</v>
      </c>
      <c r="E4534">
        <v>2</v>
      </c>
      <c r="F4534">
        <v>1</v>
      </c>
      <c r="G4534">
        <v>2.9</v>
      </c>
      <c r="H4534">
        <v>123.26</v>
      </c>
      <c r="I4534" t="s">
        <v>14</v>
      </c>
      <c r="J4534" t="s">
        <v>19</v>
      </c>
      <c r="K4534">
        <v>0</v>
      </c>
      <c r="L4534" t="s">
        <v>29</v>
      </c>
      <c r="M4534" t="s">
        <v>17</v>
      </c>
      <c r="N4534">
        <f t="shared" si="70"/>
        <v>1355.8600000000001</v>
      </c>
    </row>
    <row r="4535" spans="1:14" x14ac:dyDescent="0.3">
      <c r="A4535">
        <v>4534</v>
      </c>
      <c r="B4535" t="s">
        <v>13</v>
      </c>
      <c r="C4535" s="3">
        <v>45054</v>
      </c>
      <c r="D4535">
        <v>1</v>
      </c>
      <c r="E4535">
        <v>1</v>
      </c>
      <c r="F4535">
        <v>0</v>
      </c>
      <c r="G4535">
        <v>5</v>
      </c>
      <c r="H4535">
        <v>483.84</v>
      </c>
      <c r="I4535" t="s">
        <v>24</v>
      </c>
      <c r="J4535" t="s">
        <v>30</v>
      </c>
      <c r="K4535">
        <v>0</v>
      </c>
      <c r="L4535" t="s">
        <v>20</v>
      </c>
      <c r="M4535" t="s">
        <v>17</v>
      </c>
      <c r="N4535">
        <f t="shared" si="70"/>
        <v>483.84</v>
      </c>
    </row>
    <row r="4536" spans="1:14" x14ac:dyDescent="0.3">
      <c r="A4536">
        <v>4535</v>
      </c>
      <c r="B4536" t="s">
        <v>13</v>
      </c>
      <c r="C4536" s="3">
        <v>45628</v>
      </c>
      <c r="D4536">
        <v>1</v>
      </c>
      <c r="E4536">
        <v>1</v>
      </c>
      <c r="F4536">
        <v>0</v>
      </c>
      <c r="G4536">
        <v>3.3</v>
      </c>
      <c r="H4536">
        <v>300.05</v>
      </c>
      <c r="I4536" t="s">
        <v>27</v>
      </c>
      <c r="J4536" t="s">
        <v>15</v>
      </c>
      <c r="K4536">
        <v>2</v>
      </c>
      <c r="L4536" t="s">
        <v>16</v>
      </c>
      <c r="M4536" t="s">
        <v>21</v>
      </c>
      <c r="N4536">
        <f t="shared" si="70"/>
        <v>300.05</v>
      </c>
    </row>
    <row r="4537" spans="1:14" x14ac:dyDescent="0.3">
      <c r="A4537">
        <v>4536</v>
      </c>
      <c r="B4537" t="s">
        <v>31</v>
      </c>
      <c r="C4537" s="3">
        <v>45469</v>
      </c>
      <c r="D4537">
        <v>2</v>
      </c>
      <c r="E4537">
        <v>4</v>
      </c>
      <c r="F4537">
        <v>1</v>
      </c>
      <c r="G4537">
        <v>2.4</v>
      </c>
      <c r="H4537">
        <v>286.45999999999998</v>
      </c>
      <c r="I4537" t="s">
        <v>27</v>
      </c>
      <c r="J4537" t="s">
        <v>15</v>
      </c>
      <c r="K4537">
        <v>1</v>
      </c>
      <c r="L4537" t="s">
        <v>20</v>
      </c>
      <c r="M4537" t="s">
        <v>26</v>
      </c>
      <c r="N4537">
        <f t="shared" si="70"/>
        <v>572.91999999999996</v>
      </c>
    </row>
    <row r="4538" spans="1:14" x14ac:dyDescent="0.3">
      <c r="A4538">
        <v>4537</v>
      </c>
      <c r="B4538" t="s">
        <v>13</v>
      </c>
      <c r="C4538" s="3">
        <v>45285</v>
      </c>
      <c r="D4538">
        <v>10</v>
      </c>
      <c r="E4538">
        <v>3</v>
      </c>
      <c r="F4538">
        <v>0</v>
      </c>
      <c r="G4538">
        <v>3.5</v>
      </c>
      <c r="H4538">
        <v>431.71</v>
      </c>
      <c r="I4538" t="s">
        <v>27</v>
      </c>
      <c r="J4538" t="s">
        <v>30</v>
      </c>
      <c r="K4538">
        <v>0</v>
      </c>
      <c r="L4538" t="s">
        <v>29</v>
      </c>
      <c r="M4538" t="s">
        <v>17</v>
      </c>
      <c r="N4538">
        <f t="shared" si="70"/>
        <v>4317.0999999999995</v>
      </c>
    </row>
    <row r="4539" spans="1:14" x14ac:dyDescent="0.3">
      <c r="A4539">
        <v>4538</v>
      </c>
      <c r="B4539" t="s">
        <v>13</v>
      </c>
      <c r="C4539" s="3">
        <v>45453</v>
      </c>
      <c r="D4539">
        <v>10</v>
      </c>
      <c r="E4539">
        <v>2</v>
      </c>
      <c r="F4539">
        <v>0</v>
      </c>
      <c r="G4539">
        <v>1.7</v>
      </c>
      <c r="H4539">
        <v>338.19</v>
      </c>
      <c r="I4539" t="s">
        <v>22</v>
      </c>
      <c r="J4539" t="s">
        <v>28</v>
      </c>
      <c r="K4539">
        <v>0</v>
      </c>
      <c r="L4539" t="s">
        <v>16</v>
      </c>
      <c r="M4539" t="s">
        <v>21</v>
      </c>
      <c r="N4539">
        <f t="shared" si="70"/>
        <v>3381.9</v>
      </c>
    </row>
    <row r="4540" spans="1:14" x14ac:dyDescent="0.3">
      <c r="A4540">
        <v>4539</v>
      </c>
      <c r="B4540" t="s">
        <v>31</v>
      </c>
      <c r="C4540" s="3">
        <v>45239</v>
      </c>
      <c r="D4540">
        <v>5</v>
      </c>
      <c r="E4540">
        <v>3</v>
      </c>
      <c r="F4540">
        <v>0</v>
      </c>
      <c r="G4540">
        <v>1.8</v>
      </c>
      <c r="H4540">
        <v>83.52</v>
      </c>
      <c r="I4540" t="s">
        <v>22</v>
      </c>
      <c r="J4540" t="s">
        <v>36</v>
      </c>
      <c r="K4540">
        <v>0</v>
      </c>
      <c r="L4540" t="s">
        <v>29</v>
      </c>
      <c r="M4540" t="s">
        <v>17</v>
      </c>
      <c r="N4540">
        <f t="shared" si="70"/>
        <v>417.59999999999997</v>
      </c>
    </row>
    <row r="4541" spans="1:14" x14ac:dyDescent="0.3">
      <c r="A4541">
        <v>4540</v>
      </c>
      <c r="B4541" t="s">
        <v>18</v>
      </c>
      <c r="C4541" s="3">
        <v>45001</v>
      </c>
      <c r="D4541">
        <v>4</v>
      </c>
      <c r="E4541">
        <v>1</v>
      </c>
      <c r="F4541">
        <v>1</v>
      </c>
      <c r="G4541">
        <v>4.7</v>
      </c>
      <c r="H4541">
        <v>277.97000000000003</v>
      </c>
      <c r="I4541" t="s">
        <v>14</v>
      </c>
      <c r="J4541" t="s">
        <v>34</v>
      </c>
      <c r="K4541">
        <v>0</v>
      </c>
      <c r="L4541" t="s">
        <v>29</v>
      </c>
      <c r="M4541" t="s">
        <v>21</v>
      </c>
      <c r="N4541">
        <f t="shared" si="70"/>
        <v>1111.8800000000001</v>
      </c>
    </row>
    <row r="4542" spans="1:14" x14ac:dyDescent="0.3">
      <c r="A4542">
        <v>4541</v>
      </c>
      <c r="B4542" t="s">
        <v>18</v>
      </c>
      <c r="C4542" s="3">
        <v>45472</v>
      </c>
      <c r="D4542">
        <v>1</v>
      </c>
      <c r="E4542">
        <v>1</v>
      </c>
      <c r="F4542">
        <v>0</v>
      </c>
      <c r="G4542">
        <v>2</v>
      </c>
      <c r="H4542">
        <v>401.27</v>
      </c>
      <c r="I4542" t="s">
        <v>32</v>
      </c>
      <c r="J4542" t="s">
        <v>37</v>
      </c>
      <c r="K4542">
        <v>1</v>
      </c>
      <c r="L4542" t="s">
        <v>29</v>
      </c>
      <c r="M4542" t="s">
        <v>21</v>
      </c>
      <c r="N4542">
        <f t="shared" si="70"/>
        <v>401.27</v>
      </c>
    </row>
    <row r="4543" spans="1:14" x14ac:dyDescent="0.3">
      <c r="A4543">
        <v>4542</v>
      </c>
      <c r="B4543" t="s">
        <v>31</v>
      </c>
      <c r="C4543" s="3">
        <v>45122</v>
      </c>
      <c r="D4543">
        <v>4</v>
      </c>
      <c r="E4543">
        <v>3</v>
      </c>
      <c r="F4543">
        <v>1</v>
      </c>
      <c r="G4543">
        <v>2.2000000000000002</v>
      </c>
      <c r="H4543">
        <v>364.99</v>
      </c>
      <c r="I4543" t="s">
        <v>24</v>
      </c>
      <c r="J4543" t="s">
        <v>30</v>
      </c>
      <c r="K4543">
        <v>0</v>
      </c>
      <c r="L4543" t="s">
        <v>16</v>
      </c>
      <c r="M4543" t="s">
        <v>17</v>
      </c>
      <c r="N4543">
        <f t="shared" si="70"/>
        <v>1459.96</v>
      </c>
    </row>
    <row r="4544" spans="1:14" x14ac:dyDescent="0.3">
      <c r="A4544">
        <v>4543</v>
      </c>
      <c r="B4544" t="s">
        <v>13</v>
      </c>
      <c r="C4544" s="3">
        <v>44955</v>
      </c>
      <c r="D4544">
        <v>4</v>
      </c>
      <c r="E4544">
        <v>4</v>
      </c>
      <c r="F4544">
        <v>0</v>
      </c>
      <c r="G4544">
        <v>3.2</v>
      </c>
      <c r="H4544">
        <v>486.85</v>
      </c>
      <c r="I4544" t="s">
        <v>32</v>
      </c>
      <c r="J4544" t="s">
        <v>19</v>
      </c>
      <c r="K4544">
        <v>1</v>
      </c>
      <c r="L4544" t="s">
        <v>16</v>
      </c>
      <c r="M4544" t="s">
        <v>21</v>
      </c>
      <c r="N4544">
        <f t="shared" si="70"/>
        <v>1947.4</v>
      </c>
    </row>
    <row r="4545" spans="1:14" x14ac:dyDescent="0.3">
      <c r="A4545">
        <v>4544</v>
      </c>
      <c r="B4545" t="s">
        <v>31</v>
      </c>
      <c r="C4545" s="3">
        <v>45632</v>
      </c>
      <c r="D4545">
        <v>10</v>
      </c>
      <c r="E4545">
        <v>4</v>
      </c>
      <c r="F4545">
        <v>1</v>
      </c>
      <c r="G4545">
        <v>4.5999999999999996</v>
      </c>
      <c r="H4545">
        <v>61.21</v>
      </c>
      <c r="I4545" t="s">
        <v>22</v>
      </c>
      <c r="J4545" t="s">
        <v>34</v>
      </c>
      <c r="K4545">
        <v>0</v>
      </c>
      <c r="L4545" t="s">
        <v>29</v>
      </c>
      <c r="M4545" t="s">
        <v>17</v>
      </c>
      <c r="N4545">
        <f t="shared" si="70"/>
        <v>612.1</v>
      </c>
    </row>
    <row r="4546" spans="1:14" x14ac:dyDescent="0.3">
      <c r="A4546">
        <v>4545</v>
      </c>
      <c r="B4546" t="s">
        <v>18</v>
      </c>
      <c r="C4546" s="3">
        <v>44942</v>
      </c>
      <c r="D4546">
        <v>4</v>
      </c>
      <c r="E4546">
        <v>3</v>
      </c>
      <c r="F4546">
        <v>0</v>
      </c>
      <c r="G4546">
        <v>4.0999999999999996</v>
      </c>
      <c r="H4546">
        <v>167.55</v>
      </c>
      <c r="I4546" t="s">
        <v>24</v>
      </c>
      <c r="J4546" t="s">
        <v>36</v>
      </c>
      <c r="K4546">
        <v>1</v>
      </c>
      <c r="L4546" t="s">
        <v>29</v>
      </c>
      <c r="M4546" t="s">
        <v>21</v>
      </c>
      <c r="N4546">
        <f t="shared" si="70"/>
        <v>670.2</v>
      </c>
    </row>
    <row r="4547" spans="1:14" x14ac:dyDescent="0.3">
      <c r="A4547">
        <v>4546</v>
      </c>
      <c r="B4547" t="s">
        <v>18</v>
      </c>
      <c r="C4547" s="3">
        <v>45349</v>
      </c>
      <c r="D4547">
        <v>1</v>
      </c>
      <c r="E4547">
        <v>1</v>
      </c>
      <c r="F4547">
        <v>0</v>
      </c>
      <c r="G4547">
        <v>1.2</v>
      </c>
      <c r="H4547">
        <v>297.12</v>
      </c>
      <c r="I4547" t="s">
        <v>22</v>
      </c>
      <c r="J4547" t="s">
        <v>25</v>
      </c>
      <c r="K4547">
        <v>0</v>
      </c>
      <c r="L4547" t="s">
        <v>33</v>
      </c>
      <c r="M4547" t="s">
        <v>26</v>
      </c>
      <c r="N4547">
        <f t="shared" ref="N4547:N4610" si="71">H4547 *D4547</f>
        <v>297.12</v>
      </c>
    </row>
    <row r="4548" spans="1:14" x14ac:dyDescent="0.3">
      <c r="A4548">
        <v>4547</v>
      </c>
      <c r="B4548" t="s">
        <v>31</v>
      </c>
      <c r="C4548" s="3">
        <v>45515</v>
      </c>
      <c r="D4548">
        <v>9</v>
      </c>
      <c r="E4548">
        <v>3</v>
      </c>
      <c r="F4548">
        <v>0</v>
      </c>
      <c r="G4548">
        <v>3.8</v>
      </c>
      <c r="H4548">
        <v>328.77</v>
      </c>
      <c r="I4548" t="s">
        <v>14</v>
      </c>
      <c r="J4548" t="s">
        <v>35</v>
      </c>
      <c r="K4548">
        <v>0</v>
      </c>
      <c r="L4548" t="s">
        <v>16</v>
      </c>
      <c r="M4548" t="s">
        <v>26</v>
      </c>
      <c r="N4548">
        <f t="shared" si="71"/>
        <v>2958.93</v>
      </c>
    </row>
    <row r="4549" spans="1:14" x14ac:dyDescent="0.3">
      <c r="A4549">
        <v>4548</v>
      </c>
      <c r="B4549" t="s">
        <v>31</v>
      </c>
      <c r="C4549" s="3">
        <v>45519</v>
      </c>
      <c r="D4549">
        <v>14</v>
      </c>
      <c r="E4549">
        <v>1</v>
      </c>
      <c r="F4549">
        <v>1</v>
      </c>
      <c r="G4549">
        <v>3</v>
      </c>
      <c r="H4549">
        <v>173.46</v>
      </c>
      <c r="I4549" t="s">
        <v>24</v>
      </c>
      <c r="J4549" t="s">
        <v>23</v>
      </c>
      <c r="K4549">
        <v>3</v>
      </c>
      <c r="L4549" t="s">
        <v>20</v>
      </c>
      <c r="M4549" t="s">
        <v>26</v>
      </c>
      <c r="N4549">
        <f t="shared" si="71"/>
        <v>2428.44</v>
      </c>
    </row>
    <row r="4550" spans="1:14" x14ac:dyDescent="0.3">
      <c r="A4550">
        <v>4549</v>
      </c>
      <c r="B4550" t="s">
        <v>18</v>
      </c>
      <c r="C4550" s="3">
        <v>45331</v>
      </c>
      <c r="D4550">
        <v>3</v>
      </c>
      <c r="E4550">
        <v>3</v>
      </c>
      <c r="F4550">
        <v>0</v>
      </c>
      <c r="G4550">
        <v>2.9</v>
      </c>
      <c r="H4550">
        <v>422.06</v>
      </c>
      <c r="I4550" t="s">
        <v>22</v>
      </c>
      <c r="J4550" t="s">
        <v>37</v>
      </c>
      <c r="K4550">
        <v>0</v>
      </c>
      <c r="L4550" t="s">
        <v>16</v>
      </c>
      <c r="M4550" t="s">
        <v>26</v>
      </c>
      <c r="N4550">
        <f t="shared" si="71"/>
        <v>1266.18</v>
      </c>
    </row>
    <row r="4551" spans="1:14" x14ac:dyDescent="0.3">
      <c r="A4551">
        <v>4550</v>
      </c>
      <c r="B4551" t="s">
        <v>31</v>
      </c>
      <c r="C4551" s="3">
        <v>45562</v>
      </c>
      <c r="D4551">
        <v>13</v>
      </c>
      <c r="E4551">
        <v>4</v>
      </c>
      <c r="F4551">
        <v>1</v>
      </c>
      <c r="G4551">
        <v>3.8</v>
      </c>
      <c r="H4551">
        <v>123.96</v>
      </c>
      <c r="I4551" t="s">
        <v>27</v>
      </c>
      <c r="J4551" t="s">
        <v>30</v>
      </c>
      <c r="K4551">
        <v>1</v>
      </c>
      <c r="L4551" t="s">
        <v>33</v>
      </c>
      <c r="M4551" t="s">
        <v>17</v>
      </c>
      <c r="N4551">
        <f t="shared" si="71"/>
        <v>1611.48</v>
      </c>
    </row>
    <row r="4552" spans="1:14" x14ac:dyDescent="0.3">
      <c r="A4552">
        <v>4551</v>
      </c>
      <c r="B4552" t="s">
        <v>18</v>
      </c>
      <c r="C4552" s="3">
        <v>45457</v>
      </c>
      <c r="D4552">
        <v>4</v>
      </c>
      <c r="E4552">
        <v>2</v>
      </c>
      <c r="F4552">
        <v>0</v>
      </c>
      <c r="G4552">
        <v>1.8</v>
      </c>
      <c r="H4552">
        <v>50.38</v>
      </c>
      <c r="I4552" t="s">
        <v>27</v>
      </c>
      <c r="J4552" t="s">
        <v>19</v>
      </c>
      <c r="K4552">
        <v>0</v>
      </c>
      <c r="L4552" t="s">
        <v>33</v>
      </c>
      <c r="M4552" t="s">
        <v>21</v>
      </c>
      <c r="N4552">
        <f t="shared" si="71"/>
        <v>201.52</v>
      </c>
    </row>
    <row r="4553" spans="1:14" x14ac:dyDescent="0.3">
      <c r="A4553">
        <v>4552</v>
      </c>
      <c r="B4553" t="s">
        <v>31</v>
      </c>
      <c r="C4553" s="3">
        <v>45540</v>
      </c>
      <c r="D4553">
        <v>5</v>
      </c>
      <c r="E4553">
        <v>1</v>
      </c>
      <c r="F4553">
        <v>0</v>
      </c>
      <c r="G4553">
        <v>4.9000000000000004</v>
      </c>
      <c r="H4553">
        <v>478.58</v>
      </c>
      <c r="I4553" t="s">
        <v>22</v>
      </c>
      <c r="J4553" t="s">
        <v>30</v>
      </c>
      <c r="K4553">
        <v>0</v>
      </c>
      <c r="L4553" t="s">
        <v>29</v>
      </c>
      <c r="M4553" t="s">
        <v>21</v>
      </c>
      <c r="N4553">
        <f t="shared" si="71"/>
        <v>2392.9</v>
      </c>
    </row>
    <row r="4554" spans="1:14" x14ac:dyDescent="0.3">
      <c r="A4554">
        <v>4553</v>
      </c>
      <c r="B4554" t="s">
        <v>31</v>
      </c>
      <c r="C4554" s="3">
        <v>45003</v>
      </c>
      <c r="D4554">
        <v>13</v>
      </c>
      <c r="E4554">
        <v>2</v>
      </c>
      <c r="F4554">
        <v>0</v>
      </c>
      <c r="G4554">
        <v>3.6</v>
      </c>
      <c r="H4554">
        <v>226.2</v>
      </c>
      <c r="I4554" t="s">
        <v>32</v>
      </c>
      <c r="J4554" t="s">
        <v>35</v>
      </c>
      <c r="K4554">
        <v>0</v>
      </c>
      <c r="L4554" t="s">
        <v>16</v>
      </c>
      <c r="M4554" t="s">
        <v>26</v>
      </c>
      <c r="N4554">
        <f t="shared" si="71"/>
        <v>2940.6</v>
      </c>
    </row>
    <row r="4555" spans="1:14" x14ac:dyDescent="0.3">
      <c r="A4555">
        <v>4554</v>
      </c>
      <c r="B4555" t="s">
        <v>31</v>
      </c>
      <c r="C4555" s="3">
        <v>45155</v>
      </c>
      <c r="D4555">
        <v>13</v>
      </c>
      <c r="E4555">
        <v>4</v>
      </c>
      <c r="F4555">
        <v>0</v>
      </c>
      <c r="G4555">
        <v>2.5</v>
      </c>
      <c r="H4555">
        <v>480.87</v>
      </c>
      <c r="I4555" t="s">
        <v>14</v>
      </c>
      <c r="J4555" t="s">
        <v>28</v>
      </c>
      <c r="K4555">
        <v>0</v>
      </c>
      <c r="L4555" t="s">
        <v>20</v>
      </c>
      <c r="M4555" t="s">
        <v>26</v>
      </c>
      <c r="N4555">
        <f t="shared" si="71"/>
        <v>6251.31</v>
      </c>
    </row>
    <row r="4556" spans="1:14" x14ac:dyDescent="0.3">
      <c r="A4556">
        <v>4555</v>
      </c>
      <c r="B4556" t="s">
        <v>18</v>
      </c>
      <c r="C4556" s="3">
        <v>45223</v>
      </c>
      <c r="D4556">
        <v>7</v>
      </c>
      <c r="E4556">
        <v>3</v>
      </c>
      <c r="F4556">
        <v>1</v>
      </c>
      <c r="G4556">
        <v>3.4</v>
      </c>
      <c r="H4556">
        <v>175.07</v>
      </c>
      <c r="I4556" t="s">
        <v>14</v>
      </c>
      <c r="J4556" t="s">
        <v>37</v>
      </c>
      <c r="K4556">
        <v>0</v>
      </c>
      <c r="L4556" t="s">
        <v>16</v>
      </c>
      <c r="M4556" t="s">
        <v>21</v>
      </c>
      <c r="N4556">
        <f t="shared" si="71"/>
        <v>1225.49</v>
      </c>
    </row>
    <row r="4557" spans="1:14" x14ac:dyDescent="0.3">
      <c r="A4557">
        <v>4556</v>
      </c>
      <c r="B4557" t="s">
        <v>31</v>
      </c>
      <c r="C4557" s="3">
        <v>45436</v>
      </c>
      <c r="D4557">
        <v>6</v>
      </c>
      <c r="E4557">
        <v>4</v>
      </c>
      <c r="F4557">
        <v>0</v>
      </c>
      <c r="G4557">
        <v>1.9</v>
      </c>
      <c r="H4557">
        <v>78.55</v>
      </c>
      <c r="I4557" t="s">
        <v>22</v>
      </c>
      <c r="J4557" t="s">
        <v>28</v>
      </c>
      <c r="K4557">
        <v>2</v>
      </c>
      <c r="L4557" t="s">
        <v>33</v>
      </c>
      <c r="M4557" t="s">
        <v>21</v>
      </c>
      <c r="N4557">
        <f t="shared" si="71"/>
        <v>471.29999999999995</v>
      </c>
    </row>
    <row r="4558" spans="1:14" x14ac:dyDescent="0.3">
      <c r="A4558">
        <v>4557</v>
      </c>
      <c r="B4558" t="s">
        <v>18</v>
      </c>
      <c r="C4558" s="3">
        <v>45641</v>
      </c>
      <c r="D4558">
        <v>5</v>
      </c>
      <c r="E4558">
        <v>2</v>
      </c>
      <c r="F4558">
        <v>1</v>
      </c>
      <c r="G4558">
        <v>3.5</v>
      </c>
      <c r="H4558">
        <v>397.63</v>
      </c>
      <c r="I4558" t="s">
        <v>14</v>
      </c>
      <c r="J4558" t="s">
        <v>19</v>
      </c>
      <c r="K4558">
        <v>0</v>
      </c>
      <c r="L4558" t="s">
        <v>20</v>
      </c>
      <c r="M4558" t="s">
        <v>21</v>
      </c>
      <c r="N4558">
        <f t="shared" si="71"/>
        <v>1988.15</v>
      </c>
    </row>
    <row r="4559" spans="1:14" x14ac:dyDescent="0.3">
      <c r="A4559">
        <v>4558</v>
      </c>
      <c r="B4559" t="s">
        <v>18</v>
      </c>
      <c r="C4559" s="3">
        <v>45499</v>
      </c>
      <c r="D4559">
        <v>8</v>
      </c>
      <c r="E4559">
        <v>4</v>
      </c>
      <c r="F4559">
        <v>1</v>
      </c>
      <c r="G4559">
        <v>1.1000000000000001</v>
      </c>
      <c r="H4559">
        <v>426.12</v>
      </c>
      <c r="I4559" t="s">
        <v>24</v>
      </c>
      <c r="J4559" t="s">
        <v>36</v>
      </c>
      <c r="K4559">
        <v>0</v>
      </c>
      <c r="L4559" t="s">
        <v>20</v>
      </c>
      <c r="M4559" t="s">
        <v>26</v>
      </c>
      <c r="N4559">
        <f t="shared" si="71"/>
        <v>3408.96</v>
      </c>
    </row>
    <row r="4560" spans="1:14" x14ac:dyDescent="0.3">
      <c r="A4560">
        <v>4559</v>
      </c>
      <c r="B4560" t="s">
        <v>31</v>
      </c>
      <c r="C4560" s="3">
        <v>45464</v>
      </c>
      <c r="D4560">
        <v>14</v>
      </c>
      <c r="E4560">
        <v>4</v>
      </c>
      <c r="F4560">
        <v>0</v>
      </c>
      <c r="G4560">
        <v>2.4</v>
      </c>
      <c r="H4560">
        <v>271.44</v>
      </c>
      <c r="I4560" t="s">
        <v>14</v>
      </c>
      <c r="J4560" t="s">
        <v>37</v>
      </c>
      <c r="K4560">
        <v>1</v>
      </c>
      <c r="L4560" t="s">
        <v>29</v>
      </c>
      <c r="M4560" t="s">
        <v>21</v>
      </c>
      <c r="N4560">
        <f t="shared" si="71"/>
        <v>3800.16</v>
      </c>
    </row>
    <row r="4561" spans="1:14" x14ac:dyDescent="0.3">
      <c r="A4561">
        <v>4560</v>
      </c>
      <c r="B4561" t="s">
        <v>31</v>
      </c>
      <c r="C4561" s="3">
        <v>45509</v>
      </c>
      <c r="D4561">
        <v>1</v>
      </c>
      <c r="E4561">
        <v>3</v>
      </c>
      <c r="F4561">
        <v>0</v>
      </c>
      <c r="G4561">
        <v>4</v>
      </c>
      <c r="H4561">
        <v>83.23</v>
      </c>
      <c r="I4561" t="s">
        <v>27</v>
      </c>
      <c r="J4561" t="s">
        <v>37</v>
      </c>
      <c r="K4561">
        <v>0</v>
      </c>
      <c r="L4561" t="s">
        <v>16</v>
      </c>
      <c r="M4561" t="s">
        <v>26</v>
      </c>
      <c r="N4561">
        <f t="shared" si="71"/>
        <v>83.23</v>
      </c>
    </row>
    <row r="4562" spans="1:14" x14ac:dyDescent="0.3">
      <c r="A4562">
        <v>4561</v>
      </c>
      <c r="B4562" t="s">
        <v>18</v>
      </c>
      <c r="C4562" s="3">
        <v>45541</v>
      </c>
      <c r="D4562">
        <v>7</v>
      </c>
      <c r="E4562">
        <v>2</v>
      </c>
      <c r="F4562">
        <v>0</v>
      </c>
      <c r="G4562">
        <v>4.2</v>
      </c>
      <c r="H4562">
        <v>344.36</v>
      </c>
      <c r="I4562" t="s">
        <v>22</v>
      </c>
      <c r="J4562" t="s">
        <v>25</v>
      </c>
      <c r="K4562">
        <v>0</v>
      </c>
      <c r="L4562" t="s">
        <v>16</v>
      </c>
      <c r="M4562" t="s">
        <v>26</v>
      </c>
      <c r="N4562">
        <f t="shared" si="71"/>
        <v>2410.52</v>
      </c>
    </row>
    <row r="4563" spans="1:14" x14ac:dyDescent="0.3">
      <c r="A4563">
        <v>4562</v>
      </c>
      <c r="B4563" t="s">
        <v>18</v>
      </c>
      <c r="C4563" s="3">
        <v>45252</v>
      </c>
      <c r="D4563">
        <v>12</v>
      </c>
      <c r="E4563">
        <v>2</v>
      </c>
      <c r="F4563">
        <v>1</v>
      </c>
      <c r="G4563">
        <v>2</v>
      </c>
      <c r="H4563">
        <v>131.96</v>
      </c>
      <c r="I4563" t="s">
        <v>24</v>
      </c>
      <c r="J4563" t="s">
        <v>19</v>
      </c>
      <c r="K4563">
        <v>0</v>
      </c>
      <c r="L4563" t="s">
        <v>16</v>
      </c>
      <c r="M4563" t="s">
        <v>26</v>
      </c>
      <c r="N4563">
        <f t="shared" si="71"/>
        <v>1583.52</v>
      </c>
    </row>
    <row r="4564" spans="1:14" x14ac:dyDescent="0.3">
      <c r="A4564">
        <v>4563</v>
      </c>
      <c r="B4564" t="s">
        <v>13</v>
      </c>
      <c r="C4564" s="3">
        <v>45289</v>
      </c>
      <c r="D4564">
        <v>6</v>
      </c>
      <c r="E4564">
        <v>2</v>
      </c>
      <c r="F4564">
        <v>0</v>
      </c>
      <c r="G4564">
        <v>3.2</v>
      </c>
      <c r="H4564">
        <v>432.22</v>
      </c>
      <c r="I4564" t="s">
        <v>14</v>
      </c>
      <c r="J4564" t="s">
        <v>36</v>
      </c>
      <c r="K4564">
        <v>0</v>
      </c>
      <c r="L4564" t="s">
        <v>20</v>
      </c>
      <c r="M4564" t="s">
        <v>21</v>
      </c>
      <c r="N4564">
        <f t="shared" si="71"/>
        <v>2593.3200000000002</v>
      </c>
    </row>
    <row r="4565" spans="1:14" x14ac:dyDescent="0.3">
      <c r="A4565">
        <v>4564</v>
      </c>
      <c r="B4565" t="s">
        <v>18</v>
      </c>
      <c r="C4565" s="3">
        <v>45595</v>
      </c>
      <c r="D4565">
        <v>11</v>
      </c>
      <c r="E4565">
        <v>1</v>
      </c>
      <c r="F4565">
        <v>0</v>
      </c>
      <c r="G4565">
        <v>3.1</v>
      </c>
      <c r="H4565">
        <v>173.31</v>
      </c>
      <c r="I4565" t="s">
        <v>27</v>
      </c>
      <c r="J4565" t="s">
        <v>23</v>
      </c>
      <c r="K4565">
        <v>0</v>
      </c>
      <c r="L4565" t="s">
        <v>33</v>
      </c>
      <c r="M4565" t="s">
        <v>26</v>
      </c>
      <c r="N4565">
        <f t="shared" si="71"/>
        <v>1906.41</v>
      </c>
    </row>
    <row r="4566" spans="1:14" x14ac:dyDescent="0.3">
      <c r="A4566">
        <v>4565</v>
      </c>
      <c r="B4566" t="s">
        <v>13</v>
      </c>
      <c r="C4566" s="3">
        <v>45285</v>
      </c>
      <c r="D4566">
        <v>5</v>
      </c>
      <c r="E4566">
        <v>4</v>
      </c>
      <c r="F4566">
        <v>1</v>
      </c>
      <c r="G4566">
        <v>2.7</v>
      </c>
      <c r="H4566">
        <v>431.47</v>
      </c>
      <c r="I4566" t="s">
        <v>32</v>
      </c>
      <c r="J4566" t="s">
        <v>28</v>
      </c>
      <c r="K4566">
        <v>0</v>
      </c>
      <c r="L4566" t="s">
        <v>33</v>
      </c>
      <c r="M4566" t="s">
        <v>17</v>
      </c>
      <c r="N4566">
        <f t="shared" si="71"/>
        <v>2157.3500000000004</v>
      </c>
    </row>
    <row r="4567" spans="1:14" x14ac:dyDescent="0.3">
      <c r="A4567">
        <v>4566</v>
      </c>
      <c r="B4567" t="s">
        <v>13</v>
      </c>
      <c r="C4567" s="3">
        <v>45632</v>
      </c>
      <c r="D4567">
        <v>7</v>
      </c>
      <c r="E4567">
        <v>2</v>
      </c>
      <c r="F4567">
        <v>0</v>
      </c>
      <c r="G4567">
        <v>1.9</v>
      </c>
      <c r="H4567">
        <v>242.12</v>
      </c>
      <c r="I4567" t="s">
        <v>14</v>
      </c>
      <c r="J4567" t="s">
        <v>25</v>
      </c>
      <c r="K4567">
        <v>1</v>
      </c>
      <c r="L4567" t="s">
        <v>29</v>
      </c>
      <c r="M4567" t="s">
        <v>21</v>
      </c>
      <c r="N4567">
        <f t="shared" si="71"/>
        <v>1694.8400000000001</v>
      </c>
    </row>
    <row r="4568" spans="1:14" x14ac:dyDescent="0.3">
      <c r="A4568">
        <v>4567</v>
      </c>
      <c r="B4568" t="s">
        <v>13</v>
      </c>
      <c r="C4568" s="3">
        <v>45250</v>
      </c>
      <c r="D4568">
        <v>3</v>
      </c>
      <c r="E4568">
        <v>4</v>
      </c>
      <c r="F4568">
        <v>0</v>
      </c>
      <c r="G4568">
        <v>3.8</v>
      </c>
      <c r="H4568">
        <v>318.42</v>
      </c>
      <c r="I4568" t="s">
        <v>27</v>
      </c>
      <c r="J4568" t="s">
        <v>15</v>
      </c>
      <c r="K4568">
        <v>0</v>
      </c>
      <c r="L4568" t="s">
        <v>33</v>
      </c>
      <c r="M4568" t="s">
        <v>21</v>
      </c>
      <c r="N4568">
        <f t="shared" si="71"/>
        <v>955.26</v>
      </c>
    </row>
    <row r="4569" spans="1:14" x14ac:dyDescent="0.3">
      <c r="A4569">
        <v>4568</v>
      </c>
      <c r="B4569" t="s">
        <v>31</v>
      </c>
      <c r="C4569" s="3">
        <v>45624</v>
      </c>
      <c r="D4569">
        <v>1</v>
      </c>
      <c r="E4569">
        <v>3</v>
      </c>
      <c r="F4569">
        <v>0</v>
      </c>
      <c r="G4569">
        <v>2</v>
      </c>
      <c r="H4569">
        <v>405.3</v>
      </c>
      <c r="I4569" t="s">
        <v>27</v>
      </c>
      <c r="J4569" t="s">
        <v>25</v>
      </c>
      <c r="K4569">
        <v>0</v>
      </c>
      <c r="L4569" t="s">
        <v>16</v>
      </c>
      <c r="M4569" t="s">
        <v>21</v>
      </c>
      <c r="N4569">
        <f t="shared" si="71"/>
        <v>405.3</v>
      </c>
    </row>
    <row r="4570" spans="1:14" x14ac:dyDescent="0.3">
      <c r="A4570">
        <v>4569</v>
      </c>
      <c r="B4570" t="s">
        <v>31</v>
      </c>
      <c r="C4570" s="3">
        <v>45252</v>
      </c>
      <c r="D4570">
        <v>9</v>
      </c>
      <c r="E4570">
        <v>3</v>
      </c>
      <c r="F4570">
        <v>0</v>
      </c>
      <c r="G4570">
        <v>4.5999999999999996</v>
      </c>
      <c r="H4570">
        <v>68.2</v>
      </c>
      <c r="I4570" t="s">
        <v>27</v>
      </c>
      <c r="J4570" t="s">
        <v>23</v>
      </c>
      <c r="K4570">
        <v>1</v>
      </c>
      <c r="L4570" t="s">
        <v>29</v>
      </c>
      <c r="M4570" t="s">
        <v>21</v>
      </c>
      <c r="N4570">
        <f t="shared" si="71"/>
        <v>613.80000000000007</v>
      </c>
    </row>
    <row r="4571" spans="1:14" x14ac:dyDescent="0.3">
      <c r="A4571">
        <v>4570</v>
      </c>
      <c r="B4571" t="s">
        <v>18</v>
      </c>
      <c r="C4571" s="3">
        <v>45551</v>
      </c>
      <c r="D4571">
        <v>2</v>
      </c>
      <c r="E4571">
        <v>1</v>
      </c>
      <c r="F4571">
        <v>0</v>
      </c>
      <c r="G4571">
        <v>3.1</v>
      </c>
      <c r="H4571">
        <v>419.52</v>
      </c>
      <c r="I4571" t="s">
        <v>27</v>
      </c>
      <c r="J4571" t="s">
        <v>30</v>
      </c>
      <c r="K4571">
        <v>1</v>
      </c>
      <c r="L4571" t="s">
        <v>33</v>
      </c>
      <c r="M4571" t="s">
        <v>26</v>
      </c>
      <c r="N4571">
        <f t="shared" si="71"/>
        <v>839.04</v>
      </c>
    </row>
    <row r="4572" spans="1:14" x14ac:dyDescent="0.3">
      <c r="A4572">
        <v>4571</v>
      </c>
      <c r="B4572" t="s">
        <v>13</v>
      </c>
      <c r="C4572" s="3">
        <v>45091</v>
      </c>
      <c r="D4572">
        <v>13</v>
      </c>
      <c r="E4572">
        <v>1</v>
      </c>
      <c r="F4572">
        <v>0</v>
      </c>
      <c r="G4572">
        <v>4.5</v>
      </c>
      <c r="H4572">
        <v>112.39</v>
      </c>
      <c r="I4572" t="s">
        <v>32</v>
      </c>
      <c r="J4572" t="s">
        <v>28</v>
      </c>
      <c r="K4572">
        <v>0</v>
      </c>
      <c r="L4572" t="s">
        <v>33</v>
      </c>
      <c r="M4572" t="s">
        <v>17</v>
      </c>
      <c r="N4572">
        <f t="shared" si="71"/>
        <v>1461.07</v>
      </c>
    </row>
    <row r="4573" spans="1:14" x14ac:dyDescent="0.3">
      <c r="A4573">
        <v>4572</v>
      </c>
      <c r="B4573" t="s">
        <v>31</v>
      </c>
      <c r="C4573" s="3">
        <v>45499</v>
      </c>
      <c r="D4573">
        <v>10</v>
      </c>
      <c r="E4573">
        <v>3</v>
      </c>
      <c r="F4573">
        <v>1</v>
      </c>
      <c r="G4573">
        <v>2.2000000000000002</v>
      </c>
      <c r="H4573">
        <v>211.29</v>
      </c>
      <c r="I4573" t="s">
        <v>22</v>
      </c>
      <c r="J4573" t="s">
        <v>15</v>
      </c>
      <c r="K4573">
        <v>0</v>
      </c>
      <c r="L4573" t="s">
        <v>29</v>
      </c>
      <c r="M4573" t="s">
        <v>26</v>
      </c>
      <c r="N4573">
        <f t="shared" si="71"/>
        <v>2112.9</v>
      </c>
    </row>
    <row r="4574" spans="1:14" x14ac:dyDescent="0.3">
      <c r="A4574">
        <v>4573</v>
      </c>
      <c r="B4574" t="s">
        <v>31</v>
      </c>
      <c r="C4574" s="3">
        <v>45530</v>
      </c>
      <c r="D4574">
        <v>3</v>
      </c>
      <c r="E4574">
        <v>2</v>
      </c>
      <c r="F4574">
        <v>0</v>
      </c>
      <c r="G4574">
        <v>4.2</v>
      </c>
      <c r="H4574">
        <v>262.75</v>
      </c>
      <c r="I4574" t="s">
        <v>27</v>
      </c>
      <c r="J4574" t="s">
        <v>23</v>
      </c>
      <c r="K4574">
        <v>0</v>
      </c>
      <c r="L4574" t="s">
        <v>20</v>
      </c>
      <c r="M4574" t="s">
        <v>17</v>
      </c>
      <c r="N4574">
        <f t="shared" si="71"/>
        <v>788.25</v>
      </c>
    </row>
    <row r="4575" spans="1:14" x14ac:dyDescent="0.3">
      <c r="A4575">
        <v>4574</v>
      </c>
      <c r="B4575" t="s">
        <v>31</v>
      </c>
      <c r="C4575" s="3">
        <v>45381</v>
      </c>
      <c r="D4575">
        <v>8</v>
      </c>
      <c r="E4575">
        <v>3</v>
      </c>
      <c r="F4575">
        <v>0</v>
      </c>
      <c r="G4575">
        <v>1.5</v>
      </c>
      <c r="H4575">
        <v>452.94</v>
      </c>
      <c r="I4575" t="s">
        <v>22</v>
      </c>
      <c r="J4575" t="s">
        <v>25</v>
      </c>
      <c r="K4575">
        <v>0</v>
      </c>
      <c r="L4575" t="s">
        <v>29</v>
      </c>
      <c r="M4575" t="s">
        <v>21</v>
      </c>
      <c r="N4575">
        <f t="shared" si="71"/>
        <v>3623.52</v>
      </c>
    </row>
    <row r="4576" spans="1:14" x14ac:dyDescent="0.3">
      <c r="A4576">
        <v>4575</v>
      </c>
      <c r="B4576" t="s">
        <v>31</v>
      </c>
      <c r="C4576" s="3">
        <v>45079</v>
      </c>
      <c r="D4576">
        <v>12</v>
      </c>
      <c r="E4576">
        <v>4</v>
      </c>
      <c r="F4576">
        <v>0</v>
      </c>
      <c r="G4576">
        <v>4.0999999999999996</v>
      </c>
      <c r="H4576">
        <v>60.1</v>
      </c>
      <c r="I4576" t="s">
        <v>32</v>
      </c>
      <c r="J4576" t="s">
        <v>30</v>
      </c>
      <c r="K4576">
        <v>0</v>
      </c>
      <c r="L4576" t="s">
        <v>20</v>
      </c>
      <c r="M4576" t="s">
        <v>26</v>
      </c>
      <c r="N4576">
        <f t="shared" si="71"/>
        <v>721.2</v>
      </c>
    </row>
    <row r="4577" spans="1:14" x14ac:dyDescent="0.3">
      <c r="A4577">
        <v>4576</v>
      </c>
      <c r="B4577" t="s">
        <v>31</v>
      </c>
      <c r="C4577" s="3">
        <v>45053</v>
      </c>
      <c r="D4577">
        <v>10</v>
      </c>
      <c r="E4577">
        <v>1</v>
      </c>
      <c r="F4577">
        <v>0</v>
      </c>
      <c r="G4577">
        <v>2.5</v>
      </c>
      <c r="H4577">
        <v>301.64</v>
      </c>
      <c r="I4577" t="s">
        <v>32</v>
      </c>
      <c r="J4577" t="s">
        <v>30</v>
      </c>
      <c r="K4577">
        <v>0</v>
      </c>
      <c r="L4577" t="s">
        <v>16</v>
      </c>
      <c r="M4577" t="s">
        <v>26</v>
      </c>
      <c r="N4577">
        <f t="shared" si="71"/>
        <v>3016.3999999999996</v>
      </c>
    </row>
    <row r="4578" spans="1:14" x14ac:dyDescent="0.3">
      <c r="A4578">
        <v>4577</v>
      </c>
      <c r="B4578" t="s">
        <v>13</v>
      </c>
      <c r="C4578" s="3">
        <v>45119</v>
      </c>
      <c r="D4578">
        <v>9</v>
      </c>
      <c r="E4578">
        <v>1</v>
      </c>
      <c r="F4578">
        <v>0</v>
      </c>
      <c r="G4578">
        <v>2.9</v>
      </c>
      <c r="H4578">
        <v>339.14</v>
      </c>
      <c r="I4578" t="s">
        <v>24</v>
      </c>
      <c r="J4578" t="s">
        <v>28</v>
      </c>
      <c r="K4578">
        <v>1</v>
      </c>
      <c r="L4578" t="s">
        <v>20</v>
      </c>
      <c r="M4578" t="s">
        <v>26</v>
      </c>
      <c r="N4578">
        <f t="shared" si="71"/>
        <v>3052.2599999999998</v>
      </c>
    </row>
    <row r="4579" spans="1:14" x14ac:dyDescent="0.3">
      <c r="A4579">
        <v>4578</v>
      </c>
      <c r="B4579" t="s">
        <v>13</v>
      </c>
      <c r="C4579" s="3">
        <v>45553</v>
      </c>
      <c r="D4579">
        <v>13</v>
      </c>
      <c r="E4579">
        <v>3</v>
      </c>
      <c r="F4579">
        <v>0</v>
      </c>
      <c r="G4579">
        <v>1.7</v>
      </c>
      <c r="H4579">
        <v>192.46</v>
      </c>
      <c r="I4579" t="s">
        <v>24</v>
      </c>
      <c r="J4579" t="s">
        <v>28</v>
      </c>
      <c r="K4579">
        <v>0</v>
      </c>
      <c r="L4579" t="s">
        <v>29</v>
      </c>
      <c r="M4579" t="s">
        <v>17</v>
      </c>
      <c r="N4579">
        <f t="shared" si="71"/>
        <v>2501.98</v>
      </c>
    </row>
    <row r="4580" spans="1:14" x14ac:dyDescent="0.3">
      <c r="A4580">
        <v>4579</v>
      </c>
      <c r="B4580" t="s">
        <v>13</v>
      </c>
      <c r="C4580" s="3">
        <v>45456</v>
      </c>
      <c r="D4580">
        <v>3</v>
      </c>
      <c r="E4580">
        <v>2</v>
      </c>
      <c r="F4580">
        <v>0</v>
      </c>
      <c r="G4580">
        <v>1.1000000000000001</v>
      </c>
      <c r="H4580">
        <v>180.72</v>
      </c>
      <c r="I4580" t="s">
        <v>27</v>
      </c>
      <c r="J4580" t="s">
        <v>25</v>
      </c>
      <c r="K4580">
        <v>0</v>
      </c>
      <c r="L4580" t="s">
        <v>16</v>
      </c>
      <c r="M4580" t="s">
        <v>17</v>
      </c>
      <c r="N4580">
        <f t="shared" si="71"/>
        <v>542.16</v>
      </c>
    </row>
    <row r="4581" spans="1:14" x14ac:dyDescent="0.3">
      <c r="A4581">
        <v>4580</v>
      </c>
      <c r="B4581" t="s">
        <v>13</v>
      </c>
      <c r="C4581" s="3">
        <v>44936</v>
      </c>
      <c r="D4581">
        <v>6</v>
      </c>
      <c r="E4581">
        <v>2</v>
      </c>
      <c r="F4581">
        <v>0</v>
      </c>
      <c r="G4581">
        <v>3.7</v>
      </c>
      <c r="H4581">
        <v>270.70999999999998</v>
      </c>
      <c r="I4581" t="s">
        <v>22</v>
      </c>
      <c r="J4581" t="s">
        <v>37</v>
      </c>
      <c r="K4581">
        <v>1</v>
      </c>
      <c r="L4581" t="s">
        <v>29</v>
      </c>
      <c r="M4581" t="s">
        <v>21</v>
      </c>
      <c r="N4581">
        <f t="shared" si="71"/>
        <v>1624.2599999999998</v>
      </c>
    </row>
    <row r="4582" spans="1:14" x14ac:dyDescent="0.3">
      <c r="A4582">
        <v>4581</v>
      </c>
      <c r="B4582" t="s">
        <v>18</v>
      </c>
      <c r="C4582" s="3">
        <v>45018</v>
      </c>
      <c r="D4582">
        <v>7</v>
      </c>
      <c r="E4582">
        <v>4</v>
      </c>
      <c r="F4582">
        <v>0</v>
      </c>
      <c r="G4582">
        <v>3.4</v>
      </c>
      <c r="H4582">
        <v>134.19999999999999</v>
      </c>
      <c r="I4582" t="s">
        <v>32</v>
      </c>
      <c r="J4582" t="s">
        <v>19</v>
      </c>
      <c r="K4582">
        <v>0</v>
      </c>
      <c r="L4582" t="s">
        <v>29</v>
      </c>
      <c r="M4582" t="s">
        <v>26</v>
      </c>
      <c r="N4582">
        <f t="shared" si="71"/>
        <v>939.39999999999986</v>
      </c>
    </row>
    <row r="4583" spans="1:14" x14ac:dyDescent="0.3">
      <c r="A4583">
        <v>4582</v>
      </c>
      <c r="B4583" t="s">
        <v>13</v>
      </c>
      <c r="C4583" s="3">
        <v>45065</v>
      </c>
      <c r="D4583">
        <v>1</v>
      </c>
      <c r="E4583">
        <v>1</v>
      </c>
      <c r="F4583">
        <v>0</v>
      </c>
      <c r="G4583">
        <v>3.5</v>
      </c>
      <c r="H4583">
        <v>260.64999999999998</v>
      </c>
      <c r="I4583" t="s">
        <v>14</v>
      </c>
      <c r="J4583" t="s">
        <v>35</v>
      </c>
      <c r="K4583">
        <v>0</v>
      </c>
      <c r="L4583" t="s">
        <v>20</v>
      </c>
      <c r="M4583" t="s">
        <v>21</v>
      </c>
      <c r="N4583">
        <f t="shared" si="71"/>
        <v>260.64999999999998</v>
      </c>
    </row>
    <row r="4584" spans="1:14" x14ac:dyDescent="0.3">
      <c r="A4584">
        <v>4583</v>
      </c>
      <c r="B4584" t="s">
        <v>31</v>
      </c>
      <c r="C4584" s="3">
        <v>45407</v>
      </c>
      <c r="D4584">
        <v>14</v>
      </c>
      <c r="E4584">
        <v>3</v>
      </c>
      <c r="F4584">
        <v>0</v>
      </c>
      <c r="G4584">
        <v>2</v>
      </c>
      <c r="H4584">
        <v>394.26</v>
      </c>
      <c r="I4584" t="s">
        <v>24</v>
      </c>
      <c r="J4584" t="s">
        <v>15</v>
      </c>
      <c r="K4584">
        <v>0</v>
      </c>
      <c r="L4584" t="s">
        <v>20</v>
      </c>
      <c r="M4584" t="s">
        <v>17</v>
      </c>
      <c r="N4584">
        <f t="shared" si="71"/>
        <v>5519.6399999999994</v>
      </c>
    </row>
    <row r="4585" spans="1:14" x14ac:dyDescent="0.3">
      <c r="A4585">
        <v>4584</v>
      </c>
      <c r="B4585" t="s">
        <v>13</v>
      </c>
      <c r="C4585" s="3">
        <v>45375</v>
      </c>
      <c r="D4585">
        <v>7</v>
      </c>
      <c r="E4585">
        <v>3</v>
      </c>
      <c r="F4585">
        <v>0</v>
      </c>
      <c r="G4585">
        <v>2</v>
      </c>
      <c r="H4585">
        <v>430.43</v>
      </c>
      <c r="I4585" t="s">
        <v>24</v>
      </c>
      <c r="J4585" t="s">
        <v>15</v>
      </c>
      <c r="K4585">
        <v>3</v>
      </c>
      <c r="L4585" t="s">
        <v>20</v>
      </c>
      <c r="M4585" t="s">
        <v>21</v>
      </c>
      <c r="N4585">
        <f t="shared" si="71"/>
        <v>3013.01</v>
      </c>
    </row>
    <row r="4586" spans="1:14" x14ac:dyDescent="0.3">
      <c r="A4586">
        <v>4585</v>
      </c>
      <c r="B4586" t="s">
        <v>18</v>
      </c>
      <c r="C4586" s="3">
        <v>45259</v>
      </c>
      <c r="D4586">
        <v>4</v>
      </c>
      <c r="E4586">
        <v>1</v>
      </c>
      <c r="F4586">
        <v>0</v>
      </c>
      <c r="G4586">
        <v>4.3</v>
      </c>
      <c r="H4586">
        <v>223.32</v>
      </c>
      <c r="I4586" t="s">
        <v>14</v>
      </c>
      <c r="J4586" t="s">
        <v>23</v>
      </c>
      <c r="K4586">
        <v>0</v>
      </c>
      <c r="L4586" t="s">
        <v>16</v>
      </c>
      <c r="M4586" t="s">
        <v>26</v>
      </c>
      <c r="N4586">
        <f t="shared" si="71"/>
        <v>893.28</v>
      </c>
    </row>
    <row r="4587" spans="1:14" x14ac:dyDescent="0.3">
      <c r="A4587">
        <v>4586</v>
      </c>
      <c r="B4587" t="s">
        <v>31</v>
      </c>
      <c r="C4587" s="3">
        <v>45266</v>
      </c>
      <c r="D4587">
        <v>5</v>
      </c>
      <c r="E4587">
        <v>3</v>
      </c>
      <c r="F4587">
        <v>0</v>
      </c>
      <c r="G4587">
        <v>4</v>
      </c>
      <c r="H4587">
        <v>327.79</v>
      </c>
      <c r="I4587" t="s">
        <v>22</v>
      </c>
      <c r="J4587" t="s">
        <v>34</v>
      </c>
      <c r="K4587">
        <v>0</v>
      </c>
      <c r="L4587" t="s">
        <v>20</v>
      </c>
      <c r="M4587" t="s">
        <v>26</v>
      </c>
      <c r="N4587">
        <f t="shared" si="71"/>
        <v>1638.95</v>
      </c>
    </row>
    <row r="4588" spans="1:14" x14ac:dyDescent="0.3">
      <c r="A4588">
        <v>4587</v>
      </c>
      <c r="B4588" t="s">
        <v>13</v>
      </c>
      <c r="C4588" s="3">
        <v>44978</v>
      </c>
      <c r="D4588">
        <v>8</v>
      </c>
      <c r="E4588">
        <v>1</v>
      </c>
      <c r="F4588">
        <v>0</v>
      </c>
      <c r="G4588">
        <v>2.2999999999999998</v>
      </c>
      <c r="H4588">
        <v>50.01</v>
      </c>
      <c r="I4588" t="s">
        <v>22</v>
      </c>
      <c r="J4588" t="s">
        <v>34</v>
      </c>
      <c r="K4588">
        <v>0</v>
      </c>
      <c r="L4588" t="s">
        <v>16</v>
      </c>
      <c r="M4588" t="s">
        <v>17</v>
      </c>
      <c r="N4588">
        <f t="shared" si="71"/>
        <v>400.08</v>
      </c>
    </row>
    <row r="4589" spans="1:14" x14ac:dyDescent="0.3">
      <c r="A4589">
        <v>4588</v>
      </c>
      <c r="B4589" t="s">
        <v>13</v>
      </c>
      <c r="C4589" s="3">
        <v>45633</v>
      </c>
      <c r="D4589">
        <v>4</v>
      </c>
      <c r="E4589">
        <v>2</v>
      </c>
      <c r="F4589">
        <v>0</v>
      </c>
      <c r="G4589">
        <v>3.6</v>
      </c>
      <c r="H4589">
        <v>297.66000000000003</v>
      </c>
      <c r="I4589" t="s">
        <v>22</v>
      </c>
      <c r="J4589" t="s">
        <v>15</v>
      </c>
      <c r="K4589">
        <v>2</v>
      </c>
      <c r="L4589" t="s">
        <v>29</v>
      </c>
      <c r="M4589" t="s">
        <v>17</v>
      </c>
      <c r="N4589">
        <f t="shared" si="71"/>
        <v>1190.6400000000001</v>
      </c>
    </row>
    <row r="4590" spans="1:14" x14ac:dyDescent="0.3">
      <c r="A4590">
        <v>4589</v>
      </c>
      <c r="B4590" t="s">
        <v>13</v>
      </c>
      <c r="C4590" s="3">
        <v>45392</v>
      </c>
      <c r="D4590">
        <v>4</v>
      </c>
      <c r="E4590">
        <v>2</v>
      </c>
      <c r="F4590">
        <v>1</v>
      </c>
      <c r="G4590">
        <v>4.3</v>
      </c>
      <c r="H4590">
        <v>488.86</v>
      </c>
      <c r="I4590" t="s">
        <v>27</v>
      </c>
      <c r="J4590" t="s">
        <v>35</v>
      </c>
      <c r="K4590">
        <v>0</v>
      </c>
      <c r="L4590" t="s">
        <v>29</v>
      </c>
      <c r="M4590" t="s">
        <v>21</v>
      </c>
      <c r="N4590">
        <f t="shared" si="71"/>
        <v>1955.44</v>
      </c>
    </row>
    <row r="4591" spans="1:14" x14ac:dyDescent="0.3">
      <c r="A4591">
        <v>4590</v>
      </c>
      <c r="B4591" t="s">
        <v>31</v>
      </c>
      <c r="C4591" s="3">
        <v>45644</v>
      </c>
      <c r="D4591">
        <v>8</v>
      </c>
      <c r="E4591">
        <v>3</v>
      </c>
      <c r="F4591">
        <v>0</v>
      </c>
      <c r="G4591">
        <v>4.5999999999999996</v>
      </c>
      <c r="H4591">
        <v>190.52</v>
      </c>
      <c r="I4591" t="s">
        <v>27</v>
      </c>
      <c r="J4591" t="s">
        <v>25</v>
      </c>
      <c r="K4591">
        <v>0</v>
      </c>
      <c r="L4591" t="s">
        <v>20</v>
      </c>
      <c r="M4591" t="s">
        <v>26</v>
      </c>
      <c r="N4591">
        <f t="shared" si="71"/>
        <v>1524.16</v>
      </c>
    </row>
    <row r="4592" spans="1:14" x14ac:dyDescent="0.3">
      <c r="A4592">
        <v>4591</v>
      </c>
      <c r="B4592" t="s">
        <v>31</v>
      </c>
      <c r="C4592" s="3">
        <v>45401</v>
      </c>
      <c r="D4592">
        <v>5</v>
      </c>
      <c r="E4592">
        <v>2</v>
      </c>
      <c r="F4592">
        <v>0</v>
      </c>
      <c r="G4592">
        <v>1</v>
      </c>
      <c r="H4592">
        <v>317.64999999999998</v>
      </c>
      <c r="I4592" t="s">
        <v>14</v>
      </c>
      <c r="J4592" t="s">
        <v>25</v>
      </c>
      <c r="K4592">
        <v>1</v>
      </c>
      <c r="L4592" t="s">
        <v>33</v>
      </c>
      <c r="M4592" t="s">
        <v>21</v>
      </c>
      <c r="N4592">
        <f t="shared" si="71"/>
        <v>1588.25</v>
      </c>
    </row>
    <row r="4593" spans="1:14" x14ac:dyDescent="0.3">
      <c r="A4593">
        <v>4592</v>
      </c>
      <c r="B4593" t="s">
        <v>18</v>
      </c>
      <c r="C4593" s="3">
        <v>45327</v>
      </c>
      <c r="D4593">
        <v>13</v>
      </c>
      <c r="E4593">
        <v>2</v>
      </c>
      <c r="F4593">
        <v>0</v>
      </c>
      <c r="G4593">
        <v>4.3</v>
      </c>
      <c r="H4593">
        <v>393.03</v>
      </c>
      <c r="I4593" t="s">
        <v>32</v>
      </c>
      <c r="J4593" t="s">
        <v>36</v>
      </c>
      <c r="K4593">
        <v>2</v>
      </c>
      <c r="L4593" t="s">
        <v>29</v>
      </c>
      <c r="M4593" t="s">
        <v>17</v>
      </c>
      <c r="N4593">
        <f t="shared" si="71"/>
        <v>5109.3899999999994</v>
      </c>
    </row>
    <row r="4594" spans="1:14" x14ac:dyDescent="0.3">
      <c r="A4594">
        <v>4593</v>
      </c>
      <c r="B4594" t="s">
        <v>31</v>
      </c>
      <c r="C4594" s="3">
        <v>45365</v>
      </c>
      <c r="D4594">
        <v>6</v>
      </c>
      <c r="E4594">
        <v>4</v>
      </c>
      <c r="F4594">
        <v>1</v>
      </c>
      <c r="G4594">
        <v>2.4</v>
      </c>
      <c r="H4594">
        <v>324.02</v>
      </c>
      <c r="I4594" t="s">
        <v>14</v>
      </c>
      <c r="J4594" t="s">
        <v>34</v>
      </c>
      <c r="K4594">
        <v>0</v>
      </c>
      <c r="L4594" t="s">
        <v>33</v>
      </c>
      <c r="M4594" t="s">
        <v>17</v>
      </c>
      <c r="N4594">
        <f t="shared" si="71"/>
        <v>1944.12</v>
      </c>
    </row>
    <row r="4595" spans="1:14" x14ac:dyDescent="0.3">
      <c r="A4595">
        <v>4594</v>
      </c>
      <c r="B4595" t="s">
        <v>31</v>
      </c>
      <c r="C4595" s="3">
        <v>45531</v>
      </c>
      <c r="D4595">
        <v>12</v>
      </c>
      <c r="E4595">
        <v>1</v>
      </c>
      <c r="F4595">
        <v>0</v>
      </c>
      <c r="G4595">
        <v>3.9</v>
      </c>
      <c r="H4595">
        <v>238.32</v>
      </c>
      <c r="I4595" t="s">
        <v>32</v>
      </c>
      <c r="J4595" t="s">
        <v>37</v>
      </c>
      <c r="K4595">
        <v>1</v>
      </c>
      <c r="L4595" t="s">
        <v>33</v>
      </c>
      <c r="M4595" t="s">
        <v>21</v>
      </c>
      <c r="N4595">
        <f t="shared" si="71"/>
        <v>2859.84</v>
      </c>
    </row>
    <row r="4596" spans="1:14" x14ac:dyDescent="0.3">
      <c r="A4596">
        <v>4595</v>
      </c>
      <c r="B4596" t="s">
        <v>13</v>
      </c>
      <c r="C4596" s="3">
        <v>45583</v>
      </c>
      <c r="D4596">
        <v>11</v>
      </c>
      <c r="E4596">
        <v>1</v>
      </c>
      <c r="F4596">
        <v>1</v>
      </c>
      <c r="G4596">
        <v>2.5</v>
      </c>
      <c r="H4596">
        <v>118.66</v>
      </c>
      <c r="I4596" t="s">
        <v>14</v>
      </c>
      <c r="J4596" t="s">
        <v>23</v>
      </c>
      <c r="K4596">
        <v>0</v>
      </c>
      <c r="L4596" t="s">
        <v>33</v>
      </c>
      <c r="M4596" t="s">
        <v>26</v>
      </c>
      <c r="N4596">
        <f t="shared" si="71"/>
        <v>1305.26</v>
      </c>
    </row>
    <row r="4597" spans="1:14" x14ac:dyDescent="0.3">
      <c r="A4597">
        <v>4596</v>
      </c>
      <c r="B4597" t="s">
        <v>31</v>
      </c>
      <c r="C4597" s="3">
        <v>45524</v>
      </c>
      <c r="D4597">
        <v>14</v>
      </c>
      <c r="E4597">
        <v>3</v>
      </c>
      <c r="F4597">
        <v>1</v>
      </c>
      <c r="G4597">
        <v>3.4</v>
      </c>
      <c r="H4597">
        <v>258.67</v>
      </c>
      <c r="I4597" t="s">
        <v>27</v>
      </c>
      <c r="J4597" t="s">
        <v>25</v>
      </c>
      <c r="K4597">
        <v>0</v>
      </c>
      <c r="L4597" t="s">
        <v>20</v>
      </c>
      <c r="M4597" t="s">
        <v>17</v>
      </c>
      <c r="N4597">
        <f t="shared" si="71"/>
        <v>3621.38</v>
      </c>
    </row>
    <row r="4598" spans="1:14" x14ac:dyDescent="0.3">
      <c r="A4598">
        <v>4597</v>
      </c>
      <c r="B4598" t="s">
        <v>13</v>
      </c>
      <c r="C4598" s="3">
        <v>45435</v>
      </c>
      <c r="D4598">
        <v>5</v>
      </c>
      <c r="E4598">
        <v>1</v>
      </c>
      <c r="F4598">
        <v>0</v>
      </c>
      <c r="G4598">
        <v>3.6</v>
      </c>
      <c r="H4598">
        <v>182.65</v>
      </c>
      <c r="I4598" t="s">
        <v>22</v>
      </c>
      <c r="J4598" t="s">
        <v>28</v>
      </c>
      <c r="K4598">
        <v>0</v>
      </c>
      <c r="L4598" t="s">
        <v>16</v>
      </c>
      <c r="M4598" t="s">
        <v>21</v>
      </c>
      <c r="N4598">
        <f t="shared" si="71"/>
        <v>913.25</v>
      </c>
    </row>
    <row r="4599" spans="1:14" x14ac:dyDescent="0.3">
      <c r="A4599">
        <v>4598</v>
      </c>
      <c r="B4599" t="s">
        <v>13</v>
      </c>
      <c r="C4599" s="3">
        <v>45079</v>
      </c>
      <c r="D4599">
        <v>1</v>
      </c>
      <c r="E4599">
        <v>4</v>
      </c>
      <c r="F4599">
        <v>0</v>
      </c>
      <c r="G4599">
        <v>2.6</v>
      </c>
      <c r="H4599">
        <v>363.16</v>
      </c>
      <c r="I4599" t="s">
        <v>24</v>
      </c>
      <c r="J4599" t="s">
        <v>35</v>
      </c>
      <c r="K4599">
        <v>0</v>
      </c>
      <c r="L4599" t="s">
        <v>29</v>
      </c>
      <c r="M4599" t="s">
        <v>26</v>
      </c>
      <c r="N4599">
        <f t="shared" si="71"/>
        <v>363.16</v>
      </c>
    </row>
    <row r="4600" spans="1:14" x14ac:dyDescent="0.3">
      <c r="A4600">
        <v>4599</v>
      </c>
      <c r="B4600" t="s">
        <v>31</v>
      </c>
      <c r="C4600" s="3">
        <v>45440</v>
      </c>
      <c r="D4600">
        <v>7</v>
      </c>
      <c r="E4600">
        <v>3</v>
      </c>
      <c r="F4600">
        <v>0</v>
      </c>
      <c r="G4600">
        <v>3.1</v>
      </c>
      <c r="H4600">
        <v>248.86</v>
      </c>
      <c r="I4600" t="s">
        <v>14</v>
      </c>
      <c r="J4600" t="s">
        <v>30</v>
      </c>
      <c r="K4600">
        <v>0</v>
      </c>
      <c r="L4600" t="s">
        <v>33</v>
      </c>
      <c r="M4600" t="s">
        <v>21</v>
      </c>
      <c r="N4600">
        <f t="shared" si="71"/>
        <v>1742.02</v>
      </c>
    </row>
    <row r="4601" spans="1:14" x14ac:dyDescent="0.3">
      <c r="A4601">
        <v>4600</v>
      </c>
      <c r="B4601" t="s">
        <v>18</v>
      </c>
      <c r="C4601" s="3">
        <v>45429</v>
      </c>
      <c r="D4601">
        <v>6</v>
      </c>
      <c r="E4601">
        <v>3</v>
      </c>
      <c r="F4601">
        <v>0</v>
      </c>
      <c r="G4601">
        <v>3.9</v>
      </c>
      <c r="H4601">
        <v>432.45</v>
      </c>
      <c r="I4601" t="s">
        <v>14</v>
      </c>
      <c r="J4601" t="s">
        <v>34</v>
      </c>
      <c r="K4601">
        <v>3</v>
      </c>
      <c r="L4601" t="s">
        <v>16</v>
      </c>
      <c r="M4601" t="s">
        <v>17</v>
      </c>
      <c r="N4601">
        <f t="shared" si="71"/>
        <v>2594.6999999999998</v>
      </c>
    </row>
    <row r="4602" spans="1:14" x14ac:dyDescent="0.3">
      <c r="A4602">
        <v>4601</v>
      </c>
      <c r="B4602" t="s">
        <v>18</v>
      </c>
      <c r="C4602" s="3">
        <v>45602</v>
      </c>
      <c r="D4602">
        <v>2</v>
      </c>
      <c r="E4602">
        <v>1</v>
      </c>
      <c r="F4602">
        <v>0</v>
      </c>
      <c r="G4602">
        <v>2.9</v>
      </c>
      <c r="H4602">
        <v>137</v>
      </c>
      <c r="I4602" t="s">
        <v>24</v>
      </c>
      <c r="J4602" t="s">
        <v>34</v>
      </c>
      <c r="K4602">
        <v>0</v>
      </c>
      <c r="L4602" t="s">
        <v>20</v>
      </c>
      <c r="M4602" t="s">
        <v>26</v>
      </c>
      <c r="N4602">
        <f t="shared" si="71"/>
        <v>274</v>
      </c>
    </row>
    <row r="4603" spans="1:14" x14ac:dyDescent="0.3">
      <c r="A4603">
        <v>4602</v>
      </c>
      <c r="B4603" t="s">
        <v>31</v>
      </c>
      <c r="C4603" s="3">
        <v>44932</v>
      </c>
      <c r="D4603">
        <v>11</v>
      </c>
      <c r="E4603">
        <v>2</v>
      </c>
      <c r="F4603">
        <v>1</v>
      </c>
      <c r="G4603">
        <v>1.1000000000000001</v>
      </c>
      <c r="H4603">
        <v>237.97</v>
      </c>
      <c r="I4603" t="s">
        <v>14</v>
      </c>
      <c r="J4603" t="s">
        <v>35</v>
      </c>
      <c r="K4603">
        <v>0</v>
      </c>
      <c r="L4603" t="s">
        <v>29</v>
      </c>
      <c r="M4603" t="s">
        <v>17</v>
      </c>
      <c r="N4603">
        <f t="shared" si="71"/>
        <v>2617.67</v>
      </c>
    </row>
    <row r="4604" spans="1:14" x14ac:dyDescent="0.3">
      <c r="A4604">
        <v>4603</v>
      </c>
      <c r="B4604" t="s">
        <v>18</v>
      </c>
      <c r="C4604" s="3">
        <v>45426</v>
      </c>
      <c r="D4604">
        <v>7</v>
      </c>
      <c r="E4604">
        <v>2</v>
      </c>
      <c r="F4604">
        <v>0</v>
      </c>
      <c r="G4604">
        <v>1.1000000000000001</v>
      </c>
      <c r="H4604">
        <v>300.88</v>
      </c>
      <c r="I4604" t="s">
        <v>22</v>
      </c>
      <c r="J4604" t="s">
        <v>36</v>
      </c>
      <c r="K4604">
        <v>0</v>
      </c>
      <c r="L4604" t="s">
        <v>16</v>
      </c>
      <c r="M4604" t="s">
        <v>17</v>
      </c>
      <c r="N4604">
        <f t="shared" si="71"/>
        <v>2106.16</v>
      </c>
    </row>
    <row r="4605" spans="1:14" x14ac:dyDescent="0.3">
      <c r="A4605">
        <v>4604</v>
      </c>
      <c r="B4605" t="s">
        <v>13</v>
      </c>
      <c r="C4605" s="3">
        <v>45587</v>
      </c>
      <c r="D4605">
        <v>6</v>
      </c>
      <c r="E4605">
        <v>2</v>
      </c>
      <c r="F4605">
        <v>0</v>
      </c>
      <c r="G4605">
        <v>3.6</v>
      </c>
      <c r="H4605">
        <v>106.71</v>
      </c>
      <c r="I4605" t="s">
        <v>24</v>
      </c>
      <c r="J4605" t="s">
        <v>19</v>
      </c>
      <c r="K4605">
        <v>1</v>
      </c>
      <c r="L4605" t="s">
        <v>20</v>
      </c>
      <c r="M4605" t="s">
        <v>17</v>
      </c>
      <c r="N4605">
        <f t="shared" si="71"/>
        <v>640.26</v>
      </c>
    </row>
    <row r="4606" spans="1:14" x14ac:dyDescent="0.3">
      <c r="A4606">
        <v>4605</v>
      </c>
      <c r="B4606" t="s">
        <v>13</v>
      </c>
      <c r="C4606" s="3">
        <v>45643</v>
      </c>
      <c r="D4606">
        <v>5</v>
      </c>
      <c r="E4606">
        <v>2</v>
      </c>
      <c r="F4606">
        <v>1</v>
      </c>
      <c r="G4606">
        <v>4.4000000000000004</v>
      </c>
      <c r="H4606">
        <v>314.56</v>
      </c>
      <c r="I4606" t="s">
        <v>24</v>
      </c>
      <c r="J4606" t="s">
        <v>25</v>
      </c>
      <c r="K4606">
        <v>1</v>
      </c>
      <c r="L4606" t="s">
        <v>29</v>
      </c>
      <c r="M4606" t="s">
        <v>17</v>
      </c>
      <c r="N4606">
        <f t="shared" si="71"/>
        <v>1572.8</v>
      </c>
    </row>
    <row r="4607" spans="1:14" x14ac:dyDescent="0.3">
      <c r="A4607">
        <v>4606</v>
      </c>
      <c r="B4607" t="s">
        <v>31</v>
      </c>
      <c r="C4607" s="3">
        <v>45044</v>
      </c>
      <c r="D4607">
        <v>8</v>
      </c>
      <c r="E4607">
        <v>4</v>
      </c>
      <c r="F4607">
        <v>0</v>
      </c>
      <c r="G4607">
        <v>4.0999999999999996</v>
      </c>
      <c r="H4607">
        <v>180.91</v>
      </c>
      <c r="I4607" t="s">
        <v>22</v>
      </c>
      <c r="J4607" t="s">
        <v>30</v>
      </c>
      <c r="K4607">
        <v>0</v>
      </c>
      <c r="L4607" t="s">
        <v>29</v>
      </c>
      <c r="M4607" t="s">
        <v>17</v>
      </c>
      <c r="N4607">
        <f t="shared" si="71"/>
        <v>1447.28</v>
      </c>
    </row>
    <row r="4608" spans="1:14" x14ac:dyDescent="0.3">
      <c r="A4608">
        <v>4607</v>
      </c>
      <c r="B4608" t="s">
        <v>18</v>
      </c>
      <c r="C4608" s="3">
        <v>45411</v>
      </c>
      <c r="D4608">
        <v>5</v>
      </c>
      <c r="E4608">
        <v>3</v>
      </c>
      <c r="F4608">
        <v>1</v>
      </c>
      <c r="G4608">
        <v>2.2000000000000002</v>
      </c>
      <c r="H4608">
        <v>153.29</v>
      </c>
      <c r="I4608" t="s">
        <v>22</v>
      </c>
      <c r="J4608" t="s">
        <v>30</v>
      </c>
      <c r="K4608">
        <v>1</v>
      </c>
      <c r="L4608" t="s">
        <v>20</v>
      </c>
      <c r="M4608" t="s">
        <v>21</v>
      </c>
      <c r="N4608">
        <f t="shared" si="71"/>
        <v>766.44999999999993</v>
      </c>
    </row>
    <row r="4609" spans="1:14" x14ac:dyDescent="0.3">
      <c r="A4609">
        <v>4608</v>
      </c>
      <c r="B4609" t="s">
        <v>18</v>
      </c>
      <c r="C4609" s="3">
        <v>45527</v>
      </c>
      <c r="D4609">
        <v>11</v>
      </c>
      <c r="E4609">
        <v>2</v>
      </c>
      <c r="F4609">
        <v>0</v>
      </c>
      <c r="G4609">
        <v>2.9</v>
      </c>
      <c r="H4609">
        <v>113.86</v>
      </c>
      <c r="I4609" t="s">
        <v>24</v>
      </c>
      <c r="J4609" t="s">
        <v>28</v>
      </c>
      <c r="K4609">
        <v>1</v>
      </c>
      <c r="L4609" t="s">
        <v>33</v>
      </c>
      <c r="M4609" t="s">
        <v>17</v>
      </c>
      <c r="N4609">
        <f t="shared" si="71"/>
        <v>1252.46</v>
      </c>
    </row>
    <row r="4610" spans="1:14" x14ac:dyDescent="0.3">
      <c r="A4610">
        <v>4609</v>
      </c>
      <c r="B4610" t="s">
        <v>13</v>
      </c>
      <c r="C4610" s="3">
        <v>45592</v>
      </c>
      <c r="D4610">
        <v>2</v>
      </c>
      <c r="E4610">
        <v>4</v>
      </c>
      <c r="F4610">
        <v>0</v>
      </c>
      <c r="G4610">
        <v>1.9</v>
      </c>
      <c r="H4610">
        <v>207.45</v>
      </c>
      <c r="I4610" t="s">
        <v>22</v>
      </c>
      <c r="J4610" t="s">
        <v>30</v>
      </c>
      <c r="K4610">
        <v>2</v>
      </c>
      <c r="L4610" t="s">
        <v>29</v>
      </c>
      <c r="M4610" t="s">
        <v>17</v>
      </c>
      <c r="N4610">
        <f t="shared" si="71"/>
        <v>414.9</v>
      </c>
    </row>
    <row r="4611" spans="1:14" x14ac:dyDescent="0.3">
      <c r="A4611">
        <v>4610</v>
      </c>
      <c r="B4611" t="s">
        <v>31</v>
      </c>
      <c r="C4611" s="3">
        <v>45605</v>
      </c>
      <c r="D4611">
        <v>6</v>
      </c>
      <c r="E4611">
        <v>3</v>
      </c>
      <c r="F4611">
        <v>0</v>
      </c>
      <c r="G4611">
        <v>5</v>
      </c>
      <c r="H4611">
        <v>468.04</v>
      </c>
      <c r="I4611" t="s">
        <v>22</v>
      </c>
      <c r="J4611" t="s">
        <v>34</v>
      </c>
      <c r="K4611">
        <v>0</v>
      </c>
      <c r="L4611" t="s">
        <v>29</v>
      </c>
      <c r="M4611" t="s">
        <v>17</v>
      </c>
      <c r="N4611">
        <f t="shared" ref="N4611:N4674" si="72">H4611 *D4611</f>
        <v>2808.2400000000002</v>
      </c>
    </row>
    <row r="4612" spans="1:14" x14ac:dyDescent="0.3">
      <c r="A4612">
        <v>4611</v>
      </c>
      <c r="B4612" t="s">
        <v>18</v>
      </c>
      <c r="C4612" s="3">
        <v>45394</v>
      </c>
      <c r="D4612">
        <v>14</v>
      </c>
      <c r="E4612">
        <v>1</v>
      </c>
      <c r="F4612">
        <v>1</v>
      </c>
      <c r="G4612">
        <v>2</v>
      </c>
      <c r="H4612">
        <v>63.95</v>
      </c>
      <c r="I4612" t="s">
        <v>22</v>
      </c>
      <c r="J4612" t="s">
        <v>19</v>
      </c>
      <c r="K4612">
        <v>1</v>
      </c>
      <c r="L4612" t="s">
        <v>33</v>
      </c>
      <c r="M4612" t="s">
        <v>26</v>
      </c>
      <c r="N4612">
        <f t="shared" si="72"/>
        <v>895.30000000000007</v>
      </c>
    </row>
    <row r="4613" spans="1:14" x14ac:dyDescent="0.3">
      <c r="A4613">
        <v>4612</v>
      </c>
      <c r="B4613" t="s">
        <v>31</v>
      </c>
      <c r="C4613" s="3">
        <v>45087</v>
      </c>
      <c r="D4613">
        <v>12</v>
      </c>
      <c r="E4613">
        <v>1</v>
      </c>
      <c r="F4613">
        <v>0</v>
      </c>
      <c r="G4613">
        <v>2.7</v>
      </c>
      <c r="H4613">
        <v>433.47</v>
      </c>
      <c r="I4613" t="s">
        <v>24</v>
      </c>
      <c r="J4613" t="s">
        <v>25</v>
      </c>
      <c r="K4613">
        <v>0</v>
      </c>
      <c r="L4613" t="s">
        <v>16</v>
      </c>
      <c r="M4613" t="s">
        <v>17</v>
      </c>
      <c r="N4613">
        <f t="shared" si="72"/>
        <v>5201.6400000000003</v>
      </c>
    </row>
    <row r="4614" spans="1:14" x14ac:dyDescent="0.3">
      <c r="A4614">
        <v>4613</v>
      </c>
      <c r="B4614" t="s">
        <v>18</v>
      </c>
      <c r="C4614" s="3">
        <v>45196</v>
      </c>
      <c r="D4614">
        <v>1</v>
      </c>
      <c r="E4614">
        <v>4</v>
      </c>
      <c r="F4614">
        <v>1</v>
      </c>
      <c r="G4614">
        <v>3.7</v>
      </c>
      <c r="H4614">
        <v>228.81</v>
      </c>
      <c r="I4614" t="s">
        <v>14</v>
      </c>
      <c r="J4614" t="s">
        <v>15</v>
      </c>
      <c r="K4614">
        <v>1</v>
      </c>
      <c r="L4614" t="s">
        <v>29</v>
      </c>
      <c r="M4614" t="s">
        <v>26</v>
      </c>
      <c r="N4614">
        <f t="shared" si="72"/>
        <v>228.81</v>
      </c>
    </row>
    <row r="4615" spans="1:14" x14ac:dyDescent="0.3">
      <c r="A4615">
        <v>4614</v>
      </c>
      <c r="B4615" t="s">
        <v>13</v>
      </c>
      <c r="C4615" s="3">
        <v>44982</v>
      </c>
      <c r="D4615">
        <v>5</v>
      </c>
      <c r="E4615">
        <v>3</v>
      </c>
      <c r="F4615">
        <v>0</v>
      </c>
      <c r="G4615">
        <v>4.5</v>
      </c>
      <c r="H4615">
        <v>302.72000000000003</v>
      </c>
      <c r="I4615" t="s">
        <v>32</v>
      </c>
      <c r="J4615" t="s">
        <v>15</v>
      </c>
      <c r="K4615">
        <v>1</v>
      </c>
      <c r="L4615" t="s">
        <v>16</v>
      </c>
      <c r="M4615" t="s">
        <v>21</v>
      </c>
      <c r="N4615">
        <f t="shared" si="72"/>
        <v>1513.6000000000001</v>
      </c>
    </row>
    <row r="4616" spans="1:14" x14ac:dyDescent="0.3">
      <c r="A4616">
        <v>4615</v>
      </c>
      <c r="B4616" t="s">
        <v>13</v>
      </c>
      <c r="C4616" s="3">
        <v>45154</v>
      </c>
      <c r="D4616">
        <v>14</v>
      </c>
      <c r="E4616">
        <v>2</v>
      </c>
      <c r="F4616">
        <v>1</v>
      </c>
      <c r="G4616">
        <v>1.2</v>
      </c>
      <c r="H4616">
        <v>280.77</v>
      </c>
      <c r="I4616" t="s">
        <v>24</v>
      </c>
      <c r="J4616" t="s">
        <v>15</v>
      </c>
      <c r="K4616">
        <v>1</v>
      </c>
      <c r="L4616" t="s">
        <v>33</v>
      </c>
      <c r="M4616" t="s">
        <v>17</v>
      </c>
      <c r="N4616">
        <f t="shared" si="72"/>
        <v>3930.7799999999997</v>
      </c>
    </row>
    <row r="4617" spans="1:14" x14ac:dyDescent="0.3">
      <c r="A4617">
        <v>4616</v>
      </c>
      <c r="B4617" t="s">
        <v>31</v>
      </c>
      <c r="C4617" s="3">
        <v>45075</v>
      </c>
      <c r="D4617">
        <v>6</v>
      </c>
      <c r="E4617">
        <v>3</v>
      </c>
      <c r="F4617">
        <v>1</v>
      </c>
      <c r="G4617">
        <v>2.2000000000000002</v>
      </c>
      <c r="H4617">
        <v>466.58</v>
      </c>
      <c r="I4617" t="s">
        <v>32</v>
      </c>
      <c r="J4617" t="s">
        <v>19</v>
      </c>
      <c r="K4617">
        <v>1</v>
      </c>
      <c r="L4617" t="s">
        <v>29</v>
      </c>
      <c r="M4617" t="s">
        <v>21</v>
      </c>
      <c r="N4617">
        <f t="shared" si="72"/>
        <v>2799.48</v>
      </c>
    </row>
    <row r="4618" spans="1:14" x14ac:dyDescent="0.3">
      <c r="A4618">
        <v>4617</v>
      </c>
      <c r="B4618" t="s">
        <v>13</v>
      </c>
      <c r="C4618" s="3">
        <v>44972</v>
      </c>
      <c r="D4618">
        <v>7</v>
      </c>
      <c r="E4618">
        <v>2</v>
      </c>
      <c r="F4618">
        <v>1</v>
      </c>
      <c r="G4618">
        <v>3.3</v>
      </c>
      <c r="H4618">
        <v>396.56</v>
      </c>
      <c r="I4618" t="s">
        <v>22</v>
      </c>
      <c r="J4618" t="s">
        <v>28</v>
      </c>
      <c r="K4618">
        <v>0</v>
      </c>
      <c r="L4618" t="s">
        <v>33</v>
      </c>
      <c r="M4618" t="s">
        <v>21</v>
      </c>
      <c r="N4618">
        <f t="shared" si="72"/>
        <v>2775.92</v>
      </c>
    </row>
    <row r="4619" spans="1:14" x14ac:dyDescent="0.3">
      <c r="A4619">
        <v>4618</v>
      </c>
      <c r="B4619" t="s">
        <v>18</v>
      </c>
      <c r="C4619" s="3">
        <v>45070</v>
      </c>
      <c r="D4619">
        <v>14</v>
      </c>
      <c r="E4619">
        <v>4</v>
      </c>
      <c r="F4619">
        <v>0</v>
      </c>
      <c r="G4619">
        <v>3.5</v>
      </c>
      <c r="H4619">
        <v>493.17</v>
      </c>
      <c r="I4619" t="s">
        <v>22</v>
      </c>
      <c r="J4619" t="s">
        <v>23</v>
      </c>
      <c r="K4619">
        <v>0</v>
      </c>
      <c r="L4619" t="s">
        <v>29</v>
      </c>
      <c r="M4619" t="s">
        <v>17</v>
      </c>
      <c r="N4619">
        <f t="shared" si="72"/>
        <v>6904.38</v>
      </c>
    </row>
    <row r="4620" spans="1:14" x14ac:dyDescent="0.3">
      <c r="A4620">
        <v>4619</v>
      </c>
      <c r="B4620" t="s">
        <v>13</v>
      </c>
      <c r="C4620" s="3">
        <v>45558</v>
      </c>
      <c r="D4620">
        <v>2</v>
      </c>
      <c r="E4620">
        <v>2</v>
      </c>
      <c r="F4620">
        <v>0</v>
      </c>
      <c r="G4620">
        <v>1.3</v>
      </c>
      <c r="H4620">
        <v>407.49</v>
      </c>
      <c r="I4620" t="s">
        <v>14</v>
      </c>
      <c r="J4620" t="s">
        <v>15</v>
      </c>
      <c r="K4620">
        <v>1</v>
      </c>
      <c r="L4620" t="s">
        <v>29</v>
      </c>
      <c r="M4620" t="s">
        <v>21</v>
      </c>
      <c r="N4620">
        <f t="shared" si="72"/>
        <v>814.98</v>
      </c>
    </row>
    <row r="4621" spans="1:14" x14ac:dyDescent="0.3">
      <c r="A4621">
        <v>4620</v>
      </c>
      <c r="B4621" t="s">
        <v>31</v>
      </c>
      <c r="C4621" s="3">
        <v>45266</v>
      </c>
      <c r="D4621">
        <v>1</v>
      </c>
      <c r="E4621">
        <v>4</v>
      </c>
      <c r="F4621">
        <v>0</v>
      </c>
      <c r="G4621">
        <v>3.7</v>
      </c>
      <c r="H4621">
        <v>183.15</v>
      </c>
      <c r="I4621" t="s">
        <v>22</v>
      </c>
      <c r="J4621" t="s">
        <v>15</v>
      </c>
      <c r="K4621">
        <v>1</v>
      </c>
      <c r="L4621" t="s">
        <v>29</v>
      </c>
      <c r="M4621" t="s">
        <v>17</v>
      </c>
      <c r="N4621">
        <f t="shared" si="72"/>
        <v>183.15</v>
      </c>
    </row>
    <row r="4622" spans="1:14" x14ac:dyDescent="0.3">
      <c r="A4622">
        <v>4621</v>
      </c>
      <c r="B4622" t="s">
        <v>31</v>
      </c>
      <c r="C4622" s="3">
        <v>45339</v>
      </c>
      <c r="D4622">
        <v>6</v>
      </c>
      <c r="E4622">
        <v>3</v>
      </c>
      <c r="F4622">
        <v>0</v>
      </c>
      <c r="G4622">
        <v>3.1</v>
      </c>
      <c r="H4622">
        <v>483.3</v>
      </c>
      <c r="I4622" t="s">
        <v>32</v>
      </c>
      <c r="J4622" t="s">
        <v>36</v>
      </c>
      <c r="K4622">
        <v>3</v>
      </c>
      <c r="L4622" t="s">
        <v>33</v>
      </c>
      <c r="M4622" t="s">
        <v>21</v>
      </c>
      <c r="N4622">
        <f t="shared" si="72"/>
        <v>2899.8</v>
      </c>
    </row>
    <row r="4623" spans="1:14" x14ac:dyDescent="0.3">
      <c r="A4623">
        <v>4622</v>
      </c>
      <c r="B4623" t="s">
        <v>31</v>
      </c>
      <c r="C4623" s="3">
        <v>45446</v>
      </c>
      <c r="D4623">
        <v>3</v>
      </c>
      <c r="E4623">
        <v>3</v>
      </c>
      <c r="F4623">
        <v>0</v>
      </c>
      <c r="G4623">
        <v>4.3</v>
      </c>
      <c r="H4623">
        <v>492.6</v>
      </c>
      <c r="I4623" t="s">
        <v>24</v>
      </c>
      <c r="J4623" t="s">
        <v>23</v>
      </c>
      <c r="K4623">
        <v>0</v>
      </c>
      <c r="L4623" t="s">
        <v>29</v>
      </c>
      <c r="M4623" t="s">
        <v>26</v>
      </c>
      <c r="N4623">
        <f t="shared" si="72"/>
        <v>1477.8000000000002</v>
      </c>
    </row>
    <row r="4624" spans="1:14" x14ac:dyDescent="0.3">
      <c r="A4624">
        <v>4623</v>
      </c>
      <c r="B4624" t="s">
        <v>18</v>
      </c>
      <c r="C4624" s="3">
        <v>45270</v>
      </c>
      <c r="D4624">
        <v>5</v>
      </c>
      <c r="E4624">
        <v>2</v>
      </c>
      <c r="F4624">
        <v>1</v>
      </c>
      <c r="G4624">
        <v>1.9</v>
      </c>
      <c r="H4624">
        <v>105.39</v>
      </c>
      <c r="I4624" t="s">
        <v>24</v>
      </c>
      <c r="J4624" t="s">
        <v>35</v>
      </c>
      <c r="K4624">
        <v>0</v>
      </c>
      <c r="L4624" t="s">
        <v>16</v>
      </c>
      <c r="M4624" t="s">
        <v>26</v>
      </c>
      <c r="N4624">
        <f t="shared" si="72"/>
        <v>526.95000000000005</v>
      </c>
    </row>
    <row r="4625" spans="1:14" x14ac:dyDescent="0.3">
      <c r="A4625">
        <v>4624</v>
      </c>
      <c r="B4625" t="s">
        <v>18</v>
      </c>
      <c r="C4625" s="3">
        <v>45313</v>
      </c>
      <c r="D4625">
        <v>12</v>
      </c>
      <c r="E4625">
        <v>3</v>
      </c>
      <c r="F4625">
        <v>0</v>
      </c>
      <c r="G4625">
        <v>1.8</v>
      </c>
      <c r="H4625">
        <v>455.47</v>
      </c>
      <c r="I4625" t="s">
        <v>14</v>
      </c>
      <c r="J4625" t="s">
        <v>19</v>
      </c>
      <c r="K4625">
        <v>0</v>
      </c>
      <c r="L4625" t="s">
        <v>20</v>
      </c>
      <c r="M4625" t="s">
        <v>26</v>
      </c>
      <c r="N4625">
        <f t="shared" si="72"/>
        <v>5465.64</v>
      </c>
    </row>
    <row r="4626" spans="1:14" x14ac:dyDescent="0.3">
      <c r="A4626">
        <v>4625</v>
      </c>
      <c r="B4626" t="s">
        <v>18</v>
      </c>
      <c r="C4626" s="3">
        <v>45399</v>
      </c>
      <c r="D4626">
        <v>11</v>
      </c>
      <c r="E4626">
        <v>2</v>
      </c>
      <c r="F4626">
        <v>1</v>
      </c>
      <c r="G4626">
        <v>4.2</v>
      </c>
      <c r="H4626">
        <v>348.89</v>
      </c>
      <c r="I4626" t="s">
        <v>32</v>
      </c>
      <c r="J4626" t="s">
        <v>19</v>
      </c>
      <c r="K4626">
        <v>0</v>
      </c>
      <c r="L4626" t="s">
        <v>20</v>
      </c>
      <c r="M4626" t="s">
        <v>17</v>
      </c>
      <c r="N4626">
        <f t="shared" si="72"/>
        <v>3837.79</v>
      </c>
    </row>
    <row r="4627" spans="1:14" x14ac:dyDescent="0.3">
      <c r="A4627">
        <v>4626</v>
      </c>
      <c r="B4627" t="s">
        <v>18</v>
      </c>
      <c r="C4627" s="3">
        <v>45201</v>
      </c>
      <c r="D4627">
        <v>13</v>
      </c>
      <c r="E4627">
        <v>3</v>
      </c>
      <c r="F4627">
        <v>0</v>
      </c>
      <c r="G4627">
        <v>3.8</v>
      </c>
      <c r="H4627">
        <v>464.9</v>
      </c>
      <c r="I4627" t="s">
        <v>22</v>
      </c>
      <c r="J4627" t="s">
        <v>23</v>
      </c>
      <c r="K4627">
        <v>0</v>
      </c>
      <c r="L4627" t="s">
        <v>20</v>
      </c>
      <c r="M4627" t="s">
        <v>21</v>
      </c>
      <c r="N4627">
        <f t="shared" si="72"/>
        <v>6043.7</v>
      </c>
    </row>
    <row r="4628" spans="1:14" x14ac:dyDescent="0.3">
      <c r="A4628">
        <v>4627</v>
      </c>
      <c r="B4628" t="s">
        <v>18</v>
      </c>
      <c r="C4628" s="3">
        <v>45279</v>
      </c>
      <c r="D4628">
        <v>2</v>
      </c>
      <c r="E4628">
        <v>1</v>
      </c>
      <c r="F4628">
        <v>0</v>
      </c>
      <c r="G4628">
        <v>4.2</v>
      </c>
      <c r="H4628">
        <v>462.08</v>
      </c>
      <c r="I4628" t="s">
        <v>27</v>
      </c>
      <c r="J4628" t="s">
        <v>25</v>
      </c>
      <c r="K4628">
        <v>0</v>
      </c>
      <c r="L4628" t="s">
        <v>16</v>
      </c>
      <c r="M4628" t="s">
        <v>26</v>
      </c>
      <c r="N4628">
        <f t="shared" si="72"/>
        <v>924.16</v>
      </c>
    </row>
    <row r="4629" spans="1:14" x14ac:dyDescent="0.3">
      <c r="A4629">
        <v>4628</v>
      </c>
      <c r="B4629" t="s">
        <v>13</v>
      </c>
      <c r="C4629" s="3">
        <v>44992</v>
      </c>
      <c r="D4629">
        <v>1</v>
      </c>
      <c r="E4629">
        <v>2</v>
      </c>
      <c r="F4629">
        <v>0</v>
      </c>
      <c r="G4629">
        <v>4.0999999999999996</v>
      </c>
      <c r="H4629">
        <v>451.12</v>
      </c>
      <c r="I4629" t="s">
        <v>14</v>
      </c>
      <c r="J4629" t="s">
        <v>28</v>
      </c>
      <c r="K4629">
        <v>2</v>
      </c>
      <c r="L4629" t="s">
        <v>29</v>
      </c>
      <c r="M4629" t="s">
        <v>17</v>
      </c>
      <c r="N4629">
        <f t="shared" si="72"/>
        <v>451.12</v>
      </c>
    </row>
    <row r="4630" spans="1:14" x14ac:dyDescent="0.3">
      <c r="A4630">
        <v>4629</v>
      </c>
      <c r="B4630" t="s">
        <v>18</v>
      </c>
      <c r="C4630" s="3">
        <v>45005</v>
      </c>
      <c r="D4630">
        <v>1</v>
      </c>
      <c r="E4630">
        <v>4</v>
      </c>
      <c r="F4630">
        <v>1</v>
      </c>
      <c r="G4630">
        <v>1.4</v>
      </c>
      <c r="H4630">
        <v>448.37</v>
      </c>
      <c r="I4630" t="s">
        <v>14</v>
      </c>
      <c r="J4630" t="s">
        <v>23</v>
      </c>
      <c r="K4630">
        <v>1</v>
      </c>
      <c r="L4630" t="s">
        <v>33</v>
      </c>
      <c r="M4630" t="s">
        <v>26</v>
      </c>
      <c r="N4630">
        <f t="shared" si="72"/>
        <v>448.37</v>
      </c>
    </row>
    <row r="4631" spans="1:14" x14ac:dyDescent="0.3">
      <c r="A4631">
        <v>4630</v>
      </c>
      <c r="B4631" t="s">
        <v>18</v>
      </c>
      <c r="C4631" s="3">
        <v>45524</v>
      </c>
      <c r="D4631">
        <v>13</v>
      </c>
      <c r="E4631">
        <v>1</v>
      </c>
      <c r="F4631">
        <v>0</v>
      </c>
      <c r="G4631">
        <v>2.1</v>
      </c>
      <c r="H4631">
        <v>102.94</v>
      </c>
      <c r="I4631" t="s">
        <v>27</v>
      </c>
      <c r="J4631" t="s">
        <v>34</v>
      </c>
      <c r="K4631">
        <v>0</v>
      </c>
      <c r="L4631" t="s">
        <v>33</v>
      </c>
      <c r="M4631" t="s">
        <v>26</v>
      </c>
      <c r="N4631">
        <f t="shared" si="72"/>
        <v>1338.22</v>
      </c>
    </row>
    <row r="4632" spans="1:14" x14ac:dyDescent="0.3">
      <c r="A4632">
        <v>4631</v>
      </c>
      <c r="B4632" t="s">
        <v>13</v>
      </c>
      <c r="C4632" s="3">
        <v>45562</v>
      </c>
      <c r="D4632">
        <v>11</v>
      </c>
      <c r="E4632">
        <v>4</v>
      </c>
      <c r="F4632">
        <v>1</v>
      </c>
      <c r="G4632">
        <v>2</v>
      </c>
      <c r="H4632">
        <v>114.58</v>
      </c>
      <c r="I4632" t="s">
        <v>24</v>
      </c>
      <c r="J4632" t="s">
        <v>34</v>
      </c>
      <c r="K4632">
        <v>0</v>
      </c>
      <c r="L4632" t="s">
        <v>29</v>
      </c>
      <c r="M4632" t="s">
        <v>17</v>
      </c>
      <c r="N4632">
        <f t="shared" si="72"/>
        <v>1260.3799999999999</v>
      </c>
    </row>
    <row r="4633" spans="1:14" x14ac:dyDescent="0.3">
      <c r="A4633">
        <v>4632</v>
      </c>
      <c r="B4633" t="s">
        <v>18</v>
      </c>
      <c r="C4633" s="3">
        <v>45128</v>
      </c>
      <c r="D4633">
        <v>4</v>
      </c>
      <c r="E4633">
        <v>3</v>
      </c>
      <c r="F4633">
        <v>0</v>
      </c>
      <c r="G4633">
        <v>4.7</v>
      </c>
      <c r="H4633">
        <v>103</v>
      </c>
      <c r="I4633" t="s">
        <v>24</v>
      </c>
      <c r="J4633" t="s">
        <v>36</v>
      </c>
      <c r="K4633">
        <v>1</v>
      </c>
      <c r="L4633" t="s">
        <v>16</v>
      </c>
      <c r="M4633" t="s">
        <v>26</v>
      </c>
      <c r="N4633">
        <f t="shared" si="72"/>
        <v>412</v>
      </c>
    </row>
    <row r="4634" spans="1:14" x14ac:dyDescent="0.3">
      <c r="A4634">
        <v>4633</v>
      </c>
      <c r="B4634" t="s">
        <v>31</v>
      </c>
      <c r="C4634" s="3">
        <v>45588</v>
      </c>
      <c r="D4634">
        <v>10</v>
      </c>
      <c r="E4634">
        <v>1</v>
      </c>
      <c r="F4634">
        <v>1</v>
      </c>
      <c r="G4634">
        <v>2.9</v>
      </c>
      <c r="H4634">
        <v>90.96</v>
      </c>
      <c r="I4634" t="s">
        <v>24</v>
      </c>
      <c r="J4634" t="s">
        <v>28</v>
      </c>
      <c r="K4634">
        <v>1</v>
      </c>
      <c r="L4634" t="s">
        <v>20</v>
      </c>
      <c r="M4634" t="s">
        <v>17</v>
      </c>
      <c r="N4634">
        <f t="shared" si="72"/>
        <v>909.59999999999991</v>
      </c>
    </row>
    <row r="4635" spans="1:14" x14ac:dyDescent="0.3">
      <c r="A4635">
        <v>4634</v>
      </c>
      <c r="B4635" t="s">
        <v>18</v>
      </c>
      <c r="C4635" s="3">
        <v>45484</v>
      </c>
      <c r="D4635">
        <v>13</v>
      </c>
      <c r="E4635">
        <v>3</v>
      </c>
      <c r="F4635">
        <v>0</v>
      </c>
      <c r="G4635">
        <v>1.4</v>
      </c>
      <c r="H4635">
        <v>208.98</v>
      </c>
      <c r="I4635" t="s">
        <v>27</v>
      </c>
      <c r="J4635" t="s">
        <v>19</v>
      </c>
      <c r="K4635">
        <v>1</v>
      </c>
      <c r="L4635" t="s">
        <v>16</v>
      </c>
      <c r="M4635" t="s">
        <v>26</v>
      </c>
      <c r="N4635">
        <f t="shared" si="72"/>
        <v>2716.74</v>
      </c>
    </row>
    <row r="4636" spans="1:14" x14ac:dyDescent="0.3">
      <c r="A4636">
        <v>4635</v>
      </c>
      <c r="B4636" t="s">
        <v>18</v>
      </c>
      <c r="C4636" s="3">
        <v>45039</v>
      </c>
      <c r="D4636">
        <v>2</v>
      </c>
      <c r="E4636">
        <v>2</v>
      </c>
      <c r="F4636">
        <v>0</v>
      </c>
      <c r="G4636">
        <v>2.2000000000000002</v>
      </c>
      <c r="H4636">
        <v>357.78</v>
      </c>
      <c r="I4636" t="s">
        <v>22</v>
      </c>
      <c r="J4636" t="s">
        <v>36</v>
      </c>
      <c r="K4636">
        <v>3</v>
      </c>
      <c r="L4636" t="s">
        <v>16</v>
      </c>
      <c r="M4636" t="s">
        <v>17</v>
      </c>
      <c r="N4636">
        <f t="shared" si="72"/>
        <v>715.56</v>
      </c>
    </row>
    <row r="4637" spans="1:14" x14ac:dyDescent="0.3">
      <c r="A4637">
        <v>4636</v>
      </c>
      <c r="B4637" t="s">
        <v>31</v>
      </c>
      <c r="C4637" s="3">
        <v>45017</v>
      </c>
      <c r="D4637">
        <v>1</v>
      </c>
      <c r="E4637">
        <v>4</v>
      </c>
      <c r="F4637">
        <v>0</v>
      </c>
      <c r="G4637">
        <v>4.5</v>
      </c>
      <c r="H4637">
        <v>209.61</v>
      </c>
      <c r="I4637" t="s">
        <v>22</v>
      </c>
      <c r="J4637" t="s">
        <v>35</v>
      </c>
      <c r="K4637">
        <v>0</v>
      </c>
      <c r="L4637" t="s">
        <v>33</v>
      </c>
      <c r="M4637" t="s">
        <v>26</v>
      </c>
      <c r="N4637">
        <f t="shared" si="72"/>
        <v>209.61</v>
      </c>
    </row>
    <row r="4638" spans="1:14" x14ac:dyDescent="0.3">
      <c r="A4638">
        <v>4637</v>
      </c>
      <c r="B4638" t="s">
        <v>31</v>
      </c>
      <c r="C4638" s="3">
        <v>45067</v>
      </c>
      <c r="D4638">
        <v>6</v>
      </c>
      <c r="E4638">
        <v>3</v>
      </c>
      <c r="F4638">
        <v>1</v>
      </c>
      <c r="G4638">
        <v>4.4000000000000004</v>
      </c>
      <c r="H4638">
        <v>374.14</v>
      </c>
      <c r="I4638" t="s">
        <v>32</v>
      </c>
      <c r="J4638" t="s">
        <v>23</v>
      </c>
      <c r="K4638">
        <v>1</v>
      </c>
      <c r="L4638" t="s">
        <v>29</v>
      </c>
      <c r="M4638" t="s">
        <v>21</v>
      </c>
      <c r="N4638">
        <f t="shared" si="72"/>
        <v>2244.84</v>
      </c>
    </row>
    <row r="4639" spans="1:14" x14ac:dyDescent="0.3">
      <c r="A4639">
        <v>4638</v>
      </c>
      <c r="B4639" t="s">
        <v>31</v>
      </c>
      <c r="C4639" s="3">
        <v>45215</v>
      </c>
      <c r="D4639">
        <v>14</v>
      </c>
      <c r="E4639">
        <v>4</v>
      </c>
      <c r="F4639">
        <v>0</v>
      </c>
      <c r="G4639">
        <v>4.5999999999999996</v>
      </c>
      <c r="H4639">
        <v>419.13</v>
      </c>
      <c r="I4639" t="s">
        <v>32</v>
      </c>
      <c r="J4639" t="s">
        <v>15</v>
      </c>
      <c r="K4639">
        <v>0</v>
      </c>
      <c r="L4639" t="s">
        <v>33</v>
      </c>
      <c r="M4639" t="s">
        <v>21</v>
      </c>
      <c r="N4639">
        <f t="shared" si="72"/>
        <v>5867.82</v>
      </c>
    </row>
    <row r="4640" spans="1:14" x14ac:dyDescent="0.3">
      <c r="A4640">
        <v>4639</v>
      </c>
      <c r="B4640" t="s">
        <v>31</v>
      </c>
      <c r="C4640" s="3">
        <v>45656</v>
      </c>
      <c r="D4640">
        <v>4</v>
      </c>
      <c r="E4640">
        <v>4</v>
      </c>
      <c r="F4640">
        <v>1</v>
      </c>
      <c r="G4640">
        <v>2.6</v>
      </c>
      <c r="H4640">
        <v>349.8</v>
      </c>
      <c r="I4640" t="s">
        <v>24</v>
      </c>
      <c r="J4640" t="s">
        <v>37</v>
      </c>
      <c r="K4640">
        <v>1</v>
      </c>
      <c r="L4640" t="s">
        <v>20</v>
      </c>
      <c r="M4640" t="s">
        <v>17</v>
      </c>
      <c r="N4640">
        <f t="shared" si="72"/>
        <v>1399.2</v>
      </c>
    </row>
    <row r="4641" spans="1:14" x14ac:dyDescent="0.3">
      <c r="A4641">
        <v>4640</v>
      </c>
      <c r="B4641" t="s">
        <v>18</v>
      </c>
      <c r="C4641" s="3">
        <v>45515</v>
      </c>
      <c r="D4641">
        <v>10</v>
      </c>
      <c r="E4641">
        <v>3</v>
      </c>
      <c r="F4641">
        <v>0</v>
      </c>
      <c r="G4641">
        <v>3.6</v>
      </c>
      <c r="H4641">
        <v>259.3</v>
      </c>
      <c r="I4641" t="s">
        <v>27</v>
      </c>
      <c r="J4641" t="s">
        <v>37</v>
      </c>
      <c r="K4641">
        <v>0</v>
      </c>
      <c r="L4641" t="s">
        <v>20</v>
      </c>
      <c r="M4641" t="s">
        <v>17</v>
      </c>
      <c r="N4641">
        <f t="shared" si="72"/>
        <v>2593</v>
      </c>
    </row>
    <row r="4642" spans="1:14" x14ac:dyDescent="0.3">
      <c r="A4642">
        <v>4641</v>
      </c>
      <c r="B4642" t="s">
        <v>31</v>
      </c>
      <c r="C4642" s="3">
        <v>45337</v>
      </c>
      <c r="D4642">
        <v>13</v>
      </c>
      <c r="E4642">
        <v>2</v>
      </c>
      <c r="F4642">
        <v>1</v>
      </c>
      <c r="G4642">
        <v>2.1</v>
      </c>
      <c r="H4642">
        <v>182.98</v>
      </c>
      <c r="I4642" t="s">
        <v>14</v>
      </c>
      <c r="J4642" t="s">
        <v>25</v>
      </c>
      <c r="K4642">
        <v>1</v>
      </c>
      <c r="L4642" t="s">
        <v>33</v>
      </c>
      <c r="M4642" t="s">
        <v>21</v>
      </c>
      <c r="N4642">
        <f t="shared" si="72"/>
        <v>2378.7399999999998</v>
      </c>
    </row>
    <row r="4643" spans="1:14" x14ac:dyDescent="0.3">
      <c r="A4643">
        <v>4642</v>
      </c>
      <c r="B4643" t="s">
        <v>31</v>
      </c>
      <c r="C4643" s="3">
        <v>45303</v>
      </c>
      <c r="D4643">
        <v>12</v>
      </c>
      <c r="E4643">
        <v>4</v>
      </c>
      <c r="F4643">
        <v>0</v>
      </c>
      <c r="G4643">
        <v>1.7</v>
      </c>
      <c r="H4643">
        <v>105.98</v>
      </c>
      <c r="I4643" t="s">
        <v>22</v>
      </c>
      <c r="J4643" t="s">
        <v>15</v>
      </c>
      <c r="K4643">
        <v>0</v>
      </c>
      <c r="L4643" t="s">
        <v>29</v>
      </c>
      <c r="M4643" t="s">
        <v>17</v>
      </c>
      <c r="N4643">
        <f t="shared" si="72"/>
        <v>1271.76</v>
      </c>
    </row>
    <row r="4644" spans="1:14" x14ac:dyDescent="0.3">
      <c r="A4644">
        <v>4643</v>
      </c>
      <c r="B4644" t="s">
        <v>13</v>
      </c>
      <c r="C4644" s="3">
        <v>45310</v>
      </c>
      <c r="D4644">
        <v>7</v>
      </c>
      <c r="E4644">
        <v>3</v>
      </c>
      <c r="F4644">
        <v>0</v>
      </c>
      <c r="G4644">
        <v>1.1000000000000001</v>
      </c>
      <c r="H4644">
        <v>272.14</v>
      </c>
      <c r="I4644" t="s">
        <v>27</v>
      </c>
      <c r="J4644" t="s">
        <v>23</v>
      </c>
      <c r="K4644">
        <v>0</v>
      </c>
      <c r="L4644" t="s">
        <v>29</v>
      </c>
      <c r="M4644" t="s">
        <v>26</v>
      </c>
      <c r="N4644">
        <f t="shared" si="72"/>
        <v>1904.98</v>
      </c>
    </row>
    <row r="4645" spans="1:14" x14ac:dyDescent="0.3">
      <c r="A4645">
        <v>4644</v>
      </c>
      <c r="B4645" t="s">
        <v>31</v>
      </c>
      <c r="C4645" s="3">
        <v>45078</v>
      </c>
      <c r="D4645">
        <v>11</v>
      </c>
      <c r="E4645">
        <v>2</v>
      </c>
      <c r="F4645">
        <v>0</v>
      </c>
      <c r="G4645">
        <v>1.9</v>
      </c>
      <c r="H4645">
        <v>373.82</v>
      </c>
      <c r="I4645" t="s">
        <v>32</v>
      </c>
      <c r="J4645" t="s">
        <v>34</v>
      </c>
      <c r="K4645">
        <v>1</v>
      </c>
      <c r="L4645" t="s">
        <v>16</v>
      </c>
      <c r="M4645" t="s">
        <v>26</v>
      </c>
      <c r="N4645">
        <f t="shared" si="72"/>
        <v>4112.0199999999995</v>
      </c>
    </row>
    <row r="4646" spans="1:14" x14ac:dyDescent="0.3">
      <c r="A4646">
        <v>4645</v>
      </c>
      <c r="B4646" t="s">
        <v>31</v>
      </c>
      <c r="C4646" s="3">
        <v>45553</v>
      </c>
      <c r="D4646">
        <v>6</v>
      </c>
      <c r="E4646">
        <v>3</v>
      </c>
      <c r="F4646">
        <v>1</v>
      </c>
      <c r="G4646">
        <v>3.4</v>
      </c>
      <c r="H4646">
        <v>296.70999999999998</v>
      </c>
      <c r="I4646" t="s">
        <v>22</v>
      </c>
      <c r="J4646" t="s">
        <v>15</v>
      </c>
      <c r="K4646">
        <v>0</v>
      </c>
      <c r="L4646" t="s">
        <v>16</v>
      </c>
      <c r="M4646" t="s">
        <v>26</v>
      </c>
      <c r="N4646">
        <f t="shared" si="72"/>
        <v>1780.2599999999998</v>
      </c>
    </row>
    <row r="4647" spans="1:14" x14ac:dyDescent="0.3">
      <c r="A4647">
        <v>4646</v>
      </c>
      <c r="B4647" t="s">
        <v>13</v>
      </c>
      <c r="C4647" s="3">
        <v>45245</v>
      </c>
      <c r="D4647">
        <v>5</v>
      </c>
      <c r="E4647">
        <v>2</v>
      </c>
      <c r="F4647">
        <v>1</v>
      </c>
      <c r="G4647">
        <v>4.5999999999999996</v>
      </c>
      <c r="H4647">
        <v>374.67</v>
      </c>
      <c r="I4647" t="s">
        <v>22</v>
      </c>
      <c r="J4647" t="s">
        <v>36</v>
      </c>
      <c r="K4647">
        <v>1</v>
      </c>
      <c r="L4647" t="s">
        <v>33</v>
      </c>
      <c r="M4647" t="s">
        <v>26</v>
      </c>
      <c r="N4647">
        <f t="shared" si="72"/>
        <v>1873.3500000000001</v>
      </c>
    </row>
    <row r="4648" spans="1:14" x14ac:dyDescent="0.3">
      <c r="A4648">
        <v>4647</v>
      </c>
      <c r="B4648" t="s">
        <v>13</v>
      </c>
      <c r="C4648" s="3">
        <v>45295</v>
      </c>
      <c r="D4648">
        <v>10</v>
      </c>
      <c r="E4648">
        <v>4</v>
      </c>
      <c r="F4648">
        <v>0</v>
      </c>
      <c r="G4648">
        <v>1.5</v>
      </c>
      <c r="H4648">
        <v>200.85</v>
      </c>
      <c r="I4648" t="s">
        <v>27</v>
      </c>
      <c r="J4648" t="s">
        <v>28</v>
      </c>
      <c r="K4648">
        <v>1</v>
      </c>
      <c r="L4648" t="s">
        <v>20</v>
      </c>
      <c r="M4648" t="s">
        <v>26</v>
      </c>
      <c r="N4648">
        <f t="shared" si="72"/>
        <v>2008.5</v>
      </c>
    </row>
    <row r="4649" spans="1:14" x14ac:dyDescent="0.3">
      <c r="A4649">
        <v>4648</v>
      </c>
      <c r="B4649" t="s">
        <v>18</v>
      </c>
      <c r="C4649" s="3">
        <v>45532</v>
      </c>
      <c r="D4649">
        <v>12</v>
      </c>
      <c r="E4649">
        <v>1</v>
      </c>
      <c r="F4649">
        <v>1</v>
      </c>
      <c r="G4649">
        <v>4.7</v>
      </c>
      <c r="H4649">
        <v>80.06</v>
      </c>
      <c r="I4649" t="s">
        <v>32</v>
      </c>
      <c r="J4649" t="s">
        <v>25</v>
      </c>
      <c r="K4649">
        <v>0</v>
      </c>
      <c r="L4649" t="s">
        <v>29</v>
      </c>
      <c r="M4649" t="s">
        <v>26</v>
      </c>
      <c r="N4649">
        <f t="shared" si="72"/>
        <v>960.72</v>
      </c>
    </row>
    <row r="4650" spans="1:14" x14ac:dyDescent="0.3">
      <c r="A4650">
        <v>4649</v>
      </c>
      <c r="B4650" t="s">
        <v>13</v>
      </c>
      <c r="C4650" s="3">
        <v>45486</v>
      </c>
      <c r="D4650">
        <v>13</v>
      </c>
      <c r="E4650">
        <v>3</v>
      </c>
      <c r="F4650">
        <v>0</v>
      </c>
      <c r="G4650">
        <v>2.4</v>
      </c>
      <c r="H4650">
        <v>396.99</v>
      </c>
      <c r="I4650" t="s">
        <v>27</v>
      </c>
      <c r="J4650" t="s">
        <v>19</v>
      </c>
      <c r="K4650">
        <v>0</v>
      </c>
      <c r="L4650" t="s">
        <v>33</v>
      </c>
      <c r="M4650" t="s">
        <v>26</v>
      </c>
      <c r="N4650">
        <f t="shared" si="72"/>
        <v>5160.87</v>
      </c>
    </row>
    <row r="4651" spans="1:14" x14ac:dyDescent="0.3">
      <c r="A4651">
        <v>4650</v>
      </c>
      <c r="B4651" t="s">
        <v>18</v>
      </c>
      <c r="C4651" s="3">
        <v>45629</v>
      </c>
      <c r="D4651">
        <v>12</v>
      </c>
      <c r="E4651">
        <v>4</v>
      </c>
      <c r="F4651">
        <v>1</v>
      </c>
      <c r="G4651">
        <v>2.7</v>
      </c>
      <c r="H4651">
        <v>148.88</v>
      </c>
      <c r="I4651" t="s">
        <v>14</v>
      </c>
      <c r="J4651" t="s">
        <v>25</v>
      </c>
      <c r="K4651">
        <v>0</v>
      </c>
      <c r="L4651" t="s">
        <v>33</v>
      </c>
      <c r="M4651" t="s">
        <v>17</v>
      </c>
      <c r="N4651">
        <f t="shared" si="72"/>
        <v>1786.56</v>
      </c>
    </row>
    <row r="4652" spans="1:14" x14ac:dyDescent="0.3">
      <c r="A4652">
        <v>4651</v>
      </c>
      <c r="B4652" t="s">
        <v>13</v>
      </c>
      <c r="C4652" s="3">
        <v>45388</v>
      </c>
      <c r="D4652">
        <v>12</v>
      </c>
      <c r="E4652">
        <v>3</v>
      </c>
      <c r="F4652">
        <v>0</v>
      </c>
      <c r="G4652">
        <v>2.5</v>
      </c>
      <c r="H4652">
        <v>327.33</v>
      </c>
      <c r="I4652" t="s">
        <v>22</v>
      </c>
      <c r="J4652" t="s">
        <v>28</v>
      </c>
      <c r="K4652">
        <v>2</v>
      </c>
      <c r="L4652" t="s">
        <v>20</v>
      </c>
      <c r="M4652" t="s">
        <v>21</v>
      </c>
      <c r="N4652">
        <f t="shared" si="72"/>
        <v>3927.96</v>
      </c>
    </row>
    <row r="4653" spans="1:14" x14ac:dyDescent="0.3">
      <c r="A4653">
        <v>4652</v>
      </c>
      <c r="B4653" t="s">
        <v>13</v>
      </c>
      <c r="C4653" s="3">
        <v>44938</v>
      </c>
      <c r="D4653">
        <v>12</v>
      </c>
      <c r="E4653">
        <v>3</v>
      </c>
      <c r="F4653">
        <v>0</v>
      </c>
      <c r="G4653">
        <v>2.6</v>
      </c>
      <c r="H4653">
        <v>411.93</v>
      </c>
      <c r="I4653" t="s">
        <v>27</v>
      </c>
      <c r="J4653" t="s">
        <v>36</v>
      </c>
      <c r="K4653">
        <v>1</v>
      </c>
      <c r="L4653" t="s">
        <v>16</v>
      </c>
      <c r="M4653" t="s">
        <v>26</v>
      </c>
      <c r="N4653">
        <f t="shared" si="72"/>
        <v>4943.16</v>
      </c>
    </row>
    <row r="4654" spans="1:14" x14ac:dyDescent="0.3">
      <c r="A4654">
        <v>4653</v>
      </c>
      <c r="B4654" t="s">
        <v>18</v>
      </c>
      <c r="C4654" s="3">
        <v>45082</v>
      </c>
      <c r="D4654">
        <v>2</v>
      </c>
      <c r="E4654">
        <v>2</v>
      </c>
      <c r="F4654">
        <v>0</v>
      </c>
      <c r="G4654">
        <v>2</v>
      </c>
      <c r="H4654">
        <v>112.6</v>
      </c>
      <c r="I4654" t="s">
        <v>27</v>
      </c>
      <c r="J4654" t="s">
        <v>34</v>
      </c>
      <c r="K4654">
        <v>1</v>
      </c>
      <c r="L4654" t="s">
        <v>20</v>
      </c>
      <c r="M4654" t="s">
        <v>26</v>
      </c>
      <c r="N4654">
        <f t="shared" si="72"/>
        <v>225.2</v>
      </c>
    </row>
    <row r="4655" spans="1:14" x14ac:dyDescent="0.3">
      <c r="A4655">
        <v>4654</v>
      </c>
      <c r="B4655" t="s">
        <v>13</v>
      </c>
      <c r="C4655" s="3">
        <v>45610</v>
      </c>
      <c r="D4655">
        <v>5</v>
      </c>
      <c r="E4655">
        <v>3</v>
      </c>
      <c r="F4655">
        <v>0</v>
      </c>
      <c r="G4655">
        <v>3.8</v>
      </c>
      <c r="H4655">
        <v>319.32</v>
      </c>
      <c r="I4655" t="s">
        <v>14</v>
      </c>
      <c r="J4655" t="s">
        <v>37</v>
      </c>
      <c r="K4655">
        <v>0</v>
      </c>
      <c r="L4655" t="s">
        <v>16</v>
      </c>
      <c r="M4655" t="s">
        <v>17</v>
      </c>
      <c r="N4655">
        <f t="shared" si="72"/>
        <v>1596.6</v>
      </c>
    </row>
    <row r="4656" spans="1:14" x14ac:dyDescent="0.3">
      <c r="A4656">
        <v>4655</v>
      </c>
      <c r="B4656" t="s">
        <v>18</v>
      </c>
      <c r="C4656" s="3">
        <v>45403</v>
      </c>
      <c r="D4656">
        <v>9</v>
      </c>
      <c r="E4656">
        <v>2</v>
      </c>
      <c r="F4656">
        <v>0</v>
      </c>
      <c r="G4656">
        <v>4</v>
      </c>
      <c r="H4656">
        <v>360.22</v>
      </c>
      <c r="I4656" t="s">
        <v>27</v>
      </c>
      <c r="J4656" t="s">
        <v>28</v>
      </c>
      <c r="K4656">
        <v>2</v>
      </c>
      <c r="L4656" t="s">
        <v>16</v>
      </c>
      <c r="M4656" t="s">
        <v>17</v>
      </c>
      <c r="N4656">
        <f t="shared" si="72"/>
        <v>3241.9800000000005</v>
      </c>
    </row>
    <row r="4657" spans="1:14" x14ac:dyDescent="0.3">
      <c r="A4657">
        <v>4656</v>
      </c>
      <c r="B4657" t="s">
        <v>13</v>
      </c>
      <c r="C4657" s="3">
        <v>45327</v>
      </c>
      <c r="D4657">
        <v>9</v>
      </c>
      <c r="E4657">
        <v>4</v>
      </c>
      <c r="F4657">
        <v>1</v>
      </c>
      <c r="G4657">
        <v>4.3</v>
      </c>
      <c r="H4657">
        <v>385.94</v>
      </c>
      <c r="I4657" t="s">
        <v>22</v>
      </c>
      <c r="J4657" t="s">
        <v>36</v>
      </c>
      <c r="K4657">
        <v>0</v>
      </c>
      <c r="L4657" t="s">
        <v>29</v>
      </c>
      <c r="M4657" t="s">
        <v>21</v>
      </c>
      <c r="N4657">
        <f t="shared" si="72"/>
        <v>3473.46</v>
      </c>
    </row>
    <row r="4658" spans="1:14" x14ac:dyDescent="0.3">
      <c r="A4658">
        <v>4657</v>
      </c>
      <c r="B4658" t="s">
        <v>31</v>
      </c>
      <c r="C4658" s="3">
        <v>45103</v>
      </c>
      <c r="D4658">
        <v>2</v>
      </c>
      <c r="E4658">
        <v>3</v>
      </c>
      <c r="F4658">
        <v>0</v>
      </c>
      <c r="G4658">
        <v>2.4</v>
      </c>
      <c r="H4658">
        <v>116.45</v>
      </c>
      <c r="I4658" t="s">
        <v>24</v>
      </c>
      <c r="J4658" t="s">
        <v>30</v>
      </c>
      <c r="K4658">
        <v>1</v>
      </c>
      <c r="L4658" t="s">
        <v>29</v>
      </c>
      <c r="M4658" t="s">
        <v>21</v>
      </c>
      <c r="N4658">
        <f t="shared" si="72"/>
        <v>232.9</v>
      </c>
    </row>
    <row r="4659" spans="1:14" x14ac:dyDescent="0.3">
      <c r="A4659">
        <v>4658</v>
      </c>
      <c r="B4659" t="s">
        <v>13</v>
      </c>
      <c r="C4659" s="3">
        <v>45267</v>
      </c>
      <c r="D4659">
        <v>7</v>
      </c>
      <c r="E4659">
        <v>4</v>
      </c>
      <c r="F4659">
        <v>1</v>
      </c>
      <c r="G4659">
        <v>4.0999999999999996</v>
      </c>
      <c r="H4659">
        <v>421.3</v>
      </c>
      <c r="I4659" t="s">
        <v>24</v>
      </c>
      <c r="J4659" t="s">
        <v>36</v>
      </c>
      <c r="K4659">
        <v>1</v>
      </c>
      <c r="L4659" t="s">
        <v>16</v>
      </c>
      <c r="M4659" t="s">
        <v>17</v>
      </c>
      <c r="N4659">
        <f t="shared" si="72"/>
        <v>2949.1</v>
      </c>
    </row>
    <row r="4660" spans="1:14" x14ac:dyDescent="0.3">
      <c r="A4660">
        <v>4659</v>
      </c>
      <c r="B4660" t="s">
        <v>18</v>
      </c>
      <c r="C4660" s="3">
        <v>44983</v>
      </c>
      <c r="D4660">
        <v>10</v>
      </c>
      <c r="E4660">
        <v>1</v>
      </c>
      <c r="F4660">
        <v>1</v>
      </c>
      <c r="G4660">
        <v>3.6</v>
      </c>
      <c r="H4660">
        <v>92.37</v>
      </c>
      <c r="I4660" t="s">
        <v>32</v>
      </c>
      <c r="J4660" t="s">
        <v>23</v>
      </c>
      <c r="K4660">
        <v>3</v>
      </c>
      <c r="L4660" t="s">
        <v>16</v>
      </c>
      <c r="M4660" t="s">
        <v>26</v>
      </c>
      <c r="N4660">
        <f t="shared" si="72"/>
        <v>923.7</v>
      </c>
    </row>
    <row r="4661" spans="1:14" x14ac:dyDescent="0.3">
      <c r="A4661">
        <v>4660</v>
      </c>
      <c r="B4661" t="s">
        <v>13</v>
      </c>
      <c r="C4661" s="3">
        <v>45374</v>
      </c>
      <c r="D4661">
        <v>14</v>
      </c>
      <c r="E4661">
        <v>4</v>
      </c>
      <c r="F4661">
        <v>0</v>
      </c>
      <c r="G4661">
        <v>4.8</v>
      </c>
      <c r="H4661">
        <v>283.81</v>
      </c>
      <c r="I4661" t="s">
        <v>14</v>
      </c>
      <c r="J4661" t="s">
        <v>30</v>
      </c>
      <c r="K4661">
        <v>0</v>
      </c>
      <c r="L4661" t="s">
        <v>29</v>
      </c>
      <c r="M4661" t="s">
        <v>26</v>
      </c>
      <c r="N4661">
        <f t="shared" si="72"/>
        <v>3973.34</v>
      </c>
    </row>
    <row r="4662" spans="1:14" x14ac:dyDescent="0.3">
      <c r="A4662">
        <v>4661</v>
      </c>
      <c r="B4662" t="s">
        <v>18</v>
      </c>
      <c r="C4662" s="3">
        <v>45129</v>
      </c>
      <c r="D4662">
        <v>4</v>
      </c>
      <c r="E4662">
        <v>3</v>
      </c>
      <c r="F4662">
        <v>0</v>
      </c>
      <c r="G4662">
        <v>2.7</v>
      </c>
      <c r="H4662">
        <v>249.54</v>
      </c>
      <c r="I4662" t="s">
        <v>32</v>
      </c>
      <c r="J4662" t="s">
        <v>28</v>
      </c>
      <c r="K4662">
        <v>0</v>
      </c>
      <c r="L4662" t="s">
        <v>16</v>
      </c>
      <c r="M4662" t="s">
        <v>26</v>
      </c>
      <c r="N4662">
        <f t="shared" si="72"/>
        <v>998.16</v>
      </c>
    </row>
    <row r="4663" spans="1:14" x14ac:dyDescent="0.3">
      <c r="A4663">
        <v>4662</v>
      </c>
      <c r="B4663" t="s">
        <v>18</v>
      </c>
      <c r="C4663" s="3">
        <v>45623</v>
      </c>
      <c r="D4663">
        <v>13</v>
      </c>
      <c r="E4663">
        <v>1</v>
      </c>
      <c r="F4663">
        <v>0</v>
      </c>
      <c r="G4663">
        <v>5</v>
      </c>
      <c r="H4663">
        <v>149.79</v>
      </c>
      <c r="I4663" t="s">
        <v>24</v>
      </c>
      <c r="J4663" t="s">
        <v>35</v>
      </c>
      <c r="K4663">
        <v>0</v>
      </c>
      <c r="L4663" t="s">
        <v>16</v>
      </c>
      <c r="M4663" t="s">
        <v>26</v>
      </c>
      <c r="N4663">
        <f t="shared" si="72"/>
        <v>1947.27</v>
      </c>
    </row>
    <row r="4664" spans="1:14" x14ac:dyDescent="0.3">
      <c r="A4664">
        <v>4663</v>
      </c>
      <c r="B4664" t="s">
        <v>31</v>
      </c>
      <c r="C4664" s="3">
        <v>45559</v>
      </c>
      <c r="D4664">
        <v>13</v>
      </c>
      <c r="E4664">
        <v>2</v>
      </c>
      <c r="F4664">
        <v>1</v>
      </c>
      <c r="G4664">
        <v>4</v>
      </c>
      <c r="H4664">
        <v>185.87</v>
      </c>
      <c r="I4664" t="s">
        <v>14</v>
      </c>
      <c r="J4664" t="s">
        <v>23</v>
      </c>
      <c r="K4664">
        <v>2</v>
      </c>
      <c r="L4664" t="s">
        <v>16</v>
      </c>
      <c r="M4664" t="s">
        <v>26</v>
      </c>
      <c r="N4664">
        <f t="shared" si="72"/>
        <v>2416.31</v>
      </c>
    </row>
    <row r="4665" spans="1:14" x14ac:dyDescent="0.3">
      <c r="A4665">
        <v>4664</v>
      </c>
      <c r="B4665" t="s">
        <v>31</v>
      </c>
      <c r="C4665" s="3">
        <v>45128</v>
      </c>
      <c r="D4665">
        <v>3</v>
      </c>
      <c r="E4665">
        <v>1</v>
      </c>
      <c r="F4665">
        <v>1</v>
      </c>
      <c r="G4665">
        <v>4.0999999999999996</v>
      </c>
      <c r="H4665">
        <v>124</v>
      </c>
      <c r="I4665" t="s">
        <v>27</v>
      </c>
      <c r="J4665" t="s">
        <v>35</v>
      </c>
      <c r="K4665">
        <v>2</v>
      </c>
      <c r="L4665" t="s">
        <v>20</v>
      </c>
      <c r="M4665" t="s">
        <v>17</v>
      </c>
      <c r="N4665">
        <f t="shared" si="72"/>
        <v>372</v>
      </c>
    </row>
    <row r="4666" spans="1:14" x14ac:dyDescent="0.3">
      <c r="A4666">
        <v>4665</v>
      </c>
      <c r="B4666" t="s">
        <v>18</v>
      </c>
      <c r="C4666" s="3">
        <v>45256</v>
      </c>
      <c r="D4666">
        <v>11</v>
      </c>
      <c r="E4666">
        <v>3</v>
      </c>
      <c r="F4666">
        <v>1</v>
      </c>
      <c r="G4666">
        <v>1.1000000000000001</v>
      </c>
      <c r="H4666">
        <v>241.58</v>
      </c>
      <c r="I4666" t="s">
        <v>27</v>
      </c>
      <c r="J4666" t="s">
        <v>25</v>
      </c>
      <c r="K4666">
        <v>1</v>
      </c>
      <c r="L4666" t="s">
        <v>33</v>
      </c>
      <c r="M4666" t="s">
        <v>21</v>
      </c>
      <c r="N4666">
        <f t="shared" si="72"/>
        <v>2657.38</v>
      </c>
    </row>
    <row r="4667" spans="1:14" x14ac:dyDescent="0.3">
      <c r="A4667">
        <v>4666</v>
      </c>
      <c r="B4667" t="s">
        <v>13</v>
      </c>
      <c r="C4667" s="3">
        <v>45289</v>
      </c>
      <c r="D4667">
        <v>1</v>
      </c>
      <c r="E4667">
        <v>3</v>
      </c>
      <c r="F4667">
        <v>0</v>
      </c>
      <c r="G4667">
        <v>3</v>
      </c>
      <c r="H4667">
        <v>65.98</v>
      </c>
      <c r="I4667" t="s">
        <v>22</v>
      </c>
      <c r="J4667" t="s">
        <v>30</v>
      </c>
      <c r="K4667">
        <v>0</v>
      </c>
      <c r="L4667" t="s">
        <v>16</v>
      </c>
      <c r="M4667" t="s">
        <v>21</v>
      </c>
      <c r="N4667">
        <f t="shared" si="72"/>
        <v>65.98</v>
      </c>
    </row>
    <row r="4668" spans="1:14" x14ac:dyDescent="0.3">
      <c r="A4668">
        <v>4667</v>
      </c>
      <c r="B4668" t="s">
        <v>18</v>
      </c>
      <c r="C4668" s="3">
        <v>45380</v>
      </c>
      <c r="D4668">
        <v>3</v>
      </c>
      <c r="E4668">
        <v>4</v>
      </c>
      <c r="F4668">
        <v>1</v>
      </c>
      <c r="G4668">
        <v>3.1</v>
      </c>
      <c r="H4668">
        <v>450.01</v>
      </c>
      <c r="I4668" t="s">
        <v>24</v>
      </c>
      <c r="J4668" t="s">
        <v>23</v>
      </c>
      <c r="K4668">
        <v>2</v>
      </c>
      <c r="L4668" t="s">
        <v>29</v>
      </c>
      <c r="M4668" t="s">
        <v>17</v>
      </c>
      <c r="N4668">
        <f t="shared" si="72"/>
        <v>1350.03</v>
      </c>
    </row>
    <row r="4669" spans="1:14" x14ac:dyDescent="0.3">
      <c r="A4669">
        <v>4668</v>
      </c>
      <c r="B4669" t="s">
        <v>18</v>
      </c>
      <c r="C4669" s="3">
        <v>45282</v>
      </c>
      <c r="D4669">
        <v>11</v>
      </c>
      <c r="E4669">
        <v>2</v>
      </c>
      <c r="F4669">
        <v>0</v>
      </c>
      <c r="G4669">
        <v>1.2</v>
      </c>
      <c r="H4669">
        <v>123.57</v>
      </c>
      <c r="I4669" t="s">
        <v>27</v>
      </c>
      <c r="J4669" t="s">
        <v>34</v>
      </c>
      <c r="K4669">
        <v>0</v>
      </c>
      <c r="L4669" t="s">
        <v>16</v>
      </c>
      <c r="M4669" t="s">
        <v>26</v>
      </c>
      <c r="N4669">
        <f t="shared" si="72"/>
        <v>1359.27</v>
      </c>
    </row>
    <row r="4670" spans="1:14" x14ac:dyDescent="0.3">
      <c r="A4670">
        <v>4669</v>
      </c>
      <c r="B4670" t="s">
        <v>13</v>
      </c>
      <c r="C4670" s="3">
        <v>45142</v>
      </c>
      <c r="D4670">
        <v>9</v>
      </c>
      <c r="E4670">
        <v>3</v>
      </c>
      <c r="F4670">
        <v>0</v>
      </c>
      <c r="G4670">
        <v>2.2000000000000002</v>
      </c>
      <c r="H4670">
        <v>448.71</v>
      </c>
      <c r="I4670" t="s">
        <v>14</v>
      </c>
      <c r="J4670" t="s">
        <v>36</v>
      </c>
      <c r="K4670">
        <v>1</v>
      </c>
      <c r="L4670" t="s">
        <v>16</v>
      </c>
      <c r="M4670" t="s">
        <v>17</v>
      </c>
      <c r="N4670">
        <f t="shared" si="72"/>
        <v>4038.39</v>
      </c>
    </row>
    <row r="4671" spans="1:14" x14ac:dyDescent="0.3">
      <c r="A4671">
        <v>4670</v>
      </c>
      <c r="B4671" t="s">
        <v>13</v>
      </c>
      <c r="C4671" s="3">
        <v>45481</v>
      </c>
      <c r="D4671">
        <v>14</v>
      </c>
      <c r="E4671">
        <v>3</v>
      </c>
      <c r="F4671">
        <v>0</v>
      </c>
      <c r="G4671">
        <v>4.8</v>
      </c>
      <c r="H4671">
        <v>438.61</v>
      </c>
      <c r="I4671" t="s">
        <v>27</v>
      </c>
      <c r="J4671" t="s">
        <v>28</v>
      </c>
      <c r="K4671">
        <v>0</v>
      </c>
      <c r="L4671" t="s">
        <v>29</v>
      </c>
      <c r="M4671" t="s">
        <v>21</v>
      </c>
      <c r="N4671">
        <f t="shared" si="72"/>
        <v>6140.54</v>
      </c>
    </row>
    <row r="4672" spans="1:14" x14ac:dyDescent="0.3">
      <c r="A4672">
        <v>4671</v>
      </c>
      <c r="B4672" t="s">
        <v>13</v>
      </c>
      <c r="C4672" s="3">
        <v>44949</v>
      </c>
      <c r="D4672">
        <v>9</v>
      </c>
      <c r="E4672">
        <v>2</v>
      </c>
      <c r="F4672">
        <v>1</v>
      </c>
      <c r="G4672">
        <v>2.7</v>
      </c>
      <c r="H4672">
        <v>253.25</v>
      </c>
      <c r="I4672" t="s">
        <v>32</v>
      </c>
      <c r="J4672" t="s">
        <v>36</v>
      </c>
      <c r="K4672">
        <v>0</v>
      </c>
      <c r="L4672" t="s">
        <v>29</v>
      </c>
      <c r="M4672" t="s">
        <v>21</v>
      </c>
      <c r="N4672">
        <f t="shared" si="72"/>
        <v>2279.25</v>
      </c>
    </row>
    <row r="4673" spans="1:14" x14ac:dyDescent="0.3">
      <c r="A4673">
        <v>4672</v>
      </c>
      <c r="B4673" t="s">
        <v>13</v>
      </c>
      <c r="C4673" s="3">
        <v>45081</v>
      </c>
      <c r="D4673">
        <v>7</v>
      </c>
      <c r="E4673">
        <v>2</v>
      </c>
      <c r="F4673">
        <v>1</v>
      </c>
      <c r="G4673">
        <v>1.7</v>
      </c>
      <c r="H4673">
        <v>273.98</v>
      </c>
      <c r="I4673" t="s">
        <v>32</v>
      </c>
      <c r="J4673" t="s">
        <v>23</v>
      </c>
      <c r="K4673">
        <v>1</v>
      </c>
      <c r="L4673" t="s">
        <v>16</v>
      </c>
      <c r="M4673" t="s">
        <v>21</v>
      </c>
      <c r="N4673">
        <f t="shared" si="72"/>
        <v>1917.8600000000001</v>
      </c>
    </row>
    <row r="4674" spans="1:14" x14ac:dyDescent="0.3">
      <c r="A4674">
        <v>4673</v>
      </c>
      <c r="B4674" t="s">
        <v>18</v>
      </c>
      <c r="C4674" s="3">
        <v>45112</v>
      </c>
      <c r="D4674">
        <v>3</v>
      </c>
      <c r="E4674">
        <v>4</v>
      </c>
      <c r="F4674">
        <v>0</v>
      </c>
      <c r="G4674">
        <v>3.1</v>
      </c>
      <c r="H4674">
        <v>185.86</v>
      </c>
      <c r="I4674" t="s">
        <v>32</v>
      </c>
      <c r="J4674" t="s">
        <v>37</v>
      </c>
      <c r="K4674">
        <v>0</v>
      </c>
      <c r="L4674" t="s">
        <v>33</v>
      </c>
      <c r="M4674" t="s">
        <v>21</v>
      </c>
      <c r="N4674">
        <f t="shared" si="72"/>
        <v>557.58000000000004</v>
      </c>
    </row>
    <row r="4675" spans="1:14" x14ac:dyDescent="0.3">
      <c r="A4675">
        <v>4674</v>
      </c>
      <c r="B4675" t="s">
        <v>18</v>
      </c>
      <c r="C4675" s="3">
        <v>45175</v>
      </c>
      <c r="D4675">
        <v>13</v>
      </c>
      <c r="E4675">
        <v>1</v>
      </c>
      <c r="F4675">
        <v>1</v>
      </c>
      <c r="G4675">
        <v>1.1000000000000001</v>
      </c>
      <c r="H4675">
        <v>498.59</v>
      </c>
      <c r="I4675" t="s">
        <v>32</v>
      </c>
      <c r="J4675" t="s">
        <v>28</v>
      </c>
      <c r="K4675">
        <v>2</v>
      </c>
      <c r="L4675" t="s">
        <v>29</v>
      </c>
      <c r="M4675" t="s">
        <v>17</v>
      </c>
      <c r="N4675">
        <f t="shared" ref="N4675:N4738" si="73">H4675 *D4675</f>
        <v>6481.67</v>
      </c>
    </row>
    <row r="4676" spans="1:14" x14ac:dyDescent="0.3">
      <c r="A4676">
        <v>4675</v>
      </c>
      <c r="B4676" t="s">
        <v>31</v>
      </c>
      <c r="C4676" s="3">
        <v>45060</v>
      </c>
      <c r="D4676">
        <v>3</v>
      </c>
      <c r="E4676">
        <v>2</v>
      </c>
      <c r="F4676">
        <v>1</v>
      </c>
      <c r="G4676">
        <v>3.1</v>
      </c>
      <c r="H4676">
        <v>351.85</v>
      </c>
      <c r="I4676" t="s">
        <v>32</v>
      </c>
      <c r="J4676" t="s">
        <v>19</v>
      </c>
      <c r="K4676">
        <v>0</v>
      </c>
      <c r="L4676" t="s">
        <v>29</v>
      </c>
      <c r="M4676" t="s">
        <v>26</v>
      </c>
      <c r="N4676">
        <f t="shared" si="73"/>
        <v>1055.5500000000002</v>
      </c>
    </row>
    <row r="4677" spans="1:14" x14ac:dyDescent="0.3">
      <c r="A4677">
        <v>4676</v>
      </c>
      <c r="B4677" t="s">
        <v>18</v>
      </c>
      <c r="C4677" s="3">
        <v>45247</v>
      </c>
      <c r="D4677">
        <v>4</v>
      </c>
      <c r="E4677">
        <v>3</v>
      </c>
      <c r="F4677">
        <v>0</v>
      </c>
      <c r="G4677">
        <v>3.4</v>
      </c>
      <c r="H4677">
        <v>478.31</v>
      </c>
      <c r="I4677" t="s">
        <v>22</v>
      </c>
      <c r="J4677" t="s">
        <v>35</v>
      </c>
      <c r="K4677">
        <v>1</v>
      </c>
      <c r="L4677" t="s">
        <v>20</v>
      </c>
      <c r="M4677" t="s">
        <v>26</v>
      </c>
      <c r="N4677">
        <f t="shared" si="73"/>
        <v>1913.24</v>
      </c>
    </row>
    <row r="4678" spans="1:14" x14ac:dyDescent="0.3">
      <c r="A4678">
        <v>4677</v>
      </c>
      <c r="B4678" t="s">
        <v>13</v>
      </c>
      <c r="C4678" s="3">
        <v>45316</v>
      </c>
      <c r="D4678">
        <v>7</v>
      </c>
      <c r="E4678">
        <v>2</v>
      </c>
      <c r="F4678">
        <v>0</v>
      </c>
      <c r="G4678">
        <v>2.4</v>
      </c>
      <c r="H4678">
        <v>236.66</v>
      </c>
      <c r="I4678" t="s">
        <v>32</v>
      </c>
      <c r="J4678" t="s">
        <v>36</v>
      </c>
      <c r="K4678">
        <v>0</v>
      </c>
      <c r="L4678" t="s">
        <v>16</v>
      </c>
      <c r="M4678" t="s">
        <v>17</v>
      </c>
      <c r="N4678">
        <f t="shared" si="73"/>
        <v>1656.62</v>
      </c>
    </row>
    <row r="4679" spans="1:14" x14ac:dyDescent="0.3">
      <c r="A4679">
        <v>4678</v>
      </c>
      <c r="B4679" t="s">
        <v>31</v>
      </c>
      <c r="C4679" s="3">
        <v>45360</v>
      </c>
      <c r="D4679">
        <v>7</v>
      </c>
      <c r="E4679">
        <v>3</v>
      </c>
      <c r="F4679">
        <v>0</v>
      </c>
      <c r="G4679">
        <v>4.0999999999999996</v>
      </c>
      <c r="H4679">
        <v>447.36</v>
      </c>
      <c r="I4679" t="s">
        <v>22</v>
      </c>
      <c r="J4679" t="s">
        <v>35</v>
      </c>
      <c r="K4679">
        <v>0</v>
      </c>
      <c r="L4679" t="s">
        <v>20</v>
      </c>
      <c r="M4679" t="s">
        <v>26</v>
      </c>
      <c r="N4679">
        <f t="shared" si="73"/>
        <v>3131.52</v>
      </c>
    </row>
    <row r="4680" spans="1:14" x14ac:dyDescent="0.3">
      <c r="A4680">
        <v>4679</v>
      </c>
      <c r="B4680" t="s">
        <v>13</v>
      </c>
      <c r="C4680" s="3">
        <v>44948</v>
      </c>
      <c r="D4680">
        <v>12</v>
      </c>
      <c r="E4680">
        <v>4</v>
      </c>
      <c r="F4680">
        <v>0</v>
      </c>
      <c r="G4680">
        <v>1.5</v>
      </c>
      <c r="H4680">
        <v>251.71</v>
      </c>
      <c r="I4680" t="s">
        <v>22</v>
      </c>
      <c r="J4680" t="s">
        <v>37</v>
      </c>
      <c r="K4680">
        <v>0</v>
      </c>
      <c r="L4680" t="s">
        <v>20</v>
      </c>
      <c r="M4680" t="s">
        <v>26</v>
      </c>
      <c r="N4680">
        <f t="shared" si="73"/>
        <v>3020.52</v>
      </c>
    </row>
    <row r="4681" spans="1:14" x14ac:dyDescent="0.3">
      <c r="A4681">
        <v>4680</v>
      </c>
      <c r="B4681" t="s">
        <v>18</v>
      </c>
      <c r="C4681" s="3">
        <v>45526</v>
      </c>
      <c r="D4681">
        <v>12</v>
      </c>
      <c r="E4681">
        <v>1</v>
      </c>
      <c r="F4681">
        <v>0</v>
      </c>
      <c r="G4681">
        <v>4.5</v>
      </c>
      <c r="H4681">
        <v>440.07</v>
      </c>
      <c r="I4681" t="s">
        <v>27</v>
      </c>
      <c r="J4681" t="s">
        <v>35</v>
      </c>
      <c r="K4681">
        <v>0</v>
      </c>
      <c r="L4681" t="s">
        <v>33</v>
      </c>
      <c r="M4681" t="s">
        <v>26</v>
      </c>
      <c r="N4681">
        <f t="shared" si="73"/>
        <v>5280.84</v>
      </c>
    </row>
    <row r="4682" spans="1:14" x14ac:dyDescent="0.3">
      <c r="A4682">
        <v>4681</v>
      </c>
      <c r="B4682" t="s">
        <v>31</v>
      </c>
      <c r="C4682" s="3">
        <v>45591</v>
      </c>
      <c r="D4682">
        <v>14</v>
      </c>
      <c r="E4682">
        <v>4</v>
      </c>
      <c r="F4682">
        <v>0</v>
      </c>
      <c r="G4682">
        <v>4.8</v>
      </c>
      <c r="H4682">
        <v>108.92</v>
      </c>
      <c r="I4682" t="s">
        <v>14</v>
      </c>
      <c r="J4682" t="s">
        <v>15</v>
      </c>
      <c r="K4682">
        <v>0</v>
      </c>
      <c r="L4682" t="s">
        <v>16</v>
      </c>
      <c r="M4682" t="s">
        <v>26</v>
      </c>
      <c r="N4682">
        <f t="shared" si="73"/>
        <v>1524.88</v>
      </c>
    </row>
    <row r="4683" spans="1:14" x14ac:dyDescent="0.3">
      <c r="A4683">
        <v>4682</v>
      </c>
      <c r="B4683" t="s">
        <v>13</v>
      </c>
      <c r="C4683" s="3">
        <v>45051</v>
      </c>
      <c r="D4683">
        <v>2</v>
      </c>
      <c r="E4683">
        <v>2</v>
      </c>
      <c r="F4683">
        <v>1</v>
      </c>
      <c r="G4683">
        <v>1</v>
      </c>
      <c r="H4683">
        <v>336.58</v>
      </c>
      <c r="I4683" t="s">
        <v>32</v>
      </c>
      <c r="J4683" t="s">
        <v>25</v>
      </c>
      <c r="K4683">
        <v>1</v>
      </c>
      <c r="L4683" t="s">
        <v>16</v>
      </c>
      <c r="M4683" t="s">
        <v>21</v>
      </c>
      <c r="N4683">
        <f t="shared" si="73"/>
        <v>673.16</v>
      </c>
    </row>
    <row r="4684" spans="1:14" x14ac:dyDescent="0.3">
      <c r="A4684">
        <v>4683</v>
      </c>
      <c r="B4684" t="s">
        <v>31</v>
      </c>
      <c r="C4684" s="3">
        <v>45005</v>
      </c>
      <c r="D4684">
        <v>12</v>
      </c>
      <c r="E4684">
        <v>3</v>
      </c>
      <c r="F4684">
        <v>0</v>
      </c>
      <c r="G4684">
        <v>4.4000000000000004</v>
      </c>
      <c r="H4684">
        <v>355.42</v>
      </c>
      <c r="I4684" t="s">
        <v>14</v>
      </c>
      <c r="J4684" t="s">
        <v>28</v>
      </c>
      <c r="K4684">
        <v>1</v>
      </c>
      <c r="L4684" t="s">
        <v>20</v>
      </c>
      <c r="M4684" t="s">
        <v>26</v>
      </c>
      <c r="N4684">
        <f t="shared" si="73"/>
        <v>4265.04</v>
      </c>
    </row>
    <row r="4685" spans="1:14" x14ac:dyDescent="0.3">
      <c r="A4685">
        <v>4684</v>
      </c>
      <c r="B4685" t="s">
        <v>31</v>
      </c>
      <c r="C4685" s="3">
        <v>44977</v>
      </c>
      <c r="D4685">
        <v>5</v>
      </c>
      <c r="E4685">
        <v>2</v>
      </c>
      <c r="F4685">
        <v>0</v>
      </c>
      <c r="G4685">
        <v>3</v>
      </c>
      <c r="H4685">
        <v>345.28</v>
      </c>
      <c r="I4685" t="s">
        <v>24</v>
      </c>
      <c r="J4685" t="s">
        <v>25</v>
      </c>
      <c r="K4685">
        <v>0</v>
      </c>
      <c r="L4685" t="s">
        <v>29</v>
      </c>
      <c r="M4685" t="s">
        <v>17</v>
      </c>
      <c r="N4685">
        <f t="shared" si="73"/>
        <v>1726.3999999999999</v>
      </c>
    </row>
    <row r="4686" spans="1:14" x14ac:dyDescent="0.3">
      <c r="A4686">
        <v>4685</v>
      </c>
      <c r="B4686" t="s">
        <v>18</v>
      </c>
      <c r="C4686" s="3">
        <v>45654</v>
      </c>
      <c r="D4686">
        <v>7</v>
      </c>
      <c r="E4686">
        <v>2</v>
      </c>
      <c r="F4686">
        <v>0</v>
      </c>
      <c r="G4686">
        <v>2.8</v>
      </c>
      <c r="H4686">
        <v>251.16</v>
      </c>
      <c r="I4686" t="s">
        <v>22</v>
      </c>
      <c r="J4686" t="s">
        <v>35</v>
      </c>
      <c r="K4686">
        <v>0</v>
      </c>
      <c r="L4686" t="s">
        <v>29</v>
      </c>
      <c r="M4686" t="s">
        <v>21</v>
      </c>
      <c r="N4686">
        <f t="shared" si="73"/>
        <v>1758.12</v>
      </c>
    </row>
    <row r="4687" spans="1:14" x14ac:dyDescent="0.3">
      <c r="A4687">
        <v>4686</v>
      </c>
      <c r="B4687" t="s">
        <v>13</v>
      </c>
      <c r="C4687" s="3">
        <v>45102</v>
      </c>
      <c r="D4687">
        <v>7</v>
      </c>
      <c r="E4687">
        <v>2</v>
      </c>
      <c r="F4687">
        <v>0</v>
      </c>
      <c r="G4687">
        <v>2</v>
      </c>
      <c r="H4687">
        <v>357.76</v>
      </c>
      <c r="I4687" t="s">
        <v>24</v>
      </c>
      <c r="J4687" t="s">
        <v>34</v>
      </c>
      <c r="K4687">
        <v>2</v>
      </c>
      <c r="L4687" t="s">
        <v>16</v>
      </c>
      <c r="M4687" t="s">
        <v>21</v>
      </c>
      <c r="N4687">
        <f t="shared" si="73"/>
        <v>2504.3199999999997</v>
      </c>
    </row>
    <row r="4688" spans="1:14" x14ac:dyDescent="0.3">
      <c r="A4688">
        <v>4687</v>
      </c>
      <c r="B4688" t="s">
        <v>31</v>
      </c>
      <c r="C4688" s="3">
        <v>45179</v>
      </c>
      <c r="D4688">
        <v>6</v>
      </c>
      <c r="E4688">
        <v>2</v>
      </c>
      <c r="F4688">
        <v>1</v>
      </c>
      <c r="G4688">
        <v>2.8</v>
      </c>
      <c r="H4688">
        <v>157.76</v>
      </c>
      <c r="I4688" t="s">
        <v>22</v>
      </c>
      <c r="J4688" t="s">
        <v>19</v>
      </c>
      <c r="K4688">
        <v>3</v>
      </c>
      <c r="L4688" t="s">
        <v>33</v>
      </c>
      <c r="M4688" t="s">
        <v>17</v>
      </c>
      <c r="N4688">
        <f t="shared" si="73"/>
        <v>946.56</v>
      </c>
    </row>
    <row r="4689" spans="1:14" x14ac:dyDescent="0.3">
      <c r="A4689">
        <v>4688</v>
      </c>
      <c r="B4689" t="s">
        <v>31</v>
      </c>
      <c r="C4689" s="3">
        <v>45172</v>
      </c>
      <c r="D4689">
        <v>10</v>
      </c>
      <c r="E4689">
        <v>1</v>
      </c>
      <c r="F4689">
        <v>0</v>
      </c>
      <c r="G4689">
        <v>4.8</v>
      </c>
      <c r="H4689">
        <v>318.13</v>
      </c>
      <c r="I4689" t="s">
        <v>32</v>
      </c>
      <c r="J4689" t="s">
        <v>15</v>
      </c>
      <c r="K4689">
        <v>0</v>
      </c>
      <c r="L4689" t="s">
        <v>33</v>
      </c>
      <c r="M4689" t="s">
        <v>26</v>
      </c>
      <c r="N4689">
        <f t="shared" si="73"/>
        <v>3181.3</v>
      </c>
    </row>
    <row r="4690" spans="1:14" x14ac:dyDescent="0.3">
      <c r="A4690">
        <v>4689</v>
      </c>
      <c r="B4690" t="s">
        <v>13</v>
      </c>
      <c r="C4690" s="3">
        <v>45032</v>
      </c>
      <c r="D4690">
        <v>10</v>
      </c>
      <c r="E4690">
        <v>3</v>
      </c>
      <c r="F4690">
        <v>0</v>
      </c>
      <c r="G4690">
        <v>1.8</v>
      </c>
      <c r="H4690">
        <v>299.41000000000003</v>
      </c>
      <c r="I4690" t="s">
        <v>24</v>
      </c>
      <c r="J4690" t="s">
        <v>15</v>
      </c>
      <c r="K4690">
        <v>1</v>
      </c>
      <c r="L4690" t="s">
        <v>16</v>
      </c>
      <c r="M4690" t="s">
        <v>21</v>
      </c>
      <c r="N4690">
        <f t="shared" si="73"/>
        <v>2994.1000000000004</v>
      </c>
    </row>
    <row r="4691" spans="1:14" x14ac:dyDescent="0.3">
      <c r="A4691">
        <v>4690</v>
      </c>
      <c r="B4691" t="s">
        <v>31</v>
      </c>
      <c r="C4691" s="3">
        <v>45119</v>
      </c>
      <c r="D4691">
        <v>12</v>
      </c>
      <c r="E4691">
        <v>2</v>
      </c>
      <c r="F4691">
        <v>1</v>
      </c>
      <c r="G4691">
        <v>1.7</v>
      </c>
      <c r="H4691">
        <v>193.25</v>
      </c>
      <c r="I4691" t="s">
        <v>27</v>
      </c>
      <c r="J4691" t="s">
        <v>36</v>
      </c>
      <c r="K4691">
        <v>1</v>
      </c>
      <c r="L4691" t="s">
        <v>29</v>
      </c>
      <c r="M4691" t="s">
        <v>17</v>
      </c>
      <c r="N4691">
        <f t="shared" si="73"/>
        <v>2319</v>
      </c>
    </row>
    <row r="4692" spans="1:14" x14ac:dyDescent="0.3">
      <c r="A4692">
        <v>4691</v>
      </c>
      <c r="B4692" t="s">
        <v>31</v>
      </c>
      <c r="C4692" s="3">
        <v>45242</v>
      </c>
      <c r="D4692">
        <v>8</v>
      </c>
      <c r="E4692">
        <v>3</v>
      </c>
      <c r="F4692">
        <v>0</v>
      </c>
      <c r="G4692">
        <v>2</v>
      </c>
      <c r="H4692">
        <v>400.49</v>
      </c>
      <c r="I4692" t="s">
        <v>24</v>
      </c>
      <c r="J4692" t="s">
        <v>36</v>
      </c>
      <c r="K4692">
        <v>0</v>
      </c>
      <c r="L4692" t="s">
        <v>33</v>
      </c>
      <c r="M4692" t="s">
        <v>17</v>
      </c>
      <c r="N4692">
        <f t="shared" si="73"/>
        <v>3203.92</v>
      </c>
    </row>
    <row r="4693" spans="1:14" x14ac:dyDescent="0.3">
      <c r="A4693">
        <v>4692</v>
      </c>
      <c r="B4693" t="s">
        <v>31</v>
      </c>
      <c r="C4693" s="3">
        <v>45228</v>
      </c>
      <c r="D4693">
        <v>3</v>
      </c>
      <c r="E4693">
        <v>1</v>
      </c>
      <c r="F4693">
        <v>1</v>
      </c>
      <c r="G4693">
        <v>3.2</v>
      </c>
      <c r="H4693">
        <v>86.39</v>
      </c>
      <c r="I4693" t="s">
        <v>22</v>
      </c>
      <c r="J4693" t="s">
        <v>30</v>
      </c>
      <c r="K4693">
        <v>0</v>
      </c>
      <c r="L4693" t="s">
        <v>16</v>
      </c>
      <c r="M4693" t="s">
        <v>26</v>
      </c>
      <c r="N4693">
        <f t="shared" si="73"/>
        <v>259.17</v>
      </c>
    </row>
    <row r="4694" spans="1:14" x14ac:dyDescent="0.3">
      <c r="A4694">
        <v>4693</v>
      </c>
      <c r="B4694" t="s">
        <v>13</v>
      </c>
      <c r="C4694" s="3">
        <v>45474</v>
      </c>
      <c r="D4694">
        <v>1</v>
      </c>
      <c r="E4694">
        <v>3</v>
      </c>
      <c r="F4694">
        <v>0</v>
      </c>
      <c r="G4694">
        <v>4.7</v>
      </c>
      <c r="H4694">
        <v>127.15</v>
      </c>
      <c r="I4694" t="s">
        <v>22</v>
      </c>
      <c r="J4694" t="s">
        <v>37</v>
      </c>
      <c r="K4694">
        <v>0</v>
      </c>
      <c r="L4694" t="s">
        <v>16</v>
      </c>
      <c r="M4694" t="s">
        <v>26</v>
      </c>
      <c r="N4694">
        <f t="shared" si="73"/>
        <v>127.15</v>
      </c>
    </row>
    <row r="4695" spans="1:14" x14ac:dyDescent="0.3">
      <c r="A4695">
        <v>4694</v>
      </c>
      <c r="B4695" t="s">
        <v>13</v>
      </c>
      <c r="C4695" s="3">
        <v>45642</v>
      </c>
      <c r="D4695">
        <v>3</v>
      </c>
      <c r="E4695">
        <v>3</v>
      </c>
      <c r="F4695">
        <v>0</v>
      </c>
      <c r="G4695">
        <v>3.3</v>
      </c>
      <c r="H4695">
        <v>262.02</v>
      </c>
      <c r="I4695" t="s">
        <v>14</v>
      </c>
      <c r="J4695" t="s">
        <v>30</v>
      </c>
      <c r="K4695">
        <v>0</v>
      </c>
      <c r="L4695" t="s">
        <v>29</v>
      </c>
      <c r="M4695" t="s">
        <v>17</v>
      </c>
      <c r="N4695">
        <f t="shared" si="73"/>
        <v>786.06</v>
      </c>
    </row>
    <row r="4696" spans="1:14" x14ac:dyDescent="0.3">
      <c r="A4696">
        <v>4695</v>
      </c>
      <c r="B4696" t="s">
        <v>13</v>
      </c>
      <c r="C4696" s="3">
        <v>45194</v>
      </c>
      <c r="D4696">
        <v>11</v>
      </c>
      <c r="E4696">
        <v>1</v>
      </c>
      <c r="F4696">
        <v>1</v>
      </c>
      <c r="G4696">
        <v>2</v>
      </c>
      <c r="H4696">
        <v>451.28</v>
      </c>
      <c r="I4696" t="s">
        <v>24</v>
      </c>
      <c r="J4696" t="s">
        <v>23</v>
      </c>
      <c r="K4696">
        <v>1</v>
      </c>
      <c r="L4696" t="s">
        <v>20</v>
      </c>
      <c r="M4696" t="s">
        <v>26</v>
      </c>
      <c r="N4696">
        <f t="shared" si="73"/>
        <v>4964.08</v>
      </c>
    </row>
    <row r="4697" spans="1:14" x14ac:dyDescent="0.3">
      <c r="A4697">
        <v>4696</v>
      </c>
      <c r="B4697" t="s">
        <v>13</v>
      </c>
      <c r="C4697" s="3">
        <v>45096</v>
      </c>
      <c r="D4697">
        <v>2</v>
      </c>
      <c r="E4697">
        <v>2</v>
      </c>
      <c r="F4697">
        <v>0</v>
      </c>
      <c r="G4697">
        <v>2.8</v>
      </c>
      <c r="H4697">
        <v>308.82</v>
      </c>
      <c r="I4697" t="s">
        <v>27</v>
      </c>
      <c r="J4697" t="s">
        <v>28</v>
      </c>
      <c r="K4697">
        <v>0</v>
      </c>
      <c r="L4697" t="s">
        <v>29</v>
      </c>
      <c r="M4697" t="s">
        <v>17</v>
      </c>
      <c r="N4697">
        <f t="shared" si="73"/>
        <v>617.64</v>
      </c>
    </row>
    <row r="4698" spans="1:14" x14ac:dyDescent="0.3">
      <c r="A4698">
        <v>4697</v>
      </c>
      <c r="B4698" t="s">
        <v>18</v>
      </c>
      <c r="C4698" s="3">
        <v>45477</v>
      </c>
      <c r="D4698">
        <v>2</v>
      </c>
      <c r="E4698">
        <v>3</v>
      </c>
      <c r="F4698">
        <v>0</v>
      </c>
      <c r="G4698">
        <v>2.6</v>
      </c>
      <c r="H4698">
        <v>428.93</v>
      </c>
      <c r="I4698" t="s">
        <v>32</v>
      </c>
      <c r="J4698" t="s">
        <v>28</v>
      </c>
      <c r="K4698">
        <v>0</v>
      </c>
      <c r="L4698" t="s">
        <v>33</v>
      </c>
      <c r="M4698" t="s">
        <v>26</v>
      </c>
      <c r="N4698">
        <f t="shared" si="73"/>
        <v>857.86</v>
      </c>
    </row>
    <row r="4699" spans="1:14" x14ac:dyDescent="0.3">
      <c r="A4699">
        <v>4698</v>
      </c>
      <c r="B4699" t="s">
        <v>31</v>
      </c>
      <c r="C4699" s="3">
        <v>45381</v>
      </c>
      <c r="D4699">
        <v>14</v>
      </c>
      <c r="E4699">
        <v>4</v>
      </c>
      <c r="F4699">
        <v>0</v>
      </c>
      <c r="G4699">
        <v>1.2</v>
      </c>
      <c r="H4699">
        <v>282.91000000000003</v>
      </c>
      <c r="I4699" t="s">
        <v>14</v>
      </c>
      <c r="J4699" t="s">
        <v>25</v>
      </c>
      <c r="K4699">
        <v>0</v>
      </c>
      <c r="L4699" t="s">
        <v>20</v>
      </c>
      <c r="M4699" t="s">
        <v>26</v>
      </c>
      <c r="N4699">
        <f t="shared" si="73"/>
        <v>3960.7400000000002</v>
      </c>
    </row>
    <row r="4700" spans="1:14" x14ac:dyDescent="0.3">
      <c r="A4700">
        <v>4699</v>
      </c>
      <c r="B4700" t="s">
        <v>13</v>
      </c>
      <c r="C4700" s="3">
        <v>45577</v>
      </c>
      <c r="D4700">
        <v>14</v>
      </c>
      <c r="E4700">
        <v>3</v>
      </c>
      <c r="F4700">
        <v>0</v>
      </c>
      <c r="G4700">
        <v>3</v>
      </c>
      <c r="H4700">
        <v>403.46</v>
      </c>
      <c r="I4700" t="s">
        <v>24</v>
      </c>
      <c r="J4700" t="s">
        <v>28</v>
      </c>
      <c r="K4700">
        <v>1</v>
      </c>
      <c r="L4700" t="s">
        <v>29</v>
      </c>
      <c r="M4700" t="s">
        <v>17</v>
      </c>
      <c r="N4700">
        <f t="shared" si="73"/>
        <v>5648.44</v>
      </c>
    </row>
    <row r="4701" spans="1:14" x14ac:dyDescent="0.3">
      <c r="A4701">
        <v>4700</v>
      </c>
      <c r="B4701" t="s">
        <v>31</v>
      </c>
      <c r="C4701" s="3">
        <v>45218</v>
      </c>
      <c r="D4701">
        <v>2</v>
      </c>
      <c r="E4701">
        <v>2</v>
      </c>
      <c r="F4701">
        <v>1</v>
      </c>
      <c r="G4701">
        <v>1.5</v>
      </c>
      <c r="H4701">
        <v>196.61</v>
      </c>
      <c r="I4701" t="s">
        <v>14</v>
      </c>
      <c r="J4701" t="s">
        <v>28</v>
      </c>
      <c r="K4701">
        <v>1</v>
      </c>
      <c r="L4701" t="s">
        <v>33</v>
      </c>
      <c r="M4701" t="s">
        <v>17</v>
      </c>
      <c r="N4701">
        <f t="shared" si="73"/>
        <v>393.22</v>
      </c>
    </row>
    <row r="4702" spans="1:14" x14ac:dyDescent="0.3">
      <c r="A4702">
        <v>4701</v>
      </c>
      <c r="B4702" t="s">
        <v>31</v>
      </c>
      <c r="C4702" s="3">
        <v>45490</v>
      </c>
      <c r="D4702">
        <v>5</v>
      </c>
      <c r="E4702">
        <v>4</v>
      </c>
      <c r="F4702">
        <v>1</v>
      </c>
      <c r="G4702">
        <v>4.4000000000000004</v>
      </c>
      <c r="H4702">
        <v>416.81</v>
      </c>
      <c r="I4702" t="s">
        <v>24</v>
      </c>
      <c r="J4702" t="s">
        <v>37</v>
      </c>
      <c r="K4702">
        <v>0</v>
      </c>
      <c r="L4702" t="s">
        <v>33</v>
      </c>
      <c r="M4702" t="s">
        <v>26</v>
      </c>
      <c r="N4702">
        <f t="shared" si="73"/>
        <v>2084.0500000000002</v>
      </c>
    </row>
    <row r="4703" spans="1:14" x14ac:dyDescent="0.3">
      <c r="A4703">
        <v>4702</v>
      </c>
      <c r="B4703" t="s">
        <v>18</v>
      </c>
      <c r="C4703" s="3">
        <v>45067</v>
      </c>
      <c r="D4703">
        <v>13</v>
      </c>
      <c r="E4703">
        <v>2</v>
      </c>
      <c r="F4703">
        <v>0</v>
      </c>
      <c r="G4703">
        <v>3.2</v>
      </c>
      <c r="H4703">
        <v>230.76</v>
      </c>
      <c r="I4703" t="s">
        <v>32</v>
      </c>
      <c r="J4703" t="s">
        <v>25</v>
      </c>
      <c r="K4703">
        <v>0</v>
      </c>
      <c r="L4703" t="s">
        <v>20</v>
      </c>
      <c r="M4703" t="s">
        <v>17</v>
      </c>
      <c r="N4703">
        <f t="shared" si="73"/>
        <v>2999.88</v>
      </c>
    </row>
    <row r="4704" spans="1:14" x14ac:dyDescent="0.3">
      <c r="A4704">
        <v>4703</v>
      </c>
      <c r="B4704" t="s">
        <v>13</v>
      </c>
      <c r="C4704" s="3">
        <v>45072</v>
      </c>
      <c r="D4704">
        <v>1</v>
      </c>
      <c r="E4704">
        <v>3</v>
      </c>
      <c r="F4704">
        <v>0</v>
      </c>
      <c r="G4704">
        <v>4.4000000000000004</v>
      </c>
      <c r="H4704">
        <v>301.47000000000003</v>
      </c>
      <c r="I4704" t="s">
        <v>32</v>
      </c>
      <c r="J4704" t="s">
        <v>23</v>
      </c>
      <c r="K4704">
        <v>0</v>
      </c>
      <c r="L4704" t="s">
        <v>29</v>
      </c>
      <c r="M4704" t="s">
        <v>21</v>
      </c>
      <c r="N4704">
        <f t="shared" si="73"/>
        <v>301.47000000000003</v>
      </c>
    </row>
    <row r="4705" spans="1:14" x14ac:dyDescent="0.3">
      <c r="A4705">
        <v>4704</v>
      </c>
      <c r="B4705" t="s">
        <v>13</v>
      </c>
      <c r="C4705" s="3">
        <v>45351</v>
      </c>
      <c r="D4705">
        <v>10</v>
      </c>
      <c r="E4705">
        <v>1</v>
      </c>
      <c r="F4705">
        <v>1</v>
      </c>
      <c r="G4705">
        <v>4.8</v>
      </c>
      <c r="H4705">
        <v>129.15</v>
      </c>
      <c r="I4705" t="s">
        <v>27</v>
      </c>
      <c r="J4705" t="s">
        <v>23</v>
      </c>
      <c r="K4705">
        <v>0</v>
      </c>
      <c r="L4705" t="s">
        <v>29</v>
      </c>
      <c r="M4705" t="s">
        <v>26</v>
      </c>
      <c r="N4705">
        <f t="shared" si="73"/>
        <v>1291.5</v>
      </c>
    </row>
    <row r="4706" spans="1:14" x14ac:dyDescent="0.3">
      <c r="A4706">
        <v>4705</v>
      </c>
      <c r="B4706" t="s">
        <v>31</v>
      </c>
      <c r="C4706" s="3">
        <v>45240</v>
      </c>
      <c r="D4706">
        <v>4</v>
      </c>
      <c r="E4706">
        <v>2</v>
      </c>
      <c r="F4706">
        <v>1</v>
      </c>
      <c r="G4706">
        <v>4.8</v>
      </c>
      <c r="H4706">
        <v>464.19</v>
      </c>
      <c r="I4706" t="s">
        <v>14</v>
      </c>
      <c r="J4706" t="s">
        <v>15</v>
      </c>
      <c r="K4706">
        <v>1</v>
      </c>
      <c r="L4706" t="s">
        <v>33</v>
      </c>
      <c r="M4706" t="s">
        <v>21</v>
      </c>
      <c r="N4706">
        <f t="shared" si="73"/>
        <v>1856.76</v>
      </c>
    </row>
    <row r="4707" spans="1:14" x14ac:dyDescent="0.3">
      <c r="A4707">
        <v>4706</v>
      </c>
      <c r="B4707" t="s">
        <v>13</v>
      </c>
      <c r="C4707" s="3">
        <v>45110</v>
      </c>
      <c r="D4707">
        <v>14</v>
      </c>
      <c r="E4707">
        <v>2</v>
      </c>
      <c r="F4707">
        <v>0</v>
      </c>
      <c r="G4707">
        <v>1.4</v>
      </c>
      <c r="H4707">
        <v>365.66</v>
      </c>
      <c r="I4707" t="s">
        <v>27</v>
      </c>
      <c r="J4707" t="s">
        <v>25</v>
      </c>
      <c r="K4707">
        <v>0</v>
      </c>
      <c r="L4707" t="s">
        <v>16</v>
      </c>
      <c r="M4707" t="s">
        <v>21</v>
      </c>
      <c r="N4707">
        <f t="shared" si="73"/>
        <v>5119.2400000000007</v>
      </c>
    </row>
    <row r="4708" spans="1:14" x14ac:dyDescent="0.3">
      <c r="A4708">
        <v>4707</v>
      </c>
      <c r="B4708" t="s">
        <v>31</v>
      </c>
      <c r="C4708" s="3">
        <v>45590</v>
      </c>
      <c r="D4708">
        <v>10</v>
      </c>
      <c r="E4708">
        <v>1</v>
      </c>
      <c r="F4708">
        <v>1</v>
      </c>
      <c r="G4708">
        <v>4.8</v>
      </c>
      <c r="H4708">
        <v>436.48</v>
      </c>
      <c r="I4708" t="s">
        <v>24</v>
      </c>
      <c r="J4708" t="s">
        <v>28</v>
      </c>
      <c r="K4708">
        <v>0</v>
      </c>
      <c r="L4708" t="s">
        <v>16</v>
      </c>
      <c r="M4708" t="s">
        <v>21</v>
      </c>
      <c r="N4708">
        <f t="shared" si="73"/>
        <v>4364.8</v>
      </c>
    </row>
    <row r="4709" spans="1:14" x14ac:dyDescent="0.3">
      <c r="A4709">
        <v>4708</v>
      </c>
      <c r="B4709" t="s">
        <v>31</v>
      </c>
      <c r="C4709" s="3">
        <v>45639</v>
      </c>
      <c r="D4709">
        <v>5</v>
      </c>
      <c r="E4709">
        <v>3</v>
      </c>
      <c r="F4709">
        <v>0</v>
      </c>
      <c r="G4709">
        <v>4.2</v>
      </c>
      <c r="H4709">
        <v>143.54</v>
      </c>
      <c r="I4709" t="s">
        <v>32</v>
      </c>
      <c r="J4709" t="s">
        <v>15</v>
      </c>
      <c r="K4709">
        <v>0</v>
      </c>
      <c r="L4709" t="s">
        <v>20</v>
      </c>
      <c r="M4709" t="s">
        <v>17</v>
      </c>
      <c r="N4709">
        <f t="shared" si="73"/>
        <v>717.69999999999993</v>
      </c>
    </row>
    <row r="4710" spans="1:14" x14ac:dyDescent="0.3">
      <c r="A4710">
        <v>4709</v>
      </c>
      <c r="B4710" t="s">
        <v>18</v>
      </c>
      <c r="C4710" s="3">
        <v>45054</v>
      </c>
      <c r="D4710">
        <v>2</v>
      </c>
      <c r="E4710">
        <v>2</v>
      </c>
      <c r="F4710">
        <v>0</v>
      </c>
      <c r="G4710">
        <v>4.0999999999999996</v>
      </c>
      <c r="H4710">
        <v>80.459999999999994</v>
      </c>
      <c r="I4710" t="s">
        <v>32</v>
      </c>
      <c r="J4710" t="s">
        <v>36</v>
      </c>
      <c r="K4710">
        <v>0</v>
      </c>
      <c r="L4710" t="s">
        <v>29</v>
      </c>
      <c r="M4710" t="s">
        <v>26</v>
      </c>
      <c r="N4710">
        <f t="shared" si="73"/>
        <v>160.91999999999999</v>
      </c>
    </row>
    <row r="4711" spans="1:14" x14ac:dyDescent="0.3">
      <c r="A4711">
        <v>4710</v>
      </c>
      <c r="B4711" t="s">
        <v>18</v>
      </c>
      <c r="C4711" s="3">
        <v>45213</v>
      </c>
      <c r="D4711">
        <v>5</v>
      </c>
      <c r="E4711">
        <v>3</v>
      </c>
      <c r="F4711">
        <v>1</v>
      </c>
      <c r="G4711">
        <v>1.4</v>
      </c>
      <c r="H4711">
        <v>201.74</v>
      </c>
      <c r="I4711" t="s">
        <v>22</v>
      </c>
      <c r="J4711" t="s">
        <v>28</v>
      </c>
      <c r="K4711">
        <v>0</v>
      </c>
      <c r="L4711" t="s">
        <v>16</v>
      </c>
      <c r="M4711" t="s">
        <v>26</v>
      </c>
      <c r="N4711">
        <f t="shared" si="73"/>
        <v>1008.7</v>
      </c>
    </row>
    <row r="4712" spans="1:14" x14ac:dyDescent="0.3">
      <c r="A4712">
        <v>4711</v>
      </c>
      <c r="B4712" t="s">
        <v>18</v>
      </c>
      <c r="C4712" s="3">
        <v>45179</v>
      </c>
      <c r="D4712">
        <v>10</v>
      </c>
      <c r="E4712">
        <v>3</v>
      </c>
      <c r="F4712">
        <v>0</v>
      </c>
      <c r="G4712">
        <v>1.7</v>
      </c>
      <c r="H4712">
        <v>282.51</v>
      </c>
      <c r="I4712" t="s">
        <v>22</v>
      </c>
      <c r="J4712" t="s">
        <v>19</v>
      </c>
      <c r="K4712">
        <v>0</v>
      </c>
      <c r="L4712" t="s">
        <v>20</v>
      </c>
      <c r="M4712" t="s">
        <v>21</v>
      </c>
      <c r="N4712">
        <f t="shared" si="73"/>
        <v>2825.1</v>
      </c>
    </row>
    <row r="4713" spans="1:14" x14ac:dyDescent="0.3">
      <c r="A4713">
        <v>4712</v>
      </c>
      <c r="B4713" t="s">
        <v>31</v>
      </c>
      <c r="C4713" s="3">
        <v>45626</v>
      </c>
      <c r="D4713">
        <v>4</v>
      </c>
      <c r="E4713">
        <v>3</v>
      </c>
      <c r="F4713">
        <v>0</v>
      </c>
      <c r="G4713">
        <v>4.9000000000000004</v>
      </c>
      <c r="H4713">
        <v>411.07</v>
      </c>
      <c r="I4713" t="s">
        <v>27</v>
      </c>
      <c r="J4713" t="s">
        <v>35</v>
      </c>
      <c r="K4713">
        <v>0</v>
      </c>
      <c r="L4713" t="s">
        <v>33</v>
      </c>
      <c r="M4713" t="s">
        <v>17</v>
      </c>
      <c r="N4713">
        <f t="shared" si="73"/>
        <v>1644.28</v>
      </c>
    </row>
    <row r="4714" spans="1:14" x14ac:dyDescent="0.3">
      <c r="A4714">
        <v>4713</v>
      </c>
      <c r="B4714" t="s">
        <v>13</v>
      </c>
      <c r="C4714" s="3">
        <v>45312</v>
      </c>
      <c r="D4714">
        <v>8</v>
      </c>
      <c r="E4714">
        <v>1</v>
      </c>
      <c r="F4714">
        <v>0</v>
      </c>
      <c r="G4714">
        <v>1.9</v>
      </c>
      <c r="H4714">
        <v>228.98</v>
      </c>
      <c r="I4714" t="s">
        <v>14</v>
      </c>
      <c r="J4714" t="s">
        <v>19</v>
      </c>
      <c r="K4714">
        <v>0</v>
      </c>
      <c r="L4714" t="s">
        <v>16</v>
      </c>
      <c r="M4714" t="s">
        <v>26</v>
      </c>
      <c r="N4714">
        <f t="shared" si="73"/>
        <v>1831.84</v>
      </c>
    </row>
    <row r="4715" spans="1:14" x14ac:dyDescent="0.3">
      <c r="A4715">
        <v>4714</v>
      </c>
      <c r="B4715" t="s">
        <v>18</v>
      </c>
      <c r="C4715" s="3">
        <v>45156</v>
      </c>
      <c r="D4715">
        <v>1</v>
      </c>
      <c r="E4715">
        <v>3</v>
      </c>
      <c r="F4715">
        <v>0</v>
      </c>
      <c r="G4715">
        <v>1.7</v>
      </c>
      <c r="H4715">
        <v>171.48</v>
      </c>
      <c r="I4715" t="s">
        <v>24</v>
      </c>
      <c r="J4715" t="s">
        <v>34</v>
      </c>
      <c r="K4715">
        <v>0</v>
      </c>
      <c r="L4715" t="s">
        <v>29</v>
      </c>
      <c r="M4715" t="s">
        <v>26</v>
      </c>
      <c r="N4715">
        <f t="shared" si="73"/>
        <v>171.48</v>
      </c>
    </row>
    <row r="4716" spans="1:14" x14ac:dyDescent="0.3">
      <c r="A4716">
        <v>4715</v>
      </c>
      <c r="B4716" t="s">
        <v>13</v>
      </c>
      <c r="C4716" s="3">
        <v>45197</v>
      </c>
      <c r="D4716">
        <v>12</v>
      </c>
      <c r="E4716">
        <v>3</v>
      </c>
      <c r="F4716">
        <v>0</v>
      </c>
      <c r="G4716">
        <v>2.4</v>
      </c>
      <c r="H4716">
        <v>217.65</v>
      </c>
      <c r="I4716" t="s">
        <v>27</v>
      </c>
      <c r="J4716" t="s">
        <v>25</v>
      </c>
      <c r="K4716">
        <v>0</v>
      </c>
      <c r="L4716" t="s">
        <v>33</v>
      </c>
      <c r="M4716" t="s">
        <v>26</v>
      </c>
      <c r="N4716">
        <f t="shared" si="73"/>
        <v>2611.8000000000002</v>
      </c>
    </row>
    <row r="4717" spans="1:14" x14ac:dyDescent="0.3">
      <c r="A4717">
        <v>4716</v>
      </c>
      <c r="B4717" t="s">
        <v>18</v>
      </c>
      <c r="C4717" s="3">
        <v>45341</v>
      </c>
      <c r="D4717">
        <v>5</v>
      </c>
      <c r="E4717">
        <v>4</v>
      </c>
      <c r="F4717">
        <v>1</v>
      </c>
      <c r="G4717">
        <v>4.7</v>
      </c>
      <c r="H4717">
        <v>366.62</v>
      </c>
      <c r="I4717" t="s">
        <v>32</v>
      </c>
      <c r="J4717" t="s">
        <v>30</v>
      </c>
      <c r="K4717">
        <v>3</v>
      </c>
      <c r="L4717" t="s">
        <v>29</v>
      </c>
      <c r="M4717" t="s">
        <v>21</v>
      </c>
      <c r="N4717">
        <f t="shared" si="73"/>
        <v>1833.1</v>
      </c>
    </row>
    <row r="4718" spans="1:14" x14ac:dyDescent="0.3">
      <c r="A4718">
        <v>4717</v>
      </c>
      <c r="B4718" t="s">
        <v>18</v>
      </c>
      <c r="C4718" s="3">
        <v>45124</v>
      </c>
      <c r="D4718">
        <v>14</v>
      </c>
      <c r="E4718">
        <v>4</v>
      </c>
      <c r="F4718">
        <v>0</v>
      </c>
      <c r="G4718">
        <v>2.9</v>
      </c>
      <c r="H4718">
        <v>201.3</v>
      </c>
      <c r="I4718" t="s">
        <v>32</v>
      </c>
      <c r="J4718" t="s">
        <v>36</v>
      </c>
      <c r="K4718">
        <v>2</v>
      </c>
      <c r="L4718" t="s">
        <v>33</v>
      </c>
      <c r="M4718" t="s">
        <v>21</v>
      </c>
      <c r="N4718">
        <f t="shared" si="73"/>
        <v>2818.2000000000003</v>
      </c>
    </row>
    <row r="4719" spans="1:14" x14ac:dyDescent="0.3">
      <c r="A4719">
        <v>4718</v>
      </c>
      <c r="B4719" t="s">
        <v>31</v>
      </c>
      <c r="C4719" s="3">
        <v>45249</v>
      </c>
      <c r="D4719">
        <v>14</v>
      </c>
      <c r="E4719">
        <v>4</v>
      </c>
      <c r="F4719">
        <v>0</v>
      </c>
      <c r="G4719">
        <v>4.7</v>
      </c>
      <c r="H4719">
        <v>490.62</v>
      </c>
      <c r="I4719" t="s">
        <v>32</v>
      </c>
      <c r="J4719" t="s">
        <v>25</v>
      </c>
      <c r="K4719">
        <v>1</v>
      </c>
      <c r="L4719" t="s">
        <v>29</v>
      </c>
      <c r="M4719" t="s">
        <v>21</v>
      </c>
      <c r="N4719">
        <f t="shared" si="73"/>
        <v>6868.68</v>
      </c>
    </row>
    <row r="4720" spans="1:14" x14ac:dyDescent="0.3">
      <c r="A4720">
        <v>4719</v>
      </c>
      <c r="B4720" t="s">
        <v>18</v>
      </c>
      <c r="C4720" s="3">
        <v>44982</v>
      </c>
      <c r="D4720">
        <v>11</v>
      </c>
      <c r="E4720">
        <v>2</v>
      </c>
      <c r="F4720">
        <v>0</v>
      </c>
      <c r="G4720">
        <v>2.2999999999999998</v>
      </c>
      <c r="H4720">
        <v>128.74</v>
      </c>
      <c r="I4720" t="s">
        <v>24</v>
      </c>
      <c r="J4720" t="s">
        <v>30</v>
      </c>
      <c r="K4720">
        <v>0</v>
      </c>
      <c r="L4720" t="s">
        <v>20</v>
      </c>
      <c r="M4720" t="s">
        <v>21</v>
      </c>
      <c r="N4720">
        <f t="shared" si="73"/>
        <v>1416.14</v>
      </c>
    </row>
    <row r="4721" spans="1:14" x14ac:dyDescent="0.3">
      <c r="A4721">
        <v>4720</v>
      </c>
      <c r="B4721" t="s">
        <v>18</v>
      </c>
      <c r="C4721" s="3">
        <v>45129</v>
      </c>
      <c r="D4721">
        <v>12</v>
      </c>
      <c r="E4721">
        <v>2</v>
      </c>
      <c r="F4721">
        <v>0</v>
      </c>
      <c r="G4721">
        <v>1.9</v>
      </c>
      <c r="H4721">
        <v>388.89</v>
      </c>
      <c r="I4721" t="s">
        <v>27</v>
      </c>
      <c r="J4721" t="s">
        <v>30</v>
      </c>
      <c r="K4721">
        <v>1</v>
      </c>
      <c r="L4721" t="s">
        <v>29</v>
      </c>
      <c r="M4721" t="s">
        <v>21</v>
      </c>
      <c r="N4721">
        <f t="shared" si="73"/>
        <v>4666.68</v>
      </c>
    </row>
    <row r="4722" spans="1:14" x14ac:dyDescent="0.3">
      <c r="A4722">
        <v>4721</v>
      </c>
      <c r="B4722" t="s">
        <v>31</v>
      </c>
      <c r="C4722" s="3">
        <v>45547</v>
      </c>
      <c r="D4722">
        <v>10</v>
      </c>
      <c r="E4722">
        <v>4</v>
      </c>
      <c r="F4722">
        <v>0</v>
      </c>
      <c r="G4722">
        <v>3</v>
      </c>
      <c r="H4722">
        <v>315.12</v>
      </c>
      <c r="I4722" t="s">
        <v>24</v>
      </c>
      <c r="J4722" t="s">
        <v>34</v>
      </c>
      <c r="K4722">
        <v>1</v>
      </c>
      <c r="L4722" t="s">
        <v>29</v>
      </c>
      <c r="M4722" t="s">
        <v>26</v>
      </c>
      <c r="N4722">
        <f t="shared" si="73"/>
        <v>3151.2</v>
      </c>
    </row>
    <row r="4723" spans="1:14" x14ac:dyDescent="0.3">
      <c r="A4723">
        <v>4722</v>
      </c>
      <c r="B4723" t="s">
        <v>13</v>
      </c>
      <c r="C4723" s="3">
        <v>45554</v>
      </c>
      <c r="D4723">
        <v>1</v>
      </c>
      <c r="E4723">
        <v>1</v>
      </c>
      <c r="F4723">
        <v>0</v>
      </c>
      <c r="G4723">
        <v>3.5</v>
      </c>
      <c r="H4723">
        <v>154.88999999999999</v>
      </c>
      <c r="I4723" t="s">
        <v>32</v>
      </c>
      <c r="J4723" t="s">
        <v>15</v>
      </c>
      <c r="K4723">
        <v>1</v>
      </c>
      <c r="L4723" t="s">
        <v>33</v>
      </c>
      <c r="M4723" t="s">
        <v>21</v>
      </c>
      <c r="N4723">
        <f t="shared" si="73"/>
        <v>154.88999999999999</v>
      </c>
    </row>
    <row r="4724" spans="1:14" x14ac:dyDescent="0.3">
      <c r="A4724">
        <v>4723</v>
      </c>
      <c r="B4724" t="s">
        <v>18</v>
      </c>
      <c r="C4724" s="3">
        <v>45530</v>
      </c>
      <c r="D4724">
        <v>10</v>
      </c>
      <c r="E4724">
        <v>1</v>
      </c>
      <c r="F4724">
        <v>0</v>
      </c>
      <c r="G4724">
        <v>2.6</v>
      </c>
      <c r="H4724">
        <v>389.13</v>
      </c>
      <c r="I4724" t="s">
        <v>22</v>
      </c>
      <c r="J4724" t="s">
        <v>28</v>
      </c>
      <c r="K4724">
        <v>2</v>
      </c>
      <c r="L4724" t="s">
        <v>29</v>
      </c>
      <c r="M4724" t="s">
        <v>17</v>
      </c>
      <c r="N4724">
        <f t="shared" si="73"/>
        <v>3891.3</v>
      </c>
    </row>
    <row r="4725" spans="1:14" x14ac:dyDescent="0.3">
      <c r="A4725">
        <v>4724</v>
      </c>
      <c r="B4725" t="s">
        <v>31</v>
      </c>
      <c r="C4725" s="3">
        <v>45064</v>
      </c>
      <c r="D4725">
        <v>10</v>
      </c>
      <c r="E4725">
        <v>4</v>
      </c>
      <c r="F4725">
        <v>1</v>
      </c>
      <c r="G4725">
        <v>2.4</v>
      </c>
      <c r="H4725">
        <v>251.39</v>
      </c>
      <c r="I4725" t="s">
        <v>27</v>
      </c>
      <c r="J4725" t="s">
        <v>34</v>
      </c>
      <c r="K4725">
        <v>0</v>
      </c>
      <c r="L4725" t="s">
        <v>29</v>
      </c>
      <c r="M4725" t="s">
        <v>21</v>
      </c>
      <c r="N4725">
        <f t="shared" si="73"/>
        <v>2513.8999999999996</v>
      </c>
    </row>
    <row r="4726" spans="1:14" x14ac:dyDescent="0.3">
      <c r="A4726">
        <v>4725</v>
      </c>
      <c r="B4726" t="s">
        <v>18</v>
      </c>
      <c r="C4726" s="3">
        <v>45348</v>
      </c>
      <c r="D4726">
        <v>4</v>
      </c>
      <c r="E4726">
        <v>2</v>
      </c>
      <c r="F4726">
        <v>0</v>
      </c>
      <c r="G4726">
        <v>1.9</v>
      </c>
      <c r="H4726">
        <v>357.08</v>
      </c>
      <c r="I4726" t="s">
        <v>22</v>
      </c>
      <c r="J4726" t="s">
        <v>37</v>
      </c>
      <c r="K4726">
        <v>0</v>
      </c>
      <c r="L4726" t="s">
        <v>29</v>
      </c>
      <c r="M4726" t="s">
        <v>21</v>
      </c>
      <c r="N4726">
        <f t="shared" si="73"/>
        <v>1428.32</v>
      </c>
    </row>
    <row r="4727" spans="1:14" x14ac:dyDescent="0.3">
      <c r="A4727">
        <v>4726</v>
      </c>
      <c r="B4727" t="s">
        <v>31</v>
      </c>
      <c r="C4727" s="3">
        <v>44983</v>
      </c>
      <c r="D4727">
        <v>8</v>
      </c>
      <c r="E4727">
        <v>2</v>
      </c>
      <c r="F4727">
        <v>1</v>
      </c>
      <c r="G4727">
        <v>2.1</v>
      </c>
      <c r="H4727">
        <v>348.02</v>
      </c>
      <c r="I4727" t="s">
        <v>27</v>
      </c>
      <c r="J4727" t="s">
        <v>19</v>
      </c>
      <c r="K4727">
        <v>1</v>
      </c>
      <c r="L4727" t="s">
        <v>33</v>
      </c>
      <c r="M4727" t="s">
        <v>21</v>
      </c>
      <c r="N4727">
        <f t="shared" si="73"/>
        <v>2784.16</v>
      </c>
    </row>
    <row r="4728" spans="1:14" x14ac:dyDescent="0.3">
      <c r="A4728">
        <v>4727</v>
      </c>
      <c r="B4728" t="s">
        <v>13</v>
      </c>
      <c r="C4728" s="3">
        <v>45488</v>
      </c>
      <c r="D4728">
        <v>1</v>
      </c>
      <c r="E4728">
        <v>1</v>
      </c>
      <c r="F4728">
        <v>0</v>
      </c>
      <c r="G4728">
        <v>3.7</v>
      </c>
      <c r="H4728">
        <v>99.79</v>
      </c>
      <c r="I4728" t="s">
        <v>32</v>
      </c>
      <c r="J4728" t="s">
        <v>19</v>
      </c>
      <c r="K4728">
        <v>0</v>
      </c>
      <c r="L4728" t="s">
        <v>16</v>
      </c>
      <c r="M4728" t="s">
        <v>26</v>
      </c>
      <c r="N4728">
        <f t="shared" si="73"/>
        <v>99.79</v>
      </c>
    </row>
    <row r="4729" spans="1:14" x14ac:dyDescent="0.3">
      <c r="A4729">
        <v>4728</v>
      </c>
      <c r="B4729" t="s">
        <v>13</v>
      </c>
      <c r="C4729" s="3">
        <v>44997</v>
      </c>
      <c r="D4729">
        <v>11</v>
      </c>
      <c r="E4729">
        <v>3</v>
      </c>
      <c r="F4729">
        <v>1</v>
      </c>
      <c r="G4729">
        <v>2.5</v>
      </c>
      <c r="H4729">
        <v>427.99</v>
      </c>
      <c r="I4729" t="s">
        <v>22</v>
      </c>
      <c r="J4729" t="s">
        <v>15</v>
      </c>
      <c r="K4729">
        <v>0</v>
      </c>
      <c r="L4729" t="s">
        <v>16</v>
      </c>
      <c r="M4729" t="s">
        <v>26</v>
      </c>
      <c r="N4729">
        <f t="shared" si="73"/>
        <v>4707.8900000000003</v>
      </c>
    </row>
    <row r="4730" spans="1:14" x14ac:dyDescent="0.3">
      <c r="A4730">
        <v>4729</v>
      </c>
      <c r="B4730" t="s">
        <v>31</v>
      </c>
      <c r="C4730" s="3">
        <v>45520</v>
      </c>
      <c r="D4730">
        <v>2</v>
      </c>
      <c r="E4730">
        <v>1</v>
      </c>
      <c r="F4730">
        <v>0</v>
      </c>
      <c r="G4730">
        <v>1.3</v>
      </c>
      <c r="H4730">
        <v>356.66</v>
      </c>
      <c r="I4730" t="s">
        <v>22</v>
      </c>
      <c r="J4730" t="s">
        <v>15</v>
      </c>
      <c r="K4730">
        <v>0</v>
      </c>
      <c r="L4730" t="s">
        <v>16</v>
      </c>
      <c r="M4730" t="s">
        <v>17</v>
      </c>
      <c r="N4730">
        <f t="shared" si="73"/>
        <v>713.32</v>
      </c>
    </row>
    <row r="4731" spans="1:14" x14ac:dyDescent="0.3">
      <c r="A4731">
        <v>4730</v>
      </c>
      <c r="B4731" t="s">
        <v>31</v>
      </c>
      <c r="C4731" s="3">
        <v>45298</v>
      </c>
      <c r="D4731">
        <v>1</v>
      </c>
      <c r="E4731">
        <v>3</v>
      </c>
      <c r="F4731">
        <v>1</v>
      </c>
      <c r="G4731">
        <v>1.6</v>
      </c>
      <c r="H4731">
        <v>401.26</v>
      </c>
      <c r="I4731" t="s">
        <v>27</v>
      </c>
      <c r="J4731" t="s">
        <v>23</v>
      </c>
      <c r="K4731">
        <v>0</v>
      </c>
      <c r="L4731" t="s">
        <v>29</v>
      </c>
      <c r="M4731" t="s">
        <v>26</v>
      </c>
      <c r="N4731">
        <f t="shared" si="73"/>
        <v>401.26</v>
      </c>
    </row>
    <row r="4732" spans="1:14" x14ac:dyDescent="0.3">
      <c r="A4732">
        <v>4731</v>
      </c>
      <c r="B4732" t="s">
        <v>31</v>
      </c>
      <c r="C4732" s="3">
        <v>45543</v>
      </c>
      <c r="D4732">
        <v>11</v>
      </c>
      <c r="E4732">
        <v>2</v>
      </c>
      <c r="F4732">
        <v>0</v>
      </c>
      <c r="G4732">
        <v>2.5</v>
      </c>
      <c r="H4732">
        <v>251.49</v>
      </c>
      <c r="I4732" t="s">
        <v>22</v>
      </c>
      <c r="J4732" t="s">
        <v>25</v>
      </c>
      <c r="K4732">
        <v>2</v>
      </c>
      <c r="L4732" t="s">
        <v>20</v>
      </c>
      <c r="M4732" t="s">
        <v>21</v>
      </c>
      <c r="N4732">
        <f t="shared" si="73"/>
        <v>2766.3900000000003</v>
      </c>
    </row>
    <row r="4733" spans="1:14" x14ac:dyDescent="0.3">
      <c r="A4733">
        <v>4732</v>
      </c>
      <c r="B4733" t="s">
        <v>13</v>
      </c>
      <c r="C4733" s="3">
        <v>45526</v>
      </c>
      <c r="D4733">
        <v>7</v>
      </c>
      <c r="E4733">
        <v>2</v>
      </c>
      <c r="F4733">
        <v>1</v>
      </c>
      <c r="G4733">
        <v>4.7</v>
      </c>
      <c r="H4733">
        <v>137.78</v>
      </c>
      <c r="I4733" t="s">
        <v>22</v>
      </c>
      <c r="J4733" t="s">
        <v>37</v>
      </c>
      <c r="K4733">
        <v>1</v>
      </c>
      <c r="L4733" t="s">
        <v>20</v>
      </c>
      <c r="M4733" t="s">
        <v>17</v>
      </c>
      <c r="N4733">
        <f t="shared" si="73"/>
        <v>964.46</v>
      </c>
    </row>
    <row r="4734" spans="1:14" x14ac:dyDescent="0.3">
      <c r="A4734">
        <v>4733</v>
      </c>
      <c r="B4734" t="s">
        <v>18</v>
      </c>
      <c r="C4734" s="3">
        <v>45440</v>
      </c>
      <c r="D4734">
        <v>2</v>
      </c>
      <c r="E4734">
        <v>4</v>
      </c>
      <c r="F4734">
        <v>0</v>
      </c>
      <c r="G4734">
        <v>2.5</v>
      </c>
      <c r="H4734">
        <v>196.8</v>
      </c>
      <c r="I4734" t="s">
        <v>32</v>
      </c>
      <c r="J4734" t="s">
        <v>34</v>
      </c>
      <c r="K4734">
        <v>0</v>
      </c>
      <c r="L4734" t="s">
        <v>33</v>
      </c>
      <c r="M4734" t="s">
        <v>17</v>
      </c>
      <c r="N4734">
        <f t="shared" si="73"/>
        <v>393.6</v>
      </c>
    </row>
    <row r="4735" spans="1:14" x14ac:dyDescent="0.3">
      <c r="A4735">
        <v>4734</v>
      </c>
      <c r="B4735" t="s">
        <v>13</v>
      </c>
      <c r="C4735" s="3">
        <v>45010</v>
      </c>
      <c r="D4735">
        <v>1</v>
      </c>
      <c r="E4735">
        <v>2</v>
      </c>
      <c r="F4735">
        <v>1</v>
      </c>
      <c r="G4735">
        <v>1.2</v>
      </c>
      <c r="H4735">
        <v>455.66</v>
      </c>
      <c r="I4735" t="s">
        <v>27</v>
      </c>
      <c r="J4735" t="s">
        <v>19</v>
      </c>
      <c r="K4735">
        <v>0</v>
      </c>
      <c r="L4735" t="s">
        <v>16</v>
      </c>
      <c r="M4735" t="s">
        <v>17</v>
      </c>
      <c r="N4735">
        <f t="shared" si="73"/>
        <v>455.66</v>
      </c>
    </row>
    <row r="4736" spans="1:14" x14ac:dyDescent="0.3">
      <c r="A4736">
        <v>4735</v>
      </c>
      <c r="B4736" t="s">
        <v>31</v>
      </c>
      <c r="C4736" s="3">
        <v>44969</v>
      </c>
      <c r="D4736">
        <v>12</v>
      </c>
      <c r="E4736">
        <v>3</v>
      </c>
      <c r="F4736">
        <v>1</v>
      </c>
      <c r="G4736">
        <v>2.7</v>
      </c>
      <c r="H4736">
        <v>472.11</v>
      </c>
      <c r="I4736" t="s">
        <v>27</v>
      </c>
      <c r="J4736" t="s">
        <v>15</v>
      </c>
      <c r="K4736">
        <v>0</v>
      </c>
      <c r="L4736" t="s">
        <v>29</v>
      </c>
      <c r="M4736" t="s">
        <v>21</v>
      </c>
      <c r="N4736">
        <f t="shared" si="73"/>
        <v>5665.32</v>
      </c>
    </row>
    <row r="4737" spans="1:14" x14ac:dyDescent="0.3">
      <c r="A4737">
        <v>4736</v>
      </c>
      <c r="B4737" t="s">
        <v>31</v>
      </c>
      <c r="C4737" s="3">
        <v>45592</v>
      </c>
      <c r="D4737">
        <v>6</v>
      </c>
      <c r="E4737">
        <v>1</v>
      </c>
      <c r="F4737">
        <v>1</v>
      </c>
      <c r="G4737">
        <v>3.7</v>
      </c>
      <c r="H4737">
        <v>266.83999999999997</v>
      </c>
      <c r="I4737" t="s">
        <v>14</v>
      </c>
      <c r="J4737" t="s">
        <v>23</v>
      </c>
      <c r="K4737">
        <v>0</v>
      </c>
      <c r="L4737" t="s">
        <v>33</v>
      </c>
      <c r="M4737" t="s">
        <v>26</v>
      </c>
      <c r="N4737">
        <f t="shared" si="73"/>
        <v>1601.04</v>
      </c>
    </row>
    <row r="4738" spans="1:14" x14ac:dyDescent="0.3">
      <c r="A4738">
        <v>4737</v>
      </c>
      <c r="B4738" t="s">
        <v>13</v>
      </c>
      <c r="C4738" s="3">
        <v>45532</v>
      </c>
      <c r="D4738">
        <v>6</v>
      </c>
      <c r="E4738">
        <v>4</v>
      </c>
      <c r="F4738">
        <v>0</v>
      </c>
      <c r="G4738">
        <v>3.4</v>
      </c>
      <c r="H4738">
        <v>184.46</v>
      </c>
      <c r="I4738" t="s">
        <v>27</v>
      </c>
      <c r="J4738" t="s">
        <v>35</v>
      </c>
      <c r="K4738">
        <v>0</v>
      </c>
      <c r="L4738" t="s">
        <v>29</v>
      </c>
      <c r="M4738" t="s">
        <v>26</v>
      </c>
      <c r="N4738">
        <f t="shared" si="73"/>
        <v>1106.76</v>
      </c>
    </row>
    <row r="4739" spans="1:14" x14ac:dyDescent="0.3">
      <c r="A4739">
        <v>4738</v>
      </c>
      <c r="B4739" t="s">
        <v>31</v>
      </c>
      <c r="C4739" s="3">
        <v>45059</v>
      </c>
      <c r="D4739">
        <v>10</v>
      </c>
      <c r="E4739">
        <v>3</v>
      </c>
      <c r="F4739">
        <v>0</v>
      </c>
      <c r="G4739">
        <v>2.1</v>
      </c>
      <c r="H4739">
        <v>378.64</v>
      </c>
      <c r="I4739" t="s">
        <v>32</v>
      </c>
      <c r="J4739" t="s">
        <v>28</v>
      </c>
      <c r="K4739">
        <v>3</v>
      </c>
      <c r="L4739" t="s">
        <v>33</v>
      </c>
      <c r="M4739" t="s">
        <v>21</v>
      </c>
      <c r="N4739">
        <f t="shared" ref="N4739:N4802" si="74">H4739 *D4739</f>
        <v>3786.3999999999996</v>
      </c>
    </row>
    <row r="4740" spans="1:14" x14ac:dyDescent="0.3">
      <c r="A4740">
        <v>4739</v>
      </c>
      <c r="B4740" t="s">
        <v>13</v>
      </c>
      <c r="C4740" s="3">
        <v>45321</v>
      </c>
      <c r="D4740">
        <v>2</v>
      </c>
      <c r="E4740">
        <v>1</v>
      </c>
      <c r="F4740">
        <v>1</v>
      </c>
      <c r="G4740">
        <v>3.8</v>
      </c>
      <c r="H4740">
        <v>394.7</v>
      </c>
      <c r="I4740" t="s">
        <v>22</v>
      </c>
      <c r="J4740" t="s">
        <v>25</v>
      </c>
      <c r="K4740">
        <v>0</v>
      </c>
      <c r="L4740" t="s">
        <v>16</v>
      </c>
      <c r="M4740" t="s">
        <v>26</v>
      </c>
      <c r="N4740">
        <f t="shared" si="74"/>
        <v>789.4</v>
      </c>
    </row>
    <row r="4741" spans="1:14" x14ac:dyDescent="0.3">
      <c r="A4741">
        <v>4740</v>
      </c>
      <c r="B4741" t="s">
        <v>31</v>
      </c>
      <c r="C4741" s="3">
        <v>44991</v>
      </c>
      <c r="D4741">
        <v>1</v>
      </c>
      <c r="E4741">
        <v>1</v>
      </c>
      <c r="F4741">
        <v>0</v>
      </c>
      <c r="G4741">
        <v>3.5</v>
      </c>
      <c r="H4741">
        <v>416.96</v>
      </c>
      <c r="I4741" t="s">
        <v>14</v>
      </c>
      <c r="J4741" t="s">
        <v>28</v>
      </c>
      <c r="K4741">
        <v>1</v>
      </c>
      <c r="L4741" t="s">
        <v>29</v>
      </c>
      <c r="M4741" t="s">
        <v>21</v>
      </c>
      <c r="N4741">
        <f t="shared" si="74"/>
        <v>416.96</v>
      </c>
    </row>
    <row r="4742" spans="1:14" x14ac:dyDescent="0.3">
      <c r="A4742">
        <v>4741</v>
      </c>
      <c r="B4742" t="s">
        <v>18</v>
      </c>
      <c r="C4742" s="3">
        <v>45216</v>
      </c>
      <c r="D4742">
        <v>14</v>
      </c>
      <c r="E4742">
        <v>1</v>
      </c>
      <c r="F4742">
        <v>0</v>
      </c>
      <c r="G4742">
        <v>1.7</v>
      </c>
      <c r="H4742">
        <v>63.99</v>
      </c>
      <c r="I4742" t="s">
        <v>22</v>
      </c>
      <c r="J4742" t="s">
        <v>15</v>
      </c>
      <c r="K4742">
        <v>0</v>
      </c>
      <c r="L4742" t="s">
        <v>16</v>
      </c>
      <c r="M4742" t="s">
        <v>21</v>
      </c>
      <c r="N4742">
        <f t="shared" si="74"/>
        <v>895.86</v>
      </c>
    </row>
    <row r="4743" spans="1:14" x14ac:dyDescent="0.3">
      <c r="A4743">
        <v>4742</v>
      </c>
      <c r="B4743" t="s">
        <v>18</v>
      </c>
      <c r="C4743" s="3">
        <v>45302</v>
      </c>
      <c r="D4743">
        <v>10</v>
      </c>
      <c r="E4743">
        <v>2</v>
      </c>
      <c r="F4743">
        <v>0</v>
      </c>
      <c r="G4743">
        <v>1.6</v>
      </c>
      <c r="H4743">
        <v>54.38</v>
      </c>
      <c r="I4743" t="s">
        <v>27</v>
      </c>
      <c r="J4743" t="s">
        <v>36</v>
      </c>
      <c r="K4743">
        <v>1</v>
      </c>
      <c r="L4743" t="s">
        <v>16</v>
      </c>
      <c r="M4743" t="s">
        <v>17</v>
      </c>
      <c r="N4743">
        <f t="shared" si="74"/>
        <v>543.80000000000007</v>
      </c>
    </row>
    <row r="4744" spans="1:14" x14ac:dyDescent="0.3">
      <c r="A4744">
        <v>4743</v>
      </c>
      <c r="B4744" t="s">
        <v>31</v>
      </c>
      <c r="C4744" s="3">
        <v>45393</v>
      </c>
      <c r="D4744">
        <v>3</v>
      </c>
      <c r="E4744">
        <v>1</v>
      </c>
      <c r="F4744">
        <v>0</v>
      </c>
      <c r="G4744">
        <v>3.2</v>
      </c>
      <c r="H4744">
        <v>210.72</v>
      </c>
      <c r="I4744" t="s">
        <v>24</v>
      </c>
      <c r="J4744" t="s">
        <v>35</v>
      </c>
      <c r="K4744">
        <v>1</v>
      </c>
      <c r="L4744" t="s">
        <v>29</v>
      </c>
      <c r="M4744" t="s">
        <v>26</v>
      </c>
      <c r="N4744">
        <f t="shared" si="74"/>
        <v>632.16</v>
      </c>
    </row>
    <row r="4745" spans="1:14" x14ac:dyDescent="0.3">
      <c r="A4745">
        <v>4744</v>
      </c>
      <c r="B4745" t="s">
        <v>13</v>
      </c>
      <c r="C4745" s="3">
        <v>45139</v>
      </c>
      <c r="D4745">
        <v>10</v>
      </c>
      <c r="E4745">
        <v>2</v>
      </c>
      <c r="F4745">
        <v>0</v>
      </c>
      <c r="G4745">
        <v>3.6</v>
      </c>
      <c r="H4745">
        <v>118.62</v>
      </c>
      <c r="I4745" t="s">
        <v>22</v>
      </c>
      <c r="J4745" t="s">
        <v>36</v>
      </c>
      <c r="K4745">
        <v>1</v>
      </c>
      <c r="L4745" t="s">
        <v>16</v>
      </c>
      <c r="M4745" t="s">
        <v>17</v>
      </c>
      <c r="N4745">
        <f t="shared" si="74"/>
        <v>1186.2</v>
      </c>
    </row>
    <row r="4746" spans="1:14" x14ac:dyDescent="0.3">
      <c r="A4746">
        <v>4745</v>
      </c>
      <c r="B4746" t="s">
        <v>18</v>
      </c>
      <c r="C4746" s="3">
        <v>45074</v>
      </c>
      <c r="D4746">
        <v>14</v>
      </c>
      <c r="E4746">
        <v>1</v>
      </c>
      <c r="F4746">
        <v>0</v>
      </c>
      <c r="G4746">
        <v>4.8</v>
      </c>
      <c r="H4746">
        <v>412.24</v>
      </c>
      <c r="I4746" t="s">
        <v>27</v>
      </c>
      <c r="J4746" t="s">
        <v>30</v>
      </c>
      <c r="K4746">
        <v>0</v>
      </c>
      <c r="L4746" t="s">
        <v>33</v>
      </c>
      <c r="M4746" t="s">
        <v>26</v>
      </c>
      <c r="N4746">
        <f t="shared" si="74"/>
        <v>5771.3600000000006</v>
      </c>
    </row>
    <row r="4747" spans="1:14" x14ac:dyDescent="0.3">
      <c r="A4747">
        <v>4746</v>
      </c>
      <c r="B4747" t="s">
        <v>13</v>
      </c>
      <c r="C4747" s="3">
        <v>45499</v>
      </c>
      <c r="D4747">
        <v>5</v>
      </c>
      <c r="E4747">
        <v>1</v>
      </c>
      <c r="F4747">
        <v>0</v>
      </c>
      <c r="G4747">
        <v>2.7</v>
      </c>
      <c r="H4747">
        <v>289.77999999999997</v>
      </c>
      <c r="I4747" t="s">
        <v>32</v>
      </c>
      <c r="J4747" t="s">
        <v>15</v>
      </c>
      <c r="K4747">
        <v>0</v>
      </c>
      <c r="L4747" t="s">
        <v>33</v>
      </c>
      <c r="M4747" t="s">
        <v>21</v>
      </c>
      <c r="N4747">
        <f t="shared" si="74"/>
        <v>1448.8999999999999</v>
      </c>
    </row>
    <row r="4748" spans="1:14" x14ac:dyDescent="0.3">
      <c r="A4748">
        <v>4747</v>
      </c>
      <c r="B4748" t="s">
        <v>31</v>
      </c>
      <c r="C4748" s="3">
        <v>45397</v>
      </c>
      <c r="D4748">
        <v>6</v>
      </c>
      <c r="E4748">
        <v>2</v>
      </c>
      <c r="F4748">
        <v>0</v>
      </c>
      <c r="G4748">
        <v>4.0999999999999996</v>
      </c>
      <c r="H4748">
        <v>421.41</v>
      </c>
      <c r="I4748" t="s">
        <v>27</v>
      </c>
      <c r="J4748" t="s">
        <v>19</v>
      </c>
      <c r="K4748">
        <v>0</v>
      </c>
      <c r="L4748" t="s">
        <v>33</v>
      </c>
      <c r="M4748" t="s">
        <v>17</v>
      </c>
      <c r="N4748">
        <f t="shared" si="74"/>
        <v>2528.46</v>
      </c>
    </row>
    <row r="4749" spans="1:14" x14ac:dyDescent="0.3">
      <c r="A4749">
        <v>4748</v>
      </c>
      <c r="B4749" t="s">
        <v>13</v>
      </c>
      <c r="C4749" s="3">
        <v>45075</v>
      </c>
      <c r="D4749">
        <v>3</v>
      </c>
      <c r="E4749">
        <v>2</v>
      </c>
      <c r="F4749">
        <v>0</v>
      </c>
      <c r="G4749">
        <v>1.5</v>
      </c>
      <c r="H4749">
        <v>129.61000000000001</v>
      </c>
      <c r="I4749" t="s">
        <v>14</v>
      </c>
      <c r="J4749" t="s">
        <v>34</v>
      </c>
      <c r="K4749">
        <v>0</v>
      </c>
      <c r="L4749" t="s">
        <v>16</v>
      </c>
      <c r="M4749" t="s">
        <v>21</v>
      </c>
      <c r="N4749">
        <f t="shared" si="74"/>
        <v>388.83000000000004</v>
      </c>
    </row>
    <row r="4750" spans="1:14" x14ac:dyDescent="0.3">
      <c r="A4750">
        <v>4749</v>
      </c>
      <c r="B4750" t="s">
        <v>18</v>
      </c>
      <c r="C4750" s="3">
        <v>45014</v>
      </c>
      <c r="D4750">
        <v>9</v>
      </c>
      <c r="E4750">
        <v>3</v>
      </c>
      <c r="F4750">
        <v>1</v>
      </c>
      <c r="G4750">
        <v>4.5999999999999996</v>
      </c>
      <c r="H4750">
        <v>332.25</v>
      </c>
      <c r="I4750" t="s">
        <v>24</v>
      </c>
      <c r="J4750" t="s">
        <v>34</v>
      </c>
      <c r="K4750">
        <v>2</v>
      </c>
      <c r="L4750" t="s">
        <v>29</v>
      </c>
      <c r="M4750" t="s">
        <v>21</v>
      </c>
      <c r="N4750">
        <f t="shared" si="74"/>
        <v>2990.25</v>
      </c>
    </row>
    <row r="4751" spans="1:14" x14ac:dyDescent="0.3">
      <c r="A4751">
        <v>4750</v>
      </c>
      <c r="B4751" t="s">
        <v>13</v>
      </c>
      <c r="C4751" s="3">
        <v>45250</v>
      </c>
      <c r="D4751">
        <v>11</v>
      </c>
      <c r="E4751">
        <v>1</v>
      </c>
      <c r="F4751">
        <v>0</v>
      </c>
      <c r="G4751">
        <v>3.5</v>
      </c>
      <c r="H4751">
        <v>311.08</v>
      </c>
      <c r="I4751" t="s">
        <v>24</v>
      </c>
      <c r="J4751" t="s">
        <v>34</v>
      </c>
      <c r="K4751">
        <v>0</v>
      </c>
      <c r="L4751" t="s">
        <v>16</v>
      </c>
      <c r="M4751" t="s">
        <v>17</v>
      </c>
      <c r="N4751">
        <f t="shared" si="74"/>
        <v>3421.8799999999997</v>
      </c>
    </row>
    <row r="4752" spans="1:14" x14ac:dyDescent="0.3">
      <c r="A4752">
        <v>4751</v>
      </c>
      <c r="B4752" t="s">
        <v>13</v>
      </c>
      <c r="C4752" s="3">
        <v>45322</v>
      </c>
      <c r="D4752">
        <v>5</v>
      </c>
      <c r="E4752">
        <v>2</v>
      </c>
      <c r="F4752">
        <v>0</v>
      </c>
      <c r="G4752">
        <v>3.5</v>
      </c>
      <c r="H4752">
        <v>203.17</v>
      </c>
      <c r="I4752" t="s">
        <v>24</v>
      </c>
      <c r="J4752" t="s">
        <v>34</v>
      </c>
      <c r="K4752">
        <v>0</v>
      </c>
      <c r="L4752" t="s">
        <v>16</v>
      </c>
      <c r="M4752" t="s">
        <v>17</v>
      </c>
      <c r="N4752">
        <f t="shared" si="74"/>
        <v>1015.8499999999999</v>
      </c>
    </row>
    <row r="4753" spans="1:14" x14ac:dyDescent="0.3">
      <c r="A4753">
        <v>4752</v>
      </c>
      <c r="B4753" t="s">
        <v>31</v>
      </c>
      <c r="C4753" s="3">
        <v>45330</v>
      </c>
      <c r="D4753">
        <v>13</v>
      </c>
      <c r="E4753">
        <v>3</v>
      </c>
      <c r="F4753">
        <v>0</v>
      </c>
      <c r="G4753">
        <v>1.6</v>
      </c>
      <c r="H4753">
        <v>282.69</v>
      </c>
      <c r="I4753" t="s">
        <v>32</v>
      </c>
      <c r="J4753" t="s">
        <v>23</v>
      </c>
      <c r="K4753">
        <v>0</v>
      </c>
      <c r="L4753" t="s">
        <v>33</v>
      </c>
      <c r="M4753" t="s">
        <v>26</v>
      </c>
      <c r="N4753">
        <f t="shared" si="74"/>
        <v>3674.97</v>
      </c>
    </row>
    <row r="4754" spans="1:14" x14ac:dyDescent="0.3">
      <c r="A4754">
        <v>4753</v>
      </c>
      <c r="B4754" t="s">
        <v>31</v>
      </c>
      <c r="C4754" s="3">
        <v>45008</v>
      </c>
      <c r="D4754">
        <v>2</v>
      </c>
      <c r="E4754">
        <v>3</v>
      </c>
      <c r="F4754">
        <v>1</v>
      </c>
      <c r="G4754">
        <v>1.2</v>
      </c>
      <c r="H4754">
        <v>315.06</v>
      </c>
      <c r="I4754" t="s">
        <v>24</v>
      </c>
      <c r="J4754" t="s">
        <v>23</v>
      </c>
      <c r="K4754">
        <v>1</v>
      </c>
      <c r="L4754" t="s">
        <v>29</v>
      </c>
      <c r="M4754" t="s">
        <v>26</v>
      </c>
      <c r="N4754">
        <f t="shared" si="74"/>
        <v>630.12</v>
      </c>
    </row>
    <row r="4755" spans="1:14" x14ac:dyDescent="0.3">
      <c r="A4755">
        <v>4754</v>
      </c>
      <c r="B4755" t="s">
        <v>31</v>
      </c>
      <c r="C4755" s="3">
        <v>45567</v>
      </c>
      <c r="D4755">
        <v>10</v>
      </c>
      <c r="E4755">
        <v>2</v>
      </c>
      <c r="F4755">
        <v>0</v>
      </c>
      <c r="G4755">
        <v>3.8</v>
      </c>
      <c r="H4755">
        <v>450.27</v>
      </c>
      <c r="I4755" t="s">
        <v>22</v>
      </c>
      <c r="J4755" t="s">
        <v>35</v>
      </c>
      <c r="K4755">
        <v>1</v>
      </c>
      <c r="L4755" t="s">
        <v>20</v>
      </c>
      <c r="M4755" t="s">
        <v>17</v>
      </c>
      <c r="N4755">
        <f t="shared" si="74"/>
        <v>4502.7</v>
      </c>
    </row>
    <row r="4756" spans="1:14" x14ac:dyDescent="0.3">
      <c r="A4756">
        <v>4755</v>
      </c>
      <c r="B4756" t="s">
        <v>18</v>
      </c>
      <c r="C4756" s="3">
        <v>45212</v>
      </c>
      <c r="D4756">
        <v>6</v>
      </c>
      <c r="E4756">
        <v>1</v>
      </c>
      <c r="F4756">
        <v>0</v>
      </c>
      <c r="G4756">
        <v>1.5</v>
      </c>
      <c r="H4756">
        <v>75.040000000000006</v>
      </c>
      <c r="I4756" t="s">
        <v>32</v>
      </c>
      <c r="J4756" t="s">
        <v>36</v>
      </c>
      <c r="K4756">
        <v>1</v>
      </c>
      <c r="L4756" t="s">
        <v>20</v>
      </c>
      <c r="M4756" t="s">
        <v>26</v>
      </c>
      <c r="N4756">
        <f t="shared" si="74"/>
        <v>450.24</v>
      </c>
    </row>
    <row r="4757" spans="1:14" x14ac:dyDescent="0.3">
      <c r="A4757">
        <v>4756</v>
      </c>
      <c r="B4757" t="s">
        <v>18</v>
      </c>
      <c r="C4757" s="3">
        <v>45308</v>
      </c>
      <c r="D4757">
        <v>12</v>
      </c>
      <c r="E4757">
        <v>3</v>
      </c>
      <c r="F4757">
        <v>0</v>
      </c>
      <c r="G4757">
        <v>1.5</v>
      </c>
      <c r="H4757">
        <v>420.52</v>
      </c>
      <c r="I4757" t="s">
        <v>27</v>
      </c>
      <c r="J4757" t="s">
        <v>30</v>
      </c>
      <c r="K4757">
        <v>0</v>
      </c>
      <c r="L4757" t="s">
        <v>29</v>
      </c>
      <c r="M4757" t="s">
        <v>21</v>
      </c>
      <c r="N4757">
        <f t="shared" si="74"/>
        <v>5046.24</v>
      </c>
    </row>
    <row r="4758" spans="1:14" x14ac:dyDescent="0.3">
      <c r="A4758">
        <v>4757</v>
      </c>
      <c r="B4758" t="s">
        <v>31</v>
      </c>
      <c r="C4758" s="3">
        <v>45196</v>
      </c>
      <c r="D4758">
        <v>8</v>
      </c>
      <c r="E4758">
        <v>1</v>
      </c>
      <c r="F4758">
        <v>0</v>
      </c>
      <c r="G4758">
        <v>1.8</v>
      </c>
      <c r="H4758">
        <v>491.07</v>
      </c>
      <c r="I4758" t="s">
        <v>14</v>
      </c>
      <c r="J4758" t="s">
        <v>23</v>
      </c>
      <c r="K4758">
        <v>0</v>
      </c>
      <c r="L4758" t="s">
        <v>29</v>
      </c>
      <c r="M4758" t="s">
        <v>21</v>
      </c>
      <c r="N4758">
        <f t="shared" si="74"/>
        <v>3928.56</v>
      </c>
    </row>
    <row r="4759" spans="1:14" x14ac:dyDescent="0.3">
      <c r="A4759">
        <v>4758</v>
      </c>
      <c r="B4759" t="s">
        <v>31</v>
      </c>
      <c r="C4759" s="3">
        <v>45218</v>
      </c>
      <c r="D4759">
        <v>11</v>
      </c>
      <c r="E4759">
        <v>1</v>
      </c>
      <c r="F4759">
        <v>0</v>
      </c>
      <c r="G4759">
        <v>1.4</v>
      </c>
      <c r="H4759">
        <v>379.3</v>
      </c>
      <c r="I4759" t="s">
        <v>32</v>
      </c>
      <c r="J4759" t="s">
        <v>35</v>
      </c>
      <c r="K4759">
        <v>0</v>
      </c>
      <c r="L4759" t="s">
        <v>33</v>
      </c>
      <c r="M4759" t="s">
        <v>21</v>
      </c>
      <c r="N4759">
        <f t="shared" si="74"/>
        <v>4172.3</v>
      </c>
    </row>
    <row r="4760" spans="1:14" x14ac:dyDescent="0.3">
      <c r="A4760">
        <v>4759</v>
      </c>
      <c r="B4760" t="s">
        <v>18</v>
      </c>
      <c r="C4760" s="3">
        <v>45379</v>
      </c>
      <c r="D4760">
        <v>6</v>
      </c>
      <c r="E4760">
        <v>3</v>
      </c>
      <c r="F4760">
        <v>1</v>
      </c>
      <c r="G4760">
        <v>3.5</v>
      </c>
      <c r="H4760">
        <v>381.81</v>
      </c>
      <c r="I4760" t="s">
        <v>14</v>
      </c>
      <c r="J4760" t="s">
        <v>36</v>
      </c>
      <c r="K4760">
        <v>0</v>
      </c>
      <c r="L4760" t="s">
        <v>29</v>
      </c>
      <c r="M4760" t="s">
        <v>21</v>
      </c>
      <c r="N4760">
        <f t="shared" si="74"/>
        <v>2290.86</v>
      </c>
    </row>
    <row r="4761" spans="1:14" x14ac:dyDescent="0.3">
      <c r="A4761">
        <v>4760</v>
      </c>
      <c r="B4761" t="s">
        <v>18</v>
      </c>
      <c r="C4761" s="3">
        <v>45641</v>
      </c>
      <c r="D4761">
        <v>4</v>
      </c>
      <c r="E4761">
        <v>2</v>
      </c>
      <c r="F4761">
        <v>0</v>
      </c>
      <c r="G4761">
        <v>2.7</v>
      </c>
      <c r="H4761">
        <v>148.09</v>
      </c>
      <c r="I4761" t="s">
        <v>32</v>
      </c>
      <c r="J4761" t="s">
        <v>28</v>
      </c>
      <c r="K4761">
        <v>0</v>
      </c>
      <c r="L4761" t="s">
        <v>29</v>
      </c>
      <c r="M4761" t="s">
        <v>21</v>
      </c>
      <c r="N4761">
        <f t="shared" si="74"/>
        <v>592.36</v>
      </c>
    </row>
    <row r="4762" spans="1:14" x14ac:dyDescent="0.3">
      <c r="A4762">
        <v>4761</v>
      </c>
      <c r="B4762" t="s">
        <v>18</v>
      </c>
      <c r="C4762" s="3">
        <v>44950</v>
      </c>
      <c r="D4762">
        <v>6</v>
      </c>
      <c r="E4762">
        <v>1</v>
      </c>
      <c r="F4762">
        <v>0</v>
      </c>
      <c r="G4762">
        <v>2.1</v>
      </c>
      <c r="H4762">
        <v>285.38</v>
      </c>
      <c r="I4762" t="s">
        <v>27</v>
      </c>
      <c r="J4762" t="s">
        <v>34</v>
      </c>
      <c r="K4762">
        <v>0</v>
      </c>
      <c r="L4762" t="s">
        <v>16</v>
      </c>
      <c r="M4762" t="s">
        <v>21</v>
      </c>
      <c r="N4762">
        <f t="shared" si="74"/>
        <v>1712.28</v>
      </c>
    </row>
    <row r="4763" spans="1:14" x14ac:dyDescent="0.3">
      <c r="A4763">
        <v>4762</v>
      </c>
      <c r="B4763" t="s">
        <v>18</v>
      </c>
      <c r="C4763" s="3">
        <v>45237</v>
      </c>
      <c r="D4763">
        <v>8</v>
      </c>
      <c r="E4763">
        <v>4</v>
      </c>
      <c r="F4763">
        <v>0</v>
      </c>
      <c r="G4763">
        <v>2.8</v>
      </c>
      <c r="H4763">
        <v>367.67</v>
      </c>
      <c r="I4763" t="s">
        <v>14</v>
      </c>
      <c r="J4763" t="s">
        <v>35</v>
      </c>
      <c r="K4763">
        <v>0</v>
      </c>
      <c r="L4763" t="s">
        <v>16</v>
      </c>
      <c r="M4763" t="s">
        <v>26</v>
      </c>
      <c r="N4763">
        <f t="shared" si="74"/>
        <v>2941.36</v>
      </c>
    </row>
    <row r="4764" spans="1:14" x14ac:dyDescent="0.3">
      <c r="A4764">
        <v>4763</v>
      </c>
      <c r="B4764" t="s">
        <v>31</v>
      </c>
      <c r="C4764" s="3">
        <v>45387</v>
      </c>
      <c r="D4764">
        <v>8</v>
      </c>
      <c r="E4764">
        <v>2</v>
      </c>
      <c r="F4764">
        <v>1</v>
      </c>
      <c r="G4764">
        <v>4.4000000000000004</v>
      </c>
      <c r="H4764">
        <v>321.02999999999997</v>
      </c>
      <c r="I4764" t="s">
        <v>32</v>
      </c>
      <c r="J4764" t="s">
        <v>28</v>
      </c>
      <c r="K4764">
        <v>0</v>
      </c>
      <c r="L4764" t="s">
        <v>20</v>
      </c>
      <c r="M4764" t="s">
        <v>17</v>
      </c>
      <c r="N4764">
        <f t="shared" si="74"/>
        <v>2568.2399999999998</v>
      </c>
    </row>
    <row r="4765" spans="1:14" x14ac:dyDescent="0.3">
      <c r="A4765">
        <v>4764</v>
      </c>
      <c r="B4765" t="s">
        <v>18</v>
      </c>
      <c r="C4765" s="3">
        <v>45134</v>
      </c>
      <c r="D4765">
        <v>13</v>
      </c>
      <c r="E4765">
        <v>3</v>
      </c>
      <c r="F4765">
        <v>0</v>
      </c>
      <c r="G4765">
        <v>4.7</v>
      </c>
      <c r="H4765">
        <v>223.31</v>
      </c>
      <c r="I4765" t="s">
        <v>14</v>
      </c>
      <c r="J4765" t="s">
        <v>23</v>
      </c>
      <c r="K4765">
        <v>0</v>
      </c>
      <c r="L4765" t="s">
        <v>33</v>
      </c>
      <c r="M4765" t="s">
        <v>17</v>
      </c>
      <c r="N4765">
        <f t="shared" si="74"/>
        <v>2903.03</v>
      </c>
    </row>
    <row r="4766" spans="1:14" x14ac:dyDescent="0.3">
      <c r="A4766">
        <v>4765</v>
      </c>
      <c r="B4766" t="s">
        <v>31</v>
      </c>
      <c r="C4766" s="3">
        <v>45643</v>
      </c>
      <c r="D4766">
        <v>10</v>
      </c>
      <c r="E4766">
        <v>4</v>
      </c>
      <c r="F4766">
        <v>0</v>
      </c>
      <c r="G4766">
        <v>2.9</v>
      </c>
      <c r="H4766">
        <v>473.05</v>
      </c>
      <c r="I4766" t="s">
        <v>24</v>
      </c>
      <c r="J4766" t="s">
        <v>25</v>
      </c>
      <c r="K4766">
        <v>1</v>
      </c>
      <c r="L4766" t="s">
        <v>33</v>
      </c>
      <c r="M4766" t="s">
        <v>26</v>
      </c>
      <c r="N4766">
        <f t="shared" si="74"/>
        <v>4730.5</v>
      </c>
    </row>
    <row r="4767" spans="1:14" x14ac:dyDescent="0.3">
      <c r="A4767">
        <v>4766</v>
      </c>
      <c r="B4767" t="s">
        <v>13</v>
      </c>
      <c r="C4767" s="3">
        <v>45590</v>
      </c>
      <c r="D4767">
        <v>2</v>
      </c>
      <c r="E4767">
        <v>1</v>
      </c>
      <c r="F4767">
        <v>0</v>
      </c>
      <c r="G4767">
        <v>3.3</v>
      </c>
      <c r="H4767">
        <v>281.29000000000002</v>
      </c>
      <c r="I4767" t="s">
        <v>24</v>
      </c>
      <c r="J4767" t="s">
        <v>25</v>
      </c>
      <c r="K4767">
        <v>0</v>
      </c>
      <c r="L4767" t="s">
        <v>29</v>
      </c>
      <c r="M4767" t="s">
        <v>26</v>
      </c>
      <c r="N4767">
        <f t="shared" si="74"/>
        <v>562.58000000000004</v>
      </c>
    </row>
    <row r="4768" spans="1:14" x14ac:dyDescent="0.3">
      <c r="A4768">
        <v>4767</v>
      </c>
      <c r="B4768" t="s">
        <v>13</v>
      </c>
      <c r="C4768" s="3">
        <v>45364</v>
      </c>
      <c r="D4768">
        <v>8</v>
      </c>
      <c r="E4768">
        <v>2</v>
      </c>
      <c r="F4768">
        <v>0</v>
      </c>
      <c r="G4768">
        <v>2</v>
      </c>
      <c r="H4768">
        <v>486.44</v>
      </c>
      <c r="I4768" t="s">
        <v>24</v>
      </c>
      <c r="J4768" t="s">
        <v>19</v>
      </c>
      <c r="K4768">
        <v>0</v>
      </c>
      <c r="L4768" t="s">
        <v>33</v>
      </c>
      <c r="M4768" t="s">
        <v>26</v>
      </c>
      <c r="N4768">
        <f t="shared" si="74"/>
        <v>3891.52</v>
      </c>
    </row>
    <row r="4769" spans="1:14" x14ac:dyDescent="0.3">
      <c r="A4769">
        <v>4768</v>
      </c>
      <c r="B4769" t="s">
        <v>18</v>
      </c>
      <c r="C4769" s="3">
        <v>45464</v>
      </c>
      <c r="D4769">
        <v>6</v>
      </c>
      <c r="E4769">
        <v>4</v>
      </c>
      <c r="F4769">
        <v>1</v>
      </c>
      <c r="G4769">
        <v>3.1</v>
      </c>
      <c r="H4769">
        <v>303.74</v>
      </c>
      <c r="I4769" t="s">
        <v>22</v>
      </c>
      <c r="J4769" t="s">
        <v>15</v>
      </c>
      <c r="K4769">
        <v>1</v>
      </c>
      <c r="L4769" t="s">
        <v>20</v>
      </c>
      <c r="M4769" t="s">
        <v>17</v>
      </c>
      <c r="N4769">
        <f t="shared" si="74"/>
        <v>1822.44</v>
      </c>
    </row>
    <row r="4770" spans="1:14" x14ac:dyDescent="0.3">
      <c r="A4770">
        <v>4769</v>
      </c>
      <c r="B4770" t="s">
        <v>13</v>
      </c>
      <c r="C4770" s="3">
        <v>45632</v>
      </c>
      <c r="D4770">
        <v>2</v>
      </c>
      <c r="E4770">
        <v>2</v>
      </c>
      <c r="F4770">
        <v>0</v>
      </c>
      <c r="G4770">
        <v>4</v>
      </c>
      <c r="H4770">
        <v>407.02</v>
      </c>
      <c r="I4770" t="s">
        <v>24</v>
      </c>
      <c r="J4770" t="s">
        <v>25</v>
      </c>
      <c r="K4770">
        <v>1</v>
      </c>
      <c r="L4770" t="s">
        <v>16</v>
      </c>
      <c r="M4770" t="s">
        <v>26</v>
      </c>
      <c r="N4770">
        <f t="shared" si="74"/>
        <v>814.04</v>
      </c>
    </row>
    <row r="4771" spans="1:14" x14ac:dyDescent="0.3">
      <c r="A4771">
        <v>4770</v>
      </c>
      <c r="B4771" t="s">
        <v>13</v>
      </c>
      <c r="C4771" s="3">
        <v>45262</v>
      </c>
      <c r="D4771">
        <v>1</v>
      </c>
      <c r="E4771">
        <v>1</v>
      </c>
      <c r="F4771">
        <v>0</v>
      </c>
      <c r="G4771">
        <v>3</v>
      </c>
      <c r="H4771">
        <v>383.91</v>
      </c>
      <c r="I4771" t="s">
        <v>24</v>
      </c>
      <c r="J4771" t="s">
        <v>35</v>
      </c>
      <c r="K4771">
        <v>0</v>
      </c>
      <c r="L4771" t="s">
        <v>20</v>
      </c>
      <c r="M4771" t="s">
        <v>26</v>
      </c>
      <c r="N4771">
        <f t="shared" si="74"/>
        <v>383.91</v>
      </c>
    </row>
    <row r="4772" spans="1:14" x14ac:dyDescent="0.3">
      <c r="A4772">
        <v>4771</v>
      </c>
      <c r="B4772" t="s">
        <v>13</v>
      </c>
      <c r="C4772" s="3">
        <v>45348</v>
      </c>
      <c r="D4772">
        <v>6</v>
      </c>
      <c r="E4772">
        <v>2</v>
      </c>
      <c r="F4772">
        <v>0</v>
      </c>
      <c r="G4772">
        <v>2.2000000000000002</v>
      </c>
      <c r="H4772">
        <v>347.37</v>
      </c>
      <c r="I4772" t="s">
        <v>27</v>
      </c>
      <c r="J4772" t="s">
        <v>36</v>
      </c>
      <c r="K4772">
        <v>0</v>
      </c>
      <c r="L4772" t="s">
        <v>20</v>
      </c>
      <c r="M4772" t="s">
        <v>17</v>
      </c>
      <c r="N4772">
        <f t="shared" si="74"/>
        <v>2084.2200000000003</v>
      </c>
    </row>
    <row r="4773" spans="1:14" x14ac:dyDescent="0.3">
      <c r="A4773">
        <v>4772</v>
      </c>
      <c r="B4773" t="s">
        <v>18</v>
      </c>
      <c r="C4773" s="3">
        <v>45247</v>
      </c>
      <c r="D4773">
        <v>13</v>
      </c>
      <c r="E4773">
        <v>4</v>
      </c>
      <c r="F4773">
        <v>0</v>
      </c>
      <c r="G4773">
        <v>3.3</v>
      </c>
      <c r="H4773">
        <v>56.51</v>
      </c>
      <c r="I4773" t="s">
        <v>14</v>
      </c>
      <c r="J4773" t="s">
        <v>37</v>
      </c>
      <c r="K4773">
        <v>0</v>
      </c>
      <c r="L4773" t="s">
        <v>29</v>
      </c>
      <c r="M4773" t="s">
        <v>26</v>
      </c>
      <c r="N4773">
        <f t="shared" si="74"/>
        <v>734.63</v>
      </c>
    </row>
    <row r="4774" spans="1:14" x14ac:dyDescent="0.3">
      <c r="A4774">
        <v>4773</v>
      </c>
      <c r="B4774" t="s">
        <v>18</v>
      </c>
      <c r="C4774" s="3">
        <v>45423</v>
      </c>
      <c r="D4774">
        <v>7</v>
      </c>
      <c r="E4774">
        <v>2</v>
      </c>
      <c r="F4774">
        <v>0</v>
      </c>
      <c r="G4774">
        <v>4.8</v>
      </c>
      <c r="H4774">
        <v>84.84</v>
      </c>
      <c r="I4774" t="s">
        <v>14</v>
      </c>
      <c r="J4774" t="s">
        <v>30</v>
      </c>
      <c r="K4774">
        <v>0</v>
      </c>
      <c r="L4774" t="s">
        <v>16</v>
      </c>
      <c r="M4774" t="s">
        <v>21</v>
      </c>
      <c r="N4774">
        <f t="shared" si="74"/>
        <v>593.88</v>
      </c>
    </row>
    <row r="4775" spans="1:14" x14ac:dyDescent="0.3">
      <c r="A4775">
        <v>4774</v>
      </c>
      <c r="B4775" t="s">
        <v>13</v>
      </c>
      <c r="C4775" s="3">
        <v>45513</v>
      </c>
      <c r="D4775">
        <v>14</v>
      </c>
      <c r="E4775">
        <v>3</v>
      </c>
      <c r="F4775">
        <v>1</v>
      </c>
      <c r="G4775">
        <v>4.5999999999999996</v>
      </c>
      <c r="H4775">
        <v>311.67</v>
      </c>
      <c r="I4775" t="s">
        <v>24</v>
      </c>
      <c r="J4775" t="s">
        <v>23</v>
      </c>
      <c r="K4775">
        <v>0</v>
      </c>
      <c r="L4775" t="s">
        <v>29</v>
      </c>
      <c r="M4775" t="s">
        <v>17</v>
      </c>
      <c r="N4775">
        <f t="shared" si="74"/>
        <v>4363.38</v>
      </c>
    </row>
    <row r="4776" spans="1:14" x14ac:dyDescent="0.3">
      <c r="A4776">
        <v>4775</v>
      </c>
      <c r="B4776" t="s">
        <v>31</v>
      </c>
      <c r="C4776" s="3">
        <v>45089</v>
      </c>
      <c r="D4776">
        <v>14</v>
      </c>
      <c r="E4776">
        <v>3</v>
      </c>
      <c r="F4776">
        <v>0</v>
      </c>
      <c r="G4776">
        <v>4.0999999999999996</v>
      </c>
      <c r="H4776">
        <v>460.3</v>
      </c>
      <c r="I4776" t="s">
        <v>14</v>
      </c>
      <c r="J4776" t="s">
        <v>28</v>
      </c>
      <c r="K4776">
        <v>1</v>
      </c>
      <c r="L4776" t="s">
        <v>20</v>
      </c>
      <c r="M4776" t="s">
        <v>17</v>
      </c>
      <c r="N4776">
        <f t="shared" si="74"/>
        <v>6444.2</v>
      </c>
    </row>
    <row r="4777" spans="1:14" x14ac:dyDescent="0.3">
      <c r="A4777">
        <v>4776</v>
      </c>
      <c r="B4777" t="s">
        <v>13</v>
      </c>
      <c r="C4777" s="3">
        <v>45467</v>
      </c>
      <c r="D4777">
        <v>10</v>
      </c>
      <c r="E4777">
        <v>4</v>
      </c>
      <c r="F4777">
        <v>0</v>
      </c>
      <c r="G4777">
        <v>2.1</v>
      </c>
      <c r="H4777">
        <v>320.51</v>
      </c>
      <c r="I4777" t="s">
        <v>32</v>
      </c>
      <c r="J4777" t="s">
        <v>15</v>
      </c>
      <c r="K4777">
        <v>0</v>
      </c>
      <c r="L4777" t="s">
        <v>20</v>
      </c>
      <c r="M4777" t="s">
        <v>17</v>
      </c>
      <c r="N4777">
        <f t="shared" si="74"/>
        <v>3205.1</v>
      </c>
    </row>
    <row r="4778" spans="1:14" x14ac:dyDescent="0.3">
      <c r="A4778">
        <v>4777</v>
      </c>
      <c r="B4778" t="s">
        <v>18</v>
      </c>
      <c r="C4778" s="3">
        <v>45091</v>
      </c>
      <c r="D4778">
        <v>5</v>
      </c>
      <c r="E4778">
        <v>2</v>
      </c>
      <c r="F4778">
        <v>0</v>
      </c>
      <c r="G4778">
        <v>2</v>
      </c>
      <c r="H4778">
        <v>156.19999999999999</v>
      </c>
      <c r="I4778" t="s">
        <v>24</v>
      </c>
      <c r="J4778" t="s">
        <v>37</v>
      </c>
      <c r="K4778">
        <v>2</v>
      </c>
      <c r="L4778" t="s">
        <v>33</v>
      </c>
      <c r="M4778" t="s">
        <v>26</v>
      </c>
      <c r="N4778">
        <f t="shared" si="74"/>
        <v>781</v>
      </c>
    </row>
    <row r="4779" spans="1:14" x14ac:dyDescent="0.3">
      <c r="A4779">
        <v>4778</v>
      </c>
      <c r="B4779" t="s">
        <v>18</v>
      </c>
      <c r="C4779" s="3">
        <v>45624</v>
      </c>
      <c r="D4779">
        <v>14</v>
      </c>
      <c r="E4779">
        <v>4</v>
      </c>
      <c r="F4779">
        <v>1</v>
      </c>
      <c r="G4779">
        <v>4.4000000000000004</v>
      </c>
      <c r="H4779">
        <v>194.1</v>
      </c>
      <c r="I4779" t="s">
        <v>24</v>
      </c>
      <c r="J4779" t="s">
        <v>19</v>
      </c>
      <c r="K4779">
        <v>2</v>
      </c>
      <c r="L4779" t="s">
        <v>33</v>
      </c>
      <c r="M4779" t="s">
        <v>17</v>
      </c>
      <c r="N4779">
        <f t="shared" si="74"/>
        <v>2717.4</v>
      </c>
    </row>
    <row r="4780" spans="1:14" x14ac:dyDescent="0.3">
      <c r="A4780">
        <v>4779</v>
      </c>
      <c r="B4780" t="s">
        <v>18</v>
      </c>
      <c r="C4780" s="3">
        <v>45492</v>
      </c>
      <c r="D4780">
        <v>10</v>
      </c>
      <c r="E4780">
        <v>2</v>
      </c>
      <c r="F4780">
        <v>0</v>
      </c>
      <c r="G4780">
        <v>1.7</v>
      </c>
      <c r="H4780">
        <v>330.42</v>
      </c>
      <c r="I4780" t="s">
        <v>22</v>
      </c>
      <c r="J4780" t="s">
        <v>15</v>
      </c>
      <c r="K4780">
        <v>0</v>
      </c>
      <c r="L4780" t="s">
        <v>33</v>
      </c>
      <c r="M4780" t="s">
        <v>21</v>
      </c>
      <c r="N4780">
        <f t="shared" si="74"/>
        <v>3304.2000000000003</v>
      </c>
    </row>
    <row r="4781" spans="1:14" x14ac:dyDescent="0.3">
      <c r="A4781">
        <v>4780</v>
      </c>
      <c r="B4781" t="s">
        <v>13</v>
      </c>
      <c r="C4781" s="3">
        <v>45221</v>
      </c>
      <c r="D4781">
        <v>8</v>
      </c>
      <c r="E4781">
        <v>1</v>
      </c>
      <c r="F4781">
        <v>1</v>
      </c>
      <c r="G4781">
        <v>3.4</v>
      </c>
      <c r="H4781">
        <v>318.67</v>
      </c>
      <c r="I4781" t="s">
        <v>32</v>
      </c>
      <c r="J4781" t="s">
        <v>36</v>
      </c>
      <c r="K4781">
        <v>1</v>
      </c>
      <c r="L4781" t="s">
        <v>33</v>
      </c>
      <c r="M4781" t="s">
        <v>21</v>
      </c>
      <c r="N4781">
        <f t="shared" si="74"/>
        <v>2549.36</v>
      </c>
    </row>
    <row r="4782" spans="1:14" x14ac:dyDescent="0.3">
      <c r="A4782">
        <v>4781</v>
      </c>
      <c r="B4782" t="s">
        <v>31</v>
      </c>
      <c r="C4782" s="3">
        <v>44968</v>
      </c>
      <c r="D4782">
        <v>11</v>
      </c>
      <c r="E4782">
        <v>3</v>
      </c>
      <c r="F4782">
        <v>0</v>
      </c>
      <c r="G4782">
        <v>2.8</v>
      </c>
      <c r="H4782">
        <v>480.07</v>
      </c>
      <c r="I4782" t="s">
        <v>24</v>
      </c>
      <c r="J4782" t="s">
        <v>25</v>
      </c>
      <c r="K4782">
        <v>0</v>
      </c>
      <c r="L4782" t="s">
        <v>20</v>
      </c>
      <c r="M4782" t="s">
        <v>17</v>
      </c>
      <c r="N4782">
        <f t="shared" si="74"/>
        <v>5280.7699999999995</v>
      </c>
    </row>
    <row r="4783" spans="1:14" x14ac:dyDescent="0.3">
      <c r="A4783">
        <v>4782</v>
      </c>
      <c r="B4783" t="s">
        <v>18</v>
      </c>
      <c r="C4783" s="3">
        <v>45211</v>
      </c>
      <c r="D4783">
        <v>13</v>
      </c>
      <c r="E4783">
        <v>1</v>
      </c>
      <c r="F4783">
        <v>0</v>
      </c>
      <c r="G4783">
        <v>2.9</v>
      </c>
      <c r="H4783">
        <v>288.08999999999997</v>
      </c>
      <c r="I4783" t="s">
        <v>24</v>
      </c>
      <c r="J4783" t="s">
        <v>19</v>
      </c>
      <c r="K4783">
        <v>1</v>
      </c>
      <c r="L4783" t="s">
        <v>33</v>
      </c>
      <c r="M4783" t="s">
        <v>21</v>
      </c>
      <c r="N4783">
        <f t="shared" si="74"/>
        <v>3745.1699999999996</v>
      </c>
    </row>
    <row r="4784" spans="1:14" x14ac:dyDescent="0.3">
      <c r="A4784">
        <v>4783</v>
      </c>
      <c r="B4784" t="s">
        <v>18</v>
      </c>
      <c r="C4784" s="3">
        <v>45313</v>
      </c>
      <c r="D4784">
        <v>12</v>
      </c>
      <c r="E4784">
        <v>2</v>
      </c>
      <c r="F4784">
        <v>0</v>
      </c>
      <c r="G4784">
        <v>2.8</v>
      </c>
      <c r="H4784">
        <v>209.76</v>
      </c>
      <c r="I4784" t="s">
        <v>14</v>
      </c>
      <c r="J4784" t="s">
        <v>36</v>
      </c>
      <c r="K4784">
        <v>2</v>
      </c>
      <c r="L4784" t="s">
        <v>16</v>
      </c>
      <c r="M4784" t="s">
        <v>26</v>
      </c>
      <c r="N4784">
        <f t="shared" si="74"/>
        <v>2517.12</v>
      </c>
    </row>
    <row r="4785" spans="1:14" x14ac:dyDescent="0.3">
      <c r="A4785">
        <v>4784</v>
      </c>
      <c r="B4785" t="s">
        <v>13</v>
      </c>
      <c r="C4785" s="3">
        <v>45064</v>
      </c>
      <c r="D4785">
        <v>9</v>
      </c>
      <c r="E4785">
        <v>1</v>
      </c>
      <c r="F4785">
        <v>0</v>
      </c>
      <c r="G4785">
        <v>4.5999999999999996</v>
      </c>
      <c r="H4785">
        <v>286.25</v>
      </c>
      <c r="I4785" t="s">
        <v>24</v>
      </c>
      <c r="J4785" t="s">
        <v>37</v>
      </c>
      <c r="K4785">
        <v>2</v>
      </c>
      <c r="L4785" t="s">
        <v>20</v>
      </c>
      <c r="M4785" t="s">
        <v>17</v>
      </c>
      <c r="N4785">
        <f t="shared" si="74"/>
        <v>2576.25</v>
      </c>
    </row>
    <row r="4786" spans="1:14" x14ac:dyDescent="0.3">
      <c r="A4786">
        <v>4785</v>
      </c>
      <c r="B4786" t="s">
        <v>31</v>
      </c>
      <c r="C4786" s="3">
        <v>45113</v>
      </c>
      <c r="D4786">
        <v>4</v>
      </c>
      <c r="E4786">
        <v>4</v>
      </c>
      <c r="F4786">
        <v>0</v>
      </c>
      <c r="G4786">
        <v>1.3</v>
      </c>
      <c r="H4786">
        <v>403.81</v>
      </c>
      <c r="I4786" t="s">
        <v>24</v>
      </c>
      <c r="J4786" t="s">
        <v>25</v>
      </c>
      <c r="K4786">
        <v>1</v>
      </c>
      <c r="L4786" t="s">
        <v>20</v>
      </c>
      <c r="M4786" t="s">
        <v>21</v>
      </c>
      <c r="N4786">
        <f t="shared" si="74"/>
        <v>1615.24</v>
      </c>
    </row>
    <row r="4787" spans="1:14" x14ac:dyDescent="0.3">
      <c r="A4787">
        <v>4786</v>
      </c>
      <c r="B4787" t="s">
        <v>13</v>
      </c>
      <c r="C4787" s="3">
        <v>45642</v>
      </c>
      <c r="D4787">
        <v>7</v>
      </c>
      <c r="E4787">
        <v>4</v>
      </c>
      <c r="F4787">
        <v>0</v>
      </c>
      <c r="G4787">
        <v>4.0999999999999996</v>
      </c>
      <c r="H4787">
        <v>293.16000000000003</v>
      </c>
      <c r="I4787" t="s">
        <v>24</v>
      </c>
      <c r="J4787" t="s">
        <v>23</v>
      </c>
      <c r="K4787">
        <v>1</v>
      </c>
      <c r="L4787" t="s">
        <v>16</v>
      </c>
      <c r="M4787" t="s">
        <v>26</v>
      </c>
      <c r="N4787">
        <f t="shared" si="74"/>
        <v>2052.1200000000003</v>
      </c>
    </row>
    <row r="4788" spans="1:14" x14ac:dyDescent="0.3">
      <c r="A4788">
        <v>4787</v>
      </c>
      <c r="B4788" t="s">
        <v>18</v>
      </c>
      <c r="C4788" s="3">
        <v>45357</v>
      </c>
      <c r="D4788">
        <v>8</v>
      </c>
      <c r="E4788">
        <v>2</v>
      </c>
      <c r="F4788">
        <v>0</v>
      </c>
      <c r="G4788">
        <v>4.3</v>
      </c>
      <c r="H4788">
        <v>196.72</v>
      </c>
      <c r="I4788" t="s">
        <v>24</v>
      </c>
      <c r="J4788" t="s">
        <v>37</v>
      </c>
      <c r="K4788">
        <v>2</v>
      </c>
      <c r="L4788" t="s">
        <v>29</v>
      </c>
      <c r="M4788" t="s">
        <v>17</v>
      </c>
      <c r="N4788">
        <f t="shared" si="74"/>
        <v>1573.76</v>
      </c>
    </row>
    <row r="4789" spans="1:14" x14ac:dyDescent="0.3">
      <c r="A4789">
        <v>4788</v>
      </c>
      <c r="B4789" t="s">
        <v>31</v>
      </c>
      <c r="C4789" s="3">
        <v>45480</v>
      </c>
      <c r="D4789">
        <v>13</v>
      </c>
      <c r="E4789">
        <v>3</v>
      </c>
      <c r="F4789">
        <v>0</v>
      </c>
      <c r="G4789">
        <v>4.8</v>
      </c>
      <c r="H4789">
        <v>202.38</v>
      </c>
      <c r="I4789" t="s">
        <v>22</v>
      </c>
      <c r="J4789" t="s">
        <v>34</v>
      </c>
      <c r="K4789">
        <v>0</v>
      </c>
      <c r="L4789" t="s">
        <v>33</v>
      </c>
      <c r="M4789" t="s">
        <v>17</v>
      </c>
      <c r="N4789">
        <f t="shared" si="74"/>
        <v>2630.94</v>
      </c>
    </row>
    <row r="4790" spans="1:14" x14ac:dyDescent="0.3">
      <c r="A4790">
        <v>4789</v>
      </c>
      <c r="B4790" t="s">
        <v>31</v>
      </c>
      <c r="C4790" s="3">
        <v>45342</v>
      </c>
      <c r="D4790">
        <v>6</v>
      </c>
      <c r="E4790">
        <v>4</v>
      </c>
      <c r="F4790">
        <v>0</v>
      </c>
      <c r="G4790">
        <v>2.8</v>
      </c>
      <c r="H4790">
        <v>390.57</v>
      </c>
      <c r="I4790" t="s">
        <v>32</v>
      </c>
      <c r="J4790" t="s">
        <v>34</v>
      </c>
      <c r="K4790">
        <v>0</v>
      </c>
      <c r="L4790" t="s">
        <v>20</v>
      </c>
      <c r="M4790" t="s">
        <v>17</v>
      </c>
      <c r="N4790">
        <f t="shared" si="74"/>
        <v>2343.42</v>
      </c>
    </row>
    <row r="4791" spans="1:14" x14ac:dyDescent="0.3">
      <c r="A4791">
        <v>4790</v>
      </c>
      <c r="B4791" t="s">
        <v>18</v>
      </c>
      <c r="C4791" s="3">
        <v>45352</v>
      </c>
      <c r="D4791">
        <v>2</v>
      </c>
      <c r="E4791">
        <v>3</v>
      </c>
      <c r="F4791">
        <v>0</v>
      </c>
      <c r="G4791">
        <v>3</v>
      </c>
      <c r="H4791">
        <v>79.900000000000006</v>
      </c>
      <c r="I4791" t="s">
        <v>22</v>
      </c>
      <c r="J4791" t="s">
        <v>15</v>
      </c>
      <c r="K4791">
        <v>1</v>
      </c>
      <c r="L4791" t="s">
        <v>16</v>
      </c>
      <c r="M4791" t="s">
        <v>21</v>
      </c>
      <c r="N4791">
        <f t="shared" si="74"/>
        <v>159.80000000000001</v>
      </c>
    </row>
    <row r="4792" spans="1:14" x14ac:dyDescent="0.3">
      <c r="A4792">
        <v>4791</v>
      </c>
      <c r="B4792" t="s">
        <v>31</v>
      </c>
      <c r="C4792" s="3">
        <v>45342</v>
      </c>
      <c r="D4792">
        <v>7</v>
      </c>
      <c r="E4792">
        <v>2</v>
      </c>
      <c r="F4792">
        <v>1</v>
      </c>
      <c r="G4792">
        <v>4.8</v>
      </c>
      <c r="H4792">
        <v>173.64</v>
      </c>
      <c r="I4792" t="s">
        <v>14</v>
      </c>
      <c r="J4792" t="s">
        <v>25</v>
      </c>
      <c r="K4792">
        <v>2</v>
      </c>
      <c r="L4792" t="s">
        <v>29</v>
      </c>
      <c r="M4792" t="s">
        <v>17</v>
      </c>
      <c r="N4792">
        <f t="shared" si="74"/>
        <v>1215.48</v>
      </c>
    </row>
    <row r="4793" spans="1:14" x14ac:dyDescent="0.3">
      <c r="A4793">
        <v>4792</v>
      </c>
      <c r="B4793" t="s">
        <v>31</v>
      </c>
      <c r="C4793" s="3">
        <v>44952</v>
      </c>
      <c r="D4793">
        <v>13</v>
      </c>
      <c r="E4793">
        <v>3</v>
      </c>
      <c r="F4793">
        <v>0</v>
      </c>
      <c r="G4793">
        <v>2.8</v>
      </c>
      <c r="H4793">
        <v>118.87</v>
      </c>
      <c r="I4793" t="s">
        <v>27</v>
      </c>
      <c r="J4793" t="s">
        <v>23</v>
      </c>
      <c r="K4793">
        <v>0</v>
      </c>
      <c r="L4793" t="s">
        <v>29</v>
      </c>
      <c r="M4793" t="s">
        <v>21</v>
      </c>
      <c r="N4793">
        <f t="shared" si="74"/>
        <v>1545.31</v>
      </c>
    </row>
    <row r="4794" spans="1:14" x14ac:dyDescent="0.3">
      <c r="A4794">
        <v>4793</v>
      </c>
      <c r="B4794" t="s">
        <v>13</v>
      </c>
      <c r="C4794" s="3">
        <v>45297</v>
      </c>
      <c r="D4794">
        <v>9</v>
      </c>
      <c r="E4794">
        <v>2</v>
      </c>
      <c r="F4794">
        <v>1</v>
      </c>
      <c r="G4794">
        <v>3</v>
      </c>
      <c r="H4794">
        <v>475.1</v>
      </c>
      <c r="I4794" t="s">
        <v>24</v>
      </c>
      <c r="J4794" t="s">
        <v>37</v>
      </c>
      <c r="K4794">
        <v>2</v>
      </c>
      <c r="L4794" t="s">
        <v>16</v>
      </c>
      <c r="M4794" t="s">
        <v>26</v>
      </c>
      <c r="N4794">
        <f t="shared" si="74"/>
        <v>4275.9000000000005</v>
      </c>
    </row>
    <row r="4795" spans="1:14" x14ac:dyDescent="0.3">
      <c r="A4795">
        <v>4794</v>
      </c>
      <c r="B4795" t="s">
        <v>18</v>
      </c>
      <c r="C4795" s="3">
        <v>45311</v>
      </c>
      <c r="D4795">
        <v>5</v>
      </c>
      <c r="E4795">
        <v>1</v>
      </c>
      <c r="F4795">
        <v>0</v>
      </c>
      <c r="G4795">
        <v>2.2999999999999998</v>
      </c>
      <c r="H4795">
        <v>90.54</v>
      </c>
      <c r="I4795" t="s">
        <v>14</v>
      </c>
      <c r="J4795" t="s">
        <v>37</v>
      </c>
      <c r="K4795">
        <v>0</v>
      </c>
      <c r="L4795" t="s">
        <v>20</v>
      </c>
      <c r="M4795" t="s">
        <v>26</v>
      </c>
      <c r="N4795">
        <f t="shared" si="74"/>
        <v>452.70000000000005</v>
      </c>
    </row>
    <row r="4796" spans="1:14" x14ac:dyDescent="0.3">
      <c r="A4796">
        <v>4795</v>
      </c>
      <c r="B4796" t="s">
        <v>18</v>
      </c>
      <c r="C4796" s="3">
        <v>44982</v>
      </c>
      <c r="D4796">
        <v>2</v>
      </c>
      <c r="E4796">
        <v>2</v>
      </c>
      <c r="F4796">
        <v>0</v>
      </c>
      <c r="G4796">
        <v>1.1000000000000001</v>
      </c>
      <c r="H4796">
        <v>391.18</v>
      </c>
      <c r="I4796" t="s">
        <v>27</v>
      </c>
      <c r="J4796" t="s">
        <v>37</v>
      </c>
      <c r="K4796">
        <v>1</v>
      </c>
      <c r="L4796" t="s">
        <v>20</v>
      </c>
      <c r="M4796" t="s">
        <v>26</v>
      </c>
      <c r="N4796">
        <f t="shared" si="74"/>
        <v>782.36</v>
      </c>
    </row>
    <row r="4797" spans="1:14" x14ac:dyDescent="0.3">
      <c r="A4797">
        <v>4796</v>
      </c>
      <c r="B4797" t="s">
        <v>18</v>
      </c>
      <c r="C4797" s="3">
        <v>45179</v>
      </c>
      <c r="D4797">
        <v>4</v>
      </c>
      <c r="E4797">
        <v>1</v>
      </c>
      <c r="F4797">
        <v>1</v>
      </c>
      <c r="G4797">
        <v>2.7</v>
      </c>
      <c r="H4797">
        <v>333.69</v>
      </c>
      <c r="I4797" t="s">
        <v>24</v>
      </c>
      <c r="J4797" t="s">
        <v>15</v>
      </c>
      <c r="K4797">
        <v>2</v>
      </c>
      <c r="L4797" t="s">
        <v>33</v>
      </c>
      <c r="M4797" t="s">
        <v>17</v>
      </c>
      <c r="N4797">
        <f t="shared" si="74"/>
        <v>1334.76</v>
      </c>
    </row>
    <row r="4798" spans="1:14" x14ac:dyDescent="0.3">
      <c r="A4798">
        <v>4797</v>
      </c>
      <c r="B4798" t="s">
        <v>18</v>
      </c>
      <c r="C4798" s="3">
        <v>45560</v>
      </c>
      <c r="D4798">
        <v>3</v>
      </c>
      <c r="E4798">
        <v>2</v>
      </c>
      <c r="F4798">
        <v>0</v>
      </c>
      <c r="G4798">
        <v>3.6</v>
      </c>
      <c r="H4798">
        <v>334.76</v>
      </c>
      <c r="I4798" t="s">
        <v>24</v>
      </c>
      <c r="J4798" t="s">
        <v>34</v>
      </c>
      <c r="K4798">
        <v>1</v>
      </c>
      <c r="L4798" t="s">
        <v>33</v>
      </c>
      <c r="M4798" t="s">
        <v>26</v>
      </c>
      <c r="N4798">
        <f t="shared" si="74"/>
        <v>1004.28</v>
      </c>
    </row>
    <row r="4799" spans="1:14" x14ac:dyDescent="0.3">
      <c r="A4799">
        <v>4798</v>
      </c>
      <c r="B4799" t="s">
        <v>18</v>
      </c>
      <c r="C4799" s="3">
        <v>45032</v>
      </c>
      <c r="D4799">
        <v>4</v>
      </c>
      <c r="E4799">
        <v>4</v>
      </c>
      <c r="F4799">
        <v>0</v>
      </c>
      <c r="G4799">
        <v>3.8</v>
      </c>
      <c r="H4799">
        <v>393.54</v>
      </c>
      <c r="I4799" t="s">
        <v>27</v>
      </c>
      <c r="J4799" t="s">
        <v>23</v>
      </c>
      <c r="K4799">
        <v>0</v>
      </c>
      <c r="L4799" t="s">
        <v>16</v>
      </c>
      <c r="M4799" t="s">
        <v>21</v>
      </c>
      <c r="N4799">
        <f t="shared" si="74"/>
        <v>1574.16</v>
      </c>
    </row>
    <row r="4800" spans="1:14" x14ac:dyDescent="0.3">
      <c r="A4800">
        <v>4799</v>
      </c>
      <c r="B4800" t="s">
        <v>31</v>
      </c>
      <c r="C4800" s="3">
        <v>45056</v>
      </c>
      <c r="D4800">
        <v>10</v>
      </c>
      <c r="E4800">
        <v>4</v>
      </c>
      <c r="F4800">
        <v>0</v>
      </c>
      <c r="G4800">
        <v>1</v>
      </c>
      <c r="H4800">
        <v>230.22</v>
      </c>
      <c r="I4800" t="s">
        <v>22</v>
      </c>
      <c r="J4800" t="s">
        <v>35</v>
      </c>
      <c r="K4800">
        <v>0</v>
      </c>
      <c r="L4800" t="s">
        <v>16</v>
      </c>
      <c r="M4800" t="s">
        <v>21</v>
      </c>
      <c r="N4800">
        <f t="shared" si="74"/>
        <v>2302.1999999999998</v>
      </c>
    </row>
    <row r="4801" spans="1:14" x14ac:dyDescent="0.3">
      <c r="A4801">
        <v>4800</v>
      </c>
      <c r="B4801" t="s">
        <v>13</v>
      </c>
      <c r="C4801" s="3">
        <v>45596</v>
      </c>
      <c r="D4801">
        <v>7</v>
      </c>
      <c r="E4801">
        <v>3</v>
      </c>
      <c r="F4801">
        <v>0</v>
      </c>
      <c r="G4801">
        <v>4.2</v>
      </c>
      <c r="H4801">
        <v>230.33</v>
      </c>
      <c r="I4801" t="s">
        <v>27</v>
      </c>
      <c r="J4801" t="s">
        <v>23</v>
      </c>
      <c r="K4801">
        <v>0</v>
      </c>
      <c r="L4801" t="s">
        <v>20</v>
      </c>
      <c r="M4801" t="s">
        <v>21</v>
      </c>
      <c r="N4801">
        <f t="shared" si="74"/>
        <v>1612.3100000000002</v>
      </c>
    </row>
    <row r="4802" spans="1:14" x14ac:dyDescent="0.3">
      <c r="A4802">
        <v>4801</v>
      </c>
      <c r="B4802" t="s">
        <v>18</v>
      </c>
      <c r="C4802" s="3">
        <v>45302</v>
      </c>
      <c r="D4802">
        <v>10</v>
      </c>
      <c r="E4802">
        <v>2</v>
      </c>
      <c r="F4802">
        <v>1</v>
      </c>
      <c r="G4802">
        <v>3</v>
      </c>
      <c r="H4802">
        <v>179.92</v>
      </c>
      <c r="I4802" t="s">
        <v>27</v>
      </c>
      <c r="J4802" t="s">
        <v>30</v>
      </c>
      <c r="K4802">
        <v>0</v>
      </c>
      <c r="L4802" t="s">
        <v>20</v>
      </c>
      <c r="M4802" t="s">
        <v>21</v>
      </c>
      <c r="N4802">
        <f t="shared" si="74"/>
        <v>1799.1999999999998</v>
      </c>
    </row>
    <row r="4803" spans="1:14" x14ac:dyDescent="0.3">
      <c r="A4803">
        <v>4802</v>
      </c>
      <c r="B4803" t="s">
        <v>13</v>
      </c>
      <c r="C4803" s="3">
        <v>45234</v>
      </c>
      <c r="D4803">
        <v>8</v>
      </c>
      <c r="E4803">
        <v>2</v>
      </c>
      <c r="F4803">
        <v>1</v>
      </c>
      <c r="G4803">
        <v>3.1</v>
      </c>
      <c r="H4803">
        <v>318.99</v>
      </c>
      <c r="I4803" t="s">
        <v>32</v>
      </c>
      <c r="J4803" t="s">
        <v>37</v>
      </c>
      <c r="K4803">
        <v>0</v>
      </c>
      <c r="L4803" t="s">
        <v>16</v>
      </c>
      <c r="M4803" t="s">
        <v>21</v>
      </c>
      <c r="N4803">
        <f t="shared" ref="N4803:N4866" si="75">H4803 *D4803</f>
        <v>2551.92</v>
      </c>
    </row>
    <row r="4804" spans="1:14" x14ac:dyDescent="0.3">
      <c r="A4804">
        <v>4803</v>
      </c>
      <c r="B4804" t="s">
        <v>13</v>
      </c>
      <c r="C4804" s="3">
        <v>45017</v>
      </c>
      <c r="D4804">
        <v>1</v>
      </c>
      <c r="E4804">
        <v>2</v>
      </c>
      <c r="F4804">
        <v>0</v>
      </c>
      <c r="G4804">
        <v>4.8</v>
      </c>
      <c r="H4804">
        <v>468.41</v>
      </c>
      <c r="I4804" t="s">
        <v>24</v>
      </c>
      <c r="J4804" t="s">
        <v>35</v>
      </c>
      <c r="K4804">
        <v>0</v>
      </c>
      <c r="L4804" t="s">
        <v>16</v>
      </c>
      <c r="M4804" t="s">
        <v>21</v>
      </c>
      <c r="N4804">
        <f t="shared" si="75"/>
        <v>468.41</v>
      </c>
    </row>
    <row r="4805" spans="1:14" x14ac:dyDescent="0.3">
      <c r="A4805">
        <v>4804</v>
      </c>
      <c r="B4805" t="s">
        <v>31</v>
      </c>
      <c r="C4805" s="3">
        <v>45319</v>
      </c>
      <c r="D4805">
        <v>13</v>
      </c>
      <c r="E4805">
        <v>3</v>
      </c>
      <c r="F4805">
        <v>0</v>
      </c>
      <c r="G4805">
        <v>2.1</v>
      </c>
      <c r="H4805">
        <v>465.79</v>
      </c>
      <c r="I4805" t="s">
        <v>24</v>
      </c>
      <c r="J4805" t="s">
        <v>30</v>
      </c>
      <c r="K4805">
        <v>0</v>
      </c>
      <c r="L4805" t="s">
        <v>29</v>
      </c>
      <c r="M4805" t="s">
        <v>26</v>
      </c>
      <c r="N4805">
        <f t="shared" si="75"/>
        <v>6055.27</v>
      </c>
    </row>
    <row r="4806" spans="1:14" x14ac:dyDescent="0.3">
      <c r="A4806">
        <v>4805</v>
      </c>
      <c r="B4806" t="s">
        <v>18</v>
      </c>
      <c r="C4806" s="3">
        <v>45460</v>
      </c>
      <c r="D4806">
        <v>8</v>
      </c>
      <c r="E4806">
        <v>4</v>
      </c>
      <c r="F4806">
        <v>1</v>
      </c>
      <c r="G4806">
        <v>4</v>
      </c>
      <c r="H4806">
        <v>366.33</v>
      </c>
      <c r="I4806" t="s">
        <v>22</v>
      </c>
      <c r="J4806" t="s">
        <v>15</v>
      </c>
      <c r="K4806">
        <v>1</v>
      </c>
      <c r="L4806" t="s">
        <v>29</v>
      </c>
      <c r="M4806" t="s">
        <v>17</v>
      </c>
      <c r="N4806">
        <f t="shared" si="75"/>
        <v>2930.64</v>
      </c>
    </row>
    <row r="4807" spans="1:14" x14ac:dyDescent="0.3">
      <c r="A4807">
        <v>4806</v>
      </c>
      <c r="B4807" t="s">
        <v>31</v>
      </c>
      <c r="C4807" s="3">
        <v>45036</v>
      </c>
      <c r="D4807">
        <v>5</v>
      </c>
      <c r="E4807">
        <v>2</v>
      </c>
      <c r="F4807">
        <v>0</v>
      </c>
      <c r="G4807">
        <v>3.3</v>
      </c>
      <c r="H4807">
        <v>457.78</v>
      </c>
      <c r="I4807" t="s">
        <v>22</v>
      </c>
      <c r="J4807" t="s">
        <v>35</v>
      </c>
      <c r="K4807">
        <v>1</v>
      </c>
      <c r="L4807" t="s">
        <v>29</v>
      </c>
      <c r="M4807" t="s">
        <v>21</v>
      </c>
      <c r="N4807">
        <f t="shared" si="75"/>
        <v>2288.8999999999996</v>
      </c>
    </row>
    <row r="4808" spans="1:14" x14ac:dyDescent="0.3">
      <c r="A4808">
        <v>4807</v>
      </c>
      <c r="B4808" t="s">
        <v>18</v>
      </c>
      <c r="C4808" s="3">
        <v>45487</v>
      </c>
      <c r="D4808">
        <v>12</v>
      </c>
      <c r="E4808">
        <v>3</v>
      </c>
      <c r="F4808">
        <v>0</v>
      </c>
      <c r="G4808">
        <v>3.8</v>
      </c>
      <c r="H4808">
        <v>483.58</v>
      </c>
      <c r="I4808" t="s">
        <v>32</v>
      </c>
      <c r="J4808" t="s">
        <v>36</v>
      </c>
      <c r="K4808">
        <v>0</v>
      </c>
      <c r="L4808" t="s">
        <v>29</v>
      </c>
      <c r="M4808" t="s">
        <v>26</v>
      </c>
      <c r="N4808">
        <f t="shared" si="75"/>
        <v>5802.96</v>
      </c>
    </row>
    <row r="4809" spans="1:14" x14ac:dyDescent="0.3">
      <c r="A4809">
        <v>4808</v>
      </c>
      <c r="B4809" t="s">
        <v>31</v>
      </c>
      <c r="C4809" s="3">
        <v>45567</v>
      </c>
      <c r="D4809">
        <v>7</v>
      </c>
      <c r="E4809">
        <v>2</v>
      </c>
      <c r="F4809">
        <v>0</v>
      </c>
      <c r="G4809">
        <v>2.7</v>
      </c>
      <c r="H4809">
        <v>407.8</v>
      </c>
      <c r="I4809" t="s">
        <v>32</v>
      </c>
      <c r="J4809" t="s">
        <v>28</v>
      </c>
      <c r="K4809">
        <v>0</v>
      </c>
      <c r="L4809" t="s">
        <v>29</v>
      </c>
      <c r="M4809" t="s">
        <v>26</v>
      </c>
      <c r="N4809">
        <f t="shared" si="75"/>
        <v>2854.6</v>
      </c>
    </row>
    <row r="4810" spans="1:14" x14ac:dyDescent="0.3">
      <c r="A4810">
        <v>4809</v>
      </c>
      <c r="B4810" t="s">
        <v>13</v>
      </c>
      <c r="C4810" s="3">
        <v>45511</v>
      </c>
      <c r="D4810">
        <v>11</v>
      </c>
      <c r="E4810">
        <v>1</v>
      </c>
      <c r="F4810">
        <v>0</v>
      </c>
      <c r="G4810">
        <v>2.1</v>
      </c>
      <c r="H4810">
        <v>233.52</v>
      </c>
      <c r="I4810" t="s">
        <v>32</v>
      </c>
      <c r="J4810" t="s">
        <v>34</v>
      </c>
      <c r="K4810">
        <v>0</v>
      </c>
      <c r="L4810" t="s">
        <v>16</v>
      </c>
      <c r="M4810" t="s">
        <v>21</v>
      </c>
      <c r="N4810">
        <f t="shared" si="75"/>
        <v>2568.7200000000003</v>
      </c>
    </row>
    <row r="4811" spans="1:14" x14ac:dyDescent="0.3">
      <c r="A4811">
        <v>4810</v>
      </c>
      <c r="B4811" t="s">
        <v>18</v>
      </c>
      <c r="C4811" s="3">
        <v>45266</v>
      </c>
      <c r="D4811">
        <v>11</v>
      </c>
      <c r="E4811">
        <v>2</v>
      </c>
      <c r="F4811">
        <v>1</v>
      </c>
      <c r="G4811">
        <v>3.2</v>
      </c>
      <c r="H4811">
        <v>267.45</v>
      </c>
      <c r="I4811" t="s">
        <v>22</v>
      </c>
      <c r="J4811" t="s">
        <v>28</v>
      </c>
      <c r="K4811">
        <v>1</v>
      </c>
      <c r="L4811" t="s">
        <v>33</v>
      </c>
      <c r="M4811" t="s">
        <v>26</v>
      </c>
      <c r="N4811">
        <f t="shared" si="75"/>
        <v>2941.95</v>
      </c>
    </row>
    <row r="4812" spans="1:14" x14ac:dyDescent="0.3">
      <c r="A4812">
        <v>4811</v>
      </c>
      <c r="B4812" t="s">
        <v>13</v>
      </c>
      <c r="C4812" s="3">
        <v>45491</v>
      </c>
      <c r="D4812">
        <v>1</v>
      </c>
      <c r="E4812">
        <v>1</v>
      </c>
      <c r="F4812">
        <v>0</v>
      </c>
      <c r="G4812">
        <v>2.5</v>
      </c>
      <c r="H4812">
        <v>469.07</v>
      </c>
      <c r="I4812" t="s">
        <v>27</v>
      </c>
      <c r="J4812" t="s">
        <v>36</v>
      </c>
      <c r="K4812">
        <v>0</v>
      </c>
      <c r="L4812" t="s">
        <v>16</v>
      </c>
      <c r="M4812" t="s">
        <v>21</v>
      </c>
      <c r="N4812">
        <f t="shared" si="75"/>
        <v>469.07</v>
      </c>
    </row>
    <row r="4813" spans="1:14" x14ac:dyDescent="0.3">
      <c r="A4813">
        <v>4812</v>
      </c>
      <c r="B4813" t="s">
        <v>13</v>
      </c>
      <c r="C4813" s="3">
        <v>45282</v>
      </c>
      <c r="D4813">
        <v>2</v>
      </c>
      <c r="E4813">
        <v>3</v>
      </c>
      <c r="F4813">
        <v>0</v>
      </c>
      <c r="G4813">
        <v>1.9</v>
      </c>
      <c r="H4813">
        <v>351.5</v>
      </c>
      <c r="I4813" t="s">
        <v>24</v>
      </c>
      <c r="J4813" t="s">
        <v>34</v>
      </c>
      <c r="K4813">
        <v>0</v>
      </c>
      <c r="L4813" t="s">
        <v>29</v>
      </c>
      <c r="M4813" t="s">
        <v>17</v>
      </c>
      <c r="N4813">
        <f t="shared" si="75"/>
        <v>703</v>
      </c>
    </row>
    <row r="4814" spans="1:14" x14ac:dyDescent="0.3">
      <c r="A4814">
        <v>4813</v>
      </c>
      <c r="B4814" t="s">
        <v>31</v>
      </c>
      <c r="C4814" s="3">
        <v>45094</v>
      </c>
      <c r="D4814">
        <v>1</v>
      </c>
      <c r="E4814">
        <v>3</v>
      </c>
      <c r="F4814">
        <v>0</v>
      </c>
      <c r="G4814">
        <v>4.4000000000000004</v>
      </c>
      <c r="H4814">
        <v>419.31</v>
      </c>
      <c r="I4814" t="s">
        <v>24</v>
      </c>
      <c r="J4814" t="s">
        <v>25</v>
      </c>
      <c r="K4814">
        <v>0</v>
      </c>
      <c r="L4814" t="s">
        <v>16</v>
      </c>
      <c r="M4814" t="s">
        <v>21</v>
      </c>
      <c r="N4814">
        <f t="shared" si="75"/>
        <v>419.31</v>
      </c>
    </row>
    <row r="4815" spans="1:14" x14ac:dyDescent="0.3">
      <c r="A4815">
        <v>4814</v>
      </c>
      <c r="B4815" t="s">
        <v>18</v>
      </c>
      <c r="C4815" s="3">
        <v>45483</v>
      </c>
      <c r="D4815">
        <v>5</v>
      </c>
      <c r="E4815">
        <v>4</v>
      </c>
      <c r="F4815">
        <v>1</v>
      </c>
      <c r="G4815">
        <v>2.9</v>
      </c>
      <c r="H4815">
        <v>102.25</v>
      </c>
      <c r="I4815" t="s">
        <v>14</v>
      </c>
      <c r="J4815" t="s">
        <v>35</v>
      </c>
      <c r="K4815">
        <v>1</v>
      </c>
      <c r="L4815" t="s">
        <v>20</v>
      </c>
      <c r="M4815" t="s">
        <v>17</v>
      </c>
      <c r="N4815">
        <f t="shared" si="75"/>
        <v>511.25</v>
      </c>
    </row>
    <row r="4816" spans="1:14" x14ac:dyDescent="0.3">
      <c r="A4816">
        <v>4815</v>
      </c>
      <c r="B4816" t="s">
        <v>13</v>
      </c>
      <c r="C4816" s="3">
        <v>45378</v>
      </c>
      <c r="D4816">
        <v>14</v>
      </c>
      <c r="E4816">
        <v>2</v>
      </c>
      <c r="F4816">
        <v>0</v>
      </c>
      <c r="G4816">
        <v>4.4000000000000004</v>
      </c>
      <c r="H4816">
        <v>137.26</v>
      </c>
      <c r="I4816" t="s">
        <v>22</v>
      </c>
      <c r="J4816" t="s">
        <v>36</v>
      </c>
      <c r="K4816">
        <v>1</v>
      </c>
      <c r="L4816" t="s">
        <v>16</v>
      </c>
      <c r="M4816" t="s">
        <v>26</v>
      </c>
      <c r="N4816">
        <f t="shared" si="75"/>
        <v>1921.6399999999999</v>
      </c>
    </row>
    <row r="4817" spans="1:14" x14ac:dyDescent="0.3">
      <c r="A4817">
        <v>4816</v>
      </c>
      <c r="B4817" t="s">
        <v>31</v>
      </c>
      <c r="C4817" s="3">
        <v>45031</v>
      </c>
      <c r="D4817">
        <v>14</v>
      </c>
      <c r="E4817">
        <v>3</v>
      </c>
      <c r="F4817">
        <v>1</v>
      </c>
      <c r="G4817">
        <v>2.9</v>
      </c>
      <c r="H4817">
        <v>204.85</v>
      </c>
      <c r="I4817" t="s">
        <v>22</v>
      </c>
      <c r="J4817" t="s">
        <v>36</v>
      </c>
      <c r="K4817">
        <v>1</v>
      </c>
      <c r="L4817" t="s">
        <v>16</v>
      </c>
      <c r="M4817" t="s">
        <v>26</v>
      </c>
      <c r="N4817">
        <f t="shared" si="75"/>
        <v>2867.9</v>
      </c>
    </row>
    <row r="4818" spans="1:14" x14ac:dyDescent="0.3">
      <c r="A4818">
        <v>4817</v>
      </c>
      <c r="B4818" t="s">
        <v>18</v>
      </c>
      <c r="C4818" s="3">
        <v>45076</v>
      </c>
      <c r="D4818">
        <v>6</v>
      </c>
      <c r="E4818">
        <v>4</v>
      </c>
      <c r="F4818">
        <v>1</v>
      </c>
      <c r="G4818">
        <v>3.2</v>
      </c>
      <c r="H4818">
        <v>134.71</v>
      </c>
      <c r="I4818" t="s">
        <v>32</v>
      </c>
      <c r="J4818" t="s">
        <v>34</v>
      </c>
      <c r="K4818">
        <v>0</v>
      </c>
      <c r="L4818" t="s">
        <v>33</v>
      </c>
      <c r="M4818" t="s">
        <v>21</v>
      </c>
      <c r="N4818">
        <f t="shared" si="75"/>
        <v>808.26</v>
      </c>
    </row>
    <row r="4819" spans="1:14" x14ac:dyDescent="0.3">
      <c r="A4819">
        <v>4818</v>
      </c>
      <c r="B4819" t="s">
        <v>18</v>
      </c>
      <c r="C4819" s="3">
        <v>45072</v>
      </c>
      <c r="D4819">
        <v>10</v>
      </c>
      <c r="E4819">
        <v>2</v>
      </c>
      <c r="F4819">
        <v>0</v>
      </c>
      <c r="G4819">
        <v>5</v>
      </c>
      <c r="H4819">
        <v>457.91</v>
      </c>
      <c r="I4819" t="s">
        <v>14</v>
      </c>
      <c r="J4819" t="s">
        <v>19</v>
      </c>
      <c r="K4819">
        <v>1</v>
      </c>
      <c r="L4819" t="s">
        <v>29</v>
      </c>
      <c r="M4819" t="s">
        <v>26</v>
      </c>
      <c r="N4819">
        <f t="shared" si="75"/>
        <v>4579.1000000000004</v>
      </c>
    </row>
    <row r="4820" spans="1:14" x14ac:dyDescent="0.3">
      <c r="A4820">
        <v>4819</v>
      </c>
      <c r="B4820" t="s">
        <v>13</v>
      </c>
      <c r="C4820" s="3">
        <v>45642</v>
      </c>
      <c r="D4820">
        <v>9</v>
      </c>
      <c r="E4820">
        <v>3</v>
      </c>
      <c r="F4820">
        <v>0</v>
      </c>
      <c r="G4820">
        <v>4.8</v>
      </c>
      <c r="H4820">
        <v>147.6</v>
      </c>
      <c r="I4820" t="s">
        <v>14</v>
      </c>
      <c r="J4820" t="s">
        <v>30</v>
      </c>
      <c r="K4820">
        <v>1</v>
      </c>
      <c r="L4820" t="s">
        <v>29</v>
      </c>
      <c r="M4820" t="s">
        <v>26</v>
      </c>
      <c r="N4820">
        <f t="shared" si="75"/>
        <v>1328.3999999999999</v>
      </c>
    </row>
    <row r="4821" spans="1:14" x14ac:dyDescent="0.3">
      <c r="A4821">
        <v>4820</v>
      </c>
      <c r="B4821" t="s">
        <v>18</v>
      </c>
      <c r="C4821" s="3">
        <v>45225</v>
      </c>
      <c r="D4821">
        <v>8</v>
      </c>
      <c r="E4821">
        <v>1</v>
      </c>
      <c r="F4821">
        <v>0</v>
      </c>
      <c r="G4821">
        <v>2.1</v>
      </c>
      <c r="H4821">
        <v>300.73</v>
      </c>
      <c r="I4821" t="s">
        <v>22</v>
      </c>
      <c r="J4821" t="s">
        <v>37</v>
      </c>
      <c r="K4821">
        <v>1</v>
      </c>
      <c r="L4821" t="s">
        <v>16</v>
      </c>
      <c r="M4821" t="s">
        <v>17</v>
      </c>
      <c r="N4821">
        <f t="shared" si="75"/>
        <v>2405.84</v>
      </c>
    </row>
    <row r="4822" spans="1:14" x14ac:dyDescent="0.3">
      <c r="A4822">
        <v>4821</v>
      </c>
      <c r="B4822" t="s">
        <v>13</v>
      </c>
      <c r="C4822" s="3">
        <v>45093</v>
      </c>
      <c r="D4822">
        <v>7</v>
      </c>
      <c r="E4822">
        <v>3</v>
      </c>
      <c r="F4822">
        <v>1</v>
      </c>
      <c r="G4822">
        <v>4.5</v>
      </c>
      <c r="H4822">
        <v>88.45</v>
      </c>
      <c r="I4822" t="s">
        <v>32</v>
      </c>
      <c r="J4822" t="s">
        <v>15</v>
      </c>
      <c r="K4822">
        <v>0</v>
      </c>
      <c r="L4822" t="s">
        <v>16</v>
      </c>
      <c r="M4822" t="s">
        <v>21</v>
      </c>
      <c r="N4822">
        <f t="shared" si="75"/>
        <v>619.15</v>
      </c>
    </row>
    <row r="4823" spans="1:14" x14ac:dyDescent="0.3">
      <c r="A4823">
        <v>4822</v>
      </c>
      <c r="B4823" t="s">
        <v>18</v>
      </c>
      <c r="C4823" s="3">
        <v>45639</v>
      </c>
      <c r="D4823">
        <v>12</v>
      </c>
      <c r="E4823">
        <v>1</v>
      </c>
      <c r="F4823">
        <v>1</v>
      </c>
      <c r="G4823">
        <v>2.6</v>
      </c>
      <c r="H4823">
        <v>119.73</v>
      </c>
      <c r="I4823" t="s">
        <v>24</v>
      </c>
      <c r="J4823" t="s">
        <v>23</v>
      </c>
      <c r="K4823">
        <v>1</v>
      </c>
      <c r="L4823" t="s">
        <v>29</v>
      </c>
      <c r="M4823" t="s">
        <v>21</v>
      </c>
      <c r="N4823">
        <f t="shared" si="75"/>
        <v>1436.76</v>
      </c>
    </row>
    <row r="4824" spans="1:14" x14ac:dyDescent="0.3">
      <c r="A4824">
        <v>4823</v>
      </c>
      <c r="B4824" t="s">
        <v>31</v>
      </c>
      <c r="C4824" s="3">
        <v>45572</v>
      </c>
      <c r="D4824">
        <v>5</v>
      </c>
      <c r="E4824">
        <v>4</v>
      </c>
      <c r="F4824">
        <v>0</v>
      </c>
      <c r="G4824">
        <v>1.3</v>
      </c>
      <c r="H4824">
        <v>161.34</v>
      </c>
      <c r="I4824" t="s">
        <v>32</v>
      </c>
      <c r="J4824" t="s">
        <v>25</v>
      </c>
      <c r="K4824">
        <v>1</v>
      </c>
      <c r="L4824" t="s">
        <v>20</v>
      </c>
      <c r="M4824" t="s">
        <v>17</v>
      </c>
      <c r="N4824">
        <f t="shared" si="75"/>
        <v>806.7</v>
      </c>
    </row>
    <row r="4825" spans="1:14" x14ac:dyDescent="0.3">
      <c r="A4825">
        <v>4824</v>
      </c>
      <c r="B4825" t="s">
        <v>13</v>
      </c>
      <c r="C4825" s="3">
        <v>45649</v>
      </c>
      <c r="D4825">
        <v>14</v>
      </c>
      <c r="E4825">
        <v>4</v>
      </c>
      <c r="F4825">
        <v>0</v>
      </c>
      <c r="G4825">
        <v>3.3</v>
      </c>
      <c r="H4825">
        <v>492.3</v>
      </c>
      <c r="I4825" t="s">
        <v>24</v>
      </c>
      <c r="J4825" t="s">
        <v>37</v>
      </c>
      <c r="K4825">
        <v>0</v>
      </c>
      <c r="L4825" t="s">
        <v>29</v>
      </c>
      <c r="M4825" t="s">
        <v>17</v>
      </c>
      <c r="N4825">
        <f t="shared" si="75"/>
        <v>6892.2</v>
      </c>
    </row>
    <row r="4826" spans="1:14" x14ac:dyDescent="0.3">
      <c r="A4826">
        <v>4825</v>
      </c>
      <c r="B4826" t="s">
        <v>13</v>
      </c>
      <c r="C4826" s="3">
        <v>44974</v>
      </c>
      <c r="D4826">
        <v>3</v>
      </c>
      <c r="E4826">
        <v>2</v>
      </c>
      <c r="F4826">
        <v>0</v>
      </c>
      <c r="G4826">
        <v>4.9000000000000004</v>
      </c>
      <c r="H4826">
        <v>408.68</v>
      </c>
      <c r="I4826" t="s">
        <v>22</v>
      </c>
      <c r="J4826" t="s">
        <v>36</v>
      </c>
      <c r="K4826">
        <v>0</v>
      </c>
      <c r="L4826" t="s">
        <v>20</v>
      </c>
      <c r="M4826" t="s">
        <v>17</v>
      </c>
      <c r="N4826">
        <f t="shared" si="75"/>
        <v>1226.04</v>
      </c>
    </row>
    <row r="4827" spans="1:14" x14ac:dyDescent="0.3">
      <c r="A4827">
        <v>4826</v>
      </c>
      <c r="B4827" t="s">
        <v>18</v>
      </c>
      <c r="C4827" s="3">
        <v>45564</v>
      </c>
      <c r="D4827">
        <v>9</v>
      </c>
      <c r="E4827">
        <v>2</v>
      </c>
      <c r="F4827">
        <v>1</v>
      </c>
      <c r="G4827">
        <v>4.9000000000000004</v>
      </c>
      <c r="H4827">
        <v>353.1</v>
      </c>
      <c r="I4827" t="s">
        <v>32</v>
      </c>
      <c r="J4827" t="s">
        <v>34</v>
      </c>
      <c r="K4827">
        <v>0</v>
      </c>
      <c r="L4827" t="s">
        <v>16</v>
      </c>
      <c r="M4827" t="s">
        <v>21</v>
      </c>
      <c r="N4827">
        <f t="shared" si="75"/>
        <v>3177.9</v>
      </c>
    </row>
    <row r="4828" spans="1:14" x14ac:dyDescent="0.3">
      <c r="A4828">
        <v>4827</v>
      </c>
      <c r="B4828" t="s">
        <v>18</v>
      </c>
      <c r="C4828" s="3">
        <v>45165</v>
      </c>
      <c r="D4828">
        <v>13</v>
      </c>
      <c r="E4828">
        <v>2</v>
      </c>
      <c r="F4828">
        <v>0</v>
      </c>
      <c r="G4828">
        <v>1.5</v>
      </c>
      <c r="H4828">
        <v>462.32</v>
      </c>
      <c r="I4828" t="s">
        <v>14</v>
      </c>
      <c r="J4828" t="s">
        <v>36</v>
      </c>
      <c r="K4828">
        <v>1</v>
      </c>
      <c r="L4828" t="s">
        <v>16</v>
      </c>
      <c r="M4828" t="s">
        <v>17</v>
      </c>
      <c r="N4828">
        <f t="shared" si="75"/>
        <v>6010.16</v>
      </c>
    </row>
    <row r="4829" spans="1:14" x14ac:dyDescent="0.3">
      <c r="A4829">
        <v>4828</v>
      </c>
      <c r="B4829" t="s">
        <v>13</v>
      </c>
      <c r="C4829" s="3">
        <v>44933</v>
      </c>
      <c r="D4829">
        <v>5</v>
      </c>
      <c r="E4829">
        <v>4</v>
      </c>
      <c r="F4829">
        <v>0</v>
      </c>
      <c r="G4829">
        <v>4.0999999999999996</v>
      </c>
      <c r="H4829">
        <v>480.29</v>
      </c>
      <c r="I4829" t="s">
        <v>27</v>
      </c>
      <c r="J4829" t="s">
        <v>35</v>
      </c>
      <c r="K4829">
        <v>0</v>
      </c>
      <c r="L4829" t="s">
        <v>20</v>
      </c>
      <c r="M4829" t="s">
        <v>21</v>
      </c>
      <c r="N4829">
        <f t="shared" si="75"/>
        <v>2401.4500000000003</v>
      </c>
    </row>
    <row r="4830" spans="1:14" x14ac:dyDescent="0.3">
      <c r="A4830">
        <v>4829</v>
      </c>
      <c r="B4830" t="s">
        <v>18</v>
      </c>
      <c r="C4830" s="3">
        <v>45390</v>
      </c>
      <c r="D4830">
        <v>3</v>
      </c>
      <c r="E4830">
        <v>1</v>
      </c>
      <c r="F4830">
        <v>0</v>
      </c>
      <c r="G4830">
        <v>4.2</v>
      </c>
      <c r="H4830">
        <v>254.11</v>
      </c>
      <c r="I4830" t="s">
        <v>14</v>
      </c>
      <c r="J4830" t="s">
        <v>15</v>
      </c>
      <c r="K4830">
        <v>0</v>
      </c>
      <c r="L4830" t="s">
        <v>29</v>
      </c>
      <c r="M4830" t="s">
        <v>17</v>
      </c>
      <c r="N4830">
        <f t="shared" si="75"/>
        <v>762.33</v>
      </c>
    </row>
    <row r="4831" spans="1:14" x14ac:dyDescent="0.3">
      <c r="A4831">
        <v>4830</v>
      </c>
      <c r="B4831" t="s">
        <v>31</v>
      </c>
      <c r="C4831" s="3">
        <v>45379</v>
      </c>
      <c r="D4831">
        <v>3</v>
      </c>
      <c r="E4831">
        <v>2</v>
      </c>
      <c r="F4831">
        <v>0</v>
      </c>
      <c r="G4831">
        <v>2.5</v>
      </c>
      <c r="H4831">
        <v>197.46</v>
      </c>
      <c r="I4831" t="s">
        <v>24</v>
      </c>
      <c r="J4831" t="s">
        <v>30</v>
      </c>
      <c r="K4831">
        <v>0</v>
      </c>
      <c r="L4831" t="s">
        <v>16</v>
      </c>
      <c r="M4831" t="s">
        <v>26</v>
      </c>
      <c r="N4831">
        <f t="shared" si="75"/>
        <v>592.38</v>
      </c>
    </row>
    <row r="4832" spans="1:14" x14ac:dyDescent="0.3">
      <c r="A4832">
        <v>4831</v>
      </c>
      <c r="B4832" t="s">
        <v>18</v>
      </c>
      <c r="C4832" s="3">
        <v>45297</v>
      </c>
      <c r="D4832">
        <v>3</v>
      </c>
      <c r="E4832">
        <v>2</v>
      </c>
      <c r="F4832">
        <v>0</v>
      </c>
      <c r="G4832">
        <v>3.6</v>
      </c>
      <c r="H4832">
        <v>191.89</v>
      </c>
      <c r="I4832" t="s">
        <v>22</v>
      </c>
      <c r="J4832" t="s">
        <v>34</v>
      </c>
      <c r="K4832">
        <v>0</v>
      </c>
      <c r="L4832" t="s">
        <v>29</v>
      </c>
      <c r="M4832" t="s">
        <v>21</v>
      </c>
      <c r="N4832">
        <f t="shared" si="75"/>
        <v>575.66999999999996</v>
      </c>
    </row>
    <row r="4833" spans="1:14" x14ac:dyDescent="0.3">
      <c r="A4833">
        <v>4832</v>
      </c>
      <c r="B4833" t="s">
        <v>31</v>
      </c>
      <c r="C4833" s="3">
        <v>45475</v>
      </c>
      <c r="D4833">
        <v>14</v>
      </c>
      <c r="E4833">
        <v>4</v>
      </c>
      <c r="F4833">
        <v>0</v>
      </c>
      <c r="G4833">
        <v>3</v>
      </c>
      <c r="H4833">
        <v>66.08</v>
      </c>
      <c r="I4833" t="s">
        <v>32</v>
      </c>
      <c r="J4833" t="s">
        <v>23</v>
      </c>
      <c r="K4833">
        <v>1</v>
      </c>
      <c r="L4833" t="s">
        <v>16</v>
      </c>
      <c r="M4833" t="s">
        <v>21</v>
      </c>
      <c r="N4833">
        <f t="shared" si="75"/>
        <v>925.12</v>
      </c>
    </row>
    <row r="4834" spans="1:14" x14ac:dyDescent="0.3">
      <c r="A4834">
        <v>4833</v>
      </c>
      <c r="B4834" t="s">
        <v>31</v>
      </c>
      <c r="C4834" s="3">
        <v>45413</v>
      </c>
      <c r="D4834">
        <v>6</v>
      </c>
      <c r="E4834">
        <v>1</v>
      </c>
      <c r="F4834">
        <v>0</v>
      </c>
      <c r="G4834">
        <v>1.9</v>
      </c>
      <c r="H4834">
        <v>175.84</v>
      </c>
      <c r="I4834" t="s">
        <v>22</v>
      </c>
      <c r="J4834" t="s">
        <v>25</v>
      </c>
      <c r="K4834">
        <v>0</v>
      </c>
      <c r="L4834" t="s">
        <v>33</v>
      </c>
      <c r="M4834" t="s">
        <v>21</v>
      </c>
      <c r="N4834">
        <f t="shared" si="75"/>
        <v>1055.04</v>
      </c>
    </row>
    <row r="4835" spans="1:14" x14ac:dyDescent="0.3">
      <c r="A4835">
        <v>4834</v>
      </c>
      <c r="B4835" t="s">
        <v>31</v>
      </c>
      <c r="C4835" s="3">
        <v>45137</v>
      </c>
      <c r="D4835">
        <v>1</v>
      </c>
      <c r="E4835">
        <v>3</v>
      </c>
      <c r="F4835">
        <v>0</v>
      </c>
      <c r="G4835">
        <v>4</v>
      </c>
      <c r="H4835">
        <v>209.77</v>
      </c>
      <c r="I4835" t="s">
        <v>22</v>
      </c>
      <c r="J4835" t="s">
        <v>35</v>
      </c>
      <c r="K4835">
        <v>0</v>
      </c>
      <c r="L4835" t="s">
        <v>33</v>
      </c>
      <c r="M4835" t="s">
        <v>26</v>
      </c>
      <c r="N4835">
        <f t="shared" si="75"/>
        <v>209.77</v>
      </c>
    </row>
    <row r="4836" spans="1:14" x14ac:dyDescent="0.3">
      <c r="A4836">
        <v>4835</v>
      </c>
      <c r="B4836" t="s">
        <v>31</v>
      </c>
      <c r="C4836" s="3">
        <v>45091</v>
      </c>
      <c r="D4836">
        <v>11</v>
      </c>
      <c r="E4836">
        <v>2</v>
      </c>
      <c r="F4836">
        <v>1</v>
      </c>
      <c r="G4836">
        <v>2.1</v>
      </c>
      <c r="H4836">
        <v>66.599999999999994</v>
      </c>
      <c r="I4836" t="s">
        <v>24</v>
      </c>
      <c r="J4836" t="s">
        <v>15</v>
      </c>
      <c r="K4836">
        <v>0</v>
      </c>
      <c r="L4836" t="s">
        <v>33</v>
      </c>
      <c r="M4836" t="s">
        <v>26</v>
      </c>
      <c r="N4836">
        <f t="shared" si="75"/>
        <v>732.59999999999991</v>
      </c>
    </row>
    <row r="4837" spans="1:14" x14ac:dyDescent="0.3">
      <c r="A4837">
        <v>4836</v>
      </c>
      <c r="B4837" t="s">
        <v>31</v>
      </c>
      <c r="C4837" s="3">
        <v>45051</v>
      </c>
      <c r="D4837">
        <v>4</v>
      </c>
      <c r="E4837">
        <v>3</v>
      </c>
      <c r="F4837">
        <v>0</v>
      </c>
      <c r="G4837">
        <v>2.4</v>
      </c>
      <c r="H4837">
        <v>447.17</v>
      </c>
      <c r="I4837" t="s">
        <v>22</v>
      </c>
      <c r="J4837" t="s">
        <v>30</v>
      </c>
      <c r="K4837">
        <v>1</v>
      </c>
      <c r="L4837" t="s">
        <v>20</v>
      </c>
      <c r="M4837" t="s">
        <v>21</v>
      </c>
      <c r="N4837">
        <f t="shared" si="75"/>
        <v>1788.68</v>
      </c>
    </row>
    <row r="4838" spans="1:14" x14ac:dyDescent="0.3">
      <c r="A4838">
        <v>4837</v>
      </c>
      <c r="B4838" t="s">
        <v>18</v>
      </c>
      <c r="C4838" s="3">
        <v>45263</v>
      </c>
      <c r="D4838">
        <v>13</v>
      </c>
      <c r="E4838">
        <v>3</v>
      </c>
      <c r="F4838">
        <v>0</v>
      </c>
      <c r="G4838">
        <v>1.8</v>
      </c>
      <c r="H4838">
        <v>431.54</v>
      </c>
      <c r="I4838" t="s">
        <v>32</v>
      </c>
      <c r="J4838" t="s">
        <v>34</v>
      </c>
      <c r="K4838">
        <v>0</v>
      </c>
      <c r="L4838" t="s">
        <v>29</v>
      </c>
      <c r="M4838" t="s">
        <v>17</v>
      </c>
      <c r="N4838">
        <f t="shared" si="75"/>
        <v>5610.02</v>
      </c>
    </row>
    <row r="4839" spans="1:14" x14ac:dyDescent="0.3">
      <c r="A4839">
        <v>4838</v>
      </c>
      <c r="B4839" t="s">
        <v>31</v>
      </c>
      <c r="C4839" s="3">
        <v>45118</v>
      </c>
      <c r="D4839">
        <v>8</v>
      </c>
      <c r="E4839">
        <v>2</v>
      </c>
      <c r="F4839">
        <v>0</v>
      </c>
      <c r="G4839">
        <v>3.9</v>
      </c>
      <c r="H4839">
        <v>163.18</v>
      </c>
      <c r="I4839" t="s">
        <v>14</v>
      </c>
      <c r="J4839" t="s">
        <v>36</v>
      </c>
      <c r="K4839">
        <v>1</v>
      </c>
      <c r="L4839" t="s">
        <v>33</v>
      </c>
      <c r="M4839" t="s">
        <v>21</v>
      </c>
      <c r="N4839">
        <f t="shared" si="75"/>
        <v>1305.44</v>
      </c>
    </row>
    <row r="4840" spans="1:14" x14ac:dyDescent="0.3">
      <c r="A4840">
        <v>4839</v>
      </c>
      <c r="B4840" t="s">
        <v>18</v>
      </c>
      <c r="C4840" s="3">
        <v>45656</v>
      </c>
      <c r="D4840">
        <v>3</v>
      </c>
      <c r="E4840">
        <v>4</v>
      </c>
      <c r="F4840">
        <v>0</v>
      </c>
      <c r="G4840">
        <v>2.8</v>
      </c>
      <c r="H4840">
        <v>411.15</v>
      </c>
      <c r="I4840" t="s">
        <v>22</v>
      </c>
      <c r="J4840" t="s">
        <v>25</v>
      </c>
      <c r="K4840">
        <v>0</v>
      </c>
      <c r="L4840" t="s">
        <v>20</v>
      </c>
      <c r="M4840" t="s">
        <v>21</v>
      </c>
      <c r="N4840">
        <f t="shared" si="75"/>
        <v>1233.4499999999998</v>
      </c>
    </row>
    <row r="4841" spans="1:14" x14ac:dyDescent="0.3">
      <c r="A4841">
        <v>4840</v>
      </c>
      <c r="B4841" t="s">
        <v>31</v>
      </c>
      <c r="C4841" s="3">
        <v>45140</v>
      </c>
      <c r="D4841">
        <v>5</v>
      </c>
      <c r="E4841">
        <v>2</v>
      </c>
      <c r="F4841">
        <v>0</v>
      </c>
      <c r="G4841">
        <v>2.8</v>
      </c>
      <c r="H4841">
        <v>408.3</v>
      </c>
      <c r="I4841" t="s">
        <v>32</v>
      </c>
      <c r="J4841" t="s">
        <v>19</v>
      </c>
      <c r="K4841">
        <v>0</v>
      </c>
      <c r="L4841" t="s">
        <v>33</v>
      </c>
      <c r="M4841" t="s">
        <v>26</v>
      </c>
      <c r="N4841">
        <f t="shared" si="75"/>
        <v>2041.5</v>
      </c>
    </row>
    <row r="4842" spans="1:14" x14ac:dyDescent="0.3">
      <c r="A4842">
        <v>4841</v>
      </c>
      <c r="B4842" t="s">
        <v>13</v>
      </c>
      <c r="C4842" s="3">
        <v>45500</v>
      </c>
      <c r="D4842">
        <v>2</v>
      </c>
      <c r="E4842">
        <v>1</v>
      </c>
      <c r="F4842">
        <v>1</v>
      </c>
      <c r="G4842">
        <v>3.4</v>
      </c>
      <c r="H4842">
        <v>200.76</v>
      </c>
      <c r="I4842" t="s">
        <v>32</v>
      </c>
      <c r="J4842" t="s">
        <v>37</v>
      </c>
      <c r="K4842">
        <v>0</v>
      </c>
      <c r="L4842" t="s">
        <v>16</v>
      </c>
      <c r="M4842" t="s">
        <v>26</v>
      </c>
      <c r="N4842">
        <f t="shared" si="75"/>
        <v>401.52</v>
      </c>
    </row>
    <row r="4843" spans="1:14" x14ac:dyDescent="0.3">
      <c r="A4843">
        <v>4842</v>
      </c>
      <c r="B4843" t="s">
        <v>31</v>
      </c>
      <c r="C4843" s="3">
        <v>45254</v>
      </c>
      <c r="D4843">
        <v>2</v>
      </c>
      <c r="E4843">
        <v>1</v>
      </c>
      <c r="F4843">
        <v>0</v>
      </c>
      <c r="G4843">
        <v>1.6</v>
      </c>
      <c r="H4843">
        <v>363.68</v>
      </c>
      <c r="I4843" t="s">
        <v>24</v>
      </c>
      <c r="J4843" t="s">
        <v>28</v>
      </c>
      <c r="K4843">
        <v>2</v>
      </c>
      <c r="L4843" t="s">
        <v>33</v>
      </c>
      <c r="M4843" t="s">
        <v>17</v>
      </c>
      <c r="N4843">
        <f t="shared" si="75"/>
        <v>727.36</v>
      </c>
    </row>
    <row r="4844" spans="1:14" x14ac:dyDescent="0.3">
      <c r="A4844">
        <v>4843</v>
      </c>
      <c r="B4844" t="s">
        <v>13</v>
      </c>
      <c r="C4844" s="3">
        <v>45307</v>
      </c>
      <c r="D4844">
        <v>11</v>
      </c>
      <c r="E4844">
        <v>2</v>
      </c>
      <c r="F4844">
        <v>0</v>
      </c>
      <c r="G4844">
        <v>4.5999999999999996</v>
      </c>
      <c r="H4844">
        <v>180.44</v>
      </c>
      <c r="I4844" t="s">
        <v>22</v>
      </c>
      <c r="J4844" t="s">
        <v>35</v>
      </c>
      <c r="K4844">
        <v>2</v>
      </c>
      <c r="L4844" t="s">
        <v>29</v>
      </c>
      <c r="M4844" t="s">
        <v>17</v>
      </c>
      <c r="N4844">
        <f t="shared" si="75"/>
        <v>1984.84</v>
      </c>
    </row>
    <row r="4845" spans="1:14" x14ac:dyDescent="0.3">
      <c r="A4845">
        <v>4844</v>
      </c>
      <c r="B4845" t="s">
        <v>31</v>
      </c>
      <c r="C4845" s="3">
        <v>45599</v>
      </c>
      <c r="D4845">
        <v>13</v>
      </c>
      <c r="E4845">
        <v>3</v>
      </c>
      <c r="F4845">
        <v>0</v>
      </c>
      <c r="G4845">
        <v>2.9</v>
      </c>
      <c r="H4845">
        <v>81.62</v>
      </c>
      <c r="I4845" t="s">
        <v>24</v>
      </c>
      <c r="J4845" t="s">
        <v>19</v>
      </c>
      <c r="K4845">
        <v>0</v>
      </c>
      <c r="L4845" t="s">
        <v>29</v>
      </c>
      <c r="M4845" t="s">
        <v>21</v>
      </c>
      <c r="N4845">
        <f t="shared" si="75"/>
        <v>1061.06</v>
      </c>
    </row>
    <row r="4846" spans="1:14" x14ac:dyDescent="0.3">
      <c r="A4846">
        <v>4845</v>
      </c>
      <c r="B4846" t="s">
        <v>31</v>
      </c>
      <c r="C4846" s="3">
        <v>45504</v>
      </c>
      <c r="D4846">
        <v>7</v>
      </c>
      <c r="E4846">
        <v>1</v>
      </c>
      <c r="F4846">
        <v>0</v>
      </c>
      <c r="G4846">
        <v>2.5</v>
      </c>
      <c r="H4846">
        <v>277.16000000000003</v>
      </c>
      <c r="I4846" t="s">
        <v>14</v>
      </c>
      <c r="J4846" t="s">
        <v>23</v>
      </c>
      <c r="K4846">
        <v>0</v>
      </c>
      <c r="L4846" t="s">
        <v>20</v>
      </c>
      <c r="M4846" t="s">
        <v>21</v>
      </c>
      <c r="N4846">
        <f t="shared" si="75"/>
        <v>1940.1200000000001</v>
      </c>
    </row>
    <row r="4847" spans="1:14" x14ac:dyDescent="0.3">
      <c r="A4847">
        <v>4846</v>
      </c>
      <c r="B4847" t="s">
        <v>31</v>
      </c>
      <c r="C4847" s="3">
        <v>45165</v>
      </c>
      <c r="D4847">
        <v>10</v>
      </c>
      <c r="E4847">
        <v>1</v>
      </c>
      <c r="F4847">
        <v>0</v>
      </c>
      <c r="G4847">
        <v>1.5</v>
      </c>
      <c r="H4847">
        <v>247.25</v>
      </c>
      <c r="I4847" t="s">
        <v>14</v>
      </c>
      <c r="J4847" t="s">
        <v>23</v>
      </c>
      <c r="K4847">
        <v>0</v>
      </c>
      <c r="L4847" t="s">
        <v>29</v>
      </c>
      <c r="M4847" t="s">
        <v>17</v>
      </c>
      <c r="N4847">
        <f t="shared" si="75"/>
        <v>2472.5</v>
      </c>
    </row>
    <row r="4848" spans="1:14" x14ac:dyDescent="0.3">
      <c r="A4848">
        <v>4847</v>
      </c>
      <c r="B4848" t="s">
        <v>13</v>
      </c>
      <c r="C4848" s="3">
        <v>45458</v>
      </c>
      <c r="D4848">
        <v>3</v>
      </c>
      <c r="E4848">
        <v>2</v>
      </c>
      <c r="F4848">
        <v>1</v>
      </c>
      <c r="G4848">
        <v>1.7</v>
      </c>
      <c r="H4848">
        <v>112.17</v>
      </c>
      <c r="I4848" t="s">
        <v>32</v>
      </c>
      <c r="J4848" t="s">
        <v>28</v>
      </c>
      <c r="K4848">
        <v>0</v>
      </c>
      <c r="L4848" t="s">
        <v>33</v>
      </c>
      <c r="M4848" t="s">
        <v>21</v>
      </c>
      <c r="N4848">
        <f t="shared" si="75"/>
        <v>336.51</v>
      </c>
    </row>
    <row r="4849" spans="1:14" x14ac:dyDescent="0.3">
      <c r="A4849">
        <v>4848</v>
      </c>
      <c r="B4849" t="s">
        <v>13</v>
      </c>
      <c r="C4849" s="3">
        <v>45626</v>
      </c>
      <c r="D4849">
        <v>5</v>
      </c>
      <c r="E4849">
        <v>2</v>
      </c>
      <c r="F4849">
        <v>0</v>
      </c>
      <c r="G4849">
        <v>4.7</v>
      </c>
      <c r="H4849">
        <v>270.75</v>
      </c>
      <c r="I4849" t="s">
        <v>22</v>
      </c>
      <c r="J4849" t="s">
        <v>19</v>
      </c>
      <c r="K4849">
        <v>0</v>
      </c>
      <c r="L4849" t="s">
        <v>16</v>
      </c>
      <c r="M4849" t="s">
        <v>21</v>
      </c>
      <c r="N4849">
        <f t="shared" si="75"/>
        <v>1353.75</v>
      </c>
    </row>
    <row r="4850" spans="1:14" x14ac:dyDescent="0.3">
      <c r="A4850">
        <v>4849</v>
      </c>
      <c r="B4850" t="s">
        <v>31</v>
      </c>
      <c r="C4850" s="3">
        <v>45008</v>
      </c>
      <c r="D4850">
        <v>3</v>
      </c>
      <c r="E4850">
        <v>4</v>
      </c>
      <c r="F4850">
        <v>0</v>
      </c>
      <c r="G4850">
        <v>2.8</v>
      </c>
      <c r="H4850">
        <v>477.22</v>
      </c>
      <c r="I4850" t="s">
        <v>32</v>
      </c>
      <c r="J4850" t="s">
        <v>28</v>
      </c>
      <c r="K4850">
        <v>1</v>
      </c>
      <c r="L4850" t="s">
        <v>16</v>
      </c>
      <c r="M4850" t="s">
        <v>17</v>
      </c>
      <c r="N4850">
        <f t="shared" si="75"/>
        <v>1431.66</v>
      </c>
    </row>
    <row r="4851" spans="1:14" x14ac:dyDescent="0.3">
      <c r="A4851">
        <v>4850</v>
      </c>
      <c r="B4851" t="s">
        <v>18</v>
      </c>
      <c r="C4851" s="3">
        <v>45289</v>
      </c>
      <c r="D4851">
        <v>6</v>
      </c>
      <c r="E4851">
        <v>2</v>
      </c>
      <c r="F4851">
        <v>1</v>
      </c>
      <c r="G4851">
        <v>3.9</v>
      </c>
      <c r="H4851">
        <v>379.13</v>
      </c>
      <c r="I4851" t="s">
        <v>22</v>
      </c>
      <c r="J4851" t="s">
        <v>28</v>
      </c>
      <c r="K4851">
        <v>1</v>
      </c>
      <c r="L4851" t="s">
        <v>20</v>
      </c>
      <c r="M4851" t="s">
        <v>17</v>
      </c>
      <c r="N4851">
        <f t="shared" si="75"/>
        <v>2274.7799999999997</v>
      </c>
    </row>
    <row r="4852" spans="1:14" x14ac:dyDescent="0.3">
      <c r="A4852">
        <v>4851</v>
      </c>
      <c r="B4852" t="s">
        <v>31</v>
      </c>
      <c r="C4852" s="3">
        <v>45431</v>
      </c>
      <c r="D4852">
        <v>13</v>
      </c>
      <c r="E4852">
        <v>2</v>
      </c>
      <c r="F4852">
        <v>0</v>
      </c>
      <c r="G4852">
        <v>1.3</v>
      </c>
      <c r="H4852">
        <v>382.49</v>
      </c>
      <c r="I4852" t="s">
        <v>24</v>
      </c>
      <c r="J4852" t="s">
        <v>36</v>
      </c>
      <c r="K4852">
        <v>0</v>
      </c>
      <c r="L4852" t="s">
        <v>16</v>
      </c>
      <c r="M4852" t="s">
        <v>17</v>
      </c>
      <c r="N4852">
        <f t="shared" si="75"/>
        <v>4972.37</v>
      </c>
    </row>
    <row r="4853" spans="1:14" x14ac:dyDescent="0.3">
      <c r="A4853">
        <v>4852</v>
      </c>
      <c r="B4853" t="s">
        <v>13</v>
      </c>
      <c r="C4853" s="3">
        <v>45128</v>
      </c>
      <c r="D4853">
        <v>10</v>
      </c>
      <c r="E4853">
        <v>1</v>
      </c>
      <c r="F4853">
        <v>0</v>
      </c>
      <c r="G4853">
        <v>3.6</v>
      </c>
      <c r="H4853">
        <v>390.9</v>
      </c>
      <c r="I4853" t="s">
        <v>14</v>
      </c>
      <c r="J4853" t="s">
        <v>15</v>
      </c>
      <c r="K4853">
        <v>0</v>
      </c>
      <c r="L4853" t="s">
        <v>20</v>
      </c>
      <c r="M4853" t="s">
        <v>26</v>
      </c>
      <c r="N4853">
        <f t="shared" si="75"/>
        <v>3909</v>
      </c>
    </row>
    <row r="4854" spans="1:14" x14ac:dyDescent="0.3">
      <c r="A4854">
        <v>4853</v>
      </c>
      <c r="B4854" t="s">
        <v>31</v>
      </c>
      <c r="C4854" s="3">
        <v>45430</v>
      </c>
      <c r="D4854">
        <v>3</v>
      </c>
      <c r="E4854">
        <v>1</v>
      </c>
      <c r="F4854">
        <v>0</v>
      </c>
      <c r="G4854">
        <v>4.7</v>
      </c>
      <c r="H4854">
        <v>385.09</v>
      </c>
      <c r="I4854" t="s">
        <v>14</v>
      </c>
      <c r="J4854" t="s">
        <v>23</v>
      </c>
      <c r="K4854">
        <v>0</v>
      </c>
      <c r="L4854" t="s">
        <v>20</v>
      </c>
      <c r="M4854" t="s">
        <v>17</v>
      </c>
      <c r="N4854">
        <f t="shared" si="75"/>
        <v>1155.27</v>
      </c>
    </row>
    <row r="4855" spans="1:14" x14ac:dyDescent="0.3">
      <c r="A4855">
        <v>4854</v>
      </c>
      <c r="B4855" t="s">
        <v>13</v>
      </c>
      <c r="C4855" s="3">
        <v>45570</v>
      </c>
      <c r="D4855">
        <v>8</v>
      </c>
      <c r="E4855">
        <v>1</v>
      </c>
      <c r="F4855">
        <v>0</v>
      </c>
      <c r="G4855">
        <v>2.2000000000000002</v>
      </c>
      <c r="H4855">
        <v>58.96</v>
      </c>
      <c r="I4855" t="s">
        <v>24</v>
      </c>
      <c r="J4855" t="s">
        <v>15</v>
      </c>
      <c r="K4855">
        <v>2</v>
      </c>
      <c r="L4855" t="s">
        <v>20</v>
      </c>
      <c r="M4855" t="s">
        <v>26</v>
      </c>
      <c r="N4855">
        <f t="shared" si="75"/>
        <v>471.68</v>
      </c>
    </row>
    <row r="4856" spans="1:14" x14ac:dyDescent="0.3">
      <c r="A4856">
        <v>4855</v>
      </c>
      <c r="B4856" t="s">
        <v>13</v>
      </c>
      <c r="C4856" s="3">
        <v>44963</v>
      </c>
      <c r="D4856">
        <v>2</v>
      </c>
      <c r="E4856">
        <v>3</v>
      </c>
      <c r="F4856">
        <v>0</v>
      </c>
      <c r="G4856">
        <v>3.3</v>
      </c>
      <c r="H4856">
        <v>466.11</v>
      </c>
      <c r="I4856" t="s">
        <v>27</v>
      </c>
      <c r="J4856" t="s">
        <v>23</v>
      </c>
      <c r="K4856">
        <v>1</v>
      </c>
      <c r="L4856" t="s">
        <v>29</v>
      </c>
      <c r="M4856" t="s">
        <v>17</v>
      </c>
      <c r="N4856">
        <f t="shared" si="75"/>
        <v>932.22</v>
      </c>
    </row>
    <row r="4857" spans="1:14" x14ac:dyDescent="0.3">
      <c r="A4857">
        <v>4856</v>
      </c>
      <c r="B4857" t="s">
        <v>13</v>
      </c>
      <c r="C4857" s="3">
        <v>45570</v>
      </c>
      <c r="D4857">
        <v>3</v>
      </c>
      <c r="E4857">
        <v>1</v>
      </c>
      <c r="F4857">
        <v>1</v>
      </c>
      <c r="G4857">
        <v>4.8</v>
      </c>
      <c r="H4857">
        <v>423.56</v>
      </c>
      <c r="I4857" t="s">
        <v>27</v>
      </c>
      <c r="J4857" t="s">
        <v>19</v>
      </c>
      <c r="K4857">
        <v>0</v>
      </c>
      <c r="L4857" t="s">
        <v>33</v>
      </c>
      <c r="M4857" t="s">
        <v>17</v>
      </c>
      <c r="N4857">
        <f t="shared" si="75"/>
        <v>1270.68</v>
      </c>
    </row>
    <row r="4858" spans="1:14" x14ac:dyDescent="0.3">
      <c r="A4858">
        <v>4857</v>
      </c>
      <c r="B4858" t="s">
        <v>31</v>
      </c>
      <c r="C4858" s="3">
        <v>45515</v>
      </c>
      <c r="D4858">
        <v>8</v>
      </c>
      <c r="E4858">
        <v>1</v>
      </c>
      <c r="F4858">
        <v>1</v>
      </c>
      <c r="G4858">
        <v>3.9</v>
      </c>
      <c r="H4858">
        <v>173.56</v>
      </c>
      <c r="I4858" t="s">
        <v>27</v>
      </c>
      <c r="J4858" t="s">
        <v>25</v>
      </c>
      <c r="K4858">
        <v>0</v>
      </c>
      <c r="L4858" t="s">
        <v>29</v>
      </c>
      <c r="M4858" t="s">
        <v>26</v>
      </c>
      <c r="N4858">
        <f t="shared" si="75"/>
        <v>1388.48</v>
      </c>
    </row>
    <row r="4859" spans="1:14" x14ac:dyDescent="0.3">
      <c r="A4859">
        <v>4858</v>
      </c>
      <c r="B4859" t="s">
        <v>13</v>
      </c>
      <c r="C4859" s="3">
        <v>45527</v>
      </c>
      <c r="D4859">
        <v>8</v>
      </c>
      <c r="E4859">
        <v>2</v>
      </c>
      <c r="F4859">
        <v>1</v>
      </c>
      <c r="G4859">
        <v>1.2</v>
      </c>
      <c r="H4859">
        <v>298.73</v>
      </c>
      <c r="I4859" t="s">
        <v>22</v>
      </c>
      <c r="J4859" t="s">
        <v>15</v>
      </c>
      <c r="K4859">
        <v>0</v>
      </c>
      <c r="L4859" t="s">
        <v>16</v>
      </c>
      <c r="M4859" t="s">
        <v>26</v>
      </c>
      <c r="N4859">
        <f t="shared" si="75"/>
        <v>2389.84</v>
      </c>
    </row>
    <row r="4860" spans="1:14" x14ac:dyDescent="0.3">
      <c r="A4860">
        <v>4859</v>
      </c>
      <c r="B4860" t="s">
        <v>13</v>
      </c>
      <c r="C4860" s="3">
        <v>45328</v>
      </c>
      <c r="D4860">
        <v>1</v>
      </c>
      <c r="E4860">
        <v>4</v>
      </c>
      <c r="F4860">
        <v>0</v>
      </c>
      <c r="G4860">
        <v>2.5</v>
      </c>
      <c r="H4860">
        <v>326.75</v>
      </c>
      <c r="I4860" t="s">
        <v>24</v>
      </c>
      <c r="J4860" t="s">
        <v>25</v>
      </c>
      <c r="K4860">
        <v>0</v>
      </c>
      <c r="L4860" t="s">
        <v>29</v>
      </c>
      <c r="M4860" t="s">
        <v>21</v>
      </c>
      <c r="N4860">
        <f t="shared" si="75"/>
        <v>326.75</v>
      </c>
    </row>
    <row r="4861" spans="1:14" x14ac:dyDescent="0.3">
      <c r="A4861">
        <v>4860</v>
      </c>
      <c r="B4861" t="s">
        <v>31</v>
      </c>
      <c r="C4861" s="3">
        <v>45632</v>
      </c>
      <c r="D4861">
        <v>8</v>
      </c>
      <c r="E4861">
        <v>1</v>
      </c>
      <c r="F4861">
        <v>1</v>
      </c>
      <c r="G4861">
        <v>1.3</v>
      </c>
      <c r="H4861">
        <v>109.38</v>
      </c>
      <c r="I4861" t="s">
        <v>22</v>
      </c>
      <c r="J4861" t="s">
        <v>15</v>
      </c>
      <c r="K4861">
        <v>1</v>
      </c>
      <c r="L4861" t="s">
        <v>20</v>
      </c>
      <c r="M4861" t="s">
        <v>21</v>
      </c>
      <c r="N4861">
        <f t="shared" si="75"/>
        <v>875.04</v>
      </c>
    </row>
    <row r="4862" spans="1:14" x14ac:dyDescent="0.3">
      <c r="A4862">
        <v>4861</v>
      </c>
      <c r="B4862" t="s">
        <v>13</v>
      </c>
      <c r="C4862" s="3">
        <v>45102</v>
      </c>
      <c r="D4862">
        <v>10</v>
      </c>
      <c r="E4862">
        <v>4</v>
      </c>
      <c r="F4862">
        <v>0</v>
      </c>
      <c r="G4862">
        <v>4.4000000000000004</v>
      </c>
      <c r="H4862">
        <v>164.28</v>
      </c>
      <c r="I4862" t="s">
        <v>22</v>
      </c>
      <c r="J4862" t="s">
        <v>35</v>
      </c>
      <c r="K4862">
        <v>0</v>
      </c>
      <c r="L4862" t="s">
        <v>29</v>
      </c>
      <c r="M4862" t="s">
        <v>21</v>
      </c>
      <c r="N4862">
        <f t="shared" si="75"/>
        <v>1642.8</v>
      </c>
    </row>
    <row r="4863" spans="1:14" x14ac:dyDescent="0.3">
      <c r="A4863">
        <v>4862</v>
      </c>
      <c r="B4863" t="s">
        <v>31</v>
      </c>
      <c r="C4863" s="3">
        <v>45471</v>
      </c>
      <c r="D4863">
        <v>2</v>
      </c>
      <c r="E4863">
        <v>1</v>
      </c>
      <c r="F4863">
        <v>0</v>
      </c>
      <c r="G4863">
        <v>3.5</v>
      </c>
      <c r="H4863">
        <v>60.46</v>
      </c>
      <c r="I4863" t="s">
        <v>24</v>
      </c>
      <c r="J4863" t="s">
        <v>28</v>
      </c>
      <c r="K4863">
        <v>0</v>
      </c>
      <c r="L4863" t="s">
        <v>29</v>
      </c>
      <c r="M4863" t="s">
        <v>26</v>
      </c>
      <c r="N4863">
        <f t="shared" si="75"/>
        <v>120.92</v>
      </c>
    </row>
    <row r="4864" spans="1:14" x14ac:dyDescent="0.3">
      <c r="A4864">
        <v>4863</v>
      </c>
      <c r="B4864" t="s">
        <v>13</v>
      </c>
      <c r="C4864" s="3">
        <v>45496</v>
      </c>
      <c r="D4864">
        <v>12</v>
      </c>
      <c r="E4864">
        <v>1</v>
      </c>
      <c r="F4864">
        <v>0</v>
      </c>
      <c r="G4864">
        <v>4.8</v>
      </c>
      <c r="H4864">
        <v>438.78</v>
      </c>
      <c r="I4864" t="s">
        <v>22</v>
      </c>
      <c r="J4864" t="s">
        <v>28</v>
      </c>
      <c r="K4864">
        <v>1</v>
      </c>
      <c r="L4864" t="s">
        <v>16</v>
      </c>
      <c r="M4864" t="s">
        <v>17</v>
      </c>
      <c r="N4864">
        <f t="shared" si="75"/>
        <v>5265.36</v>
      </c>
    </row>
    <row r="4865" spans="1:14" x14ac:dyDescent="0.3">
      <c r="A4865">
        <v>4864</v>
      </c>
      <c r="B4865" t="s">
        <v>18</v>
      </c>
      <c r="C4865" s="3">
        <v>45393</v>
      </c>
      <c r="D4865">
        <v>7</v>
      </c>
      <c r="E4865">
        <v>4</v>
      </c>
      <c r="F4865">
        <v>0</v>
      </c>
      <c r="G4865">
        <v>1.1000000000000001</v>
      </c>
      <c r="H4865">
        <v>61.21</v>
      </c>
      <c r="I4865" t="s">
        <v>24</v>
      </c>
      <c r="J4865" t="s">
        <v>36</v>
      </c>
      <c r="K4865">
        <v>0</v>
      </c>
      <c r="L4865" t="s">
        <v>33</v>
      </c>
      <c r="M4865" t="s">
        <v>26</v>
      </c>
      <c r="N4865">
        <f t="shared" si="75"/>
        <v>428.47</v>
      </c>
    </row>
    <row r="4866" spans="1:14" x14ac:dyDescent="0.3">
      <c r="A4866">
        <v>4865</v>
      </c>
      <c r="B4866" t="s">
        <v>18</v>
      </c>
      <c r="C4866" s="3">
        <v>45127</v>
      </c>
      <c r="D4866">
        <v>6</v>
      </c>
      <c r="E4866">
        <v>2</v>
      </c>
      <c r="F4866">
        <v>1</v>
      </c>
      <c r="G4866">
        <v>2.7</v>
      </c>
      <c r="H4866">
        <v>193.41</v>
      </c>
      <c r="I4866" t="s">
        <v>27</v>
      </c>
      <c r="J4866" t="s">
        <v>23</v>
      </c>
      <c r="K4866">
        <v>0</v>
      </c>
      <c r="L4866" t="s">
        <v>20</v>
      </c>
      <c r="M4866" t="s">
        <v>17</v>
      </c>
      <c r="N4866">
        <f t="shared" si="75"/>
        <v>1160.46</v>
      </c>
    </row>
    <row r="4867" spans="1:14" x14ac:dyDescent="0.3">
      <c r="A4867">
        <v>4866</v>
      </c>
      <c r="B4867" t="s">
        <v>13</v>
      </c>
      <c r="C4867" s="3">
        <v>45466</v>
      </c>
      <c r="D4867">
        <v>2</v>
      </c>
      <c r="E4867">
        <v>1</v>
      </c>
      <c r="F4867">
        <v>0</v>
      </c>
      <c r="G4867">
        <v>1.4</v>
      </c>
      <c r="H4867">
        <v>85.21</v>
      </c>
      <c r="I4867" t="s">
        <v>27</v>
      </c>
      <c r="J4867" t="s">
        <v>15</v>
      </c>
      <c r="K4867">
        <v>2</v>
      </c>
      <c r="L4867" t="s">
        <v>29</v>
      </c>
      <c r="M4867" t="s">
        <v>17</v>
      </c>
      <c r="N4867">
        <f t="shared" ref="N4867:N4930" si="76">H4867 *D4867</f>
        <v>170.42</v>
      </c>
    </row>
    <row r="4868" spans="1:14" x14ac:dyDescent="0.3">
      <c r="A4868">
        <v>4867</v>
      </c>
      <c r="B4868" t="s">
        <v>18</v>
      </c>
      <c r="C4868" s="3">
        <v>45473</v>
      </c>
      <c r="D4868">
        <v>5</v>
      </c>
      <c r="E4868">
        <v>4</v>
      </c>
      <c r="F4868">
        <v>1</v>
      </c>
      <c r="G4868">
        <v>2.4</v>
      </c>
      <c r="H4868">
        <v>401.63</v>
      </c>
      <c r="I4868" t="s">
        <v>22</v>
      </c>
      <c r="J4868" t="s">
        <v>34</v>
      </c>
      <c r="K4868">
        <v>0</v>
      </c>
      <c r="L4868" t="s">
        <v>16</v>
      </c>
      <c r="M4868" t="s">
        <v>17</v>
      </c>
      <c r="N4868">
        <f t="shared" si="76"/>
        <v>2008.15</v>
      </c>
    </row>
    <row r="4869" spans="1:14" x14ac:dyDescent="0.3">
      <c r="A4869">
        <v>4868</v>
      </c>
      <c r="B4869" t="s">
        <v>31</v>
      </c>
      <c r="C4869" s="3">
        <v>45563</v>
      </c>
      <c r="D4869">
        <v>7</v>
      </c>
      <c r="E4869">
        <v>1</v>
      </c>
      <c r="F4869">
        <v>0</v>
      </c>
      <c r="G4869">
        <v>1.6</v>
      </c>
      <c r="H4869">
        <v>466.24</v>
      </c>
      <c r="I4869" t="s">
        <v>14</v>
      </c>
      <c r="J4869" t="s">
        <v>34</v>
      </c>
      <c r="K4869">
        <v>0</v>
      </c>
      <c r="L4869" t="s">
        <v>16</v>
      </c>
      <c r="M4869" t="s">
        <v>21</v>
      </c>
      <c r="N4869">
        <f t="shared" si="76"/>
        <v>3263.6800000000003</v>
      </c>
    </row>
    <row r="4870" spans="1:14" x14ac:dyDescent="0.3">
      <c r="A4870">
        <v>4869</v>
      </c>
      <c r="B4870" t="s">
        <v>18</v>
      </c>
      <c r="C4870" s="3">
        <v>45320</v>
      </c>
      <c r="D4870">
        <v>8</v>
      </c>
      <c r="E4870">
        <v>3</v>
      </c>
      <c r="F4870">
        <v>0</v>
      </c>
      <c r="G4870">
        <v>2.2999999999999998</v>
      </c>
      <c r="H4870">
        <v>303.27</v>
      </c>
      <c r="I4870" t="s">
        <v>24</v>
      </c>
      <c r="J4870" t="s">
        <v>30</v>
      </c>
      <c r="K4870">
        <v>2</v>
      </c>
      <c r="L4870" t="s">
        <v>20</v>
      </c>
      <c r="M4870" t="s">
        <v>26</v>
      </c>
      <c r="N4870">
        <f t="shared" si="76"/>
        <v>2426.16</v>
      </c>
    </row>
    <row r="4871" spans="1:14" x14ac:dyDescent="0.3">
      <c r="A4871">
        <v>4870</v>
      </c>
      <c r="B4871" t="s">
        <v>13</v>
      </c>
      <c r="C4871" s="3">
        <v>44968</v>
      </c>
      <c r="D4871">
        <v>3</v>
      </c>
      <c r="E4871">
        <v>3</v>
      </c>
      <c r="F4871">
        <v>0</v>
      </c>
      <c r="G4871">
        <v>4.3</v>
      </c>
      <c r="H4871">
        <v>112.81</v>
      </c>
      <c r="I4871" t="s">
        <v>32</v>
      </c>
      <c r="J4871" t="s">
        <v>15</v>
      </c>
      <c r="K4871">
        <v>0</v>
      </c>
      <c r="L4871" t="s">
        <v>16</v>
      </c>
      <c r="M4871" t="s">
        <v>26</v>
      </c>
      <c r="N4871">
        <f t="shared" si="76"/>
        <v>338.43</v>
      </c>
    </row>
    <row r="4872" spans="1:14" x14ac:dyDescent="0.3">
      <c r="A4872">
        <v>4871</v>
      </c>
      <c r="B4872" t="s">
        <v>13</v>
      </c>
      <c r="C4872" s="3">
        <v>45523</v>
      </c>
      <c r="D4872">
        <v>1</v>
      </c>
      <c r="E4872">
        <v>3</v>
      </c>
      <c r="F4872">
        <v>0</v>
      </c>
      <c r="G4872">
        <v>1.6</v>
      </c>
      <c r="H4872">
        <v>301.17</v>
      </c>
      <c r="I4872" t="s">
        <v>32</v>
      </c>
      <c r="J4872" t="s">
        <v>34</v>
      </c>
      <c r="K4872">
        <v>0</v>
      </c>
      <c r="L4872" t="s">
        <v>33</v>
      </c>
      <c r="M4872" t="s">
        <v>21</v>
      </c>
      <c r="N4872">
        <f t="shared" si="76"/>
        <v>301.17</v>
      </c>
    </row>
    <row r="4873" spans="1:14" x14ac:dyDescent="0.3">
      <c r="A4873">
        <v>4872</v>
      </c>
      <c r="B4873" t="s">
        <v>31</v>
      </c>
      <c r="C4873" s="3">
        <v>45319</v>
      </c>
      <c r="D4873">
        <v>13</v>
      </c>
      <c r="E4873">
        <v>3</v>
      </c>
      <c r="F4873">
        <v>1</v>
      </c>
      <c r="G4873">
        <v>2.9</v>
      </c>
      <c r="H4873">
        <v>396.65</v>
      </c>
      <c r="I4873" t="s">
        <v>22</v>
      </c>
      <c r="J4873" t="s">
        <v>36</v>
      </c>
      <c r="K4873">
        <v>0</v>
      </c>
      <c r="L4873" t="s">
        <v>16</v>
      </c>
      <c r="M4873" t="s">
        <v>17</v>
      </c>
      <c r="N4873">
        <f t="shared" si="76"/>
        <v>5156.45</v>
      </c>
    </row>
    <row r="4874" spans="1:14" x14ac:dyDescent="0.3">
      <c r="A4874">
        <v>4873</v>
      </c>
      <c r="B4874" t="s">
        <v>13</v>
      </c>
      <c r="C4874" s="3">
        <v>45626</v>
      </c>
      <c r="D4874">
        <v>7</v>
      </c>
      <c r="E4874">
        <v>2</v>
      </c>
      <c r="F4874">
        <v>0</v>
      </c>
      <c r="G4874">
        <v>4.7</v>
      </c>
      <c r="H4874">
        <v>373.29</v>
      </c>
      <c r="I4874" t="s">
        <v>14</v>
      </c>
      <c r="J4874" t="s">
        <v>23</v>
      </c>
      <c r="K4874">
        <v>1</v>
      </c>
      <c r="L4874" t="s">
        <v>29</v>
      </c>
      <c r="M4874" t="s">
        <v>21</v>
      </c>
      <c r="N4874">
        <f t="shared" si="76"/>
        <v>2613.0300000000002</v>
      </c>
    </row>
    <row r="4875" spans="1:14" x14ac:dyDescent="0.3">
      <c r="A4875">
        <v>4874</v>
      </c>
      <c r="B4875" t="s">
        <v>31</v>
      </c>
      <c r="C4875" s="3">
        <v>45549</v>
      </c>
      <c r="D4875">
        <v>13</v>
      </c>
      <c r="E4875">
        <v>3</v>
      </c>
      <c r="F4875">
        <v>1</v>
      </c>
      <c r="G4875">
        <v>5</v>
      </c>
      <c r="H4875">
        <v>383.77</v>
      </c>
      <c r="I4875" t="s">
        <v>24</v>
      </c>
      <c r="J4875" t="s">
        <v>34</v>
      </c>
      <c r="K4875">
        <v>1</v>
      </c>
      <c r="L4875" t="s">
        <v>33</v>
      </c>
      <c r="M4875" t="s">
        <v>17</v>
      </c>
      <c r="N4875">
        <f t="shared" si="76"/>
        <v>4989.01</v>
      </c>
    </row>
    <row r="4876" spans="1:14" x14ac:dyDescent="0.3">
      <c r="A4876">
        <v>4875</v>
      </c>
      <c r="B4876" t="s">
        <v>18</v>
      </c>
      <c r="C4876" s="3">
        <v>45367</v>
      </c>
      <c r="D4876">
        <v>5</v>
      </c>
      <c r="E4876">
        <v>4</v>
      </c>
      <c r="F4876">
        <v>0</v>
      </c>
      <c r="G4876">
        <v>2</v>
      </c>
      <c r="H4876">
        <v>175.63</v>
      </c>
      <c r="I4876" t="s">
        <v>27</v>
      </c>
      <c r="J4876" t="s">
        <v>37</v>
      </c>
      <c r="K4876">
        <v>0</v>
      </c>
      <c r="L4876" t="s">
        <v>33</v>
      </c>
      <c r="M4876" t="s">
        <v>21</v>
      </c>
      <c r="N4876">
        <f t="shared" si="76"/>
        <v>878.15</v>
      </c>
    </row>
    <row r="4877" spans="1:14" x14ac:dyDescent="0.3">
      <c r="A4877">
        <v>4876</v>
      </c>
      <c r="B4877" t="s">
        <v>18</v>
      </c>
      <c r="C4877" s="3">
        <v>45543</v>
      </c>
      <c r="D4877">
        <v>5</v>
      </c>
      <c r="E4877">
        <v>1</v>
      </c>
      <c r="F4877">
        <v>0</v>
      </c>
      <c r="G4877">
        <v>4.7</v>
      </c>
      <c r="H4877">
        <v>83.18</v>
      </c>
      <c r="I4877" t="s">
        <v>22</v>
      </c>
      <c r="J4877" t="s">
        <v>15</v>
      </c>
      <c r="K4877">
        <v>0</v>
      </c>
      <c r="L4877" t="s">
        <v>16</v>
      </c>
      <c r="M4877" t="s">
        <v>26</v>
      </c>
      <c r="N4877">
        <f t="shared" si="76"/>
        <v>415.90000000000003</v>
      </c>
    </row>
    <row r="4878" spans="1:14" x14ac:dyDescent="0.3">
      <c r="A4878">
        <v>4877</v>
      </c>
      <c r="B4878" t="s">
        <v>31</v>
      </c>
      <c r="C4878" s="3">
        <v>45432</v>
      </c>
      <c r="D4878">
        <v>7</v>
      </c>
      <c r="E4878">
        <v>4</v>
      </c>
      <c r="F4878">
        <v>0</v>
      </c>
      <c r="G4878">
        <v>2</v>
      </c>
      <c r="H4878">
        <v>117.03</v>
      </c>
      <c r="I4878" t="s">
        <v>24</v>
      </c>
      <c r="J4878" t="s">
        <v>25</v>
      </c>
      <c r="K4878">
        <v>0</v>
      </c>
      <c r="L4878" t="s">
        <v>20</v>
      </c>
      <c r="M4878" t="s">
        <v>21</v>
      </c>
      <c r="N4878">
        <f t="shared" si="76"/>
        <v>819.21</v>
      </c>
    </row>
    <row r="4879" spans="1:14" x14ac:dyDescent="0.3">
      <c r="A4879">
        <v>4878</v>
      </c>
      <c r="B4879" t="s">
        <v>31</v>
      </c>
      <c r="C4879" s="3">
        <v>45246</v>
      </c>
      <c r="D4879">
        <v>1</v>
      </c>
      <c r="E4879">
        <v>3</v>
      </c>
      <c r="F4879">
        <v>1</v>
      </c>
      <c r="G4879">
        <v>2.7</v>
      </c>
      <c r="H4879">
        <v>479.98</v>
      </c>
      <c r="I4879" t="s">
        <v>24</v>
      </c>
      <c r="J4879" t="s">
        <v>37</v>
      </c>
      <c r="K4879">
        <v>1</v>
      </c>
      <c r="L4879" t="s">
        <v>20</v>
      </c>
      <c r="M4879" t="s">
        <v>26</v>
      </c>
      <c r="N4879">
        <f t="shared" si="76"/>
        <v>479.98</v>
      </c>
    </row>
    <row r="4880" spans="1:14" x14ac:dyDescent="0.3">
      <c r="A4880">
        <v>4879</v>
      </c>
      <c r="B4880" t="s">
        <v>13</v>
      </c>
      <c r="C4880" s="3">
        <v>45479</v>
      </c>
      <c r="D4880">
        <v>8</v>
      </c>
      <c r="E4880">
        <v>2</v>
      </c>
      <c r="F4880">
        <v>0</v>
      </c>
      <c r="G4880">
        <v>4.5</v>
      </c>
      <c r="H4880">
        <v>326.08</v>
      </c>
      <c r="I4880" t="s">
        <v>24</v>
      </c>
      <c r="J4880" t="s">
        <v>37</v>
      </c>
      <c r="K4880">
        <v>1</v>
      </c>
      <c r="L4880" t="s">
        <v>20</v>
      </c>
      <c r="M4880" t="s">
        <v>17</v>
      </c>
      <c r="N4880">
        <f t="shared" si="76"/>
        <v>2608.64</v>
      </c>
    </row>
    <row r="4881" spans="1:14" x14ac:dyDescent="0.3">
      <c r="A4881">
        <v>4880</v>
      </c>
      <c r="B4881" t="s">
        <v>18</v>
      </c>
      <c r="C4881" s="3">
        <v>45141</v>
      </c>
      <c r="D4881">
        <v>12</v>
      </c>
      <c r="E4881">
        <v>3</v>
      </c>
      <c r="F4881">
        <v>0</v>
      </c>
      <c r="G4881">
        <v>4.0999999999999996</v>
      </c>
      <c r="H4881">
        <v>377.55</v>
      </c>
      <c r="I4881" t="s">
        <v>14</v>
      </c>
      <c r="J4881" t="s">
        <v>15</v>
      </c>
      <c r="K4881">
        <v>0</v>
      </c>
      <c r="L4881" t="s">
        <v>29</v>
      </c>
      <c r="M4881" t="s">
        <v>21</v>
      </c>
      <c r="N4881">
        <f t="shared" si="76"/>
        <v>4530.6000000000004</v>
      </c>
    </row>
    <row r="4882" spans="1:14" x14ac:dyDescent="0.3">
      <c r="A4882">
        <v>4881</v>
      </c>
      <c r="B4882" t="s">
        <v>31</v>
      </c>
      <c r="C4882" s="3">
        <v>44997</v>
      </c>
      <c r="D4882">
        <v>14</v>
      </c>
      <c r="E4882">
        <v>3</v>
      </c>
      <c r="F4882">
        <v>0</v>
      </c>
      <c r="G4882">
        <v>4.4000000000000004</v>
      </c>
      <c r="H4882">
        <v>454.58</v>
      </c>
      <c r="I4882" t="s">
        <v>24</v>
      </c>
      <c r="J4882" t="s">
        <v>30</v>
      </c>
      <c r="K4882">
        <v>0</v>
      </c>
      <c r="L4882" t="s">
        <v>16</v>
      </c>
      <c r="M4882" t="s">
        <v>21</v>
      </c>
      <c r="N4882">
        <f t="shared" si="76"/>
        <v>6364.12</v>
      </c>
    </row>
    <row r="4883" spans="1:14" x14ac:dyDescent="0.3">
      <c r="A4883">
        <v>4882</v>
      </c>
      <c r="B4883" t="s">
        <v>18</v>
      </c>
      <c r="C4883" s="3">
        <v>45494</v>
      </c>
      <c r="D4883">
        <v>10</v>
      </c>
      <c r="E4883">
        <v>2</v>
      </c>
      <c r="F4883">
        <v>0</v>
      </c>
      <c r="G4883">
        <v>4.2</v>
      </c>
      <c r="H4883">
        <v>433.74</v>
      </c>
      <c r="I4883" t="s">
        <v>14</v>
      </c>
      <c r="J4883" t="s">
        <v>28</v>
      </c>
      <c r="K4883">
        <v>0</v>
      </c>
      <c r="L4883" t="s">
        <v>20</v>
      </c>
      <c r="M4883" t="s">
        <v>21</v>
      </c>
      <c r="N4883">
        <f t="shared" si="76"/>
        <v>4337.3999999999996</v>
      </c>
    </row>
    <row r="4884" spans="1:14" x14ac:dyDescent="0.3">
      <c r="A4884">
        <v>4883</v>
      </c>
      <c r="B4884" t="s">
        <v>31</v>
      </c>
      <c r="C4884" s="3">
        <v>45162</v>
      </c>
      <c r="D4884">
        <v>5</v>
      </c>
      <c r="E4884">
        <v>2</v>
      </c>
      <c r="F4884">
        <v>0</v>
      </c>
      <c r="G4884">
        <v>1.9</v>
      </c>
      <c r="H4884">
        <v>148.28</v>
      </c>
      <c r="I4884" t="s">
        <v>14</v>
      </c>
      <c r="J4884" t="s">
        <v>23</v>
      </c>
      <c r="K4884">
        <v>0</v>
      </c>
      <c r="L4884" t="s">
        <v>29</v>
      </c>
      <c r="M4884" t="s">
        <v>21</v>
      </c>
      <c r="N4884">
        <f t="shared" si="76"/>
        <v>741.4</v>
      </c>
    </row>
    <row r="4885" spans="1:14" x14ac:dyDescent="0.3">
      <c r="A4885">
        <v>4884</v>
      </c>
      <c r="B4885" t="s">
        <v>18</v>
      </c>
      <c r="C4885" s="3">
        <v>45207</v>
      </c>
      <c r="D4885">
        <v>8</v>
      </c>
      <c r="E4885">
        <v>2</v>
      </c>
      <c r="F4885">
        <v>0</v>
      </c>
      <c r="G4885">
        <v>3.2</v>
      </c>
      <c r="H4885">
        <v>76.13</v>
      </c>
      <c r="I4885" t="s">
        <v>24</v>
      </c>
      <c r="J4885" t="s">
        <v>23</v>
      </c>
      <c r="K4885">
        <v>0</v>
      </c>
      <c r="L4885" t="s">
        <v>33</v>
      </c>
      <c r="M4885" t="s">
        <v>26</v>
      </c>
      <c r="N4885">
        <f t="shared" si="76"/>
        <v>609.04</v>
      </c>
    </row>
    <row r="4886" spans="1:14" x14ac:dyDescent="0.3">
      <c r="A4886">
        <v>4885</v>
      </c>
      <c r="B4886" t="s">
        <v>13</v>
      </c>
      <c r="C4886" s="3">
        <v>45543</v>
      </c>
      <c r="D4886">
        <v>10</v>
      </c>
      <c r="E4886">
        <v>2</v>
      </c>
      <c r="F4886">
        <v>0</v>
      </c>
      <c r="G4886">
        <v>2.5</v>
      </c>
      <c r="H4886">
        <v>466.31</v>
      </c>
      <c r="I4886" t="s">
        <v>27</v>
      </c>
      <c r="J4886" t="s">
        <v>34</v>
      </c>
      <c r="K4886">
        <v>0</v>
      </c>
      <c r="L4886" t="s">
        <v>20</v>
      </c>
      <c r="M4886" t="s">
        <v>26</v>
      </c>
      <c r="N4886">
        <f t="shared" si="76"/>
        <v>4663.1000000000004</v>
      </c>
    </row>
    <row r="4887" spans="1:14" x14ac:dyDescent="0.3">
      <c r="A4887">
        <v>4886</v>
      </c>
      <c r="B4887" t="s">
        <v>18</v>
      </c>
      <c r="C4887" s="3">
        <v>45088</v>
      </c>
      <c r="D4887">
        <v>10</v>
      </c>
      <c r="E4887">
        <v>2</v>
      </c>
      <c r="F4887">
        <v>0</v>
      </c>
      <c r="G4887">
        <v>2.8</v>
      </c>
      <c r="H4887">
        <v>491.75</v>
      </c>
      <c r="I4887" t="s">
        <v>24</v>
      </c>
      <c r="J4887" t="s">
        <v>34</v>
      </c>
      <c r="K4887">
        <v>0</v>
      </c>
      <c r="L4887" t="s">
        <v>33</v>
      </c>
      <c r="M4887" t="s">
        <v>21</v>
      </c>
      <c r="N4887">
        <f t="shared" si="76"/>
        <v>4917.5</v>
      </c>
    </row>
    <row r="4888" spans="1:14" x14ac:dyDescent="0.3">
      <c r="A4888">
        <v>4887</v>
      </c>
      <c r="B4888" t="s">
        <v>18</v>
      </c>
      <c r="C4888" s="3">
        <v>45117</v>
      </c>
      <c r="D4888">
        <v>5</v>
      </c>
      <c r="E4888">
        <v>2</v>
      </c>
      <c r="F4888">
        <v>0</v>
      </c>
      <c r="G4888">
        <v>1.6</v>
      </c>
      <c r="H4888">
        <v>305.3</v>
      </c>
      <c r="I4888" t="s">
        <v>27</v>
      </c>
      <c r="J4888" t="s">
        <v>34</v>
      </c>
      <c r="K4888">
        <v>0</v>
      </c>
      <c r="L4888" t="s">
        <v>20</v>
      </c>
      <c r="M4888" t="s">
        <v>26</v>
      </c>
      <c r="N4888">
        <f t="shared" si="76"/>
        <v>1526.5</v>
      </c>
    </row>
    <row r="4889" spans="1:14" x14ac:dyDescent="0.3">
      <c r="A4889">
        <v>4888</v>
      </c>
      <c r="B4889" t="s">
        <v>18</v>
      </c>
      <c r="C4889" s="3">
        <v>44935</v>
      </c>
      <c r="D4889">
        <v>12</v>
      </c>
      <c r="E4889">
        <v>1</v>
      </c>
      <c r="F4889">
        <v>0</v>
      </c>
      <c r="G4889">
        <v>2.2999999999999998</v>
      </c>
      <c r="H4889">
        <v>449.78</v>
      </c>
      <c r="I4889" t="s">
        <v>22</v>
      </c>
      <c r="J4889" t="s">
        <v>15</v>
      </c>
      <c r="K4889">
        <v>1</v>
      </c>
      <c r="L4889" t="s">
        <v>16</v>
      </c>
      <c r="M4889" t="s">
        <v>21</v>
      </c>
      <c r="N4889">
        <f t="shared" si="76"/>
        <v>5397.36</v>
      </c>
    </row>
    <row r="4890" spans="1:14" x14ac:dyDescent="0.3">
      <c r="A4890">
        <v>4889</v>
      </c>
      <c r="B4890" t="s">
        <v>18</v>
      </c>
      <c r="C4890" s="3">
        <v>44986</v>
      </c>
      <c r="D4890">
        <v>7</v>
      </c>
      <c r="E4890">
        <v>3</v>
      </c>
      <c r="F4890">
        <v>0</v>
      </c>
      <c r="G4890">
        <v>4.4000000000000004</v>
      </c>
      <c r="H4890">
        <v>154.32</v>
      </c>
      <c r="I4890" t="s">
        <v>32</v>
      </c>
      <c r="J4890" t="s">
        <v>19</v>
      </c>
      <c r="K4890">
        <v>0</v>
      </c>
      <c r="L4890" t="s">
        <v>33</v>
      </c>
      <c r="M4890" t="s">
        <v>26</v>
      </c>
      <c r="N4890">
        <f t="shared" si="76"/>
        <v>1080.24</v>
      </c>
    </row>
    <row r="4891" spans="1:14" x14ac:dyDescent="0.3">
      <c r="A4891">
        <v>4890</v>
      </c>
      <c r="B4891" t="s">
        <v>18</v>
      </c>
      <c r="C4891" s="3">
        <v>45151</v>
      </c>
      <c r="D4891">
        <v>10</v>
      </c>
      <c r="E4891">
        <v>3</v>
      </c>
      <c r="F4891">
        <v>0</v>
      </c>
      <c r="G4891">
        <v>4.5999999999999996</v>
      </c>
      <c r="H4891">
        <v>99.97</v>
      </c>
      <c r="I4891" t="s">
        <v>22</v>
      </c>
      <c r="J4891" t="s">
        <v>35</v>
      </c>
      <c r="K4891">
        <v>1</v>
      </c>
      <c r="L4891" t="s">
        <v>16</v>
      </c>
      <c r="M4891" t="s">
        <v>26</v>
      </c>
      <c r="N4891">
        <f t="shared" si="76"/>
        <v>999.7</v>
      </c>
    </row>
    <row r="4892" spans="1:14" x14ac:dyDescent="0.3">
      <c r="A4892">
        <v>4891</v>
      </c>
      <c r="B4892" t="s">
        <v>13</v>
      </c>
      <c r="C4892" s="3">
        <v>45626</v>
      </c>
      <c r="D4892">
        <v>3</v>
      </c>
      <c r="E4892">
        <v>2</v>
      </c>
      <c r="F4892">
        <v>0</v>
      </c>
      <c r="G4892">
        <v>3.4</v>
      </c>
      <c r="H4892">
        <v>274.92</v>
      </c>
      <c r="I4892" t="s">
        <v>14</v>
      </c>
      <c r="J4892" t="s">
        <v>35</v>
      </c>
      <c r="K4892">
        <v>2</v>
      </c>
      <c r="L4892" t="s">
        <v>29</v>
      </c>
      <c r="M4892" t="s">
        <v>26</v>
      </c>
      <c r="N4892">
        <f t="shared" si="76"/>
        <v>824.76</v>
      </c>
    </row>
    <row r="4893" spans="1:14" x14ac:dyDescent="0.3">
      <c r="A4893">
        <v>4892</v>
      </c>
      <c r="B4893" t="s">
        <v>31</v>
      </c>
      <c r="C4893" s="3">
        <v>45508</v>
      </c>
      <c r="D4893">
        <v>2</v>
      </c>
      <c r="E4893">
        <v>4</v>
      </c>
      <c r="F4893">
        <v>0</v>
      </c>
      <c r="G4893">
        <v>3</v>
      </c>
      <c r="H4893">
        <v>415.03</v>
      </c>
      <c r="I4893" t="s">
        <v>22</v>
      </c>
      <c r="J4893" t="s">
        <v>34</v>
      </c>
      <c r="K4893">
        <v>0</v>
      </c>
      <c r="L4893" t="s">
        <v>33</v>
      </c>
      <c r="M4893" t="s">
        <v>21</v>
      </c>
      <c r="N4893">
        <f t="shared" si="76"/>
        <v>830.06</v>
      </c>
    </row>
    <row r="4894" spans="1:14" x14ac:dyDescent="0.3">
      <c r="A4894">
        <v>4893</v>
      </c>
      <c r="B4894" t="s">
        <v>18</v>
      </c>
      <c r="C4894" s="3">
        <v>45213</v>
      </c>
      <c r="D4894">
        <v>6</v>
      </c>
      <c r="E4894">
        <v>2</v>
      </c>
      <c r="F4894">
        <v>0</v>
      </c>
      <c r="G4894">
        <v>3.9</v>
      </c>
      <c r="H4894">
        <v>344.59</v>
      </c>
      <c r="I4894" t="s">
        <v>32</v>
      </c>
      <c r="J4894" t="s">
        <v>34</v>
      </c>
      <c r="K4894">
        <v>0</v>
      </c>
      <c r="L4894" t="s">
        <v>29</v>
      </c>
      <c r="M4894" t="s">
        <v>21</v>
      </c>
      <c r="N4894">
        <f t="shared" si="76"/>
        <v>2067.54</v>
      </c>
    </row>
    <row r="4895" spans="1:14" x14ac:dyDescent="0.3">
      <c r="A4895">
        <v>4894</v>
      </c>
      <c r="B4895" t="s">
        <v>13</v>
      </c>
      <c r="C4895" s="3">
        <v>45095</v>
      </c>
      <c r="D4895">
        <v>5</v>
      </c>
      <c r="E4895">
        <v>1</v>
      </c>
      <c r="F4895">
        <v>0</v>
      </c>
      <c r="G4895">
        <v>3.4</v>
      </c>
      <c r="H4895">
        <v>336.79</v>
      </c>
      <c r="I4895" t="s">
        <v>32</v>
      </c>
      <c r="J4895" t="s">
        <v>25</v>
      </c>
      <c r="K4895">
        <v>0</v>
      </c>
      <c r="L4895" t="s">
        <v>20</v>
      </c>
      <c r="M4895" t="s">
        <v>26</v>
      </c>
      <c r="N4895">
        <f t="shared" si="76"/>
        <v>1683.95</v>
      </c>
    </row>
    <row r="4896" spans="1:14" x14ac:dyDescent="0.3">
      <c r="A4896">
        <v>4895</v>
      </c>
      <c r="B4896" t="s">
        <v>18</v>
      </c>
      <c r="C4896" s="3">
        <v>44988</v>
      </c>
      <c r="D4896">
        <v>9</v>
      </c>
      <c r="E4896">
        <v>4</v>
      </c>
      <c r="F4896">
        <v>0</v>
      </c>
      <c r="G4896">
        <v>4.9000000000000004</v>
      </c>
      <c r="H4896">
        <v>57.86</v>
      </c>
      <c r="I4896" t="s">
        <v>27</v>
      </c>
      <c r="J4896" t="s">
        <v>30</v>
      </c>
      <c r="K4896">
        <v>1</v>
      </c>
      <c r="L4896" t="s">
        <v>20</v>
      </c>
      <c r="M4896" t="s">
        <v>17</v>
      </c>
      <c r="N4896">
        <f t="shared" si="76"/>
        <v>520.74</v>
      </c>
    </row>
    <row r="4897" spans="1:14" x14ac:dyDescent="0.3">
      <c r="A4897">
        <v>4896</v>
      </c>
      <c r="B4897" t="s">
        <v>18</v>
      </c>
      <c r="C4897" s="3">
        <v>45275</v>
      </c>
      <c r="D4897">
        <v>10</v>
      </c>
      <c r="E4897">
        <v>1</v>
      </c>
      <c r="F4897">
        <v>0</v>
      </c>
      <c r="G4897">
        <v>1.8</v>
      </c>
      <c r="H4897">
        <v>192.87</v>
      </c>
      <c r="I4897" t="s">
        <v>22</v>
      </c>
      <c r="J4897" t="s">
        <v>35</v>
      </c>
      <c r="K4897">
        <v>0</v>
      </c>
      <c r="L4897" t="s">
        <v>20</v>
      </c>
      <c r="M4897" t="s">
        <v>26</v>
      </c>
      <c r="N4897">
        <f t="shared" si="76"/>
        <v>1928.7</v>
      </c>
    </row>
    <row r="4898" spans="1:14" x14ac:dyDescent="0.3">
      <c r="A4898">
        <v>4897</v>
      </c>
      <c r="B4898" t="s">
        <v>31</v>
      </c>
      <c r="C4898" s="3">
        <v>45368</v>
      </c>
      <c r="D4898">
        <v>4</v>
      </c>
      <c r="E4898">
        <v>4</v>
      </c>
      <c r="F4898">
        <v>0</v>
      </c>
      <c r="G4898">
        <v>2.8</v>
      </c>
      <c r="H4898">
        <v>472.77</v>
      </c>
      <c r="I4898" t="s">
        <v>14</v>
      </c>
      <c r="J4898" t="s">
        <v>15</v>
      </c>
      <c r="K4898">
        <v>2</v>
      </c>
      <c r="L4898" t="s">
        <v>29</v>
      </c>
      <c r="M4898" t="s">
        <v>21</v>
      </c>
      <c r="N4898">
        <f t="shared" si="76"/>
        <v>1891.08</v>
      </c>
    </row>
    <row r="4899" spans="1:14" x14ac:dyDescent="0.3">
      <c r="A4899">
        <v>4898</v>
      </c>
      <c r="B4899" t="s">
        <v>18</v>
      </c>
      <c r="C4899" s="3">
        <v>44940</v>
      </c>
      <c r="D4899">
        <v>11</v>
      </c>
      <c r="E4899">
        <v>4</v>
      </c>
      <c r="F4899">
        <v>1</v>
      </c>
      <c r="G4899">
        <v>4.7</v>
      </c>
      <c r="H4899">
        <v>110.42</v>
      </c>
      <c r="I4899" t="s">
        <v>14</v>
      </c>
      <c r="J4899" t="s">
        <v>34</v>
      </c>
      <c r="K4899">
        <v>1</v>
      </c>
      <c r="L4899" t="s">
        <v>20</v>
      </c>
      <c r="M4899" t="s">
        <v>17</v>
      </c>
      <c r="N4899">
        <f t="shared" si="76"/>
        <v>1214.6200000000001</v>
      </c>
    </row>
    <row r="4900" spans="1:14" x14ac:dyDescent="0.3">
      <c r="A4900">
        <v>4899</v>
      </c>
      <c r="B4900" t="s">
        <v>13</v>
      </c>
      <c r="C4900" s="3">
        <v>45090</v>
      </c>
      <c r="D4900">
        <v>3</v>
      </c>
      <c r="E4900">
        <v>2</v>
      </c>
      <c r="F4900">
        <v>0</v>
      </c>
      <c r="G4900">
        <v>4.7</v>
      </c>
      <c r="H4900">
        <v>376.86</v>
      </c>
      <c r="I4900" t="s">
        <v>27</v>
      </c>
      <c r="J4900" t="s">
        <v>34</v>
      </c>
      <c r="K4900">
        <v>1</v>
      </c>
      <c r="L4900" t="s">
        <v>16</v>
      </c>
      <c r="M4900" t="s">
        <v>21</v>
      </c>
      <c r="N4900">
        <f t="shared" si="76"/>
        <v>1130.58</v>
      </c>
    </row>
    <row r="4901" spans="1:14" x14ac:dyDescent="0.3">
      <c r="A4901">
        <v>4900</v>
      </c>
      <c r="B4901" t="s">
        <v>13</v>
      </c>
      <c r="C4901" s="3">
        <v>45346</v>
      </c>
      <c r="D4901">
        <v>9</v>
      </c>
      <c r="E4901">
        <v>1</v>
      </c>
      <c r="F4901">
        <v>0</v>
      </c>
      <c r="G4901">
        <v>3</v>
      </c>
      <c r="H4901">
        <v>391.69</v>
      </c>
      <c r="I4901" t="s">
        <v>27</v>
      </c>
      <c r="J4901" t="s">
        <v>35</v>
      </c>
      <c r="K4901">
        <v>0</v>
      </c>
      <c r="L4901" t="s">
        <v>29</v>
      </c>
      <c r="M4901" t="s">
        <v>17</v>
      </c>
      <c r="N4901">
        <f t="shared" si="76"/>
        <v>3525.21</v>
      </c>
    </row>
    <row r="4902" spans="1:14" x14ac:dyDescent="0.3">
      <c r="A4902">
        <v>4901</v>
      </c>
      <c r="B4902" t="s">
        <v>31</v>
      </c>
      <c r="C4902" s="3">
        <v>45446</v>
      </c>
      <c r="D4902">
        <v>8</v>
      </c>
      <c r="E4902">
        <v>4</v>
      </c>
      <c r="F4902">
        <v>0</v>
      </c>
      <c r="G4902">
        <v>1.5</v>
      </c>
      <c r="H4902">
        <v>379.77</v>
      </c>
      <c r="I4902" t="s">
        <v>22</v>
      </c>
      <c r="J4902" t="s">
        <v>34</v>
      </c>
      <c r="K4902">
        <v>0</v>
      </c>
      <c r="L4902" t="s">
        <v>29</v>
      </c>
      <c r="M4902" t="s">
        <v>17</v>
      </c>
      <c r="N4902">
        <f t="shared" si="76"/>
        <v>3038.16</v>
      </c>
    </row>
    <row r="4903" spans="1:14" x14ac:dyDescent="0.3">
      <c r="A4903">
        <v>4902</v>
      </c>
      <c r="B4903" t="s">
        <v>18</v>
      </c>
      <c r="C4903" s="3">
        <v>45592</v>
      </c>
      <c r="D4903">
        <v>6</v>
      </c>
      <c r="E4903">
        <v>1</v>
      </c>
      <c r="F4903">
        <v>0</v>
      </c>
      <c r="G4903">
        <v>4.3</v>
      </c>
      <c r="H4903">
        <v>495.18</v>
      </c>
      <c r="I4903" t="s">
        <v>27</v>
      </c>
      <c r="J4903" t="s">
        <v>28</v>
      </c>
      <c r="K4903">
        <v>1</v>
      </c>
      <c r="L4903" t="s">
        <v>33</v>
      </c>
      <c r="M4903" t="s">
        <v>21</v>
      </c>
      <c r="N4903">
        <f t="shared" si="76"/>
        <v>2971.08</v>
      </c>
    </row>
    <row r="4904" spans="1:14" x14ac:dyDescent="0.3">
      <c r="A4904">
        <v>4903</v>
      </c>
      <c r="B4904" t="s">
        <v>13</v>
      </c>
      <c r="C4904" s="3">
        <v>45474</v>
      </c>
      <c r="D4904">
        <v>1</v>
      </c>
      <c r="E4904">
        <v>2</v>
      </c>
      <c r="F4904">
        <v>0</v>
      </c>
      <c r="G4904">
        <v>3.3</v>
      </c>
      <c r="H4904">
        <v>234.14</v>
      </c>
      <c r="I4904" t="s">
        <v>32</v>
      </c>
      <c r="J4904" t="s">
        <v>15</v>
      </c>
      <c r="K4904">
        <v>1</v>
      </c>
      <c r="L4904" t="s">
        <v>20</v>
      </c>
      <c r="M4904" t="s">
        <v>26</v>
      </c>
      <c r="N4904">
        <f t="shared" si="76"/>
        <v>234.14</v>
      </c>
    </row>
    <row r="4905" spans="1:14" x14ac:dyDescent="0.3">
      <c r="A4905">
        <v>4904</v>
      </c>
      <c r="B4905" t="s">
        <v>18</v>
      </c>
      <c r="C4905" s="3">
        <v>45486</v>
      </c>
      <c r="D4905">
        <v>14</v>
      </c>
      <c r="E4905">
        <v>2</v>
      </c>
      <c r="F4905">
        <v>1</v>
      </c>
      <c r="G4905">
        <v>4.0999999999999996</v>
      </c>
      <c r="H4905">
        <v>356.99</v>
      </c>
      <c r="I4905" t="s">
        <v>14</v>
      </c>
      <c r="J4905" t="s">
        <v>15</v>
      </c>
      <c r="K4905">
        <v>1</v>
      </c>
      <c r="L4905" t="s">
        <v>33</v>
      </c>
      <c r="M4905" t="s">
        <v>21</v>
      </c>
      <c r="N4905">
        <f t="shared" si="76"/>
        <v>4997.8600000000006</v>
      </c>
    </row>
    <row r="4906" spans="1:14" x14ac:dyDescent="0.3">
      <c r="A4906">
        <v>4905</v>
      </c>
      <c r="B4906" t="s">
        <v>18</v>
      </c>
      <c r="C4906" s="3">
        <v>45523</v>
      </c>
      <c r="D4906">
        <v>10</v>
      </c>
      <c r="E4906">
        <v>2</v>
      </c>
      <c r="F4906">
        <v>0</v>
      </c>
      <c r="G4906">
        <v>2.9</v>
      </c>
      <c r="H4906">
        <v>137.13999999999999</v>
      </c>
      <c r="I4906" t="s">
        <v>32</v>
      </c>
      <c r="J4906" t="s">
        <v>34</v>
      </c>
      <c r="K4906">
        <v>2</v>
      </c>
      <c r="L4906" t="s">
        <v>29</v>
      </c>
      <c r="M4906" t="s">
        <v>21</v>
      </c>
      <c r="N4906">
        <f t="shared" si="76"/>
        <v>1371.3999999999999</v>
      </c>
    </row>
    <row r="4907" spans="1:14" x14ac:dyDescent="0.3">
      <c r="A4907">
        <v>4906</v>
      </c>
      <c r="B4907" t="s">
        <v>18</v>
      </c>
      <c r="C4907" s="3">
        <v>44954</v>
      </c>
      <c r="D4907">
        <v>13</v>
      </c>
      <c r="E4907">
        <v>2</v>
      </c>
      <c r="F4907">
        <v>1</v>
      </c>
      <c r="G4907">
        <v>1.8</v>
      </c>
      <c r="H4907">
        <v>229.87</v>
      </c>
      <c r="I4907" t="s">
        <v>24</v>
      </c>
      <c r="J4907" t="s">
        <v>15</v>
      </c>
      <c r="K4907">
        <v>0</v>
      </c>
      <c r="L4907" t="s">
        <v>33</v>
      </c>
      <c r="M4907" t="s">
        <v>26</v>
      </c>
      <c r="N4907">
        <f t="shared" si="76"/>
        <v>2988.31</v>
      </c>
    </row>
    <row r="4908" spans="1:14" x14ac:dyDescent="0.3">
      <c r="A4908">
        <v>4907</v>
      </c>
      <c r="B4908" t="s">
        <v>31</v>
      </c>
      <c r="C4908" s="3">
        <v>45634</v>
      </c>
      <c r="D4908">
        <v>12</v>
      </c>
      <c r="E4908">
        <v>3</v>
      </c>
      <c r="F4908">
        <v>0</v>
      </c>
      <c r="G4908">
        <v>1.1000000000000001</v>
      </c>
      <c r="H4908">
        <v>271.2</v>
      </c>
      <c r="I4908" t="s">
        <v>32</v>
      </c>
      <c r="J4908" t="s">
        <v>19</v>
      </c>
      <c r="K4908">
        <v>1</v>
      </c>
      <c r="L4908" t="s">
        <v>16</v>
      </c>
      <c r="M4908" t="s">
        <v>26</v>
      </c>
      <c r="N4908">
        <f t="shared" si="76"/>
        <v>3254.3999999999996</v>
      </c>
    </row>
    <row r="4909" spans="1:14" x14ac:dyDescent="0.3">
      <c r="A4909">
        <v>4908</v>
      </c>
      <c r="B4909" t="s">
        <v>18</v>
      </c>
      <c r="C4909" s="3">
        <v>45372</v>
      </c>
      <c r="D4909">
        <v>11</v>
      </c>
      <c r="E4909">
        <v>4</v>
      </c>
      <c r="F4909">
        <v>1</v>
      </c>
      <c r="G4909">
        <v>3.2</v>
      </c>
      <c r="H4909">
        <v>146.66999999999999</v>
      </c>
      <c r="I4909" t="s">
        <v>14</v>
      </c>
      <c r="J4909" t="s">
        <v>15</v>
      </c>
      <c r="K4909">
        <v>0</v>
      </c>
      <c r="L4909" t="s">
        <v>20</v>
      </c>
      <c r="M4909" t="s">
        <v>17</v>
      </c>
      <c r="N4909">
        <f t="shared" si="76"/>
        <v>1613.37</v>
      </c>
    </row>
    <row r="4910" spans="1:14" x14ac:dyDescent="0.3">
      <c r="A4910">
        <v>4909</v>
      </c>
      <c r="B4910" t="s">
        <v>13</v>
      </c>
      <c r="C4910" s="3">
        <v>45134</v>
      </c>
      <c r="D4910">
        <v>1</v>
      </c>
      <c r="E4910">
        <v>3</v>
      </c>
      <c r="F4910">
        <v>1</v>
      </c>
      <c r="G4910">
        <v>1.6</v>
      </c>
      <c r="H4910">
        <v>458.06</v>
      </c>
      <c r="I4910" t="s">
        <v>24</v>
      </c>
      <c r="J4910" t="s">
        <v>28</v>
      </c>
      <c r="K4910">
        <v>1</v>
      </c>
      <c r="L4910" t="s">
        <v>29</v>
      </c>
      <c r="M4910" t="s">
        <v>17</v>
      </c>
      <c r="N4910">
        <f t="shared" si="76"/>
        <v>458.06</v>
      </c>
    </row>
    <row r="4911" spans="1:14" x14ac:dyDescent="0.3">
      <c r="A4911">
        <v>4910</v>
      </c>
      <c r="B4911" t="s">
        <v>18</v>
      </c>
      <c r="C4911" s="3">
        <v>45396</v>
      </c>
      <c r="D4911">
        <v>12</v>
      </c>
      <c r="E4911">
        <v>2</v>
      </c>
      <c r="F4911">
        <v>0</v>
      </c>
      <c r="G4911">
        <v>1.7</v>
      </c>
      <c r="H4911">
        <v>372.29</v>
      </c>
      <c r="I4911" t="s">
        <v>22</v>
      </c>
      <c r="J4911" t="s">
        <v>37</v>
      </c>
      <c r="K4911">
        <v>0</v>
      </c>
      <c r="L4911" t="s">
        <v>33</v>
      </c>
      <c r="M4911" t="s">
        <v>26</v>
      </c>
      <c r="N4911">
        <f t="shared" si="76"/>
        <v>4467.4800000000005</v>
      </c>
    </row>
    <row r="4912" spans="1:14" x14ac:dyDescent="0.3">
      <c r="A4912">
        <v>4911</v>
      </c>
      <c r="B4912" t="s">
        <v>13</v>
      </c>
      <c r="C4912" s="3">
        <v>45642</v>
      </c>
      <c r="D4912">
        <v>6</v>
      </c>
      <c r="E4912">
        <v>4</v>
      </c>
      <c r="F4912">
        <v>0</v>
      </c>
      <c r="G4912">
        <v>2.7</v>
      </c>
      <c r="H4912">
        <v>177.69</v>
      </c>
      <c r="I4912" t="s">
        <v>24</v>
      </c>
      <c r="J4912" t="s">
        <v>37</v>
      </c>
      <c r="K4912">
        <v>0</v>
      </c>
      <c r="L4912" t="s">
        <v>20</v>
      </c>
      <c r="M4912" t="s">
        <v>21</v>
      </c>
      <c r="N4912">
        <f t="shared" si="76"/>
        <v>1066.1399999999999</v>
      </c>
    </row>
    <row r="4913" spans="1:14" x14ac:dyDescent="0.3">
      <c r="A4913">
        <v>4912</v>
      </c>
      <c r="B4913" t="s">
        <v>18</v>
      </c>
      <c r="C4913" s="3">
        <v>45030</v>
      </c>
      <c r="D4913">
        <v>13</v>
      </c>
      <c r="E4913">
        <v>4</v>
      </c>
      <c r="F4913">
        <v>0</v>
      </c>
      <c r="G4913">
        <v>2.8</v>
      </c>
      <c r="H4913">
        <v>110.73</v>
      </c>
      <c r="I4913" t="s">
        <v>27</v>
      </c>
      <c r="J4913" t="s">
        <v>30</v>
      </c>
      <c r="K4913">
        <v>2</v>
      </c>
      <c r="L4913" t="s">
        <v>16</v>
      </c>
      <c r="M4913" t="s">
        <v>26</v>
      </c>
      <c r="N4913">
        <f t="shared" si="76"/>
        <v>1439.49</v>
      </c>
    </row>
    <row r="4914" spans="1:14" x14ac:dyDescent="0.3">
      <c r="A4914">
        <v>4913</v>
      </c>
      <c r="B4914" t="s">
        <v>13</v>
      </c>
      <c r="C4914" s="3">
        <v>45352</v>
      </c>
      <c r="D4914">
        <v>3</v>
      </c>
      <c r="E4914">
        <v>1</v>
      </c>
      <c r="F4914">
        <v>1</v>
      </c>
      <c r="G4914">
        <v>2.1</v>
      </c>
      <c r="H4914">
        <v>179.54</v>
      </c>
      <c r="I4914" t="s">
        <v>14</v>
      </c>
      <c r="J4914" t="s">
        <v>25</v>
      </c>
      <c r="K4914">
        <v>0</v>
      </c>
      <c r="L4914" t="s">
        <v>20</v>
      </c>
      <c r="M4914" t="s">
        <v>26</v>
      </c>
      <c r="N4914">
        <f t="shared" si="76"/>
        <v>538.62</v>
      </c>
    </row>
    <row r="4915" spans="1:14" x14ac:dyDescent="0.3">
      <c r="A4915">
        <v>4914</v>
      </c>
      <c r="B4915" t="s">
        <v>13</v>
      </c>
      <c r="C4915" s="3">
        <v>45027</v>
      </c>
      <c r="D4915">
        <v>3</v>
      </c>
      <c r="E4915">
        <v>2</v>
      </c>
      <c r="F4915">
        <v>0</v>
      </c>
      <c r="G4915">
        <v>1.5</v>
      </c>
      <c r="H4915">
        <v>330.34</v>
      </c>
      <c r="I4915" t="s">
        <v>27</v>
      </c>
      <c r="J4915" t="s">
        <v>28</v>
      </c>
      <c r="K4915">
        <v>1</v>
      </c>
      <c r="L4915" t="s">
        <v>33</v>
      </c>
      <c r="M4915" t="s">
        <v>26</v>
      </c>
      <c r="N4915">
        <f t="shared" si="76"/>
        <v>991.02</v>
      </c>
    </row>
    <row r="4916" spans="1:14" x14ac:dyDescent="0.3">
      <c r="A4916">
        <v>4915</v>
      </c>
      <c r="B4916" t="s">
        <v>18</v>
      </c>
      <c r="C4916" s="3">
        <v>45467</v>
      </c>
      <c r="D4916">
        <v>6</v>
      </c>
      <c r="E4916">
        <v>3</v>
      </c>
      <c r="F4916">
        <v>0</v>
      </c>
      <c r="G4916">
        <v>4.8</v>
      </c>
      <c r="H4916">
        <v>421.88</v>
      </c>
      <c r="I4916" t="s">
        <v>32</v>
      </c>
      <c r="J4916" t="s">
        <v>36</v>
      </c>
      <c r="K4916">
        <v>0</v>
      </c>
      <c r="L4916" t="s">
        <v>16</v>
      </c>
      <c r="M4916" t="s">
        <v>21</v>
      </c>
      <c r="N4916">
        <f t="shared" si="76"/>
        <v>2531.2799999999997</v>
      </c>
    </row>
    <row r="4917" spans="1:14" x14ac:dyDescent="0.3">
      <c r="A4917">
        <v>4916</v>
      </c>
      <c r="B4917" t="s">
        <v>18</v>
      </c>
      <c r="C4917" s="3">
        <v>45565</v>
      </c>
      <c r="D4917">
        <v>13</v>
      </c>
      <c r="E4917">
        <v>1</v>
      </c>
      <c r="F4917">
        <v>0</v>
      </c>
      <c r="G4917">
        <v>1.5</v>
      </c>
      <c r="H4917">
        <v>276.43</v>
      </c>
      <c r="I4917" t="s">
        <v>22</v>
      </c>
      <c r="J4917" t="s">
        <v>25</v>
      </c>
      <c r="K4917">
        <v>0</v>
      </c>
      <c r="L4917" t="s">
        <v>29</v>
      </c>
      <c r="M4917" t="s">
        <v>21</v>
      </c>
      <c r="N4917">
        <f t="shared" si="76"/>
        <v>3593.59</v>
      </c>
    </row>
    <row r="4918" spans="1:14" x14ac:dyDescent="0.3">
      <c r="A4918">
        <v>4917</v>
      </c>
      <c r="B4918" t="s">
        <v>13</v>
      </c>
      <c r="C4918" s="3">
        <v>45448</v>
      </c>
      <c r="D4918">
        <v>3</v>
      </c>
      <c r="E4918">
        <v>4</v>
      </c>
      <c r="F4918">
        <v>0</v>
      </c>
      <c r="G4918">
        <v>2.4</v>
      </c>
      <c r="H4918">
        <v>96.12</v>
      </c>
      <c r="I4918" t="s">
        <v>14</v>
      </c>
      <c r="J4918" t="s">
        <v>35</v>
      </c>
      <c r="K4918">
        <v>3</v>
      </c>
      <c r="L4918" t="s">
        <v>16</v>
      </c>
      <c r="M4918" t="s">
        <v>17</v>
      </c>
      <c r="N4918">
        <f t="shared" si="76"/>
        <v>288.36</v>
      </c>
    </row>
    <row r="4919" spans="1:14" x14ac:dyDescent="0.3">
      <c r="A4919">
        <v>4918</v>
      </c>
      <c r="B4919" t="s">
        <v>31</v>
      </c>
      <c r="C4919" s="3">
        <v>45032</v>
      </c>
      <c r="D4919">
        <v>13</v>
      </c>
      <c r="E4919">
        <v>3</v>
      </c>
      <c r="F4919">
        <v>1</v>
      </c>
      <c r="G4919">
        <v>2.2000000000000002</v>
      </c>
      <c r="H4919">
        <v>162.19</v>
      </c>
      <c r="I4919" t="s">
        <v>22</v>
      </c>
      <c r="J4919" t="s">
        <v>35</v>
      </c>
      <c r="K4919">
        <v>0</v>
      </c>
      <c r="L4919" t="s">
        <v>20</v>
      </c>
      <c r="M4919" t="s">
        <v>26</v>
      </c>
      <c r="N4919">
        <f t="shared" si="76"/>
        <v>2108.4699999999998</v>
      </c>
    </row>
    <row r="4920" spans="1:14" x14ac:dyDescent="0.3">
      <c r="A4920">
        <v>4919</v>
      </c>
      <c r="B4920" t="s">
        <v>18</v>
      </c>
      <c r="C4920" s="3">
        <v>45605</v>
      </c>
      <c r="D4920">
        <v>11</v>
      </c>
      <c r="E4920">
        <v>2</v>
      </c>
      <c r="F4920">
        <v>0</v>
      </c>
      <c r="G4920">
        <v>4.5</v>
      </c>
      <c r="H4920">
        <v>205.31</v>
      </c>
      <c r="I4920" t="s">
        <v>14</v>
      </c>
      <c r="J4920" t="s">
        <v>36</v>
      </c>
      <c r="K4920">
        <v>0</v>
      </c>
      <c r="L4920" t="s">
        <v>29</v>
      </c>
      <c r="M4920" t="s">
        <v>26</v>
      </c>
      <c r="N4920">
        <f t="shared" si="76"/>
        <v>2258.41</v>
      </c>
    </row>
    <row r="4921" spans="1:14" x14ac:dyDescent="0.3">
      <c r="A4921">
        <v>4920</v>
      </c>
      <c r="B4921" t="s">
        <v>31</v>
      </c>
      <c r="C4921" s="3">
        <v>45203</v>
      </c>
      <c r="D4921">
        <v>10</v>
      </c>
      <c r="E4921">
        <v>3</v>
      </c>
      <c r="F4921">
        <v>0</v>
      </c>
      <c r="G4921">
        <v>2.6</v>
      </c>
      <c r="H4921">
        <v>336.26</v>
      </c>
      <c r="I4921" t="s">
        <v>27</v>
      </c>
      <c r="J4921" t="s">
        <v>25</v>
      </c>
      <c r="K4921">
        <v>0</v>
      </c>
      <c r="L4921" t="s">
        <v>20</v>
      </c>
      <c r="M4921" t="s">
        <v>21</v>
      </c>
      <c r="N4921">
        <f t="shared" si="76"/>
        <v>3362.6</v>
      </c>
    </row>
    <row r="4922" spans="1:14" x14ac:dyDescent="0.3">
      <c r="A4922">
        <v>4921</v>
      </c>
      <c r="B4922" t="s">
        <v>18</v>
      </c>
      <c r="C4922" s="3">
        <v>44991</v>
      </c>
      <c r="D4922">
        <v>6</v>
      </c>
      <c r="E4922">
        <v>3</v>
      </c>
      <c r="F4922">
        <v>0</v>
      </c>
      <c r="G4922">
        <v>1.5</v>
      </c>
      <c r="H4922">
        <v>160.99</v>
      </c>
      <c r="I4922" t="s">
        <v>32</v>
      </c>
      <c r="J4922" t="s">
        <v>36</v>
      </c>
      <c r="K4922">
        <v>0</v>
      </c>
      <c r="L4922" t="s">
        <v>29</v>
      </c>
      <c r="M4922" t="s">
        <v>26</v>
      </c>
      <c r="N4922">
        <f t="shared" si="76"/>
        <v>965.94</v>
      </c>
    </row>
    <row r="4923" spans="1:14" x14ac:dyDescent="0.3">
      <c r="A4923">
        <v>4922</v>
      </c>
      <c r="B4923" t="s">
        <v>18</v>
      </c>
      <c r="C4923" s="3">
        <v>45114</v>
      </c>
      <c r="D4923">
        <v>5</v>
      </c>
      <c r="E4923">
        <v>3</v>
      </c>
      <c r="F4923">
        <v>0</v>
      </c>
      <c r="G4923">
        <v>1</v>
      </c>
      <c r="H4923">
        <v>155.27000000000001</v>
      </c>
      <c r="I4923" t="s">
        <v>24</v>
      </c>
      <c r="J4923" t="s">
        <v>34</v>
      </c>
      <c r="K4923">
        <v>1</v>
      </c>
      <c r="L4923" t="s">
        <v>16</v>
      </c>
      <c r="M4923" t="s">
        <v>21</v>
      </c>
      <c r="N4923">
        <f t="shared" si="76"/>
        <v>776.35</v>
      </c>
    </row>
    <row r="4924" spans="1:14" x14ac:dyDescent="0.3">
      <c r="A4924">
        <v>4923</v>
      </c>
      <c r="B4924" t="s">
        <v>18</v>
      </c>
      <c r="C4924" s="3">
        <v>45243</v>
      </c>
      <c r="D4924">
        <v>4</v>
      </c>
      <c r="E4924">
        <v>1</v>
      </c>
      <c r="F4924">
        <v>1</v>
      </c>
      <c r="G4924">
        <v>3.9</v>
      </c>
      <c r="H4924">
        <v>178.79</v>
      </c>
      <c r="I4924" t="s">
        <v>22</v>
      </c>
      <c r="J4924" t="s">
        <v>25</v>
      </c>
      <c r="K4924">
        <v>1</v>
      </c>
      <c r="L4924" t="s">
        <v>29</v>
      </c>
      <c r="M4924" t="s">
        <v>17</v>
      </c>
      <c r="N4924">
        <f t="shared" si="76"/>
        <v>715.16</v>
      </c>
    </row>
    <row r="4925" spans="1:14" x14ac:dyDescent="0.3">
      <c r="A4925">
        <v>4924</v>
      </c>
      <c r="B4925" t="s">
        <v>18</v>
      </c>
      <c r="C4925" s="3">
        <v>45064</v>
      </c>
      <c r="D4925">
        <v>8</v>
      </c>
      <c r="E4925">
        <v>4</v>
      </c>
      <c r="F4925">
        <v>1</v>
      </c>
      <c r="G4925">
        <v>3.9</v>
      </c>
      <c r="H4925">
        <v>316.64</v>
      </c>
      <c r="I4925" t="s">
        <v>14</v>
      </c>
      <c r="J4925" t="s">
        <v>37</v>
      </c>
      <c r="K4925">
        <v>1</v>
      </c>
      <c r="L4925" t="s">
        <v>20</v>
      </c>
      <c r="M4925" t="s">
        <v>17</v>
      </c>
      <c r="N4925">
        <f t="shared" si="76"/>
        <v>2533.12</v>
      </c>
    </row>
    <row r="4926" spans="1:14" x14ac:dyDescent="0.3">
      <c r="A4926">
        <v>4925</v>
      </c>
      <c r="B4926" t="s">
        <v>31</v>
      </c>
      <c r="C4926" s="3">
        <v>45269</v>
      </c>
      <c r="D4926">
        <v>2</v>
      </c>
      <c r="E4926">
        <v>3</v>
      </c>
      <c r="F4926">
        <v>0</v>
      </c>
      <c r="G4926">
        <v>2.7</v>
      </c>
      <c r="H4926">
        <v>271.68</v>
      </c>
      <c r="I4926" t="s">
        <v>14</v>
      </c>
      <c r="J4926" t="s">
        <v>25</v>
      </c>
      <c r="K4926">
        <v>0</v>
      </c>
      <c r="L4926" t="s">
        <v>33</v>
      </c>
      <c r="M4926" t="s">
        <v>17</v>
      </c>
      <c r="N4926">
        <f t="shared" si="76"/>
        <v>543.36</v>
      </c>
    </row>
    <row r="4927" spans="1:14" x14ac:dyDescent="0.3">
      <c r="A4927">
        <v>4926</v>
      </c>
      <c r="B4927" t="s">
        <v>18</v>
      </c>
      <c r="C4927" s="3">
        <v>45031</v>
      </c>
      <c r="D4927">
        <v>12</v>
      </c>
      <c r="E4927">
        <v>4</v>
      </c>
      <c r="F4927">
        <v>0</v>
      </c>
      <c r="G4927">
        <v>1.5</v>
      </c>
      <c r="H4927">
        <v>428.74</v>
      </c>
      <c r="I4927" t="s">
        <v>22</v>
      </c>
      <c r="J4927" t="s">
        <v>28</v>
      </c>
      <c r="K4927">
        <v>0</v>
      </c>
      <c r="L4927" t="s">
        <v>33</v>
      </c>
      <c r="M4927" t="s">
        <v>21</v>
      </c>
      <c r="N4927">
        <f t="shared" si="76"/>
        <v>5144.88</v>
      </c>
    </row>
    <row r="4928" spans="1:14" x14ac:dyDescent="0.3">
      <c r="A4928">
        <v>4927</v>
      </c>
      <c r="B4928" t="s">
        <v>13</v>
      </c>
      <c r="C4928" s="3">
        <v>45472</v>
      </c>
      <c r="D4928">
        <v>14</v>
      </c>
      <c r="E4928">
        <v>1</v>
      </c>
      <c r="F4928">
        <v>1</v>
      </c>
      <c r="G4928">
        <v>2.5</v>
      </c>
      <c r="H4928">
        <v>364.07</v>
      </c>
      <c r="I4928" t="s">
        <v>24</v>
      </c>
      <c r="J4928" t="s">
        <v>37</v>
      </c>
      <c r="K4928">
        <v>0</v>
      </c>
      <c r="L4928" t="s">
        <v>33</v>
      </c>
      <c r="M4928" t="s">
        <v>21</v>
      </c>
      <c r="N4928">
        <f t="shared" si="76"/>
        <v>5096.9799999999996</v>
      </c>
    </row>
    <row r="4929" spans="1:14" x14ac:dyDescent="0.3">
      <c r="A4929">
        <v>4928</v>
      </c>
      <c r="B4929" t="s">
        <v>13</v>
      </c>
      <c r="C4929" s="3">
        <v>45306</v>
      </c>
      <c r="D4929">
        <v>11</v>
      </c>
      <c r="E4929">
        <v>2</v>
      </c>
      <c r="F4929">
        <v>0</v>
      </c>
      <c r="G4929">
        <v>3.4</v>
      </c>
      <c r="H4929">
        <v>350.07</v>
      </c>
      <c r="I4929" t="s">
        <v>32</v>
      </c>
      <c r="J4929" t="s">
        <v>34</v>
      </c>
      <c r="K4929">
        <v>0</v>
      </c>
      <c r="L4929" t="s">
        <v>29</v>
      </c>
      <c r="M4929" t="s">
        <v>26</v>
      </c>
      <c r="N4929">
        <f t="shared" si="76"/>
        <v>3850.77</v>
      </c>
    </row>
    <row r="4930" spans="1:14" x14ac:dyDescent="0.3">
      <c r="A4930">
        <v>4929</v>
      </c>
      <c r="B4930" t="s">
        <v>31</v>
      </c>
      <c r="C4930" s="3">
        <v>45036</v>
      </c>
      <c r="D4930">
        <v>7</v>
      </c>
      <c r="E4930">
        <v>2</v>
      </c>
      <c r="F4930">
        <v>0</v>
      </c>
      <c r="G4930">
        <v>3.8</v>
      </c>
      <c r="H4930">
        <v>119.59</v>
      </c>
      <c r="I4930" t="s">
        <v>14</v>
      </c>
      <c r="J4930" t="s">
        <v>23</v>
      </c>
      <c r="K4930">
        <v>0</v>
      </c>
      <c r="L4930" t="s">
        <v>33</v>
      </c>
      <c r="M4930" t="s">
        <v>17</v>
      </c>
      <c r="N4930">
        <f t="shared" si="76"/>
        <v>837.13</v>
      </c>
    </row>
    <row r="4931" spans="1:14" x14ac:dyDescent="0.3">
      <c r="A4931">
        <v>4930</v>
      </c>
      <c r="B4931" t="s">
        <v>18</v>
      </c>
      <c r="C4931" s="3">
        <v>45471</v>
      </c>
      <c r="D4931">
        <v>4</v>
      </c>
      <c r="E4931">
        <v>3</v>
      </c>
      <c r="F4931">
        <v>0</v>
      </c>
      <c r="G4931">
        <v>1.3</v>
      </c>
      <c r="H4931">
        <v>74.849999999999994</v>
      </c>
      <c r="I4931" t="s">
        <v>14</v>
      </c>
      <c r="J4931" t="s">
        <v>28</v>
      </c>
      <c r="K4931">
        <v>0</v>
      </c>
      <c r="L4931" t="s">
        <v>33</v>
      </c>
      <c r="M4931" t="s">
        <v>21</v>
      </c>
      <c r="N4931">
        <f t="shared" ref="N4931:N4994" si="77">H4931 *D4931</f>
        <v>299.39999999999998</v>
      </c>
    </row>
    <row r="4932" spans="1:14" x14ac:dyDescent="0.3">
      <c r="A4932">
        <v>4931</v>
      </c>
      <c r="B4932" t="s">
        <v>13</v>
      </c>
      <c r="C4932" s="3">
        <v>45280</v>
      </c>
      <c r="D4932">
        <v>2</v>
      </c>
      <c r="E4932">
        <v>1</v>
      </c>
      <c r="F4932">
        <v>0</v>
      </c>
      <c r="G4932">
        <v>3.2</v>
      </c>
      <c r="H4932">
        <v>279.5</v>
      </c>
      <c r="I4932" t="s">
        <v>22</v>
      </c>
      <c r="J4932" t="s">
        <v>25</v>
      </c>
      <c r="K4932">
        <v>0</v>
      </c>
      <c r="L4932" t="s">
        <v>20</v>
      </c>
      <c r="M4932" t="s">
        <v>17</v>
      </c>
      <c r="N4932">
        <f t="shared" si="77"/>
        <v>559</v>
      </c>
    </row>
    <row r="4933" spans="1:14" x14ac:dyDescent="0.3">
      <c r="A4933">
        <v>4932</v>
      </c>
      <c r="B4933" t="s">
        <v>31</v>
      </c>
      <c r="C4933" s="3">
        <v>45243</v>
      </c>
      <c r="D4933">
        <v>7</v>
      </c>
      <c r="E4933">
        <v>2</v>
      </c>
      <c r="F4933">
        <v>0</v>
      </c>
      <c r="G4933">
        <v>2.1</v>
      </c>
      <c r="H4933">
        <v>82.24</v>
      </c>
      <c r="I4933" t="s">
        <v>22</v>
      </c>
      <c r="J4933" t="s">
        <v>35</v>
      </c>
      <c r="K4933">
        <v>2</v>
      </c>
      <c r="L4933" t="s">
        <v>16</v>
      </c>
      <c r="M4933" t="s">
        <v>17</v>
      </c>
      <c r="N4933">
        <f t="shared" si="77"/>
        <v>575.67999999999995</v>
      </c>
    </row>
    <row r="4934" spans="1:14" x14ac:dyDescent="0.3">
      <c r="A4934">
        <v>4933</v>
      </c>
      <c r="B4934" t="s">
        <v>18</v>
      </c>
      <c r="C4934" s="3">
        <v>45192</v>
      </c>
      <c r="D4934">
        <v>13</v>
      </c>
      <c r="E4934">
        <v>1</v>
      </c>
      <c r="F4934">
        <v>1</v>
      </c>
      <c r="G4934">
        <v>3.5</v>
      </c>
      <c r="H4934">
        <v>213.81</v>
      </c>
      <c r="I4934" t="s">
        <v>14</v>
      </c>
      <c r="J4934" t="s">
        <v>36</v>
      </c>
      <c r="K4934">
        <v>2</v>
      </c>
      <c r="L4934" t="s">
        <v>29</v>
      </c>
      <c r="M4934" t="s">
        <v>17</v>
      </c>
      <c r="N4934">
        <f t="shared" si="77"/>
        <v>2779.53</v>
      </c>
    </row>
    <row r="4935" spans="1:14" x14ac:dyDescent="0.3">
      <c r="A4935">
        <v>4934</v>
      </c>
      <c r="B4935" t="s">
        <v>13</v>
      </c>
      <c r="C4935" s="3">
        <v>45620</v>
      </c>
      <c r="D4935">
        <v>1</v>
      </c>
      <c r="E4935">
        <v>1</v>
      </c>
      <c r="F4935">
        <v>0</v>
      </c>
      <c r="G4935">
        <v>3.6</v>
      </c>
      <c r="H4935">
        <v>61.75</v>
      </c>
      <c r="I4935" t="s">
        <v>14</v>
      </c>
      <c r="J4935" t="s">
        <v>37</v>
      </c>
      <c r="K4935">
        <v>0</v>
      </c>
      <c r="L4935" t="s">
        <v>33</v>
      </c>
      <c r="M4935" t="s">
        <v>26</v>
      </c>
      <c r="N4935">
        <f t="shared" si="77"/>
        <v>61.75</v>
      </c>
    </row>
    <row r="4936" spans="1:14" x14ac:dyDescent="0.3">
      <c r="A4936">
        <v>4935</v>
      </c>
      <c r="B4936" t="s">
        <v>13</v>
      </c>
      <c r="C4936" s="3">
        <v>44991</v>
      </c>
      <c r="D4936">
        <v>4</v>
      </c>
      <c r="E4936">
        <v>3</v>
      </c>
      <c r="F4936">
        <v>0</v>
      </c>
      <c r="G4936">
        <v>4.5999999999999996</v>
      </c>
      <c r="H4936">
        <v>129.56</v>
      </c>
      <c r="I4936" t="s">
        <v>14</v>
      </c>
      <c r="J4936" t="s">
        <v>25</v>
      </c>
      <c r="K4936">
        <v>0</v>
      </c>
      <c r="L4936" t="s">
        <v>20</v>
      </c>
      <c r="M4936" t="s">
        <v>21</v>
      </c>
      <c r="N4936">
        <f t="shared" si="77"/>
        <v>518.24</v>
      </c>
    </row>
    <row r="4937" spans="1:14" x14ac:dyDescent="0.3">
      <c r="A4937">
        <v>4936</v>
      </c>
      <c r="B4937" t="s">
        <v>31</v>
      </c>
      <c r="C4937" s="3">
        <v>45259</v>
      </c>
      <c r="D4937">
        <v>9</v>
      </c>
      <c r="E4937">
        <v>3</v>
      </c>
      <c r="F4937">
        <v>0</v>
      </c>
      <c r="G4937">
        <v>2.6</v>
      </c>
      <c r="H4937">
        <v>99.67</v>
      </c>
      <c r="I4937" t="s">
        <v>27</v>
      </c>
      <c r="J4937" t="s">
        <v>23</v>
      </c>
      <c r="K4937">
        <v>1</v>
      </c>
      <c r="L4937" t="s">
        <v>29</v>
      </c>
      <c r="M4937" t="s">
        <v>21</v>
      </c>
      <c r="N4937">
        <f t="shared" si="77"/>
        <v>897.03</v>
      </c>
    </row>
    <row r="4938" spans="1:14" x14ac:dyDescent="0.3">
      <c r="A4938">
        <v>4937</v>
      </c>
      <c r="B4938" t="s">
        <v>18</v>
      </c>
      <c r="C4938" s="3">
        <v>45439</v>
      </c>
      <c r="D4938">
        <v>14</v>
      </c>
      <c r="E4938">
        <v>1</v>
      </c>
      <c r="F4938">
        <v>1</v>
      </c>
      <c r="G4938">
        <v>3.2</v>
      </c>
      <c r="H4938">
        <v>410.44</v>
      </c>
      <c r="I4938" t="s">
        <v>14</v>
      </c>
      <c r="J4938" t="s">
        <v>15</v>
      </c>
      <c r="K4938">
        <v>0</v>
      </c>
      <c r="L4938" t="s">
        <v>20</v>
      </c>
      <c r="M4938" t="s">
        <v>21</v>
      </c>
      <c r="N4938">
        <f t="shared" si="77"/>
        <v>5746.16</v>
      </c>
    </row>
    <row r="4939" spans="1:14" x14ac:dyDescent="0.3">
      <c r="A4939">
        <v>4938</v>
      </c>
      <c r="B4939" t="s">
        <v>18</v>
      </c>
      <c r="C4939" s="3">
        <v>45059</v>
      </c>
      <c r="D4939">
        <v>4</v>
      </c>
      <c r="E4939">
        <v>1</v>
      </c>
      <c r="F4939">
        <v>0</v>
      </c>
      <c r="G4939">
        <v>2.1</v>
      </c>
      <c r="H4939">
        <v>205.76</v>
      </c>
      <c r="I4939" t="s">
        <v>32</v>
      </c>
      <c r="J4939" t="s">
        <v>23</v>
      </c>
      <c r="K4939">
        <v>0</v>
      </c>
      <c r="L4939" t="s">
        <v>16</v>
      </c>
      <c r="M4939" t="s">
        <v>26</v>
      </c>
      <c r="N4939">
        <f t="shared" si="77"/>
        <v>823.04</v>
      </c>
    </row>
    <row r="4940" spans="1:14" x14ac:dyDescent="0.3">
      <c r="A4940">
        <v>4939</v>
      </c>
      <c r="B4940" t="s">
        <v>13</v>
      </c>
      <c r="C4940" s="3">
        <v>45518</v>
      </c>
      <c r="D4940">
        <v>12</v>
      </c>
      <c r="E4940">
        <v>3</v>
      </c>
      <c r="F4940">
        <v>0</v>
      </c>
      <c r="G4940">
        <v>2.1</v>
      </c>
      <c r="H4940">
        <v>85.48</v>
      </c>
      <c r="I4940" t="s">
        <v>32</v>
      </c>
      <c r="J4940" t="s">
        <v>37</v>
      </c>
      <c r="K4940">
        <v>0</v>
      </c>
      <c r="L4940" t="s">
        <v>33</v>
      </c>
      <c r="M4940" t="s">
        <v>26</v>
      </c>
      <c r="N4940">
        <f t="shared" si="77"/>
        <v>1025.76</v>
      </c>
    </row>
    <row r="4941" spans="1:14" x14ac:dyDescent="0.3">
      <c r="A4941">
        <v>4940</v>
      </c>
      <c r="B4941" t="s">
        <v>13</v>
      </c>
      <c r="C4941" s="3">
        <v>45466</v>
      </c>
      <c r="D4941">
        <v>13</v>
      </c>
      <c r="E4941">
        <v>1</v>
      </c>
      <c r="F4941">
        <v>0</v>
      </c>
      <c r="G4941">
        <v>1.2</v>
      </c>
      <c r="H4941">
        <v>169.47</v>
      </c>
      <c r="I4941" t="s">
        <v>24</v>
      </c>
      <c r="J4941" t="s">
        <v>28</v>
      </c>
      <c r="K4941">
        <v>2</v>
      </c>
      <c r="L4941" t="s">
        <v>29</v>
      </c>
      <c r="M4941" t="s">
        <v>26</v>
      </c>
      <c r="N4941">
        <f t="shared" si="77"/>
        <v>2203.11</v>
      </c>
    </row>
    <row r="4942" spans="1:14" x14ac:dyDescent="0.3">
      <c r="A4942">
        <v>4941</v>
      </c>
      <c r="B4942" t="s">
        <v>13</v>
      </c>
      <c r="C4942" s="3">
        <v>45461</v>
      </c>
      <c r="D4942">
        <v>3</v>
      </c>
      <c r="E4942">
        <v>3</v>
      </c>
      <c r="F4942">
        <v>1</v>
      </c>
      <c r="G4942">
        <v>2.1</v>
      </c>
      <c r="H4942">
        <v>357.26</v>
      </c>
      <c r="I4942" t="s">
        <v>22</v>
      </c>
      <c r="J4942" t="s">
        <v>35</v>
      </c>
      <c r="K4942">
        <v>0</v>
      </c>
      <c r="L4942" t="s">
        <v>29</v>
      </c>
      <c r="M4942" t="s">
        <v>26</v>
      </c>
      <c r="N4942">
        <f t="shared" si="77"/>
        <v>1071.78</v>
      </c>
    </row>
    <row r="4943" spans="1:14" x14ac:dyDescent="0.3">
      <c r="A4943">
        <v>4942</v>
      </c>
      <c r="B4943" t="s">
        <v>18</v>
      </c>
      <c r="C4943" s="3">
        <v>45422</v>
      </c>
      <c r="D4943">
        <v>10</v>
      </c>
      <c r="E4943">
        <v>4</v>
      </c>
      <c r="F4943">
        <v>0</v>
      </c>
      <c r="G4943">
        <v>1.3</v>
      </c>
      <c r="H4943">
        <v>385.54</v>
      </c>
      <c r="I4943" t="s">
        <v>24</v>
      </c>
      <c r="J4943" t="s">
        <v>35</v>
      </c>
      <c r="K4943">
        <v>0</v>
      </c>
      <c r="L4943" t="s">
        <v>33</v>
      </c>
      <c r="M4943" t="s">
        <v>21</v>
      </c>
      <c r="N4943">
        <f t="shared" si="77"/>
        <v>3855.4</v>
      </c>
    </row>
    <row r="4944" spans="1:14" x14ac:dyDescent="0.3">
      <c r="A4944">
        <v>4943</v>
      </c>
      <c r="B4944" t="s">
        <v>31</v>
      </c>
      <c r="C4944" s="3">
        <v>45547</v>
      </c>
      <c r="D4944">
        <v>10</v>
      </c>
      <c r="E4944">
        <v>1</v>
      </c>
      <c r="F4944">
        <v>0</v>
      </c>
      <c r="G4944">
        <v>4.9000000000000004</v>
      </c>
      <c r="H4944">
        <v>103.94</v>
      </c>
      <c r="I4944" t="s">
        <v>14</v>
      </c>
      <c r="J4944" t="s">
        <v>15</v>
      </c>
      <c r="K4944">
        <v>0</v>
      </c>
      <c r="L4944" t="s">
        <v>20</v>
      </c>
      <c r="M4944" t="s">
        <v>26</v>
      </c>
      <c r="N4944">
        <f t="shared" si="77"/>
        <v>1039.4000000000001</v>
      </c>
    </row>
    <row r="4945" spans="1:14" x14ac:dyDescent="0.3">
      <c r="A4945">
        <v>4944</v>
      </c>
      <c r="B4945" t="s">
        <v>31</v>
      </c>
      <c r="C4945" s="3">
        <v>45545</v>
      </c>
      <c r="D4945">
        <v>2</v>
      </c>
      <c r="E4945">
        <v>3</v>
      </c>
      <c r="F4945">
        <v>0</v>
      </c>
      <c r="G4945">
        <v>3.5</v>
      </c>
      <c r="H4945">
        <v>400.35</v>
      </c>
      <c r="I4945" t="s">
        <v>22</v>
      </c>
      <c r="J4945" t="s">
        <v>28</v>
      </c>
      <c r="K4945">
        <v>0</v>
      </c>
      <c r="L4945" t="s">
        <v>16</v>
      </c>
      <c r="M4945" t="s">
        <v>21</v>
      </c>
      <c r="N4945">
        <f t="shared" si="77"/>
        <v>800.7</v>
      </c>
    </row>
    <row r="4946" spans="1:14" x14ac:dyDescent="0.3">
      <c r="A4946">
        <v>4945</v>
      </c>
      <c r="B4946" t="s">
        <v>18</v>
      </c>
      <c r="C4946" s="3">
        <v>45583</v>
      </c>
      <c r="D4946">
        <v>14</v>
      </c>
      <c r="E4946">
        <v>1</v>
      </c>
      <c r="F4946">
        <v>0</v>
      </c>
      <c r="G4946">
        <v>1.7</v>
      </c>
      <c r="H4946">
        <v>216.75</v>
      </c>
      <c r="I4946" t="s">
        <v>14</v>
      </c>
      <c r="J4946" t="s">
        <v>25</v>
      </c>
      <c r="K4946">
        <v>1</v>
      </c>
      <c r="L4946" t="s">
        <v>29</v>
      </c>
      <c r="M4946" t="s">
        <v>17</v>
      </c>
      <c r="N4946">
        <f t="shared" si="77"/>
        <v>3034.5</v>
      </c>
    </row>
    <row r="4947" spans="1:14" x14ac:dyDescent="0.3">
      <c r="A4947">
        <v>4946</v>
      </c>
      <c r="B4947" t="s">
        <v>31</v>
      </c>
      <c r="C4947" s="3">
        <v>45295</v>
      </c>
      <c r="D4947">
        <v>3</v>
      </c>
      <c r="E4947">
        <v>3</v>
      </c>
      <c r="F4947">
        <v>1</v>
      </c>
      <c r="G4947">
        <v>1.5</v>
      </c>
      <c r="H4947">
        <v>355.72</v>
      </c>
      <c r="I4947" t="s">
        <v>22</v>
      </c>
      <c r="J4947" t="s">
        <v>15</v>
      </c>
      <c r="K4947">
        <v>0</v>
      </c>
      <c r="L4947" t="s">
        <v>29</v>
      </c>
      <c r="M4947" t="s">
        <v>21</v>
      </c>
      <c r="N4947">
        <f t="shared" si="77"/>
        <v>1067.1600000000001</v>
      </c>
    </row>
    <row r="4948" spans="1:14" x14ac:dyDescent="0.3">
      <c r="A4948">
        <v>4947</v>
      </c>
      <c r="B4948" t="s">
        <v>13</v>
      </c>
      <c r="C4948" s="3">
        <v>45577</v>
      </c>
      <c r="D4948">
        <v>1</v>
      </c>
      <c r="E4948">
        <v>1</v>
      </c>
      <c r="F4948">
        <v>0</v>
      </c>
      <c r="G4948">
        <v>2.5</v>
      </c>
      <c r="H4948">
        <v>352.18</v>
      </c>
      <c r="I4948" t="s">
        <v>27</v>
      </c>
      <c r="J4948" t="s">
        <v>37</v>
      </c>
      <c r="K4948">
        <v>0</v>
      </c>
      <c r="L4948" t="s">
        <v>16</v>
      </c>
      <c r="M4948" t="s">
        <v>17</v>
      </c>
      <c r="N4948">
        <f t="shared" si="77"/>
        <v>352.18</v>
      </c>
    </row>
    <row r="4949" spans="1:14" x14ac:dyDescent="0.3">
      <c r="A4949">
        <v>4948</v>
      </c>
      <c r="B4949" t="s">
        <v>31</v>
      </c>
      <c r="C4949" s="3">
        <v>45025</v>
      </c>
      <c r="D4949">
        <v>10</v>
      </c>
      <c r="E4949">
        <v>2</v>
      </c>
      <c r="F4949">
        <v>0</v>
      </c>
      <c r="G4949">
        <v>2.2000000000000002</v>
      </c>
      <c r="H4949">
        <v>407.12</v>
      </c>
      <c r="I4949" t="s">
        <v>27</v>
      </c>
      <c r="J4949" t="s">
        <v>15</v>
      </c>
      <c r="K4949">
        <v>0</v>
      </c>
      <c r="L4949" t="s">
        <v>29</v>
      </c>
      <c r="M4949" t="s">
        <v>26</v>
      </c>
      <c r="N4949">
        <f t="shared" si="77"/>
        <v>4071.2</v>
      </c>
    </row>
    <row r="4950" spans="1:14" x14ac:dyDescent="0.3">
      <c r="A4950">
        <v>4949</v>
      </c>
      <c r="B4950" t="s">
        <v>31</v>
      </c>
      <c r="C4950" s="3">
        <v>45243</v>
      </c>
      <c r="D4950">
        <v>8</v>
      </c>
      <c r="E4950">
        <v>2</v>
      </c>
      <c r="F4950">
        <v>0</v>
      </c>
      <c r="G4950">
        <v>2.1</v>
      </c>
      <c r="H4950">
        <v>363.73</v>
      </c>
      <c r="I4950" t="s">
        <v>27</v>
      </c>
      <c r="J4950" t="s">
        <v>30</v>
      </c>
      <c r="K4950">
        <v>0</v>
      </c>
      <c r="L4950" t="s">
        <v>16</v>
      </c>
      <c r="M4950" t="s">
        <v>17</v>
      </c>
      <c r="N4950">
        <f t="shared" si="77"/>
        <v>2909.84</v>
      </c>
    </row>
    <row r="4951" spans="1:14" x14ac:dyDescent="0.3">
      <c r="A4951">
        <v>4950</v>
      </c>
      <c r="B4951" t="s">
        <v>31</v>
      </c>
      <c r="C4951" s="3">
        <v>45049</v>
      </c>
      <c r="D4951">
        <v>1</v>
      </c>
      <c r="E4951">
        <v>1</v>
      </c>
      <c r="F4951">
        <v>0</v>
      </c>
      <c r="G4951">
        <v>2.9</v>
      </c>
      <c r="H4951">
        <v>67.489999999999995</v>
      </c>
      <c r="I4951" t="s">
        <v>24</v>
      </c>
      <c r="J4951" t="s">
        <v>25</v>
      </c>
      <c r="K4951">
        <v>0</v>
      </c>
      <c r="L4951" t="s">
        <v>33</v>
      </c>
      <c r="M4951" t="s">
        <v>26</v>
      </c>
      <c r="N4951">
        <f t="shared" si="77"/>
        <v>67.489999999999995</v>
      </c>
    </row>
    <row r="4952" spans="1:14" x14ac:dyDescent="0.3">
      <c r="A4952">
        <v>4951</v>
      </c>
      <c r="B4952" t="s">
        <v>13</v>
      </c>
      <c r="C4952" s="3">
        <v>45246</v>
      </c>
      <c r="D4952">
        <v>3</v>
      </c>
      <c r="E4952">
        <v>2</v>
      </c>
      <c r="F4952">
        <v>0</v>
      </c>
      <c r="G4952">
        <v>4.7</v>
      </c>
      <c r="H4952">
        <v>283.77</v>
      </c>
      <c r="I4952" t="s">
        <v>22</v>
      </c>
      <c r="J4952" t="s">
        <v>36</v>
      </c>
      <c r="K4952">
        <v>0</v>
      </c>
      <c r="L4952" t="s">
        <v>16</v>
      </c>
      <c r="M4952" t="s">
        <v>21</v>
      </c>
      <c r="N4952">
        <f t="shared" si="77"/>
        <v>851.31</v>
      </c>
    </row>
    <row r="4953" spans="1:14" x14ac:dyDescent="0.3">
      <c r="A4953">
        <v>4952</v>
      </c>
      <c r="B4953" t="s">
        <v>18</v>
      </c>
      <c r="C4953" s="3">
        <v>45519</v>
      </c>
      <c r="D4953">
        <v>14</v>
      </c>
      <c r="E4953">
        <v>1</v>
      </c>
      <c r="F4953">
        <v>1</v>
      </c>
      <c r="G4953">
        <v>3.3</v>
      </c>
      <c r="H4953">
        <v>124.78</v>
      </c>
      <c r="I4953" t="s">
        <v>24</v>
      </c>
      <c r="J4953" t="s">
        <v>34</v>
      </c>
      <c r="K4953">
        <v>1</v>
      </c>
      <c r="L4953" t="s">
        <v>16</v>
      </c>
      <c r="M4953" t="s">
        <v>21</v>
      </c>
      <c r="N4953">
        <f t="shared" si="77"/>
        <v>1746.92</v>
      </c>
    </row>
    <row r="4954" spans="1:14" x14ac:dyDescent="0.3">
      <c r="A4954">
        <v>4953</v>
      </c>
      <c r="B4954" t="s">
        <v>13</v>
      </c>
      <c r="C4954" s="3">
        <v>45421</v>
      </c>
      <c r="D4954">
        <v>3</v>
      </c>
      <c r="E4954">
        <v>1</v>
      </c>
      <c r="F4954">
        <v>0</v>
      </c>
      <c r="G4954">
        <v>3.1</v>
      </c>
      <c r="H4954">
        <v>486.48</v>
      </c>
      <c r="I4954" t="s">
        <v>22</v>
      </c>
      <c r="J4954" t="s">
        <v>15</v>
      </c>
      <c r="K4954">
        <v>0</v>
      </c>
      <c r="L4954" t="s">
        <v>20</v>
      </c>
      <c r="M4954" t="s">
        <v>26</v>
      </c>
      <c r="N4954">
        <f t="shared" si="77"/>
        <v>1459.44</v>
      </c>
    </row>
    <row r="4955" spans="1:14" x14ac:dyDescent="0.3">
      <c r="A4955">
        <v>4954</v>
      </c>
      <c r="B4955" t="s">
        <v>18</v>
      </c>
      <c r="C4955" s="3">
        <v>45383</v>
      </c>
      <c r="D4955">
        <v>13</v>
      </c>
      <c r="E4955">
        <v>4</v>
      </c>
      <c r="F4955">
        <v>0</v>
      </c>
      <c r="G4955">
        <v>4.2</v>
      </c>
      <c r="H4955">
        <v>165.13</v>
      </c>
      <c r="I4955" t="s">
        <v>14</v>
      </c>
      <c r="J4955" t="s">
        <v>37</v>
      </c>
      <c r="K4955">
        <v>2</v>
      </c>
      <c r="L4955" t="s">
        <v>16</v>
      </c>
      <c r="M4955" t="s">
        <v>21</v>
      </c>
      <c r="N4955">
        <f t="shared" si="77"/>
        <v>2146.69</v>
      </c>
    </row>
    <row r="4956" spans="1:14" x14ac:dyDescent="0.3">
      <c r="A4956">
        <v>4955</v>
      </c>
      <c r="B4956" t="s">
        <v>18</v>
      </c>
      <c r="C4956" s="3">
        <v>45448</v>
      </c>
      <c r="D4956">
        <v>2</v>
      </c>
      <c r="E4956">
        <v>4</v>
      </c>
      <c r="F4956">
        <v>1</v>
      </c>
      <c r="G4956">
        <v>1</v>
      </c>
      <c r="H4956">
        <v>239.05</v>
      </c>
      <c r="I4956" t="s">
        <v>27</v>
      </c>
      <c r="J4956" t="s">
        <v>25</v>
      </c>
      <c r="K4956">
        <v>0</v>
      </c>
      <c r="L4956" t="s">
        <v>33</v>
      </c>
      <c r="M4956" t="s">
        <v>17</v>
      </c>
      <c r="N4956">
        <f t="shared" si="77"/>
        <v>478.1</v>
      </c>
    </row>
    <row r="4957" spans="1:14" x14ac:dyDescent="0.3">
      <c r="A4957">
        <v>4956</v>
      </c>
      <c r="B4957" t="s">
        <v>18</v>
      </c>
      <c r="C4957" s="3">
        <v>45446</v>
      </c>
      <c r="D4957">
        <v>14</v>
      </c>
      <c r="E4957">
        <v>2</v>
      </c>
      <c r="F4957">
        <v>0</v>
      </c>
      <c r="G4957">
        <v>1.8</v>
      </c>
      <c r="H4957">
        <v>138.52000000000001</v>
      </c>
      <c r="I4957" t="s">
        <v>27</v>
      </c>
      <c r="J4957" t="s">
        <v>15</v>
      </c>
      <c r="K4957">
        <v>1</v>
      </c>
      <c r="L4957" t="s">
        <v>29</v>
      </c>
      <c r="M4957" t="s">
        <v>17</v>
      </c>
      <c r="N4957">
        <f t="shared" si="77"/>
        <v>1939.2800000000002</v>
      </c>
    </row>
    <row r="4958" spans="1:14" x14ac:dyDescent="0.3">
      <c r="A4958">
        <v>4957</v>
      </c>
      <c r="B4958" t="s">
        <v>31</v>
      </c>
      <c r="C4958" s="3">
        <v>45643</v>
      </c>
      <c r="D4958">
        <v>5</v>
      </c>
      <c r="E4958">
        <v>4</v>
      </c>
      <c r="F4958">
        <v>0</v>
      </c>
      <c r="G4958">
        <v>3</v>
      </c>
      <c r="H4958">
        <v>110.57</v>
      </c>
      <c r="I4958" t="s">
        <v>22</v>
      </c>
      <c r="J4958" t="s">
        <v>28</v>
      </c>
      <c r="K4958">
        <v>0</v>
      </c>
      <c r="L4958" t="s">
        <v>20</v>
      </c>
      <c r="M4958" t="s">
        <v>17</v>
      </c>
      <c r="N4958">
        <f t="shared" si="77"/>
        <v>552.84999999999991</v>
      </c>
    </row>
    <row r="4959" spans="1:14" x14ac:dyDescent="0.3">
      <c r="A4959">
        <v>4958</v>
      </c>
      <c r="B4959" t="s">
        <v>31</v>
      </c>
      <c r="C4959" s="3">
        <v>45241</v>
      </c>
      <c r="D4959">
        <v>10</v>
      </c>
      <c r="E4959">
        <v>4</v>
      </c>
      <c r="F4959">
        <v>0</v>
      </c>
      <c r="G4959">
        <v>3.8</v>
      </c>
      <c r="H4959">
        <v>320.42</v>
      </c>
      <c r="I4959" t="s">
        <v>24</v>
      </c>
      <c r="J4959" t="s">
        <v>30</v>
      </c>
      <c r="K4959">
        <v>0</v>
      </c>
      <c r="L4959" t="s">
        <v>16</v>
      </c>
      <c r="M4959" t="s">
        <v>26</v>
      </c>
      <c r="N4959">
        <f t="shared" si="77"/>
        <v>3204.2000000000003</v>
      </c>
    </row>
    <row r="4960" spans="1:14" x14ac:dyDescent="0.3">
      <c r="A4960">
        <v>4959</v>
      </c>
      <c r="B4960" t="s">
        <v>18</v>
      </c>
      <c r="C4960" s="3">
        <v>45635</v>
      </c>
      <c r="D4960">
        <v>3</v>
      </c>
      <c r="E4960">
        <v>1</v>
      </c>
      <c r="F4960">
        <v>1</v>
      </c>
      <c r="G4960">
        <v>2.9</v>
      </c>
      <c r="H4960">
        <v>271.93</v>
      </c>
      <c r="I4960" t="s">
        <v>24</v>
      </c>
      <c r="J4960" t="s">
        <v>34</v>
      </c>
      <c r="K4960">
        <v>0</v>
      </c>
      <c r="L4960" t="s">
        <v>20</v>
      </c>
      <c r="M4960" t="s">
        <v>17</v>
      </c>
      <c r="N4960">
        <f t="shared" si="77"/>
        <v>815.79</v>
      </c>
    </row>
    <row r="4961" spans="1:14" x14ac:dyDescent="0.3">
      <c r="A4961">
        <v>4960</v>
      </c>
      <c r="B4961" t="s">
        <v>18</v>
      </c>
      <c r="C4961" s="3">
        <v>45636</v>
      </c>
      <c r="D4961">
        <v>3</v>
      </c>
      <c r="E4961">
        <v>3</v>
      </c>
      <c r="F4961">
        <v>0</v>
      </c>
      <c r="G4961">
        <v>1.7</v>
      </c>
      <c r="H4961">
        <v>218.6</v>
      </c>
      <c r="I4961" t="s">
        <v>32</v>
      </c>
      <c r="J4961" t="s">
        <v>35</v>
      </c>
      <c r="K4961">
        <v>0</v>
      </c>
      <c r="L4961" t="s">
        <v>33</v>
      </c>
      <c r="M4961" t="s">
        <v>17</v>
      </c>
      <c r="N4961">
        <f t="shared" si="77"/>
        <v>655.8</v>
      </c>
    </row>
    <row r="4962" spans="1:14" x14ac:dyDescent="0.3">
      <c r="A4962">
        <v>4961</v>
      </c>
      <c r="B4962" t="s">
        <v>31</v>
      </c>
      <c r="C4962" s="3">
        <v>45468</v>
      </c>
      <c r="D4962">
        <v>8</v>
      </c>
      <c r="E4962">
        <v>1</v>
      </c>
      <c r="F4962">
        <v>0</v>
      </c>
      <c r="G4962">
        <v>4.7</v>
      </c>
      <c r="H4962">
        <v>88.44</v>
      </c>
      <c r="I4962" t="s">
        <v>27</v>
      </c>
      <c r="J4962" t="s">
        <v>19</v>
      </c>
      <c r="K4962">
        <v>1</v>
      </c>
      <c r="L4962" t="s">
        <v>33</v>
      </c>
      <c r="M4962" t="s">
        <v>17</v>
      </c>
      <c r="N4962">
        <f t="shared" si="77"/>
        <v>707.52</v>
      </c>
    </row>
    <row r="4963" spans="1:14" x14ac:dyDescent="0.3">
      <c r="A4963">
        <v>4962</v>
      </c>
      <c r="B4963" t="s">
        <v>13</v>
      </c>
      <c r="C4963" s="3">
        <v>45405</v>
      </c>
      <c r="D4963">
        <v>4</v>
      </c>
      <c r="E4963">
        <v>4</v>
      </c>
      <c r="F4963">
        <v>0</v>
      </c>
      <c r="G4963">
        <v>2.2999999999999998</v>
      </c>
      <c r="H4963">
        <v>381.18</v>
      </c>
      <c r="I4963" t="s">
        <v>27</v>
      </c>
      <c r="J4963" t="s">
        <v>36</v>
      </c>
      <c r="K4963">
        <v>0</v>
      </c>
      <c r="L4963" t="s">
        <v>29</v>
      </c>
      <c r="M4963" t="s">
        <v>17</v>
      </c>
      <c r="N4963">
        <f t="shared" si="77"/>
        <v>1524.72</v>
      </c>
    </row>
    <row r="4964" spans="1:14" x14ac:dyDescent="0.3">
      <c r="A4964">
        <v>4963</v>
      </c>
      <c r="B4964" t="s">
        <v>18</v>
      </c>
      <c r="C4964" s="3">
        <v>44946</v>
      </c>
      <c r="D4964">
        <v>4</v>
      </c>
      <c r="E4964">
        <v>1</v>
      </c>
      <c r="F4964">
        <v>0</v>
      </c>
      <c r="G4964">
        <v>4.2</v>
      </c>
      <c r="H4964">
        <v>52.64</v>
      </c>
      <c r="I4964" t="s">
        <v>24</v>
      </c>
      <c r="J4964" t="s">
        <v>28</v>
      </c>
      <c r="K4964">
        <v>0</v>
      </c>
      <c r="L4964" t="s">
        <v>33</v>
      </c>
      <c r="M4964" t="s">
        <v>17</v>
      </c>
      <c r="N4964">
        <f t="shared" si="77"/>
        <v>210.56</v>
      </c>
    </row>
    <row r="4965" spans="1:14" x14ac:dyDescent="0.3">
      <c r="A4965">
        <v>4964</v>
      </c>
      <c r="B4965" t="s">
        <v>13</v>
      </c>
      <c r="C4965" s="3">
        <v>45486</v>
      </c>
      <c r="D4965">
        <v>3</v>
      </c>
      <c r="E4965">
        <v>2</v>
      </c>
      <c r="F4965">
        <v>0</v>
      </c>
      <c r="G4965">
        <v>4.5999999999999996</v>
      </c>
      <c r="H4965">
        <v>255.95</v>
      </c>
      <c r="I4965" t="s">
        <v>27</v>
      </c>
      <c r="J4965" t="s">
        <v>34</v>
      </c>
      <c r="K4965">
        <v>0</v>
      </c>
      <c r="L4965" t="s">
        <v>33</v>
      </c>
      <c r="M4965" t="s">
        <v>17</v>
      </c>
      <c r="N4965">
        <f t="shared" si="77"/>
        <v>767.84999999999991</v>
      </c>
    </row>
    <row r="4966" spans="1:14" x14ac:dyDescent="0.3">
      <c r="A4966">
        <v>4965</v>
      </c>
      <c r="B4966" t="s">
        <v>31</v>
      </c>
      <c r="C4966" s="3">
        <v>45056</v>
      </c>
      <c r="D4966">
        <v>11</v>
      </c>
      <c r="E4966">
        <v>3</v>
      </c>
      <c r="F4966">
        <v>0</v>
      </c>
      <c r="G4966">
        <v>2.4</v>
      </c>
      <c r="H4966">
        <v>334.66</v>
      </c>
      <c r="I4966" t="s">
        <v>24</v>
      </c>
      <c r="J4966" t="s">
        <v>25</v>
      </c>
      <c r="K4966">
        <v>0</v>
      </c>
      <c r="L4966" t="s">
        <v>16</v>
      </c>
      <c r="M4966" t="s">
        <v>26</v>
      </c>
      <c r="N4966">
        <f t="shared" si="77"/>
        <v>3681.26</v>
      </c>
    </row>
    <row r="4967" spans="1:14" x14ac:dyDescent="0.3">
      <c r="A4967">
        <v>4966</v>
      </c>
      <c r="B4967" t="s">
        <v>18</v>
      </c>
      <c r="C4967" s="3">
        <v>45219</v>
      </c>
      <c r="D4967">
        <v>1</v>
      </c>
      <c r="E4967">
        <v>4</v>
      </c>
      <c r="F4967">
        <v>0</v>
      </c>
      <c r="G4967">
        <v>4.4000000000000004</v>
      </c>
      <c r="H4967">
        <v>243.82</v>
      </c>
      <c r="I4967" t="s">
        <v>32</v>
      </c>
      <c r="J4967" t="s">
        <v>30</v>
      </c>
      <c r="K4967">
        <v>0</v>
      </c>
      <c r="L4967" t="s">
        <v>33</v>
      </c>
      <c r="M4967" t="s">
        <v>17</v>
      </c>
      <c r="N4967">
        <f t="shared" si="77"/>
        <v>243.82</v>
      </c>
    </row>
    <row r="4968" spans="1:14" x14ac:dyDescent="0.3">
      <c r="A4968">
        <v>4967</v>
      </c>
      <c r="B4968" t="s">
        <v>13</v>
      </c>
      <c r="C4968" s="3">
        <v>45058</v>
      </c>
      <c r="D4968">
        <v>8</v>
      </c>
      <c r="E4968">
        <v>4</v>
      </c>
      <c r="F4968">
        <v>0</v>
      </c>
      <c r="G4968">
        <v>3.8</v>
      </c>
      <c r="H4968">
        <v>106.79</v>
      </c>
      <c r="I4968" t="s">
        <v>22</v>
      </c>
      <c r="J4968" t="s">
        <v>28</v>
      </c>
      <c r="K4968">
        <v>2</v>
      </c>
      <c r="L4968" t="s">
        <v>33</v>
      </c>
      <c r="M4968" t="s">
        <v>26</v>
      </c>
      <c r="N4968">
        <f t="shared" si="77"/>
        <v>854.32</v>
      </c>
    </row>
    <row r="4969" spans="1:14" x14ac:dyDescent="0.3">
      <c r="A4969">
        <v>4968</v>
      </c>
      <c r="B4969" t="s">
        <v>13</v>
      </c>
      <c r="C4969" s="3">
        <v>45282</v>
      </c>
      <c r="D4969">
        <v>1</v>
      </c>
      <c r="E4969">
        <v>1</v>
      </c>
      <c r="F4969">
        <v>1</v>
      </c>
      <c r="G4969">
        <v>4.5999999999999996</v>
      </c>
      <c r="H4969">
        <v>400.21</v>
      </c>
      <c r="I4969" t="s">
        <v>22</v>
      </c>
      <c r="J4969" t="s">
        <v>37</v>
      </c>
      <c r="K4969">
        <v>0</v>
      </c>
      <c r="L4969" t="s">
        <v>33</v>
      </c>
      <c r="M4969" t="s">
        <v>26</v>
      </c>
      <c r="N4969">
        <f t="shared" si="77"/>
        <v>400.21</v>
      </c>
    </row>
    <row r="4970" spans="1:14" x14ac:dyDescent="0.3">
      <c r="A4970">
        <v>4969</v>
      </c>
      <c r="B4970" t="s">
        <v>13</v>
      </c>
      <c r="C4970" s="3">
        <v>44980</v>
      </c>
      <c r="D4970">
        <v>7</v>
      </c>
      <c r="E4970">
        <v>1</v>
      </c>
      <c r="F4970">
        <v>0</v>
      </c>
      <c r="G4970">
        <v>2</v>
      </c>
      <c r="H4970">
        <v>195.77</v>
      </c>
      <c r="I4970" t="s">
        <v>32</v>
      </c>
      <c r="J4970" t="s">
        <v>23</v>
      </c>
      <c r="K4970">
        <v>0</v>
      </c>
      <c r="L4970" t="s">
        <v>29</v>
      </c>
      <c r="M4970" t="s">
        <v>26</v>
      </c>
      <c r="N4970">
        <f t="shared" si="77"/>
        <v>1370.39</v>
      </c>
    </row>
    <row r="4971" spans="1:14" x14ac:dyDescent="0.3">
      <c r="A4971">
        <v>4970</v>
      </c>
      <c r="B4971" t="s">
        <v>31</v>
      </c>
      <c r="C4971" s="3">
        <v>45313</v>
      </c>
      <c r="D4971">
        <v>5</v>
      </c>
      <c r="E4971">
        <v>1</v>
      </c>
      <c r="F4971">
        <v>0</v>
      </c>
      <c r="G4971">
        <v>4.7</v>
      </c>
      <c r="H4971">
        <v>110.64</v>
      </c>
      <c r="I4971" t="s">
        <v>27</v>
      </c>
      <c r="J4971" t="s">
        <v>37</v>
      </c>
      <c r="K4971">
        <v>2</v>
      </c>
      <c r="L4971" t="s">
        <v>16</v>
      </c>
      <c r="M4971" t="s">
        <v>17</v>
      </c>
      <c r="N4971">
        <f t="shared" si="77"/>
        <v>553.20000000000005</v>
      </c>
    </row>
    <row r="4972" spans="1:14" x14ac:dyDescent="0.3">
      <c r="A4972">
        <v>4971</v>
      </c>
      <c r="B4972" t="s">
        <v>31</v>
      </c>
      <c r="C4972" s="3">
        <v>45191</v>
      </c>
      <c r="D4972">
        <v>4</v>
      </c>
      <c r="E4972">
        <v>1</v>
      </c>
      <c r="F4972">
        <v>0</v>
      </c>
      <c r="G4972">
        <v>1.3</v>
      </c>
      <c r="H4972">
        <v>297.62</v>
      </c>
      <c r="I4972" t="s">
        <v>14</v>
      </c>
      <c r="J4972" t="s">
        <v>36</v>
      </c>
      <c r="K4972">
        <v>0</v>
      </c>
      <c r="L4972" t="s">
        <v>16</v>
      </c>
      <c r="M4972" t="s">
        <v>17</v>
      </c>
      <c r="N4972">
        <f t="shared" si="77"/>
        <v>1190.48</v>
      </c>
    </row>
    <row r="4973" spans="1:14" x14ac:dyDescent="0.3">
      <c r="A4973">
        <v>4972</v>
      </c>
      <c r="B4973" t="s">
        <v>13</v>
      </c>
      <c r="C4973" s="3">
        <v>45141</v>
      </c>
      <c r="D4973">
        <v>4</v>
      </c>
      <c r="E4973">
        <v>4</v>
      </c>
      <c r="F4973">
        <v>0</v>
      </c>
      <c r="G4973">
        <v>4.2</v>
      </c>
      <c r="H4973">
        <v>58.63</v>
      </c>
      <c r="I4973" t="s">
        <v>27</v>
      </c>
      <c r="J4973" t="s">
        <v>30</v>
      </c>
      <c r="K4973">
        <v>1</v>
      </c>
      <c r="L4973" t="s">
        <v>20</v>
      </c>
      <c r="M4973" t="s">
        <v>26</v>
      </c>
      <c r="N4973">
        <f t="shared" si="77"/>
        <v>234.52</v>
      </c>
    </row>
    <row r="4974" spans="1:14" x14ac:dyDescent="0.3">
      <c r="A4974">
        <v>4973</v>
      </c>
      <c r="B4974" t="s">
        <v>13</v>
      </c>
      <c r="C4974" s="3">
        <v>45386</v>
      </c>
      <c r="D4974">
        <v>8</v>
      </c>
      <c r="E4974">
        <v>1</v>
      </c>
      <c r="F4974">
        <v>0</v>
      </c>
      <c r="G4974">
        <v>2.7</v>
      </c>
      <c r="H4974">
        <v>195.83</v>
      </c>
      <c r="I4974" t="s">
        <v>24</v>
      </c>
      <c r="J4974" t="s">
        <v>28</v>
      </c>
      <c r="K4974">
        <v>3</v>
      </c>
      <c r="L4974" t="s">
        <v>33</v>
      </c>
      <c r="M4974" t="s">
        <v>26</v>
      </c>
      <c r="N4974">
        <f t="shared" si="77"/>
        <v>1566.64</v>
      </c>
    </row>
    <row r="4975" spans="1:14" x14ac:dyDescent="0.3">
      <c r="A4975">
        <v>4974</v>
      </c>
      <c r="B4975" t="s">
        <v>31</v>
      </c>
      <c r="C4975" s="3">
        <v>45384</v>
      </c>
      <c r="D4975">
        <v>11</v>
      </c>
      <c r="E4975">
        <v>4</v>
      </c>
      <c r="F4975">
        <v>0</v>
      </c>
      <c r="G4975">
        <v>1.7</v>
      </c>
      <c r="H4975">
        <v>387.79</v>
      </c>
      <c r="I4975" t="s">
        <v>14</v>
      </c>
      <c r="J4975" t="s">
        <v>34</v>
      </c>
      <c r="K4975">
        <v>0</v>
      </c>
      <c r="L4975" t="s">
        <v>20</v>
      </c>
      <c r="M4975" t="s">
        <v>17</v>
      </c>
      <c r="N4975">
        <f t="shared" si="77"/>
        <v>4265.6900000000005</v>
      </c>
    </row>
    <row r="4976" spans="1:14" x14ac:dyDescent="0.3">
      <c r="A4976">
        <v>4975</v>
      </c>
      <c r="B4976" t="s">
        <v>13</v>
      </c>
      <c r="C4976" s="3">
        <v>44969</v>
      </c>
      <c r="D4976">
        <v>11</v>
      </c>
      <c r="E4976">
        <v>1</v>
      </c>
      <c r="F4976">
        <v>0</v>
      </c>
      <c r="G4976">
        <v>1.3</v>
      </c>
      <c r="H4976">
        <v>460.72</v>
      </c>
      <c r="I4976" t="s">
        <v>32</v>
      </c>
      <c r="J4976" t="s">
        <v>36</v>
      </c>
      <c r="K4976">
        <v>0</v>
      </c>
      <c r="L4976" t="s">
        <v>20</v>
      </c>
      <c r="M4976" t="s">
        <v>21</v>
      </c>
      <c r="N4976">
        <f t="shared" si="77"/>
        <v>5067.92</v>
      </c>
    </row>
    <row r="4977" spans="1:14" x14ac:dyDescent="0.3">
      <c r="A4977">
        <v>4976</v>
      </c>
      <c r="B4977" t="s">
        <v>13</v>
      </c>
      <c r="C4977" s="3">
        <v>45512</v>
      </c>
      <c r="D4977">
        <v>13</v>
      </c>
      <c r="E4977">
        <v>3</v>
      </c>
      <c r="F4977">
        <v>0</v>
      </c>
      <c r="G4977">
        <v>2.6</v>
      </c>
      <c r="H4977">
        <v>316.27999999999997</v>
      </c>
      <c r="I4977" t="s">
        <v>22</v>
      </c>
      <c r="J4977" t="s">
        <v>36</v>
      </c>
      <c r="K4977">
        <v>1</v>
      </c>
      <c r="L4977" t="s">
        <v>33</v>
      </c>
      <c r="M4977" t="s">
        <v>21</v>
      </c>
      <c r="N4977">
        <f t="shared" si="77"/>
        <v>4111.6399999999994</v>
      </c>
    </row>
    <row r="4978" spans="1:14" x14ac:dyDescent="0.3">
      <c r="A4978">
        <v>4977</v>
      </c>
      <c r="B4978" t="s">
        <v>31</v>
      </c>
      <c r="C4978" s="3">
        <v>45204</v>
      </c>
      <c r="D4978">
        <v>14</v>
      </c>
      <c r="E4978">
        <v>3</v>
      </c>
      <c r="F4978">
        <v>0</v>
      </c>
      <c r="G4978">
        <v>2.6</v>
      </c>
      <c r="H4978">
        <v>147.93</v>
      </c>
      <c r="I4978" t="s">
        <v>22</v>
      </c>
      <c r="J4978" t="s">
        <v>28</v>
      </c>
      <c r="K4978">
        <v>0</v>
      </c>
      <c r="L4978" t="s">
        <v>16</v>
      </c>
      <c r="M4978" t="s">
        <v>21</v>
      </c>
      <c r="N4978">
        <f t="shared" si="77"/>
        <v>2071.02</v>
      </c>
    </row>
    <row r="4979" spans="1:14" x14ac:dyDescent="0.3">
      <c r="A4979">
        <v>4978</v>
      </c>
      <c r="B4979" t="s">
        <v>13</v>
      </c>
      <c r="C4979" s="3">
        <v>45056</v>
      </c>
      <c r="D4979">
        <v>6</v>
      </c>
      <c r="E4979">
        <v>1</v>
      </c>
      <c r="F4979">
        <v>0</v>
      </c>
      <c r="G4979">
        <v>1.9</v>
      </c>
      <c r="H4979">
        <v>149</v>
      </c>
      <c r="I4979" t="s">
        <v>27</v>
      </c>
      <c r="J4979" t="s">
        <v>37</v>
      </c>
      <c r="K4979">
        <v>0</v>
      </c>
      <c r="L4979" t="s">
        <v>33</v>
      </c>
      <c r="M4979" t="s">
        <v>17</v>
      </c>
      <c r="N4979">
        <f t="shared" si="77"/>
        <v>894</v>
      </c>
    </row>
    <row r="4980" spans="1:14" x14ac:dyDescent="0.3">
      <c r="A4980">
        <v>4979</v>
      </c>
      <c r="B4980" t="s">
        <v>13</v>
      </c>
      <c r="C4980" s="3">
        <v>45276</v>
      </c>
      <c r="D4980">
        <v>14</v>
      </c>
      <c r="E4980">
        <v>1</v>
      </c>
      <c r="F4980">
        <v>0</v>
      </c>
      <c r="G4980">
        <v>1.9</v>
      </c>
      <c r="H4980">
        <v>321.74</v>
      </c>
      <c r="I4980" t="s">
        <v>22</v>
      </c>
      <c r="J4980" t="s">
        <v>36</v>
      </c>
      <c r="K4980">
        <v>0</v>
      </c>
      <c r="L4980" t="s">
        <v>20</v>
      </c>
      <c r="M4980" t="s">
        <v>26</v>
      </c>
      <c r="N4980">
        <f t="shared" si="77"/>
        <v>4504.3600000000006</v>
      </c>
    </row>
    <row r="4981" spans="1:14" x14ac:dyDescent="0.3">
      <c r="A4981">
        <v>4980</v>
      </c>
      <c r="B4981" t="s">
        <v>13</v>
      </c>
      <c r="C4981" s="3">
        <v>45632</v>
      </c>
      <c r="D4981">
        <v>12</v>
      </c>
      <c r="E4981">
        <v>2</v>
      </c>
      <c r="F4981">
        <v>0</v>
      </c>
      <c r="G4981">
        <v>2.6</v>
      </c>
      <c r="H4981">
        <v>233.04</v>
      </c>
      <c r="I4981" t="s">
        <v>27</v>
      </c>
      <c r="J4981" t="s">
        <v>30</v>
      </c>
      <c r="K4981">
        <v>4</v>
      </c>
      <c r="L4981" t="s">
        <v>29</v>
      </c>
      <c r="M4981" t="s">
        <v>21</v>
      </c>
      <c r="N4981">
        <f t="shared" si="77"/>
        <v>2796.48</v>
      </c>
    </row>
    <row r="4982" spans="1:14" x14ac:dyDescent="0.3">
      <c r="A4982">
        <v>4981</v>
      </c>
      <c r="B4982" t="s">
        <v>31</v>
      </c>
      <c r="C4982" s="3">
        <v>45470</v>
      </c>
      <c r="D4982">
        <v>1</v>
      </c>
      <c r="E4982">
        <v>3</v>
      </c>
      <c r="F4982">
        <v>0</v>
      </c>
      <c r="G4982">
        <v>2.6</v>
      </c>
      <c r="H4982">
        <v>129.77000000000001</v>
      </c>
      <c r="I4982" t="s">
        <v>24</v>
      </c>
      <c r="J4982" t="s">
        <v>28</v>
      </c>
      <c r="K4982">
        <v>1</v>
      </c>
      <c r="L4982" t="s">
        <v>20</v>
      </c>
      <c r="M4982" t="s">
        <v>26</v>
      </c>
      <c r="N4982">
        <f t="shared" si="77"/>
        <v>129.77000000000001</v>
      </c>
    </row>
    <row r="4983" spans="1:14" x14ac:dyDescent="0.3">
      <c r="A4983">
        <v>4982</v>
      </c>
      <c r="B4983" t="s">
        <v>13</v>
      </c>
      <c r="C4983" s="3">
        <v>45032</v>
      </c>
      <c r="D4983">
        <v>14</v>
      </c>
      <c r="E4983">
        <v>4</v>
      </c>
      <c r="F4983">
        <v>1</v>
      </c>
      <c r="G4983">
        <v>2.8</v>
      </c>
      <c r="H4983">
        <v>404.33</v>
      </c>
      <c r="I4983" t="s">
        <v>24</v>
      </c>
      <c r="J4983" t="s">
        <v>23</v>
      </c>
      <c r="K4983">
        <v>0</v>
      </c>
      <c r="L4983" t="s">
        <v>16</v>
      </c>
      <c r="M4983" t="s">
        <v>17</v>
      </c>
      <c r="N4983">
        <f t="shared" si="77"/>
        <v>5660.62</v>
      </c>
    </row>
    <row r="4984" spans="1:14" x14ac:dyDescent="0.3">
      <c r="A4984">
        <v>4983</v>
      </c>
      <c r="B4984" t="s">
        <v>31</v>
      </c>
      <c r="C4984" s="3">
        <v>45642</v>
      </c>
      <c r="D4984">
        <v>10</v>
      </c>
      <c r="E4984">
        <v>3</v>
      </c>
      <c r="F4984">
        <v>1</v>
      </c>
      <c r="G4984">
        <v>4.5</v>
      </c>
      <c r="H4984">
        <v>140.11000000000001</v>
      </c>
      <c r="I4984" t="s">
        <v>32</v>
      </c>
      <c r="J4984" t="s">
        <v>15</v>
      </c>
      <c r="K4984">
        <v>0</v>
      </c>
      <c r="L4984" t="s">
        <v>29</v>
      </c>
      <c r="M4984" t="s">
        <v>26</v>
      </c>
      <c r="N4984">
        <f t="shared" si="77"/>
        <v>1401.1000000000001</v>
      </c>
    </row>
    <row r="4985" spans="1:14" x14ac:dyDescent="0.3">
      <c r="A4985">
        <v>4984</v>
      </c>
      <c r="B4985" t="s">
        <v>31</v>
      </c>
      <c r="C4985" s="3">
        <v>44927</v>
      </c>
      <c r="D4985">
        <v>8</v>
      </c>
      <c r="E4985">
        <v>4</v>
      </c>
      <c r="F4985">
        <v>0</v>
      </c>
      <c r="G4985">
        <v>3.4</v>
      </c>
      <c r="H4985">
        <v>194.74</v>
      </c>
      <c r="I4985" t="s">
        <v>24</v>
      </c>
      <c r="J4985" t="s">
        <v>36</v>
      </c>
      <c r="K4985">
        <v>1</v>
      </c>
      <c r="L4985" t="s">
        <v>20</v>
      </c>
      <c r="M4985" t="s">
        <v>21</v>
      </c>
      <c r="N4985">
        <f t="shared" si="77"/>
        <v>1557.92</v>
      </c>
    </row>
    <row r="4986" spans="1:14" x14ac:dyDescent="0.3">
      <c r="A4986">
        <v>4985</v>
      </c>
      <c r="B4986" t="s">
        <v>18</v>
      </c>
      <c r="C4986" s="3">
        <v>45510</v>
      </c>
      <c r="D4986">
        <v>13</v>
      </c>
      <c r="E4986">
        <v>1</v>
      </c>
      <c r="F4986">
        <v>0</v>
      </c>
      <c r="G4986">
        <v>1.1000000000000001</v>
      </c>
      <c r="H4986">
        <v>77.64</v>
      </c>
      <c r="I4986" t="s">
        <v>27</v>
      </c>
      <c r="J4986" t="s">
        <v>25</v>
      </c>
      <c r="K4986">
        <v>1</v>
      </c>
      <c r="L4986" t="s">
        <v>33</v>
      </c>
      <c r="M4986" t="s">
        <v>17</v>
      </c>
      <c r="N4986">
        <f t="shared" si="77"/>
        <v>1009.32</v>
      </c>
    </row>
    <row r="4987" spans="1:14" x14ac:dyDescent="0.3">
      <c r="A4987">
        <v>4986</v>
      </c>
      <c r="B4987" t="s">
        <v>18</v>
      </c>
      <c r="C4987" s="3">
        <v>45358</v>
      </c>
      <c r="D4987">
        <v>14</v>
      </c>
      <c r="E4987">
        <v>3</v>
      </c>
      <c r="F4987">
        <v>0</v>
      </c>
      <c r="G4987">
        <v>3.1</v>
      </c>
      <c r="H4987">
        <v>365.62</v>
      </c>
      <c r="I4987" t="s">
        <v>22</v>
      </c>
      <c r="J4987" t="s">
        <v>19</v>
      </c>
      <c r="K4987">
        <v>0</v>
      </c>
      <c r="L4987" t="s">
        <v>16</v>
      </c>
      <c r="M4987" t="s">
        <v>26</v>
      </c>
      <c r="N4987">
        <f t="shared" si="77"/>
        <v>5118.68</v>
      </c>
    </row>
    <row r="4988" spans="1:14" x14ac:dyDescent="0.3">
      <c r="A4988">
        <v>4987</v>
      </c>
      <c r="B4988" t="s">
        <v>13</v>
      </c>
      <c r="C4988" s="3">
        <v>45232</v>
      </c>
      <c r="D4988">
        <v>2</v>
      </c>
      <c r="E4988">
        <v>3</v>
      </c>
      <c r="F4988">
        <v>0</v>
      </c>
      <c r="G4988">
        <v>4</v>
      </c>
      <c r="H4988">
        <v>173.88</v>
      </c>
      <c r="I4988" t="s">
        <v>24</v>
      </c>
      <c r="J4988" t="s">
        <v>28</v>
      </c>
      <c r="K4988">
        <v>0</v>
      </c>
      <c r="L4988" t="s">
        <v>29</v>
      </c>
      <c r="M4988" t="s">
        <v>17</v>
      </c>
      <c r="N4988">
        <f t="shared" si="77"/>
        <v>347.76</v>
      </c>
    </row>
    <row r="4989" spans="1:14" x14ac:dyDescent="0.3">
      <c r="A4989">
        <v>4988</v>
      </c>
      <c r="B4989" t="s">
        <v>31</v>
      </c>
      <c r="C4989" s="3">
        <v>45453</v>
      </c>
      <c r="D4989">
        <v>6</v>
      </c>
      <c r="E4989">
        <v>2</v>
      </c>
      <c r="F4989">
        <v>1</v>
      </c>
      <c r="G4989">
        <v>1.2</v>
      </c>
      <c r="H4989">
        <v>154.79</v>
      </c>
      <c r="I4989" t="s">
        <v>24</v>
      </c>
      <c r="J4989" t="s">
        <v>30</v>
      </c>
      <c r="K4989">
        <v>1</v>
      </c>
      <c r="L4989" t="s">
        <v>16</v>
      </c>
      <c r="M4989" t="s">
        <v>21</v>
      </c>
      <c r="N4989">
        <f t="shared" si="77"/>
        <v>928.74</v>
      </c>
    </row>
    <row r="4990" spans="1:14" x14ac:dyDescent="0.3">
      <c r="A4990">
        <v>4989</v>
      </c>
      <c r="B4990" t="s">
        <v>18</v>
      </c>
      <c r="C4990" s="3">
        <v>44979</v>
      </c>
      <c r="D4990">
        <v>9</v>
      </c>
      <c r="E4990">
        <v>2</v>
      </c>
      <c r="F4990">
        <v>0</v>
      </c>
      <c r="G4990">
        <v>2.7</v>
      </c>
      <c r="H4990">
        <v>186.51</v>
      </c>
      <c r="I4990" t="s">
        <v>27</v>
      </c>
      <c r="J4990" t="s">
        <v>25</v>
      </c>
      <c r="K4990">
        <v>1</v>
      </c>
      <c r="L4990" t="s">
        <v>20</v>
      </c>
      <c r="M4990" t="s">
        <v>21</v>
      </c>
      <c r="N4990">
        <f t="shared" si="77"/>
        <v>1678.59</v>
      </c>
    </row>
    <row r="4991" spans="1:14" x14ac:dyDescent="0.3">
      <c r="A4991">
        <v>4990</v>
      </c>
      <c r="B4991" t="s">
        <v>13</v>
      </c>
      <c r="C4991" s="3">
        <v>45446</v>
      </c>
      <c r="D4991">
        <v>1</v>
      </c>
      <c r="E4991">
        <v>3</v>
      </c>
      <c r="F4991">
        <v>0</v>
      </c>
      <c r="G4991">
        <v>2.8</v>
      </c>
      <c r="H4991">
        <v>443.36</v>
      </c>
      <c r="I4991" t="s">
        <v>24</v>
      </c>
      <c r="J4991" t="s">
        <v>35</v>
      </c>
      <c r="K4991">
        <v>2</v>
      </c>
      <c r="L4991" t="s">
        <v>16</v>
      </c>
      <c r="M4991" t="s">
        <v>21</v>
      </c>
      <c r="N4991">
        <f t="shared" si="77"/>
        <v>443.36</v>
      </c>
    </row>
    <row r="4992" spans="1:14" x14ac:dyDescent="0.3">
      <c r="A4992">
        <v>4991</v>
      </c>
      <c r="B4992" t="s">
        <v>18</v>
      </c>
      <c r="C4992" s="3">
        <v>45256</v>
      </c>
      <c r="D4992">
        <v>6</v>
      </c>
      <c r="E4992">
        <v>3</v>
      </c>
      <c r="F4992">
        <v>1</v>
      </c>
      <c r="G4992">
        <v>4.8</v>
      </c>
      <c r="H4992">
        <v>283.11</v>
      </c>
      <c r="I4992" t="s">
        <v>22</v>
      </c>
      <c r="J4992" t="s">
        <v>37</v>
      </c>
      <c r="K4992">
        <v>0</v>
      </c>
      <c r="L4992" t="s">
        <v>29</v>
      </c>
      <c r="M4992" t="s">
        <v>17</v>
      </c>
      <c r="N4992">
        <f t="shared" si="77"/>
        <v>1698.66</v>
      </c>
    </row>
    <row r="4993" spans="1:14" x14ac:dyDescent="0.3">
      <c r="A4993">
        <v>4992</v>
      </c>
      <c r="B4993" t="s">
        <v>18</v>
      </c>
      <c r="C4993" s="3">
        <v>45484</v>
      </c>
      <c r="D4993">
        <v>8</v>
      </c>
      <c r="E4993">
        <v>3</v>
      </c>
      <c r="F4993">
        <v>0</v>
      </c>
      <c r="G4993">
        <v>2.9</v>
      </c>
      <c r="H4993">
        <v>121.05</v>
      </c>
      <c r="I4993" t="s">
        <v>22</v>
      </c>
      <c r="J4993" t="s">
        <v>19</v>
      </c>
      <c r="K4993">
        <v>0</v>
      </c>
      <c r="L4993" t="s">
        <v>33</v>
      </c>
      <c r="M4993" t="s">
        <v>17</v>
      </c>
      <c r="N4993">
        <f t="shared" si="77"/>
        <v>968.4</v>
      </c>
    </row>
    <row r="4994" spans="1:14" x14ac:dyDescent="0.3">
      <c r="A4994">
        <v>4993</v>
      </c>
      <c r="B4994" t="s">
        <v>31</v>
      </c>
      <c r="C4994" s="3">
        <v>45251</v>
      </c>
      <c r="D4994">
        <v>10</v>
      </c>
      <c r="E4994">
        <v>4</v>
      </c>
      <c r="F4994">
        <v>0</v>
      </c>
      <c r="G4994">
        <v>4</v>
      </c>
      <c r="H4994">
        <v>398.52</v>
      </c>
      <c r="I4994" t="s">
        <v>22</v>
      </c>
      <c r="J4994" t="s">
        <v>15</v>
      </c>
      <c r="K4994">
        <v>0</v>
      </c>
      <c r="L4994" t="s">
        <v>29</v>
      </c>
      <c r="M4994" t="s">
        <v>21</v>
      </c>
      <c r="N4994">
        <f t="shared" si="77"/>
        <v>3985.2</v>
      </c>
    </row>
    <row r="4995" spans="1:14" x14ac:dyDescent="0.3">
      <c r="A4995">
        <v>4994</v>
      </c>
      <c r="B4995" t="s">
        <v>31</v>
      </c>
      <c r="C4995" s="3">
        <v>45040</v>
      </c>
      <c r="D4995">
        <v>13</v>
      </c>
      <c r="E4995">
        <v>1</v>
      </c>
      <c r="F4995">
        <v>0</v>
      </c>
      <c r="G4995">
        <v>2.2000000000000002</v>
      </c>
      <c r="H4995">
        <v>143.80000000000001</v>
      </c>
      <c r="I4995" t="s">
        <v>22</v>
      </c>
      <c r="J4995" t="s">
        <v>15</v>
      </c>
      <c r="K4995">
        <v>1</v>
      </c>
      <c r="L4995" t="s">
        <v>16</v>
      </c>
      <c r="M4995" t="s">
        <v>17</v>
      </c>
      <c r="N4995">
        <f t="shared" ref="N4995:N5001" si="78">H4995 *D4995</f>
        <v>1869.4</v>
      </c>
    </row>
    <row r="4996" spans="1:14" x14ac:dyDescent="0.3">
      <c r="A4996">
        <v>4995</v>
      </c>
      <c r="B4996" t="s">
        <v>18</v>
      </c>
      <c r="C4996" s="3">
        <v>45073</v>
      </c>
      <c r="D4996">
        <v>2</v>
      </c>
      <c r="E4996">
        <v>2</v>
      </c>
      <c r="F4996">
        <v>0</v>
      </c>
      <c r="G4996">
        <v>4.0999999999999996</v>
      </c>
      <c r="H4996">
        <v>235.61</v>
      </c>
      <c r="I4996" t="s">
        <v>14</v>
      </c>
      <c r="J4996" t="s">
        <v>35</v>
      </c>
      <c r="K4996">
        <v>2</v>
      </c>
      <c r="L4996" t="s">
        <v>33</v>
      </c>
      <c r="M4996" t="s">
        <v>17</v>
      </c>
      <c r="N4996">
        <f t="shared" si="78"/>
        <v>471.22</v>
      </c>
    </row>
    <row r="4997" spans="1:14" x14ac:dyDescent="0.3">
      <c r="A4997">
        <v>4996</v>
      </c>
      <c r="B4997" t="s">
        <v>18</v>
      </c>
      <c r="C4997" s="3">
        <v>45092</v>
      </c>
      <c r="D4997">
        <v>5</v>
      </c>
      <c r="E4997">
        <v>1</v>
      </c>
      <c r="F4997">
        <v>0</v>
      </c>
      <c r="G4997">
        <v>2.2999999999999998</v>
      </c>
      <c r="H4997">
        <v>305.63</v>
      </c>
      <c r="I4997" t="s">
        <v>22</v>
      </c>
      <c r="J4997" t="s">
        <v>37</v>
      </c>
      <c r="K4997">
        <v>0</v>
      </c>
      <c r="L4997" t="s">
        <v>33</v>
      </c>
      <c r="M4997" t="s">
        <v>21</v>
      </c>
      <c r="N4997">
        <f t="shared" si="78"/>
        <v>1528.15</v>
      </c>
    </row>
    <row r="4998" spans="1:14" x14ac:dyDescent="0.3">
      <c r="A4998">
        <v>4997</v>
      </c>
      <c r="B4998" t="s">
        <v>31</v>
      </c>
      <c r="C4998" s="3">
        <v>45305</v>
      </c>
      <c r="D4998">
        <v>6</v>
      </c>
      <c r="E4998">
        <v>2</v>
      </c>
      <c r="F4998">
        <v>1</v>
      </c>
      <c r="G4998">
        <v>2.7</v>
      </c>
      <c r="H4998">
        <v>313</v>
      </c>
      <c r="I4998" t="s">
        <v>14</v>
      </c>
      <c r="J4998" t="s">
        <v>30</v>
      </c>
      <c r="K4998">
        <v>0</v>
      </c>
      <c r="L4998" t="s">
        <v>16</v>
      </c>
      <c r="M4998" t="s">
        <v>21</v>
      </c>
      <c r="N4998">
        <f t="shared" si="78"/>
        <v>1878</v>
      </c>
    </row>
    <row r="4999" spans="1:14" x14ac:dyDescent="0.3">
      <c r="A4999">
        <v>4998</v>
      </c>
      <c r="B4999" t="s">
        <v>13</v>
      </c>
      <c r="C4999" s="3">
        <v>45065</v>
      </c>
      <c r="D4999">
        <v>5</v>
      </c>
      <c r="E4999">
        <v>2</v>
      </c>
      <c r="F4999">
        <v>0</v>
      </c>
      <c r="G4999">
        <v>2.9</v>
      </c>
      <c r="H4999">
        <v>81.06</v>
      </c>
      <c r="I4999" t="s">
        <v>22</v>
      </c>
      <c r="J4999" t="s">
        <v>23</v>
      </c>
      <c r="K4999">
        <v>2</v>
      </c>
      <c r="L4999" t="s">
        <v>29</v>
      </c>
      <c r="M4999" t="s">
        <v>26</v>
      </c>
      <c r="N4999">
        <f t="shared" si="78"/>
        <v>405.3</v>
      </c>
    </row>
    <row r="5000" spans="1:14" x14ac:dyDescent="0.3">
      <c r="A5000">
        <v>4999</v>
      </c>
      <c r="B5000" t="s">
        <v>31</v>
      </c>
      <c r="C5000" s="3">
        <v>45555</v>
      </c>
      <c r="D5000">
        <v>3</v>
      </c>
      <c r="E5000">
        <v>2</v>
      </c>
      <c r="F5000">
        <v>0</v>
      </c>
      <c r="G5000">
        <v>4.7</v>
      </c>
      <c r="H5000">
        <v>426.56</v>
      </c>
      <c r="I5000" t="s">
        <v>22</v>
      </c>
      <c r="J5000" t="s">
        <v>37</v>
      </c>
      <c r="K5000">
        <v>0</v>
      </c>
      <c r="L5000" t="s">
        <v>33</v>
      </c>
      <c r="M5000" t="s">
        <v>21</v>
      </c>
      <c r="N5000">
        <f t="shared" si="78"/>
        <v>1279.68</v>
      </c>
    </row>
    <row r="5001" spans="1:14" x14ac:dyDescent="0.3">
      <c r="A5001">
        <v>5000</v>
      </c>
      <c r="B5001" t="s">
        <v>18</v>
      </c>
      <c r="C5001" s="3">
        <v>45225</v>
      </c>
      <c r="D5001">
        <v>4</v>
      </c>
      <c r="E5001">
        <v>3</v>
      </c>
      <c r="F5001">
        <v>1</v>
      </c>
      <c r="G5001">
        <v>1.2</v>
      </c>
      <c r="H5001">
        <v>265.74</v>
      </c>
      <c r="I5001" t="s">
        <v>27</v>
      </c>
      <c r="J5001" t="s">
        <v>15</v>
      </c>
      <c r="K5001">
        <v>0</v>
      </c>
      <c r="L5001" t="s">
        <v>33</v>
      </c>
      <c r="M5001" t="s">
        <v>17</v>
      </c>
      <c r="N5001">
        <f t="shared" si="78"/>
        <v>1062.96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0FCAC-88C8-46FF-B5D5-F80EEC4D9726}">
  <dimension ref="A1:N144"/>
  <sheetViews>
    <sheetView topLeftCell="A119" zoomScale="98" zoomScaleNormal="85" workbookViewId="0">
      <selection activeCell="A122" sqref="A122:B132"/>
    </sheetView>
  </sheetViews>
  <sheetFormatPr defaultRowHeight="14.4" x14ac:dyDescent="0.3"/>
  <cols>
    <col min="1" max="1" width="13.5546875" bestFit="1" customWidth="1"/>
    <col min="2" max="2" width="17.109375" bestFit="1" customWidth="1"/>
    <col min="3" max="3" width="11.21875" bestFit="1" customWidth="1"/>
    <col min="4" max="4" width="13.88671875" bestFit="1" customWidth="1"/>
    <col min="5" max="5" width="19.109375" bestFit="1" customWidth="1"/>
    <col min="6" max="13" width="7.21875" bestFit="1" customWidth="1"/>
    <col min="14" max="14" width="11" bestFit="1" customWidth="1"/>
    <col min="15" max="32" width="13.88671875" bestFit="1" customWidth="1"/>
    <col min="33" max="41" width="12.77734375" bestFit="1" customWidth="1"/>
    <col min="42" max="60" width="13.88671875" bestFit="1" customWidth="1"/>
    <col min="61" max="69" width="12.77734375" bestFit="1" customWidth="1"/>
    <col min="70" max="91" width="13.88671875" bestFit="1" customWidth="1"/>
    <col min="92" max="100" width="12.77734375" bestFit="1" customWidth="1"/>
    <col min="101" max="121" width="13.88671875" bestFit="1" customWidth="1"/>
    <col min="122" max="130" width="12.77734375" bestFit="1" customWidth="1"/>
    <col min="131" max="152" width="13.88671875" bestFit="1" customWidth="1"/>
    <col min="153" max="161" width="12.77734375" bestFit="1" customWidth="1"/>
    <col min="162" max="182" width="13.88671875" bestFit="1" customWidth="1"/>
    <col min="183" max="191" width="12.77734375" bestFit="1" customWidth="1"/>
    <col min="192" max="213" width="13.88671875" bestFit="1" customWidth="1"/>
    <col min="214" max="222" width="12.77734375" bestFit="1" customWidth="1"/>
    <col min="223" max="244" width="13.88671875" bestFit="1" customWidth="1"/>
    <col min="245" max="253" width="12.77734375" bestFit="1" customWidth="1"/>
    <col min="254" max="283" width="13.88671875" bestFit="1" customWidth="1"/>
    <col min="284" max="305" width="14.88671875" bestFit="1" customWidth="1"/>
    <col min="306" max="314" width="13.88671875" bestFit="1" customWidth="1"/>
    <col min="315" max="335" width="14.88671875" bestFit="1" customWidth="1"/>
    <col min="336" max="344" width="13.88671875" bestFit="1" customWidth="1"/>
    <col min="345" max="366" width="14.88671875" bestFit="1" customWidth="1"/>
    <col min="367" max="375" width="12.77734375" bestFit="1" customWidth="1"/>
    <col min="376" max="397" width="13.88671875" bestFit="1" customWidth="1"/>
    <col min="398" max="406" width="12.77734375" bestFit="1" customWidth="1"/>
    <col min="407" max="426" width="13.88671875" bestFit="1" customWidth="1"/>
    <col min="427" max="435" width="12.77734375" bestFit="1" customWidth="1"/>
    <col min="436" max="457" width="13.88671875" bestFit="1" customWidth="1"/>
    <col min="458" max="466" width="12.77734375" bestFit="1" customWidth="1"/>
    <col min="467" max="487" width="13.88671875" bestFit="1" customWidth="1"/>
    <col min="488" max="496" width="12.77734375" bestFit="1" customWidth="1"/>
    <col min="497" max="518" width="13.88671875" bestFit="1" customWidth="1"/>
    <col min="519" max="527" width="12.77734375" bestFit="1" customWidth="1"/>
    <col min="528" max="548" width="13.88671875" bestFit="1" customWidth="1"/>
    <col min="549" max="557" width="12.77734375" bestFit="1" customWidth="1"/>
    <col min="558" max="579" width="13.88671875" bestFit="1" customWidth="1"/>
    <col min="580" max="588" width="12.77734375" bestFit="1" customWidth="1"/>
    <col min="589" max="610" width="13.88671875" bestFit="1" customWidth="1"/>
    <col min="611" max="619" width="12.77734375" bestFit="1" customWidth="1"/>
    <col min="620" max="649" width="13.88671875" bestFit="1" customWidth="1"/>
    <col min="650" max="671" width="14.88671875" bestFit="1" customWidth="1"/>
    <col min="672" max="680" width="13.88671875" bestFit="1" customWidth="1"/>
    <col min="681" max="701" width="14.88671875" bestFit="1" customWidth="1"/>
    <col min="702" max="710" width="13.88671875" bestFit="1" customWidth="1"/>
    <col min="711" max="732" width="14.88671875" bestFit="1" customWidth="1"/>
    <col min="733" max="733" width="10.88671875" bestFit="1" customWidth="1"/>
  </cols>
  <sheetData>
    <row r="1" spans="1:4" x14ac:dyDescent="0.3">
      <c r="A1" s="1" t="s">
        <v>38</v>
      </c>
      <c r="B1" t="s">
        <v>42</v>
      </c>
      <c r="C1" t="s">
        <v>43</v>
      </c>
    </row>
    <row r="2" spans="1:4" x14ac:dyDescent="0.3">
      <c r="A2" s="2" t="s">
        <v>13</v>
      </c>
      <c r="B2" s="16">
        <v>1622</v>
      </c>
      <c r="C2" s="16">
        <v>462</v>
      </c>
    </row>
    <row r="3" spans="1:4" x14ac:dyDescent="0.3">
      <c r="A3" s="2" t="s">
        <v>18</v>
      </c>
      <c r="B3" s="16">
        <v>1738</v>
      </c>
      <c r="C3" s="16">
        <v>486</v>
      </c>
    </row>
    <row r="4" spans="1:4" x14ac:dyDescent="0.3">
      <c r="A4" s="2" t="s">
        <v>31</v>
      </c>
      <c r="B4" s="16">
        <v>1640</v>
      </c>
      <c r="C4" s="16">
        <v>489</v>
      </c>
    </row>
    <row r="5" spans="1:4" x14ac:dyDescent="0.3">
      <c r="A5" s="2" t="s">
        <v>39</v>
      </c>
      <c r="B5" s="16">
        <v>5000</v>
      </c>
      <c r="C5" s="16">
        <v>1437</v>
      </c>
    </row>
    <row r="7" spans="1:4" x14ac:dyDescent="0.3">
      <c r="A7" s="4" t="s">
        <v>44</v>
      </c>
      <c r="B7" s="5" t="str">
        <f>B1</f>
        <v>Total Booking</v>
      </c>
      <c r="C7" s="5" t="str">
        <f>C1</f>
        <v>Total cancel</v>
      </c>
      <c r="D7" s="5" t="s">
        <v>45</v>
      </c>
    </row>
    <row r="8" spans="1:4" x14ac:dyDescent="0.3">
      <c r="A8" t="str">
        <f>A2</f>
        <v>Boutique Hotel</v>
      </c>
      <c r="B8">
        <f t="shared" ref="B8:C10" si="0">B2</f>
        <v>1622</v>
      </c>
      <c r="C8">
        <f t="shared" si="0"/>
        <v>462</v>
      </c>
      <c r="D8">
        <f>B8 -C8</f>
        <v>1160</v>
      </c>
    </row>
    <row r="9" spans="1:4" x14ac:dyDescent="0.3">
      <c r="A9" t="str">
        <f>A3</f>
        <v>City Hotel</v>
      </c>
      <c r="B9">
        <f t="shared" si="0"/>
        <v>1738</v>
      </c>
      <c r="C9">
        <f t="shared" si="0"/>
        <v>486</v>
      </c>
      <c r="D9">
        <f>B9 -C9</f>
        <v>1252</v>
      </c>
    </row>
    <row r="10" spans="1:4" x14ac:dyDescent="0.3">
      <c r="A10" t="str">
        <f>A4</f>
        <v>Resort Hotel</v>
      </c>
      <c r="B10">
        <f t="shared" si="0"/>
        <v>1640</v>
      </c>
      <c r="C10">
        <f t="shared" si="0"/>
        <v>489</v>
      </c>
      <c r="D10">
        <f>B10 -C10</f>
        <v>1151</v>
      </c>
    </row>
    <row r="20" spans="1:5" x14ac:dyDescent="0.3">
      <c r="A20" s="1" t="s">
        <v>5</v>
      </c>
      <c r="B20" s="2">
        <v>0</v>
      </c>
    </row>
    <row r="22" spans="1:5" x14ac:dyDescent="0.3">
      <c r="A22" s="1" t="s">
        <v>38</v>
      </c>
      <c r="B22" t="s">
        <v>46</v>
      </c>
      <c r="D22" s="5" t="s">
        <v>47</v>
      </c>
      <c r="E22" s="5" t="s">
        <v>48</v>
      </c>
    </row>
    <row r="23" spans="1:5" x14ac:dyDescent="0.3">
      <c r="A23" s="2" t="s">
        <v>13</v>
      </c>
      <c r="B23" s="16">
        <v>2744526232.5000019</v>
      </c>
      <c r="D23" t="str">
        <f>A23</f>
        <v>Boutique Hotel</v>
      </c>
      <c r="E23" s="6">
        <f>GETPIVOTDATA("Field3",$A$22,"hotel","Boutique Hotel")</f>
        <v>2744526232.5000019</v>
      </c>
    </row>
    <row r="24" spans="1:5" x14ac:dyDescent="0.3">
      <c r="A24" s="2" t="s">
        <v>18</v>
      </c>
      <c r="B24" s="16">
        <v>3336185317.500001</v>
      </c>
      <c r="D24" t="str">
        <f>A24</f>
        <v>City Hotel</v>
      </c>
      <c r="E24" s="6">
        <f>GETPIVOTDATA("Field3",$A$22,"hotel","City Hotel")</f>
        <v>3336185317.500001</v>
      </c>
    </row>
    <row r="25" spans="1:5" x14ac:dyDescent="0.3">
      <c r="A25" s="2" t="s">
        <v>31</v>
      </c>
      <c r="B25" s="16">
        <v>2849426203.6800013</v>
      </c>
      <c r="D25" t="str">
        <f>A25</f>
        <v>Resort Hotel</v>
      </c>
      <c r="E25" s="6">
        <f>GETPIVOTDATA("Field3",$A$22,"hotel","Resort Hotel")</f>
        <v>2849426203.6800013</v>
      </c>
    </row>
    <row r="26" spans="1:5" x14ac:dyDescent="0.3">
      <c r="A26" s="2" t="s">
        <v>39</v>
      </c>
      <c r="B26" s="16">
        <v>26742129035.44006</v>
      </c>
      <c r="D26" t="s">
        <v>49</v>
      </c>
      <c r="E26" s="6">
        <f>GETPIVOTDATA("Field3",$A$22)</f>
        <v>26742129035.44006</v>
      </c>
    </row>
    <row r="42" spans="1:2" x14ac:dyDescent="0.3">
      <c r="A42" s="1" t="s">
        <v>38</v>
      </c>
      <c r="B42" t="s">
        <v>41</v>
      </c>
    </row>
    <row r="43" spans="1:2" x14ac:dyDescent="0.3">
      <c r="A43" s="2" t="s">
        <v>50</v>
      </c>
      <c r="B43" s="16">
        <v>3563</v>
      </c>
    </row>
    <row r="44" spans="1:2" x14ac:dyDescent="0.3">
      <c r="A44" s="2" t="s">
        <v>51</v>
      </c>
      <c r="B44" s="16">
        <v>1437</v>
      </c>
    </row>
    <row r="45" spans="1:2" x14ac:dyDescent="0.3">
      <c r="A45" s="2" t="s">
        <v>39</v>
      </c>
      <c r="B45" s="16">
        <v>5000</v>
      </c>
    </row>
    <row r="61" spans="1:2" x14ac:dyDescent="0.3">
      <c r="A61" s="1" t="s">
        <v>38</v>
      </c>
      <c r="B61" t="s">
        <v>52</v>
      </c>
    </row>
    <row r="62" spans="1:2" x14ac:dyDescent="0.3">
      <c r="A62" s="2" t="s">
        <v>13</v>
      </c>
      <c r="B62" s="7">
        <v>3.035326757090012</v>
      </c>
    </row>
    <row r="63" spans="1:2" x14ac:dyDescent="0.3">
      <c r="A63" s="2" t="s">
        <v>18</v>
      </c>
      <c r="B63" s="7">
        <v>2.9804372842347444</v>
      </c>
    </row>
    <row r="64" spans="1:2" x14ac:dyDescent="0.3">
      <c r="A64" s="2" t="s">
        <v>31</v>
      </c>
      <c r="B64" s="7">
        <v>2.9621951219512188</v>
      </c>
    </row>
    <row r="81" spans="1:2" x14ac:dyDescent="0.3">
      <c r="A81" s="1" t="s">
        <v>38</v>
      </c>
      <c r="B81" t="s">
        <v>53</v>
      </c>
    </row>
    <row r="82" spans="1:2" x14ac:dyDescent="0.3">
      <c r="A82" s="2" t="s">
        <v>13</v>
      </c>
      <c r="B82" s="16">
        <v>844</v>
      </c>
    </row>
    <row r="83" spans="1:2" x14ac:dyDescent="0.3">
      <c r="A83" s="2" t="s">
        <v>18</v>
      </c>
      <c r="B83" s="16">
        <v>859</v>
      </c>
    </row>
    <row r="84" spans="1:2" x14ac:dyDescent="0.3">
      <c r="A84" s="2" t="s">
        <v>31</v>
      </c>
      <c r="B84" s="16">
        <v>786</v>
      </c>
    </row>
    <row r="85" spans="1:2" x14ac:dyDescent="0.3">
      <c r="A85" s="2" t="s">
        <v>39</v>
      </c>
      <c r="B85" s="16">
        <v>2489</v>
      </c>
    </row>
    <row r="98" spans="1:14" x14ac:dyDescent="0.3">
      <c r="A98" s="1" t="s">
        <v>68</v>
      </c>
      <c r="B98" s="1" t="s">
        <v>54</v>
      </c>
    </row>
    <row r="99" spans="1:14" x14ac:dyDescent="0.3">
      <c r="A99" s="1" t="s">
        <v>38</v>
      </c>
      <c r="B99" t="s">
        <v>55</v>
      </c>
      <c r="C99" t="s">
        <v>56</v>
      </c>
      <c r="D99" t="s">
        <v>57</v>
      </c>
      <c r="E99" t="s">
        <v>58</v>
      </c>
      <c r="F99" t="s">
        <v>59</v>
      </c>
      <c r="G99" t="s">
        <v>60</v>
      </c>
      <c r="H99" t="s">
        <v>61</v>
      </c>
      <c r="I99" t="s">
        <v>62</v>
      </c>
      <c r="J99" t="s">
        <v>63</v>
      </c>
      <c r="K99" t="s">
        <v>64</v>
      </c>
      <c r="L99" t="s">
        <v>65</v>
      </c>
      <c r="M99" t="s">
        <v>66</v>
      </c>
      <c r="N99" t="s">
        <v>39</v>
      </c>
    </row>
    <row r="100" spans="1:14" x14ac:dyDescent="0.3">
      <c r="A100" s="2" t="s">
        <v>13</v>
      </c>
      <c r="B100" s="9">
        <v>269996.16000000003</v>
      </c>
      <c r="C100" s="9">
        <v>249912.68000000011</v>
      </c>
      <c r="D100" s="9">
        <v>253269.0400000001</v>
      </c>
      <c r="E100" s="9">
        <v>238178.87000000011</v>
      </c>
      <c r="F100" s="9">
        <v>301512.97000000003</v>
      </c>
      <c r="G100" s="9">
        <v>313045.76000000007</v>
      </c>
      <c r="H100" s="9">
        <v>336102.76</v>
      </c>
      <c r="I100" s="9">
        <v>285689.45000000019</v>
      </c>
      <c r="J100" s="9">
        <v>275196.06000000029</v>
      </c>
      <c r="K100" s="9">
        <v>237070.02999999977</v>
      </c>
      <c r="L100" s="9">
        <v>255777.29000000004</v>
      </c>
      <c r="M100" s="9">
        <v>234870.56000000003</v>
      </c>
      <c r="N100" s="9">
        <v>3250621.6300000008</v>
      </c>
    </row>
    <row r="101" spans="1:14" x14ac:dyDescent="0.3">
      <c r="A101" s="2" t="s">
        <v>18</v>
      </c>
      <c r="B101" s="9">
        <v>336172.67</v>
      </c>
      <c r="C101" s="9">
        <v>251485.10000000003</v>
      </c>
      <c r="D101" s="9">
        <v>325321.85000000003</v>
      </c>
      <c r="E101" s="9">
        <v>346847.85000000003</v>
      </c>
      <c r="F101" s="9">
        <v>275515.99</v>
      </c>
      <c r="G101" s="9">
        <v>317624.41000000009</v>
      </c>
      <c r="H101" s="9">
        <v>282658.82</v>
      </c>
      <c r="I101" s="9">
        <v>305688.74999999994</v>
      </c>
      <c r="J101" s="9">
        <v>290896.19</v>
      </c>
      <c r="K101" s="9">
        <v>311236.7699999999</v>
      </c>
      <c r="L101" s="9">
        <v>328101.2099999999</v>
      </c>
      <c r="M101" s="9">
        <v>292314.96000000002</v>
      </c>
      <c r="N101" s="9">
        <v>3663864.5700000003</v>
      </c>
    </row>
    <row r="102" spans="1:14" x14ac:dyDescent="0.3">
      <c r="A102" s="2" t="s">
        <v>31</v>
      </c>
      <c r="B102" s="9">
        <v>288610.05</v>
      </c>
      <c r="C102" s="9">
        <v>262323.95</v>
      </c>
      <c r="D102" s="9">
        <v>302026.25999999995</v>
      </c>
      <c r="E102" s="9">
        <v>315998.71999999997</v>
      </c>
      <c r="F102" s="9">
        <v>296364.8600000001</v>
      </c>
      <c r="G102" s="9">
        <v>277783.78000000003</v>
      </c>
      <c r="H102" s="9">
        <v>262528.13</v>
      </c>
      <c r="I102" s="9">
        <v>290733.13</v>
      </c>
      <c r="J102" s="9">
        <v>289925.17</v>
      </c>
      <c r="K102" s="9">
        <v>305732.29999999976</v>
      </c>
      <c r="L102" s="9">
        <v>302152.86000000004</v>
      </c>
      <c r="M102" s="9">
        <v>284523.86</v>
      </c>
      <c r="N102" s="9">
        <v>3478703.0699999994</v>
      </c>
    </row>
    <row r="103" spans="1:14" x14ac:dyDescent="0.3">
      <c r="A103" s="2" t="s">
        <v>39</v>
      </c>
      <c r="B103" s="9">
        <v>894778.88000000012</v>
      </c>
      <c r="C103" s="9">
        <v>763721.73000000021</v>
      </c>
      <c r="D103" s="9">
        <v>880617.15000000014</v>
      </c>
      <c r="E103" s="9">
        <v>901025.44000000018</v>
      </c>
      <c r="F103" s="9">
        <v>873393.82000000007</v>
      </c>
      <c r="G103" s="9">
        <v>908453.95000000019</v>
      </c>
      <c r="H103" s="9">
        <v>881289.71000000008</v>
      </c>
      <c r="I103" s="9">
        <v>882111.33000000019</v>
      </c>
      <c r="J103" s="9">
        <v>856017.42000000016</v>
      </c>
      <c r="K103" s="9">
        <v>854039.09999999939</v>
      </c>
      <c r="L103" s="9">
        <v>886031.3600000001</v>
      </c>
      <c r="M103" s="9">
        <v>811709.38</v>
      </c>
      <c r="N103" s="9">
        <v>10393189.27</v>
      </c>
    </row>
    <row r="106" spans="1:14" x14ac:dyDescent="0.3">
      <c r="A106" s="1" t="s">
        <v>38</v>
      </c>
      <c r="B106" t="s">
        <v>68</v>
      </c>
    </row>
    <row r="107" spans="1:14" x14ac:dyDescent="0.3">
      <c r="A107" s="2" t="s">
        <v>13</v>
      </c>
      <c r="B107">
        <v>3250621.6300000008</v>
      </c>
    </row>
    <row r="108" spans="1:14" x14ac:dyDescent="0.3">
      <c r="A108" s="2" t="s">
        <v>18</v>
      </c>
      <c r="B108">
        <v>3663864.5699999989</v>
      </c>
    </row>
    <row r="109" spans="1:14" x14ac:dyDescent="0.3">
      <c r="A109" s="2" t="s">
        <v>31</v>
      </c>
      <c r="B109">
        <v>3478703.0700000091</v>
      </c>
    </row>
    <row r="110" spans="1:14" x14ac:dyDescent="0.3">
      <c r="A110" s="2" t="s">
        <v>39</v>
      </c>
      <c r="B110">
        <v>10393189.270000009</v>
      </c>
    </row>
    <row r="122" spans="1:2" x14ac:dyDescent="0.3">
      <c r="A122" s="1" t="s">
        <v>38</v>
      </c>
      <c r="B122" t="s">
        <v>53</v>
      </c>
    </row>
    <row r="123" spans="1:2" x14ac:dyDescent="0.3">
      <c r="A123" s="2" t="s">
        <v>25</v>
      </c>
      <c r="B123">
        <v>242</v>
      </c>
    </row>
    <row r="124" spans="1:2" x14ac:dyDescent="0.3">
      <c r="A124" s="2" t="s">
        <v>34</v>
      </c>
      <c r="B124">
        <v>247</v>
      </c>
    </row>
    <row r="125" spans="1:2" x14ac:dyDescent="0.3">
      <c r="A125" s="2" t="s">
        <v>23</v>
      </c>
      <c r="B125">
        <v>273</v>
      </c>
    </row>
    <row r="126" spans="1:2" x14ac:dyDescent="0.3">
      <c r="A126" s="2" t="s">
        <v>19</v>
      </c>
      <c r="B126">
        <v>243</v>
      </c>
    </row>
    <row r="127" spans="1:2" x14ac:dyDescent="0.3">
      <c r="A127" s="2" t="s">
        <v>28</v>
      </c>
      <c r="B127">
        <v>274</v>
      </c>
    </row>
    <row r="128" spans="1:2" x14ac:dyDescent="0.3">
      <c r="A128" s="2" t="s">
        <v>35</v>
      </c>
      <c r="B128">
        <v>244</v>
      </c>
    </row>
    <row r="129" spans="1:2" x14ac:dyDescent="0.3">
      <c r="A129" s="2" t="s">
        <v>30</v>
      </c>
      <c r="B129">
        <v>241</v>
      </c>
    </row>
    <row r="130" spans="1:2" x14ac:dyDescent="0.3">
      <c r="A130" s="2" t="s">
        <v>15</v>
      </c>
      <c r="B130">
        <v>234</v>
      </c>
    </row>
    <row r="131" spans="1:2" x14ac:dyDescent="0.3">
      <c r="A131" s="2" t="s">
        <v>36</v>
      </c>
      <c r="B131">
        <v>268</v>
      </c>
    </row>
    <row r="132" spans="1:2" x14ac:dyDescent="0.3">
      <c r="A132" s="2" t="s">
        <v>37</v>
      </c>
      <c r="B132">
        <v>223</v>
      </c>
    </row>
    <row r="133" spans="1:2" x14ac:dyDescent="0.3">
      <c r="A133" s="2" t="s">
        <v>39</v>
      </c>
      <c r="B133">
        <v>2489</v>
      </c>
    </row>
    <row r="138" spans="1:2" x14ac:dyDescent="0.3">
      <c r="A138" s="1" t="s">
        <v>38</v>
      </c>
      <c r="B138" t="s">
        <v>40</v>
      </c>
    </row>
    <row r="139" spans="1:2" x14ac:dyDescent="0.3">
      <c r="A139" s="2" t="s">
        <v>24</v>
      </c>
      <c r="B139">
        <v>320</v>
      </c>
    </row>
    <row r="140" spans="1:2" x14ac:dyDescent="0.3">
      <c r="A140" s="2" t="s">
        <v>22</v>
      </c>
      <c r="B140">
        <v>308</v>
      </c>
    </row>
    <row r="141" spans="1:2" x14ac:dyDescent="0.3">
      <c r="A141" s="2" t="s">
        <v>27</v>
      </c>
      <c r="B141">
        <v>251</v>
      </c>
    </row>
    <row r="142" spans="1:2" x14ac:dyDescent="0.3">
      <c r="A142" s="2" t="s">
        <v>14</v>
      </c>
      <c r="B142">
        <v>294</v>
      </c>
    </row>
    <row r="143" spans="1:2" x14ac:dyDescent="0.3">
      <c r="A143" s="2" t="s">
        <v>32</v>
      </c>
      <c r="B143">
        <v>264</v>
      </c>
    </row>
    <row r="144" spans="1:2" x14ac:dyDescent="0.3">
      <c r="A144" s="2" t="s">
        <v>39</v>
      </c>
      <c r="B144">
        <v>1437</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60688-423F-4E23-918C-02856E1F6445}">
  <dimension ref="A1:BB30"/>
  <sheetViews>
    <sheetView showGridLines="0" tabSelected="1" zoomScale="42" workbookViewId="0">
      <selection activeCell="AT9" sqref="AT9"/>
    </sheetView>
  </sheetViews>
  <sheetFormatPr defaultRowHeight="14.4" x14ac:dyDescent="0.3"/>
  <cols>
    <col min="30" max="30" width="8.88671875" customWidth="1"/>
    <col min="31" max="31" width="4.44140625" customWidth="1"/>
    <col min="32" max="33" width="8.88671875" hidden="1" customWidth="1"/>
    <col min="34" max="34" width="45" customWidth="1"/>
    <col min="40" max="40" width="36.88671875" customWidth="1"/>
    <col min="41" max="41" width="21.21875" bestFit="1" customWidth="1"/>
    <col min="42" max="42" width="36.88671875" bestFit="1" customWidth="1"/>
    <col min="43" max="43" width="11.5546875" bestFit="1" customWidth="1"/>
    <col min="44" max="44" width="14.5546875" bestFit="1" customWidth="1"/>
    <col min="47" max="47" width="11.21875" bestFit="1" customWidth="1"/>
    <col min="51" max="51" width="8.88671875" customWidth="1"/>
    <col min="52" max="52" width="7.33203125" bestFit="1" customWidth="1"/>
    <col min="54" max="54" width="11.5546875" bestFit="1" customWidth="1"/>
  </cols>
  <sheetData>
    <row r="1" spans="1:52" x14ac:dyDescent="0.3">
      <c r="A1" s="12" t="s">
        <v>69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3" t="s">
        <v>70</v>
      </c>
      <c r="AJ1" s="13"/>
      <c r="AK1" s="13"/>
      <c r="AL1" s="13"/>
      <c r="AM1" s="13"/>
      <c r="AN1" s="13"/>
      <c r="AO1" s="14" t="s">
        <v>71</v>
      </c>
      <c r="AP1" s="14"/>
      <c r="AQ1" s="14"/>
      <c r="AR1" s="14"/>
      <c r="AS1" s="14"/>
      <c r="AT1" s="14"/>
      <c r="AU1" s="14"/>
      <c r="AV1" s="14"/>
      <c r="AW1" s="14"/>
      <c r="AX1" s="14"/>
      <c r="AY1" s="14"/>
      <c r="AZ1" s="14"/>
    </row>
    <row r="2" spans="1:52" x14ac:dyDescent="0.3">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3"/>
      <c r="AJ2" s="13"/>
      <c r="AK2" s="13"/>
      <c r="AL2" s="13"/>
      <c r="AM2" s="13"/>
      <c r="AN2" s="13"/>
      <c r="AO2" s="14"/>
      <c r="AP2" s="14"/>
      <c r="AQ2" s="14"/>
      <c r="AR2" s="14"/>
      <c r="AS2" s="14"/>
      <c r="AT2" s="14"/>
      <c r="AU2" s="14"/>
      <c r="AV2" s="14"/>
      <c r="AW2" s="14"/>
      <c r="AX2" s="14"/>
      <c r="AY2" s="14"/>
      <c r="AZ2" s="14"/>
    </row>
    <row r="3" spans="1:52" x14ac:dyDescent="0.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3"/>
      <c r="AJ3" s="13"/>
      <c r="AK3" s="13"/>
      <c r="AL3" s="13"/>
      <c r="AM3" s="13"/>
      <c r="AN3" s="13"/>
      <c r="AO3" s="14"/>
      <c r="AP3" s="14"/>
      <c r="AQ3" s="14"/>
      <c r="AR3" s="14"/>
      <c r="AS3" s="14"/>
      <c r="AT3" s="14"/>
      <c r="AU3" s="14"/>
      <c r="AV3" s="14"/>
      <c r="AW3" s="14"/>
      <c r="AX3" s="14"/>
      <c r="AY3" s="14"/>
      <c r="AZ3" s="14"/>
    </row>
    <row r="4" spans="1:52"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3"/>
      <c r="AJ4" s="13"/>
      <c r="AK4" s="13"/>
      <c r="AL4" s="13"/>
      <c r="AM4" s="13"/>
      <c r="AN4" s="13"/>
      <c r="AO4" s="14"/>
      <c r="AP4" s="14"/>
      <c r="AQ4" s="14"/>
      <c r="AR4" s="14"/>
      <c r="AS4" s="14"/>
      <c r="AT4" s="14"/>
      <c r="AU4" s="14"/>
      <c r="AV4" s="14"/>
      <c r="AW4" s="14"/>
      <c r="AX4" s="14"/>
      <c r="AY4" s="14"/>
      <c r="AZ4" s="14"/>
    </row>
    <row r="5" spans="1:52" x14ac:dyDescent="0.3">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3"/>
      <c r="AJ5" s="13"/>
      <c r="AK5" s="13"/>
      <c r="AL5" s="13"/>
      <c r="AM5" s="13"/>
      <c r="AN5" s="13"/>
      <c r="AO5" s="14"/>
      <c r="AP5" s="14"/>
      <c r="AQ5" s="14"/>
      <c r="AR5" s="14"/>
      <c r="AS5" s="14"/>
      <c r="AT5" s="14"/>
      <c r="AU5" s="14"/>
      <c r="AV5" s="14"/>
      <c r="AW5" s="14"/>
      <c r="AX5" s="14"/>
      <c r="AY5" s="14"/>
      <c r="AZ5" s="14"/>
    </row>
    <row r="6" spans="1:52" x14ac:dyDescent="0.3">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3"/>
      <c r="AJ6" s="13"/>
      <c r="AK6" s="13"/>
      <c r="AL6" s="13"/>
      <c r="AM6" s="13"/>
      <c r="AN6" s="13"/>
      <c r="AO6" s="14"/>
      <c r="AP6" s="14"/>
      <c r="AQ6" s="14"/>
      <c r="AR6" s="14"/>
      <c r="AS6" s="14"/>
      <c r="AT6" s="14"/>
      <c r="AU6" s="14"/>
      <c r="AV6" s="14"/>
      <c r="AW6" s="14"/>
      <c r="AX6" s="14"/>
      <c r="AY6" s="14"/>
      <c r="AZ6" s="14"/>
    </row>
    <row r="7" spans="1:52" x14ac:dyDescent="0.3">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3"/>
      <c r="AJ7" s="13"/>
      <c r="AK7" s="13"/>
      <c r="AL7" s="13"/>
      <c r="AM7" s="13"/>
      <c r="AN7" s="13"/>
      <c r="AO7" s="14"/>
      <c r="AP7" s="14"/>
      <c r="AQ7" s="14"/>
      <c r="AR7" s="14"/>
      <c r="AS7" s="14"/>
      <c r="AT7" s="14"/>
      <c r="AU7" s="14"/>
      <c r="AV7" s="14"/>
      <c r="AW7" s="14"/>
      <c r="AX7" s="14"/>
      <c r="AY7" s="14"/>
      <c r="AZ7" s="14"/>
    </row>
    <row r="8" spans="1:52" x14ac:dyDescent="0.3">
      <c r="A8" s="8"/>
      <c r="AI8" s="13"/>
      <c r="AJ8" s="13"/>
      <c r="AK8" s="13"/>
      <c r="AL8" s="13"/>
      <c r="AM8" s="13"/>
      <c r="AN8" s="13"/>
      <c r="AO8" s="14"/>
      <c r="AP8" s="14"/>
      <c r="AQ8" s="14"/>
      <c r="AR8" s="14"/>
      <c r="AS8" s="14"/>
      <c r="AT8" s="14"/>
      <c r="AU8" s="14"/>
      <c r="AV8" s="14"/>
      <c r="AW8" s="14"/>
      <c r="AX8" s="14"/>
      <c r="AY8" s="14"/>
      <c r="AZ8" s="14"/>
    </row>
    <row r="9" spans="1:52" ht="28.8" x14ac:dyDescent="0.55000000000000004">
      <c r="AO9" s="10" t="s">
        <v>1</v>
      </c>
      <c r="AP9" s="10" t="s">
        <v>42</v>
      </c>
      <c r="AQ9" s="10" t="s">
        <v>43</v>
      </c>
      <c r="AR9" s="10" t="s">
        <v>38</v>
      </c>
      <c r="AT9" s="17" t="s">
        <v>77</v>
      </c>
    </row>
    <row r="10" spans="1:52" x14ac:dyDescent="0.3">
      <c r="AO10" s="2" t="s">
        <v>13</v>
      </c>
      <c r="AP10">
        <v>1622</v>
      </c>
      <c r="AQ10">
        <v>462</v>
      </c>
      <c r="AR10" s="2" t="s">
        <v>13</v>
      </c>
      <c r="AT10" s="10" t="s">
        <v>1</v>
      </c>
      <c r="AU10" s="10" t="s">
        <v>73</v>
      </c>
    </row>
    <row r="11" spans="1:52" x14ac:dyDescent="0.3">
      <c r="AO11" s="2" t="s">
        <v>18</v>
      </c>
      <c r="AP11">
        <v>1738</v>
      </c>
      <c r="AQ11">
        <v>486</v>
      </c>
      <c r="AR11" s="2" t="s">
        <v>18</v>
      </c>
      <c r="AT11" s="2" t="s">
        <v>25</v>
      </c>
      <c r="AU11">
        <v>242</v>
      </c>
    </row>
    <row r="12" spans="1:52" x14ac:dyDescent="0.3">
      <c r="AO12" s="2" t="s">
        <v>31</v>
      </c>
      <c r="AP12">
        <v>1640</v>
      </c>
      <c r="AQ12">
        <v>489</v>
      </c>
      <c r="AR12" s="2" t="s">
        <v>31</v>
      </c>
      <c r="AT12" s="2" t="s">
        <v>34</v>
      </c>
      <c r="AU12">
        <v>247</v>
      </c>
    </row>
    <row r="13" spans="1:52" x14ac:dyDescent="0.3">
      <c r="AO13" s="10" t="s">
        <v>38</v>
      </c>
      <c r="AP13" s="10" t="s">
        <v>42</v>
      </c>
      <c r="AQ13" s="10" t="s">
        <v>43</v>
      </c>
      <c r="AR13" s="10" t="s">
        <v>38</v>
      </c>
      <c r="AT13" s="2" t="s">
        <v>23</v>
      </c>
      <c r="AU13">
        <v>273</v>
      </c>
    </row>
    <row r="14" spans="1:52" ht="28.8" x14ac:dyDescent="0.55000000000000004">
      <c r="AO14" s="15" t="s">
        <v>76</v>
      </c>
      <c r="AR14" s="2"/>
      <c r="AT14" s="2" t="s">
        <v>19</v>
      </c>
      <c r="AU14">
        <v>243</v>
      </c>
    </row>
    <row r="15" spans="1:52" x14ac:dyDescent="0.3">
      <c r="AO15" s="10" t="s">
        <v>1</v>
      </c>
      <c r="AP15" s="10" t="s">
        <v>72</v>
      </c>
      <c r="AT15" s="2" t="s">
        <v>28</v>
      </c>
      <c r="AU15">
        <v>274</v>
      </c>
    </row>
    <row r="16" spans="1:52" x14ac:dyDescent="0.3">
      <c r="AO16" s="2" t="s">
        <v>13</v>
      </c>
      <c r="AP16" s="6">
        <v>2744526232.5000019</v>
      </c>
      <c r="AT16" s="2" t="s">
        <v>35</v>
      </c>
      <c r="AU16">
        <v>244</v>
      </c>
    </row>
    <row r="17" spans="41:54" x14ac:dyDescent="0.3">
      <c r="AO17" s="2" t="s">
        <v>18</v>
      </c>
      <c r="AP17" s="6">
        <v>3336185317.500001</v>
      </c>
      <c r="AT17" s="2" t="s">
        <v>30</v>
      </c>
      <c r="AU17">
        <v>241</v>
      </c>
    </row>
    <row r="18" spans="41:54" x14ac:dyDescent="0.3">
      <c r="AO18" s="2" t="s">
        <v>31</v>
      </c>
      <c r="AP18" s="6">
        <v>2849426203.6800013</v>
      </c>
      <c r="AT18" s="2" t="s">
        <v>15</v>
      </c>
      <c r="AU18">
        <v>234</v>
      </c>
    </row>
    <row r="19" spans="41:54" ht="28.8" x14ac:dyDescent="0.55000000000000004">
      <c r="AO19" s="15" t="s">
        <v>75</v>
      </c>
      <c r="AT19" s="2" t="s">
        <v>36</v>
      </c>
      <c r="AU19">
        <v>268</v>
      </c>
    </row>
    <row r="20" spans="41:54" x14ac:dyDescent="0.3">
      <c r="AO20" s="1" t="s">
        <v>38</v>
      </c>
      <c r="AP20" t="s">
        <v>52</v>
      </c>
      <c r="AT20" s="2" t="s">
        <v>37</v>
      </c>
      <c r="AU20">
        <v>223</v>
      </c>
    </row>
    <row r="21" spans="41:54" x14ac:dyDescent="0.3">
      <c r="AO21" s="2" t="s">
        <v>13</v>
      </c>
      <c r="AP21" s="7">
        <v>3.035326757090012</v>
      </c>
    </row>
    <row r="22" spans="41:54" x14ac:dyDescent="0.3">
      <c r="AO22" s="2" t="s">
        <v>18</v>
      </c>
      <c r="AP22" s="7">
        <v>2.9804372842347444</v>
      </c>
    </row>
    <row r="23" spans="41:54" x14ac:dyDescent="0.3">
      <c r="AO23" s="2" t="s">
        <v>31</v>
      </c>
      <c r="AP23" s="7">
        <v>2.9621951219512188</v>
      </c>
    </row>
    <row r="25" spans="41:54" ht="28.8" x14ac:dyDescent="0.55000000000000004">
      <c r="AO25" s="15" t="s">
        <v>74</v>
      </c>
    </row>
    <row r="26" spans="41:54" x14ac:dyDescent="0.3">
      <c r="AO26" s="11"/>
      <c r="AP26" s="11"/>
      <c r="AQ26" s="11"/>
      <c r="AR26" s="11"/>
      <c r="AS26" s="11"/>
      <c r="AT26" s="11"/>
      <c r="AU26" s="11"/>
      <c r="AV26" s="11"/>
      <c r="AW26" s="11"/>
      <c r="AX26" s="11"/>
      <c r="AY26" s="11"/>
      <c r="AZ26" s="11"/>
      <c r="BA26" s="11"/>
      <c r="BB26" s="11"/>
    </row>
    <row r="27" spans="41:54" x14ac:dyDescent="0.3">
      <c r="AO27" s="10" t="s">
        <v>1</v>
      </c>
      <c r="AP27" s="10" t="s">
        <v>55</v>
      </c>
      <c r="AQ27" s="10" t="s">
        <v>56</v>
      </c>
      <c r="AR27" s="10" t="s">
        <v>57</v>
      </c>
      <c r="AS27" s="10" t="s">
        <v>58</v>
      </c>
      <c r="AT27" s="10" t="s">
        <v>59</v>
      </c>
      <c r="AU27" s="10" t="s">
        <v>60</v>
      </c>
      <c r="AV27" s="10" t="s">
        <v>61</v>
      </c>
      <c r="AW27" s="10" t="s">
        <v>62</v>
      </c>
      <c r="AX27" s="10" t="s">
        <v>63</v>
      </c>
      <c r="AY27" s="10" t="s">
        <v>64</v>
      </c>
      <c r="AZ27" s="10" t="s">
        <v>65</v>
      </c>
      <c r="BA27" s="10" t="s">
        <v>66</v>
      </c>
      <c r="BB27" s="10" t="s">
        <v>39</v>
      </c>
    </row>
    <row r="28" spans="41:54" x14ac:dyDescent="0.3">
      <c r="AO28" s="2" t="s">
        <v>13</v>
      </c>
      <c r="AP28" s="9">
        <v>269996.16000000003</v>
      </c>
      <c r="AQ28" s="9">
        <v>249912.68000000011</v>
      </c>
      <c r="AR28" s="9">
        <v>253269.0400000001</v>
      </c>
      <c r="AS28" s="9">
        <v>238178.87000000011</v>
      </c>
      <c r="AT28" s="9">
        <v>301512.97000000003</v>
      </c>
      <c r="AU28" s="9">
        <v>313045.76000000007</v>
      </c>
      <c r="AV28" s="9">
        <v>336102.76</v>
      </c>
      <c r="AW28" s="9">
        <v>285689.45000000019</v>
      </c>
      <c r="AX28" s="9">
        <v>275196.06000000029</v>
      </c>
      <c r="AY28" s="9">
        <v>237070.02999999977</v>
      </c>
      <c r="AZ28" s="9">
        <v>255777.29000000004</v>
      </c>
      <c r="BA28" s="9">
        <v>234870.56000000003</v>
      </c>
      <c r="BB28" s="9">
        <v>3250621.6300000008</v>
      </c>
    </row>
    <row r="29" spans="41:54" x14ac:dyDescent="0.3">
      <c r="AO29" s="2" t="s">
        <v>18</v>
      </c>
      <c r="AP29" s="9">
        <v>336172.67</v>
      </c>
      <c r="AQ29" s="9">
        <v>251485.10000000003</v>
      </c>
      <c r="AR29" s="9">
        <v>325321.85000000003</v>
      </c>
      <c r="AS29" s="9">
        <v>346847.85000000003</v>
      </c>
      <c r="AT29" s="9">
        <v>275515.99</v>
      </c>
      <c r="AU29" s="9">
        <v>317624.41000000009</v>
      </c>
      <c r="AV29" s="9">
        <v>282658.82</v>
      </c>
      <c r="AW29" s="9">
        <v>305688.74999999994</v>
      </c>
      <c r="AX29" s="9">
        <v>290896.19</v>
      </c>
      <c r="AY29" s="9">
        <v>311236.7699999999</v>
      </c>
      <c r="AZ29" s="9">
        <v>328101.2099999999</v>
      </c>
      <c r="BA29" s="9">
        <v>292314.96000000002</v>
      </c>
      <c r="BB29" s="9">
        <v>3663864.5700000003</v>
      </c>
    </row>
    <row r="30" spans="41:54" x14ac:dyDescent="0.3">
      <c r="AO30" s="2" t="s">
        <v>31</v>
      </c>
      <c r="AP30" s="9">
        <v>288610.05</v>
      </c>
      <c r="AQ30" s="9">
        <v>262323.95</v>
      </c>
      <c r="AR30" s="9">
        <v>302026.25999999995</v>
      </c>
      <c r="AS30" s="9">
        <v>315998.71999999997</v>
      </c>
      <c r="AT30" s="9">
        <v>296364.8600000001</v>
      </c>
      <c r="AU30" s="9">
        <v>277783.78000000003</v>
      </c>
      <c r="AV30" s="9">
        <v>262528.13</v>
      </c>
      <c r="AW30" s="9">
        <v>290733.13</v>
      </c>
      <c r="AX30" s="9">
        <v>289925.17</v>
      </c>
      <c r="AY30" s="9">
        <v>305732.29999999976</v>
      </c>
      <c r="AZ30" s="9">
        <v>302152.86000000004</v>
      </c>
      <c r="BA30" s="9">
        <v>284523.86</v>
      </c>
      <c r="BB30" s="9">
        <v>3478703.0699999994</v>
      </c>
    </row>
  </sheetData>
  <mergeCells count="3">
    <mergeCell ref="A1:AH7"/>
    <mergeCell ref="AI1:AN8"/>
    <mergeCell ref="AO1:AZ8"/>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hotel_revenue_project_data</vt:lpstr>
      <vt:lpstr>provits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Afraem Hany</cp:lastModifiedBy>
  <dcterms:created xsi:type="dcterms:W3CDTF">2025-07-17T05:58:15Z</dcterms:created>
  <dcterms:modified xsi:type="dcterms:W3CDTF">2025-07-17T10:01:43Z</dcterms:modified>
</cp:coreProperties>
</file>