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ided Ranking" sheetId="1" state="visible" r:id="rId2"/>
    <sheet name="First Four" sheetId="2" state="visible" r:id="rId3"/>
    <sheet name="Round of 64" sheetId="3" state="visible" r:id="rId4"/>
    <sheet name="Round of 32" sheetId="4" state="visible" r:id="rId5"/>
    <sheet name="Sweet 16" sheetId="5" state="visible" r:id="rId6"/>
    <sheet name="Elite 8" sheetId="6" state="visible" r:id="rId7"/>
    <sheet name="Final 4" sheetId="7" state="visible" r:id="rId8"/>
    <sheet name="Championship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<sst xmlns="http://schemas.openxmlformats.org/spreadsheetml/2006/main" count="277" uniqueCount="26">
  <si>
    <t xml:space="preserve">Offensive</t>
  </si>
  <si>
    <t xml:space="preserve">Defensive</t>
  </si>
  <si>
    <t xml:space="preserve">Adjusted Efficiency Margin</t>
  </si>
  <si>
    <t xml:space="preserve">Rank</t>
  </si>
  <si>
    <t xml:space="preserve">Team</t>
  </si>
  <si>
    <t xml:space="preserve">eFG%</t>
  </si>
  <si>
    <t xml:space="preserve">TO%</t>
  </si>
  <si>
    <t xml:space="preserve">OR%</t>
  </si>
  <si>
    <t xml:space="preserve">FT Rate</t>
  </si>
  <si>
    <t xml:space="preserve">eFG%2</t>
  </si>
  <si>
    <t xml:space="preserve">TO%3</t>
  </si>
  <si>
    <t xml:space="preserve">DR%</t>
  </si>
  <si>
    <t xml:space="preserve">FT Rate4</t>
  </si>
  <si>
    <t xml:space="preserve">AdjOE</t>
  </si>
  <si>
    <t xml:space="preserve">AdjDE</t>
  </si>
  <si>
    <t xml:space="preserve">Margin</t>
  </si>
  <si>
    <t xml:space="preserve">SOS</t>
  </si>
  <si>
    <t xml:space="preserve">First Four</t>
  </si>
  <si>
    <t xml:space="preserve">Seed</t>
  </si>
  <si>
    <t xml:space="preserve">West Region</t>
  </si>
  <si>
    <t xml:space="preserve">Midwest Region</t>
  </si>
  <si>
    <t xml:space="preserve">East Region</t>
  </si>
  <si>
    <t xml:space="preserve">South Region</t>
  </si>
  <si>
    <t xml:space="preserve">Semi-Final #1 (Midwest vs. South)</t>
  </si>
  <si>
    <t xml:space="preserve">Semi-Final #2 (East vs. West)</t>
  </si>
  <si>
    <t xml:space="preserve">Winner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</si>
</sst>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2:N70" headerRowCount="1" totalsRowCount="0" totalsRowShown="0">
  <autoFilter ref="A2:N70"/>
  <tableColumns count="14">
    <tableColumn id="1" name="Rank"/>
    <tableColumn id="2" name="Team"/>
    <tableColumn id="3" name="eFG%"/>
    <tableColumn id="4" name="TO%"/>
    <tableColumn id="5" name="OR%"/>
    <tableColumn id="6" name="FT Rate"/>
    <tableColumn id="7" name="eFG%2"/>
    <tableColumn id="8" name="TO%3"/>
    <tableColumn id="9" name="DR%"/>
    <tableColumn id="10" name="FT Rate4"/>
    <tableColumn id="11" name="AdjOE"/>
    <tableColumn id="12" name="AdjDE"/>
    <tableColumn id="13" name="Margin"/>
    <tableColumn id="14" name="SO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86"/>
    <col collapsed="false" customWidth="true" hidden="false" outlineLevel="0" max="5" min="3" style="0" width="9.14"/>
    <col collapsed="false" customWidth="true" hidden="false" outlineLevel="0" max="6" min="6" style="0" width="9.58"/>
    <col collapsed="false" customWidth="true" hidden="false" outlineLevel="0" max="9" min="7" style="0" width="9.14"/>
    <col collapsed="false" customWidth="true" hidden="false" outlineLevel="0" max="10" min="10" style="0" width="10.58"/>
    <col collapsed="false" customWidth="true" hidden="false" outlineLevel="0" max="12" min="11" style="0" width="9.14"/>
    <col collapsed="false" customWidth="true" hidden="false" outlineLevel="0" max="13" min="13" style="0" width="9.29"/>
    <col collapsed="false" customWidth="true" hidden="false" outlineLevel="0" max="16" min="14" style="0" width="9.14"/>
    <col collapsed="false" customWidth="true" hidden="false" outlineLevel="0" max="19" min="17" style="0" width="10.99"/>
    <col collapsed="false" customWidth="true" hidden="false" outlineLevel="0" max="24" min="20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C1" s="1" t="s">
        <v>0</v>
      </c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2"/>
      <c r="O1" s="2"/>
      <c r="P1" s="2"/>
      <c r="Q1" s="2"/>
      <c r="R1" s="2"/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4"/>
    </row>
    <row r="3" customFormat="false" ht="15" hidden="false" customHeight="false" outlineLevel="0" collapsed="false">
      <c r="A3" s="5" t="n">
        <v>1</v>
      </c>
      <c r="B3" s="5"/>
      <c r="C3" s="6"/>
      <c r="D3" s="6"/>
      <c r="E3" s="6"/>
      <c r="F3" s="7"/>
      <c r="G3" s="6"/>
      <c r="H3" s="6"/>
      <c r="I3" s="6"/>
      <c r="J3" s="7"/>
      <c r="K3" s="6"/>
      <c r="L3" s="6"/>
      <c r="M3" s="6"/>
      <c r="N3" s="6"/>
      <c r="O3" s="4"/>
    </row>
    <row r="4" customFormat="false" ht="15" hidden="false" customHeight="false" outlineLevel="0" collapsed="false">
      <c r="A4" s="5" t="n">
        <v>2</v>
      </c>
      <c r="B4" s="5"/>
      <c r="C4" s="6"/>
      <c r="D4" s="6"/>
      <c r="E4" s="6"/>
      <c r="F4" s="7"/>
      <c r="G4" s="6"/>
      <c r="H4" s="6"/>
      <c r="I4" s="6"/>
      <c r="J4" s="7"/>
      <c r="K4" s="6"/>
      <c r="L4" s="6"/>
      <c r="M4" s="6"/>
      <c r="N4" s="6"/>
      <c r="O4" s="4"/>
    </row>
    <row r="5" customFormat="false" ht="15" hidden="false" customHeight="false" outlineLevel="0" collapsed="false">
      <c r="A5" s="5" t="n">
        <v>3</v>
      </c>
      <c r="B5" s="5"/>
      <c r="C5" s="6"/>
      <c r="D5" s="6"/>
      <c r="E5" s="6"/>
      <c r="F5" s="7"/>
      <c r="G5" s="6"/>
      <c r="H5" s="6"/>
      <c r="I5" s="6"/>
      <c r="J5" s="7"/>
      <c r="K5" s="6"/>
      <c r="L5" s="6"/>
      <c r="M5" s="6"/>
      <c r="N5" s="6"/>
    </row>
    <row r="6" customFormat="false" ht="15" hidden="false" customHeight="false" outlineLevel="0" collapsed="false">
      <c r="A6" s="5" t="n">
        <v>4</v>
      </c>
      <c r="B6" s="6"/>
      <c r="C6" s="6"/>
      <c r="D6" s="6"/>
      <c r="E6" s="6"/>
      <c r="F6" s="7"/>
      <c r="G6" s="6"/>
      <c r="H6" s="6"/>
      <c r="I6" s="6"/>
      <c r="J6" s="7"/>
      <c r="K6" s="6"/>
      <c r="L6" s="6"/>
      <c r="M6" s="6"/>
      <c r="N6" s="6"/>
    </row>
    <row r="7" customFormat="false" ht="15" hidden="false" customHeight="false" outlineLevel="0" collapsed="false">
      <c r="A7" s="5" t="n">
        <v>5</v>
      </c>
      <c r="B7" s="5"/>
      <c r="C7" s="6"/>
      <c r="D7" s="6"/>
      <c r="E7" s="6"/>
      <c r="F7" s="7"/>
      <c r="G7" s="6"/>
      <c r="H7" s="6"/>
      <c r="I7" s="6"/>
      <c r="J7" s="7"/>
      <c r="K7" s="6"/>
      <c r="L7" s="6"/>
      <c r="M7" s="6"/>
      <c r="N7" s="6"/>
    </row>
    <row r="8" customFormat="false" ht="15" hidden="false" customHeight="false" outlineLevel="0" collapsed="false">
      <c r="A8" s="5" t="n">
        <v>6</v>
      </c>
      <c r="B8" s="5"/>
      <c r="C8" s="6"/>
      <c r="D8" s="6"/>
      <c r="E8" s="6"/>
      <c r="F8" s="7"/>
      <c r="G8" s="6"/>
      <c r="H8" s="6"/>
      <c r="I8" s="6"/>
      <c r="J8" s="7"/>
      <c r="K8" s="6"/>
      <c r="L8" s="6"/>
      <c r="M8" s="6"/>
      <c r="N8" s="6"/>
    </row>
    <row r="9" customFormat="false" ht="15" hidden="false" customHeight="false" outlineLevel="0" collapsed="false">
      <c r="A9" s="5" t="n">
        <v>7</v>
      </c>
      <c r="B9" s="5"/>
      <c r="C9" s="6"/>
      <c r="D9" s="6"/>
      <c r="E9" s="6"/>
      <c r="F9" s="7"/>
      <c r="G9" s="6"/>
      <c r="H9" s="6"/>
      <c r="I9" s="6"/>
      <c r="J9" s="7"/>
      <c r="K9" s="6"/>
      <c r="L9" s="6"/>
      <c r="M9" s="6"/>
      <c r="N9" s="6"/>
    </row>
    <row r="10" customFormat="false" ht="15" hidden="false" customHeight="false" outlineLevel="0" collapsed="false">
      <c r="A10" s="5" t="n">
        <v>8</v>
      </c>
      <c r="B10" s="5"/>
      <c r="C10" s="6"/>
      <c r="D10" s="6"/>
      <c r="E10" s="6"/>
      <c r="F10" s="7"/>
      <c r="G10" s="6"/>
      <c r="H10" s="6"/>
      <c r="I10" s="6"/>
      <c r="J10" s="7"/>
      <c r="K10" s="6"/>
      <c r="L10" s="6"/>
      <c r="M10" s="6"/>
      <c r="N10" s="6"/>
    </row>
    <row r="11" customFormat="false" ht="15" hidden="false" customHeight="false" outlineLevel="0" collapsed="false">
      <c r="A11" s="5" t="n">
        <v>9</v>
      </c>
      <c r="B11" s="5"/>
      <c r="C11" s="6"/>
      <c r="D11" s="6"/>
      <c r="E11" s="6"/>
      <c r="F11" s="7"/>
      <c r="G11" s="6"/>
      <c r="H11" s="6"/>
      <c r="I11" s="6"/>
      <c r="J11" s="7"/>
      <c r="K11" s="6"/>
      <c r="L11" s="6"/>
      <c r="M11" s="6"/>
      <c r="N11" s="6"/>
      <c r="O11" s="8"/>
    </row>
    <row r="12" s="9" customFormat="true" ht="15" hidden="false" customHeight="false" outlineLevel="0" collapsed="false">
      <c r="A12" s="5" t="n">
        <v>10</v>
      </c>
      <c r="B12" s="5"/>
      <c r="C12" s="6"/>
      <c r="D12" s="6"/>
      <c r="E12" s="6"/>
      <c r="F12" s="7"/>
      <c r="G12" s="6"/>
      <c r="H12" s="6"/>
      <c r="I12" s="6"/>
      <c r="J12" s="7"/>
      <c r="K12" s="6"/>
      <c r="L12" s="6"/>
      <c r="M12" s="6"/>
      <c r="N12" s="6"/>
    </row>
    <row r="13" customFormat="false" ht="15" hidden="false" customHeight="false" outlineLevel="0" collapsed="false">
      <c r="A13" s="5" t="n">
        <v>11</v>
      </c>
      <c r="B13" s="5"/>
      <c r="C13" s="6"/>
      <c r="D13" s="6"/>
      <c r="E13" s="6"/>
      <c r="F13" s="7"/>
      <c r="G13" s="6"/>
      <c r="H13" s="6"/>
      <c r="I13" s="6"/>
      <c r="J13" s="7"/>
      <c r="K13" s="6"/>
      <c r="L13" s="6"/>
      <c r="M13" s="6"/>
      <c r="N13" s="6"/>
      <c r="O13" s="8"/>
    </row>
    <row r="14" s="9" customFormat="true" ht="15" hidden="false" customHeight="false" outlineLevel="0" collapsed="false">
      <c r="A14" s="5" t="n">
        <v>12</v>
      </c>
      <c r="B14" s="5"/>
      <c r="C14" s="6"/>
      <c r="D14" s="6"/>
      <c r="E14" s="6"/>
      <c r="F14" s="7"/>
      <c r="G14" s="6"/>
      <c r="H14" s="6"/>
      <c r="I14" s="6"/>
      <c r="J14" s="7"/>
      <c r="K14" s="6"/>
      <c r="L14" s="6"/>
      <c r="M14" s="6"/>
      <c r="N14" s="6"/>
    </row>
    <row r="15" s="9" customFormat="true" ht="15" hidden="false" customHeight="false" outlineLevel="0" collapsed="false">
      <c r="A15" s="5" t="n">
        <v>13</v>
      </c>
      <c r="B15" s="5"/>
      <c r="C15" s="6"/>
      <c r="D15" s="6"/>
      <c r="E15" s="6"/>
      <c r="F15" s="7"/>
      <c r="G15" s="6"/>
      <c r="H15" s="6"/>
      <c r="I15" s="6"/>
      <c r="J15" s="7"/>
      <c r="K15" s="6"/>
      <c r="L15" s="6"/>
      <c r="M15" s="6"/>
      <c r="N15" s="6"/>
    </row>
    <row r="16" s="9" customFormat="true" ht="15" hidden="false" customHeight="false" outlineLevel="0" collapsed="false">
      <c r="A16" s="5" t="n">
        <v>14</v>
      </c>
      <c r="B16" s="5"/>
      <c r="C16" s="6"/>
      <c r="D16" s="6"/>
      <c r="E16" s="6"/>
      <c r="F16" s="7"/>
      <c r="G16" s="6"/>
      <c r="H16" s="6"/>
      <c r="I16" s="6"/>
      <c r="J16" s="7"/>
      <c r="K16" s="6"/>
      <c r="L16" s="6"/>
      <c r="M16" s="6"/>
      <c r="N16" s="6"/>
    </row>
    <row r="17" customFormat="false" ht="15" hidden="false" customHeight="false" outlineLevel="0" collapsed="false">
      <c r="A17" s="5" t="n">
        <v>15</v>
      </c>
      <c r="B17" s="5"/>
      <c r="C17" s="6"/>
      <c r="D17" s="6"/>
      <c r="E17" s="6"/>
      <c r="F17" s="7"/>
      <c r="G17" s="6"/>
      <c r="H17" s="6"/>
      <c r="I17" s="6"/>
      <c r="J17" s="7"/>
      <c r="K17" s="6"/>
      <c r="L17" s="6"/>
      <c r="M17" s="6"/>
      <c r="N17" s="6"/>
      <c r="O17" s="9"/>
    </row>
    <row r="18" customFormat="false" ht="15" hidden="false" customHeight="false" outlineLevel="0" collapsed="false">
      <c r="A18" s="5" t="n">
        <v>16</v>
      </c>
      <c r="B18" s="5"/>
      <c r="C18" s="6"/>
      <c r="D18" s="6"/>
      <c r="E18" s="6"/>
      <c r="F18" s="7"/>
      <c r="G18" s="6"/>
      <c r="H18" s="6"/>
      <c r="I18" s="6"/>
      <c r="J18" s="7"/>
      <c r="K18" s="6"/>
      <c r="L18" s="6"/>
      <c r="M18" s="6"/>
      <c r="N18" s="6"/>
      <c r="O18" s="10"/>
    </row>
    <row r="19" customFormat="false" ht="15" hidden="false" customHeight="false" outlineLevel="0" collapsed="false">
      <c r="A19" s="5" t="n">
        <v>17</v>
      </c>
      <c r="B19" s="5"/>
      <c r="C19" s="6"/>
      <c r="D19" s="6"/>
      <c r="E19" s="6"/>
      <c r="F19" s="7"/>
      <c r="G19" s="6"/>
      <c r="H19" s="6"/>
      <c r="I19" s="6"/>
      <c r="J19" s="7"/>
      <c r="K19" s="6"/>
      <c r="L19" s="6"/>
      <c r="M19" s="6"/>
      <c r="N19" s="6"/>
      <c r="O19" s="9"/>
    </row>
    <row r="20" customFormat="false" ht="15" hidden="false" customHeight="false" outlineLevel="0" collapsed="false">
      <c r="A20" s="5" t="n">
        <v>18</v>
      </c>
      <c r="B20" s="5"/>
      <c r="C20" s="6"/>
      <c r="D20" s="6"/>
      <c r="E20" s="6"/>
      <c r="F20" s="7"/>
      <c r="G20" s="6"/>
      <c r="H20" s="6"/>
      <c r="I20" s="6"/>
      <c r="J20" s="7"/>
      <c r="K20" s="6"/>
      <c r="L20" s="6"/>
      <c r="M20" s="6"/>
      <c r="N20" s="6"/>
      <c r="O20" s="9"/>
    </row>
    <row r="21" s="9" customFormat="true" ht="15" hidden="false" customHeight="false" outlineLevel="0" collapsed="false">
      <c r="A21" s="5" t="n">
        <v>19</v>
      </c>
      <c r="B21" s="5"/>
      <c r="C21" s="6"/>
      <c r="D21" s="6"/>
      <c r="E21" s="6"/>
      <c r="F21" s="7"/>
      <c r="G21" s="6"/>
      <c r="H21" s="6"/>
      <c r="I21" s="6"/>
      <c r="J21" s="7"/>
      <c r="K21" s="6"/>
      <c r="L21" s="6"/>
      <c r="M21" s="6"/>
      <c r="N21" s="6"/>
    </row>
    <row r="22" customFormat="false" ht="15" hidden="false" customHeight="false" outlineLevel="0" collapsed="false">
      <c r="A22" s="5" t="n">
        <v>20</v>
      </c>
      <c r="B22" s="5"/>
      <c r="C22" s="6"/>
      <c r="D22" s="6"/>
      <c r="E22" s="6"/>
      <c r="F22" s="7"/>
      <c r="G22" s="6"/>
      <c r="H22" s="6"/>
      <c r="I22" s="6"/>
      <c r="J22" s="7"/>
      <c r="K22" s="6"/>
      <c r="L22" s="6"/>
      <c r="M22" s="6"/>
      <c r="N22" s="6"/>
      <c r="O22" s="9"/>
    </row>
    <row r="23" customFormat="false" ht="15" hidden="false" customHeight="false" outlineLevel="0" collapsed="false">
      <c r="A23" s="5" t="n">
        <v>21</v>
      </c>
      <c r="B23" s="5"/>
      <c r="C23" s="6"/>
      <c r="D23" s="6"/>
      <c r="E23" s="6"/>
      <c r="F23" s="7"/>
      <c r="G23" s="6"/>
      <c r="H23" s="6"/>
      <c r="I23" s="6"/>
      <c r="J23" s="7"/>
      <c r="K23" s="6"/>
      <c r="L23" s="6"/>
      <c r="M23" s="6"/>
      <c r="N23" s="6"/>
      <c r="O23" s="10"/>
    </row>
    <row r="24" customFormat="false" ht="15" hidden="false" customHeight="false" outlineLevel="0" collapsed="false">
      <c r="A24" s="5" t="n">
        <v>22</v>
      </c>
      <c r="B24" s="5"/>
      <c r="C24" s="6"/>
      <c r="D24" s="6"/>
      <c r="E24" s="6"/>
      <c r="F24" s="7"/>
      <c r="G24" s="6"/>
      <c r="H24" s="6"/>
      <c r="I24" s="6"/>
      <c r="J24" s="7"/>
      <c r="K24" s="6"/>
      <c r="L24" s="6"/>
      <c r="M24" s="6"/>
      <c r="N24" s="6"/>
    </row>
    <row r="25" customFormat="false" ht="15" hidden="false" customHeight="false" outlineLevel="0" collapsed="false">
      <c r="A25" s="5" t="n">
        <v>23</v>
      </c>
      <c r="B25" s="5"/>
      <c r="C25" s="6"/>
      <c r="D25" s="6"/>
      <c r="E25" s="6"/>
      <c r="F25" s="7"/>
      <c r="G25" s="6"/>
      <c r="H25" s="6"/>
      <c r="I25" s="6"/>
      <c r="J25" s="7"/>
      <c r="K25" s="6"/>
      <c r="L25" s="6"/>
      <c r="M25" s="6"/>
      <c r="N25" s="6"/>
    </row>
    <row r="26" customFormat="false" ht="15" hidden="false" customHeight="false" outlineLevel="0" collapsed="false">
      <c r="A26" s="5" t="n">
        <v>24</v>
      </c>
      <c r="B26" s="5"/>
      <c r="C26" s="6"/>
      <c r="D26" s="6"/>
      <c r="E26" s="6"/>
      <c r="F26" s="7"/>
      <c r="G26" s="6"/>
      <c r="H26" s="6"/>
      <c r="I26" s="6"/>
      <c r="J26" s="7"/>
      <c r="K26" s="6"/>
      <c r="L26" s="6"/>
      <c r="M26" s="6"/>
      <c r="N26" s="6"/>
      <c r="O26" s="9"/>
    </row>
    <row r="27" customFormat="false" ht="15" hidden="false" customHeight="false" outlineLevel="0" collapsed="false">
      <c r="A27" s="5" t="n">
        <v>25</v>
      </c>
      <c r="B27" s="5"/>
      <c r="C27" s="6"/>
      <c r="D27" s="6"/>
      <c r="E27" s="6"/>
      <c r="F27" s="7"/>
      <c r="G27" s="6"/>
      <c r="H27" s="6"/>
      <c r="I27" s="6"/>
      <c r="J27" s="7"/>
      <c r="K27" s="6"/>
      <c r="L27" s="6"/>
      <c r="M27" s="6"/>
      <c r="N27" s="6"/>
    </row>
    <row r="28" customFormat="false" ht="15" hidden="false" customHeight="false" outlineLevel="0" collapsed="false">
      <c r="A28" s="5" t="n">
        <v>26</v>
      </c>
      <c r="B28" s="5"/>
      <c r="C28" s="6"/>
      <c r="D28" s="6"/>
      <c r="E28" s="6"/>
      <c r="F28" s="7"/>
      <c r="G28" s="6"/>
      <c r="H28" s="6"/>
      <c r="I28" s="6"/>
      <c r="J28" s="7"/>
      <c r="K28" s="6"/>
      <c r="L28" s="6"/>
      <c r="M28" s="6"/>
      <c r="N28" s="6"/>
    </row>
    <row r="29" customFormat="false" ht="15" hidden="false" customHeight="false" outlineLevel="0" collapsed="false">
      <c r="A29" s="5" t="n">
        <v>27</v>
      </c>
      <c r="B29" s="5"/>
      <c r="C29" s="6"/>
      <c r="D29" s="6"/>
      <c r="E29" s="6"/>
      <c r="F29" s="7"/>
      <c r="G29" s="6"/>
      <c r="H29" s="6"/>
      <c r="I29" s="6"/>
      <c r="J29" s="7"/>
      <c r="K29" s="6"/>
      <c r="L29" s="6"/>
      <c r="M29" s="6"/>
      <c r="N29" s="6"/>
    </row>
    <row r="30" customFormat="false" ht="15" hidden="false" customHeight="false" outlineLevel="0" collapsed="false">
      <c r="A30" s="5" t="n">
        <v>28</v>
      </c>
      <c r="B30" s="5"/>
      <c r="C30" s="6"/>
      <c r="D30" s="6"/>
      <c r="E30" s="6"/>
      <c r="F30" s="7"/>
      <c r="G30" s="6"/>
      <c r="H30" s="6"/>
      <c r="I30" s="6"/>
      <c r="J30" s="7"/>
      <c r="K30" s="6"/>
      <c r="L30" s="6"/>
      <c r="M30" s="6"/>
      <c r="N30" s="6"/>
      <c r="O30" s="9"/>
    </row>
    <row r="31" customFormat="false" ht="15" hidden="false" customHeight="false" outlineLevel="0" collapsed="false">
      <c r="A31" s="5" t="n">
        <v>29</v>
      </c>
      <c r="B31" s="5"/>
      <c r="C31" s="6"/>
      <c r="D31" s="6"/>
      <c r="E31" s="6"/>
      <c r="F31" s="7"/>
      <c r="G31" s="6"/>
      <c r="H31" s="6"/>
      <c r="I31" s="6"/>
      <c r="J31" s="7"/>
      <c r="K31" s="6"/>
      <c r="L31" s="6"/>
      <c r="M31" s="6"/>
      <c r="N31" s="6"/>
    </row>
    <row r="32" customFormat="false" ht="15" hidden="false" customHeight="false" outlineLevel="0" collapsed="false">
      <c r="A32" s="5" t="n">
        <v>30</v>
      </c>
      <c r="B32" s="5"/>
      <c r="C32" s="6"/>
      <c r="D32" s="6"/>
      <c r="E32" s="6"/>
      <c r="F32" s="7"/>
      <c r="G32" s="6"/>
      <c r="H32" s="6"/>
      <c r="I32" s="6"/>
      <c r="J32" s="7"/>
      <c r="K32" s="6"/>
      <c r="L32" s="6"/>
      <c r="M32" s="6"/>
      <c r="N32" s="6"/>
    </row>
    <row r="33" customFormat="false" ht="15" hidden="false" customHeight="false" outlineLevel="0" collapsed="false">
      <c r="A33" s="5" t="n">
        <v>31</v>
      </c>
      <c r="B33" s="5"/>
      <c r="C33" s="6"/>
      <c r="D33" s="6"/>
      <c r="E33" s="6"/>
      <c r="F33" s="7"/>
      <c r="G33" s="6"/>
      <c r="H33" s="6"/>
      <c r="I33" s="6"/>
      <c r="J33" s="7"/>
      <c r="K33" s="6"/>
      <c r="L33" s="6"/>
      <c r="M33" s="6"/>
      <c r="N33" s="6"/>
      <c r="O33" s="9"/>
    </row>
    <row r="34" customFormat="false" ht="15" hidden="false" customHeight="false" outlineLevel="0" collapsed="false">
      <c r="A34" s="5" t="n">
        <v>32</v>
      </c>
      <c r="B34" s="5"/>
      <c r="C34" s="6"/>
      <c r="D34" s="6"/>
      <c r="E34" s="6"/>
      <c r="F34" s="7"/>
      <c r="G34" s="6"/>
      <c r="H34" s="6"/>
      <c r="I34" s="6"/>
      <c r="J34" s="7"/>
      <c r="K34" s="6"/>
      <c r="L34" s="6"/>
      <c r="M34" s="6"/>
      <c r="N34" s="6"/>
    </row>
    <row r="35" customFormat="false" ht="15" hidden="false" customHeight="false" outlineLevel="0" collapsed="false">
      <c r="A35" s="5" t="n">
        <v>33</v>
      </c>
      <c r="B35" s="5"/>
      <c r="C35" s="6"/>
      <c r="D35" s="6"/>
      <c r="E35" s="6"/>
      <c r="F35" s="7"/>
      <c r="G35" s="6"/>
      <c r="H35" s="6"/>
      <c r="I35" s="6"/>
      <c r="J35" s="7"/>
      <c r="K35" s="6"/>
      <c r="L35" s="6"/>
      <c r="M35" s="6"/>
      <c r="N35" s="6"/>
    </row>
    <row r="36" customFormat="false" ht="15" hidden="false" customHeight="false" outlineLevel="0" collapsed="false">
      <c r="A36" s="5" t="n">
        <v>34</v>
      </c>
      <c r="B36" s="5"/>
      <c r="C36" s="6"/>
      <c r="D36" s="6"/>
      <c r="E36" s="6"/>
      <c r="F36" s="7"/>
      <c r="G36" s="6"/>
      <c r="H36" s="6"/>
      <c r="I36" s="6"/>
      <c r="J36" s="7"/>
      <c r="K36" s="6"/>
      <c r="L36" s="6"/>
      <c r="M36" s="6"/>
      <c r="N36" s="6"/>
    </row>
    <row r="37" customFormat="false" ht="15" hidden="false" customHeight="false" outlineLevel="0" collapsed="false">
      <c r="A37" s="5" t="n">
        <v>35</v>
      </c>
      <c r="B37" s="5"/>
      <c r="C37" s="6"/>
      <c r="D37" s="6"/>
      <c r="E37" s="6"/>
      <c r="F37" s="7"/>
      <c r="G37" s="6"/>
      <c r="H37" s="6"/>
      <c r="I37" s="6"/>
      <c r="J37" s="7"/>
      <c r="K37" s="6"/>
      <c r="L37" s="6"/>
      <c r="M37" s="6"/>
      <c r="N37" s="6"/>
    </row>
    <row r="38" customFormat="false" ht="15" hidden="false" customHeight="false" outlineLevel="0" collapsed="false">
      <c r="A38" s="5" t="n">
        <v>36</v>
      </c>
      <c r="B38" s="5"/>
      <c r="C38" s="6"/>
      <c r="D38" s="6"/>
      <c r="E38" s="6"/>
      <c r="F38" s="7"/>
      <c r="G38" s="6"/>
      <c r="H38" s="6"/>
      <c r="I38" s="6"/>
      <c r="J38" s="7"/>
      <c r="K38" s="6"/>
      <c r="L38" s="6"/>
      <c r="M38" s="6"/>
      <c r="N38" s="6"/>
    </row>
    <row r="39" customFormat="false" ht="15" hidden="false" customHeight="false" outlineLevel="0" collapsed="false">
      <c r="A39" s="5" t="n">
        <v>37</v>
      </c>
      <c r="B39" s="5"/>
      <c r="C39" s="6"/>
      <c r="D39" s="6"/>
      <c r="E39" s="6"/>
      <c r="F39" s="7"/>
      <c r="G39" s="6"/>
      <c r="H39" s="6"/>
      <c r="I39" s="6"/>
      <c r="J39" s="7"/>
      <c r="K39" s="6"/>
      <c r="L39" s="6"/>
      <c r="M39" s="6"/>
      <c r="N39" s="6"/>
      <c r="O39" s="9"/>
    </row>
    <row r="40" customFormat="false" ht="15" hidden="false" customHeight="false" outlineLevel="0" collapsed="false">
      <c r="A40" s="5" t="n">
        <v>38</v>
      </c>
      <c r="B40" s="5"/>
      <c r="C40" s="6"/>
      <c r="D40" s="6"/>
      <c r="E40" s="6"/>
      <c r="F40" s="7"/>
      <c r="G40" s="6"/>
      <c r="H40" s="6"/>
      <c r="I40" s="6"/>
      <c r="J40" s="7"/>
      <c r="K40" s="6"/>
      <c r="L40" s="6"/>
      <c r="M40" s="6"/>
      <c r="N40" s="11"/>
      <c r="O40" s="9"/>
    </row>
    <row r="41" customFormat="false" ht="15" hidden="false" customHeight="false" outlineLevel="0" collapsed="false">
      <c r="A41" s="5" t="n">
        <v>39</v>
      </c>
      <c r="B41" s="5"/>
      <c r="C41" s="6"/>
      <c r="D41" s="6"/>
      <c r="E41" s="6"/>
      <c r="F41" s="7"/>
      <c r="G41" s="6"/>
      <c r="H41" s="6"/>
      <c r="I41" s="6"/>
      <c r="J41" s="7"/>
      <c r="K41" s="6"/>
      <c r="L41" s="6"/>
      <c r="M41" s="6"/>
      <c r="N41" s="11"/>
    </row>
    <row r="42" customFormat="false" ht="15" hidden="false" customHeight="false" outlineLevel="0" collapsed="false">
      <c r="A42" s="5" t="n">
        <v>40</v>
      </c>
      <c r="B42" s="5"/>
      <c r="C42" s="6"/>
      <c r="D42" s="6"/>
      <c r="E42" s="6"/>
      <c r="F42" s="7"/>
      <c r="G42" s="6"/>
      <c r="H42" s="6"/>
      <c r="I42" s="6"/>
      <c r="J42" s="7"/>
      <c r="K42" s="6"/>
      <c r="L42" s="6"/>
      <c r="M42" s="6"/>
      <c r="N42" s="11"/>
    </row>
    <row r="43" customFormat="false" ht="15" hidden="false" customHeight="false" outlineLevel="0" collapsed="false">
      <c r="A43" s="5" t="n">
        <v>41</v>
      </c>
      <c r="B43" s="5"/>
      <c r="C43" s="6"/>
      <c r="D43" s="6"/>
      <c r="E43" s="6"/>
      <c r="F43" s="7"/>
      <c r="G43" s="6"/>
      <c r="H43" s="6"/>
      <c r="I43" s="6"/>
      <c r="J43" s="7"/>
      <c r="K43" s="6"/>
      <c r="L43" s="6"/>
      <c r="M43" s="6"/>
      <c r="N43" s="11"/>
    </row>
    <row r="44" customFormat="false" ht="15" hidden="false" customHeight="false" outlineLevel="0" collapsed="false">
      <c r="A44" s="5" t="n">
        <v>42</v>
      </c>
      <c r="B44" s="5"/>
      <c r="C44" s="6"/>
      <c r="D44" s="6"/>
      <c r="E44" s="6"/>
      <c r="F44" s="7"/>
      <c r="G44" s="6"/>
      <c r="H44" s="6"/>
      <c r="I44" s="6"/>
      <c r="J44" s="7"/>
      <c r="K44" s="6"/>
      <c r="L44" s="6"/>
      <c r="M44" s="6"/>
      <c r="N44" s="11"/>
    </row>
    <row r="45" customFormat="false" ht="15" hidden="false" customHeight="false" outlineLevel="0" collapsed="false">
      <c r="A45" s="5" t="n">
        <v>43</v>
      </c>
      <c r="B45" s="5"/>
      <c r="C45" s="6"/>
      <c r="D45" s="6"/>
      <c r="E45" s="6"/>
      <c r="F45" s="7"/>
      <c r="G45" s="6"/>
      <c r="H45" s="6"/>
      <c r="I45" s="6"/>
      <c r="J45" s="7"/>
      <c r="K45" s="6"/>
      <c r="L45" s="6"/>
      <c r="M45" s="6"/>
      <c r="N45" s="11"/>
    </row>
    <row r="46" customFormat="false" ht="15" hidden="false" customHeight="false" outlineLevel="0" collapsed="false">
      <c r="A46" s="5" t="n">
        <v>44</v>
      </c>
      <c r="B46" s="5"/>
      <c r="C46" s="6"/>
      <c r="D46" s="6"/>
      <c r="E46" s="6"/>
      <c r="F46" s="7"/>
      <c r="G46" s="6"/>
      <c r="H46" s="6"/>
      <c r="I46" s="6"/>
      <c r="J46" s="7"/>
      <c r="K46" s="6"/>
      <c r="L46" s="6"/>
      <c r="M46" s="6"/>
      <c r="N46" s="11"/>
    </row>
    <row r="47" customFormat="false" ht="15" hidden="false" customHeight="false" outlineLevel="0" collapsed="false">
      <c r="A47" s="5" t="n">
        <v>45</v>
      </c>
      <c r="B47" s="5"/>
      <c r="C47" s="6"/>
      <c r="D47" s="6"/>
      <c r="E47" s="6"/>
      <c r="F47" s="7"/>
      <c r="G47" s="6"/>
      <c r="H47" s="6"/>
      <c r="I47" s="6"/>
      <c r="J47" s="7"/>
      <c r="K47" s="6"/>
      <c r="L47" s="6"/>
      <c r="M47" s="6"/>
      <c r="N47" s="11"/>
    </row>
    <row r="48" customFormat="false" ht="15" hidden="false" customHeight="false" outlineLevel="0" collapsed="false">
      <c r="A48" s="5" t="n">
        <v>46</v>
      </c>
      <c r="B48" s="5"/>
      <c r="C48" s="6"/>
      <c r="D48" s="6"/>
      <c r="E48" s="6"/>
      <c r="F48" s="7"/>
      <c r="G48" s="6"/>
      <c r="H48" s="6"/>
      <c r="I48" s="6"/>
      <c r="J48" s="7"/>
      <c r="K48" s="6"/>
      <c r="L48" s="6"/>
      <c r="M48" s="6"/>
      <c r="N48" s="11"/>
    </row>
    <row r="49" customFormat="false" ht="15" hidden="false" customHeight="false" outlineLevel="0" collapsed="false">
      <c r="A49" s="5" t="n">
        <v>47</v>
      </c>
      <c r="B49" s="5"/>
      <c r="C49" s="6"/>
      <c r="D49" s="6"/>
      <c r="E49" s="6"/>
      <c r="F49" s="7"/>
      <c r="G49" s="6"/>
      <c r="H49" s="6"/>
      <c r="I49" s="6"/>
      <c r="J49" s="7"/>
      <c r="K49" s="6"/>
      <c r="L49" s="6"/>
      <c r="M49" s="6"/>
      <c r="N49" s="11"/>
    </row>
    <row r="50" customFormat="false" ht="15" hidden="false" customHeight="false" outlineLevel="0" collapsed="false">
      <c r="A50" s="5" t="n">
        <v>48</v>
      </c>
      <c r="B50" s="5"/>
      <c r="C50" s="6"/>
      <c r="D50" s="6"/>
      <c r="E50" s="6"/>
      <c r="F50" s="7"/>
      <c r="G50" s="6"/>
      <c r="H50" s="6"/>
      <c r="I50" s="6"/>
      <c r="J50" s="7"/>
      <c r="K50" s="6"/>
      <c r="L50" s="6"/>
      <c r="M50" s="6"/>
      <c r="N50" s="11"/>
    </row>
    <row r="51" customFormat="false" ht="15" hidden="false" customHeight="false" outlineLevel="0" collapsed="false">
      <c r="A51" s="5" t="n">
        <v>49</v>
      </c>
      <c r="B51" s="5"/>
      <c r="C51" s="6"/>
      <c r="D51" s="6"/>
      <c r="E51" s="6"/>
      <c r="F51" s="7"/>
      <c r="G51" s="6"/>
      <c r="H51" s="6"/>
      <c r="I51" s="6"/>
      <c r="J51" s="7"/>
      <c r="K51" s="6"/>
      <c r="L51" s="6"/>
      <c r="M51" s="6"/>
      <c r="N51" s="11"/>
    </row>
    <row r="52" customFormat="false" ht="15" hidden="false" customHeight="false" outlineLevel="0" collapsed="false">
      <c r="A52" s="5" t="n">
        <v>50</v>
      </c>
      <c r="B52" s="5"/>
      <c r="C52" s="6"/>
      <c r="D52" s="6"/>
      <c r="E52" s="6"/>
      <c r="F52" s="7"/>
      <c r="G52" s="6"/>
      <c r="H52" s="6"/>
      <c r="I52" s="6"/>
      <c r="J52" s="7"/>
      <c r="K52" s="6"/>
      <c r="L52" s="6"/>
      <c r="M52" s="6"/>
      <c r="N52" s="11"/>
    </row>
    <row r="53" customFormat="false" ht="15" hidden="false" customHeight="false" outlineLevel="0" collapsed="false">
      <c r="A53" s="5" t="n">
        <v>51</v>
      </c>
      <c r="B53" s="5"/>
      <c r="C53" s="6"/>
      <c r="D53" s="6"/>
      <c r="E53" s="6"/>
      <c r="F53" s="7"/>
      <c r="G53" s="6"/>
      <c r="H53" s="6"/>
      <c r="I53" s="6"/>
      <c r="J53" s="7"/>
      <c r="K53" s="6"/>
      <c r="L53" s="6"/>
      <c r="M53" s="6"/>
      <c r="N53" s="11"/>
    </row>
    <row r="54" customFormat="false" ht="15" hidden="false" customHeight="false" outlineLevel="0" collapsed="false">
      <c r="A54" s="5" t="n">
        <v>52</v>
      </c>
      <c r="B54" s="5"/>
      <c r="C54" s="6"/>
      <c r="D54" s="6"/>
      <c r="E54" s="6"/>
      <c r="F54" s="7"/>
      <c r="G54" s="6"/>
      <c r="H54" s="6"/>
      <c r="I54" s="6"/>
      <c r="J54" s="7"/>
      <c r="K54" s="6"/>
      <c r="L54" s="6"/>
      <c r="M54" s="6"/>
      <c r="N54" s="11"/>
    </row>
    <row r="55" customFormat="false" ht="15" hidden="false" customHeight="false" outlineLevel="0" collapsed="false">
      <c r="A55" s="5" t="n">
        <v>53</v>
      </c>
      <c r="B55" s="5"/>
      <c r="C55" s="6"/>
      <c r="D55" s="6"/>
      <c r="E55" s="6"/>
      <c r="F55" s="7"/>
      <c r="G55" s="6"/>
      <c r="H55" s="6"/>
      <c r="I55" s="6"/>
      <c r="J55" s="7"/>
      <c r="K55" s="6"/>
      <c r="L55" s="6"/>
      <c r="M55" s="6"/>
      <c r="N55" s="11"/>
    </row>
    <row r="56" customFormat="false" ht="15" hidden="false" customHeight="false" outlineLevel="0" collapsed="false">
      <c r="A56" s="5" t="n">
        <v>54</v>
      </c>
      <c r="B56" s="5"/>
      <c r="C56" s="6"/>
      <c r="D56" s="6"/>
      <c r="E56" s="6"/>
      <c r="F56" s="7"/>
      <c r="G56" s="6"/>
      <c r="H56" s="6"/>
      <c r="I56" s="6"/>
      <c r="J56" s="7"/>
      <c r="K56" s="6"/>
      <c r="L56" s="6"/>
      <c r="M56" s="6"/>
      <c r="N56" s="11"/>
    </row>
    <row r="57" customFormat="false" ht="15" hidden="false" customHeight="false" outlineLevel="0" collapsed="false">
      <c r="A57" s="5" t="n">
        <v>55</v>
      </c>
      <c r="B57" s="5"/>
      <c r="C57" s="6"/>
      <c r="D57" s="6"/>
      <c r="E57" s="6"/>
      <c r="F57" s="7"/>
      <c r="G57" s="6"/>
      <c r="H57" s="6"/>
      <c r="I57" s="6"/>
      <c r="J57" s="7"/>
      <c r="K57" s="6"/>
      <c r="L57" s="6"/>
      <c r="M57" s="6"/>
      <c r="N57" s="11"/>
    </row>
    <row r="58" customFormat="false" ht="15" hidden="false" customHeight="false" outlineLevel="0" collapsed="false">
      <c r="A58" s="5" t="n">
        <v>56</v>
      </c>
      <c r="B58" s="5"/>
      <c r="C58" s="6"/>
      <c r="D58" s="6"/>
      <c r="E58" s="6"/>
      <c r="F58" s="7"/>
      <c r="G58" s="6"/>
      <c r="H58" s="6"/>
      <c r="I58" s="6"/>
      <c r="J58" s="7"/>
      <c r="K58" s="6"/>
      <c r="L58" s="6"/>
      <c r="M58" s="6"/>
      <c r="N58" s="11"/>
    </row>
    <row r="59" customFormat="false" ht="15" hidden="false" customHeight="false" outlineLevel="0" collapsed="false">
      <c r="A59" s="5" t="n">
        <v>57</v>
      </c>
      <c r="B59" s="5"/>
      <c r="C59" s="6"/>
      <c r="D59" s="6"/>
      <c r="E59" s="6"/>
      <c r="F59" s="7"/>
      <c r="G59" s="6"/>
      <c r="H59" s="6"/>
      <c r="I59" s="6"/>
      <c r="J59" s="7"/>
      <c r="K59" s="6"/>
      <c r="L59" s="6"/>
      <c r="M59" s="6"/>
      <c r="N59" s="11"/>
    </row>
    <row r="60" customFormat="false" ht="15" hidden="false" customHeight="false" outlineLevel="0" collapsed="false">
      <c r="A60" s="5" t="n">
        <v>58</v>
      </c>
      <c r="B60" s="5"/>
      <c r="C60" s="6"/>
      <c r="D60" s="6"/>
      <c r="E60" s="6"/>
      <c r="F60" s="7"/>
      <c r="G60" s="6"/>
      <c r="H60" s="6"/>
      <c r="I60" s="6"/>
      <c r="J60" s="7"/>
      <c r="K60" s="6"/>
      <c r="L60" s="6"/>
      <c r="M60" s="6"/>
      <c r="N60" s="11"/>
    </row>
    <row r="61" customFormat="false" ht="15" hidden="false" customHeight="false" outlineLevel="0" collapsed="false">
      <c r="A61" s="5" t="n">
        <v>59</v>
      </c>
      <c r="B61" s="5"/>
      <c r="C61" s="6"/>
      <c r="D61" s="6"/>
      <c r="E61" s="6"/>
      <c r="F61" s="7"/>
      <c r="G61" s="6"/>
      <c r="H61" s="6"/>
      <c r="I61" s="6"/>
      <c r="J61" s="7"/>
      <c r="K61" s="6"/>
      <c r="L61" s="6"/>
      <c r="M61" s="6"/>
      <c r="N61" s="11"/>
    </row>
    <row r="62" customFormat="false" ht="15" hidden="false" customHeight="false" outlineLevel="0" collapsed="false">
      <c r="A62" s="5" t="n">
        <v>60</v>
      </c>
      <c r="B62" s="5"/>
      <c r="C62" s="6"/>
      <c r="D62" s="6"/>
      <c r="E62" s="6"/>
      <c r="F62" s="7"/>
      <c r="G62" s="6"/>
      <c r="H62" s="6"/>
      <c r="I62" s="6"/>
      <c r="J62" s="7"/>
      <c r="K62" s="6"/>
      <c r="L62" s="6"/>
      <c r="M62" s="6"/>
      <c r="N62" s="11"/>
    </row>
    <row r="63" customFormat="false" ht="15" hidden="false" customHeight="false" outlineLevel="0" collapsed="false">
      <c r="A63" s="5" t="n">
        <v>61</v>
      </c>
      <c r="B63" s="5"/>
      <c r="C63" s="6"/>
      <c r="D63" s="6"/>
      <c r="E63" s="6"/>
      <c r="F63" s="7"/>
      <c r="G63" s="6"/>
      <c r="H63" s="6"/>
      <c r="I63" s="6"/>
      <c r="J63" s="7"/>
      <c r="K63" s="6"/>
      <c r="L63" s="6"/>
      <c r="M63" s="6"/>
      <c r="N63" s="11"/>
    </row>
    <row r="64" customFormat="false" ht="15" hidden="false" customHeight="false" outlineLevel="0" collapsed="false">
      <c r="A64" s="5" t="n">
        <v>62</v>
      </c>
      <c r="B64" s="5"/>
      <c r="C64" s="6"/>
      <c r="D64" s="6"/>
      <c r="E64" s="6"/>
      <c r="F64" s="7"/>
      <c r="G64" s="6"/>
      <c r="H64" s="6"/>
      <c r="I64" s="6"/>
      <c r="J64" s="7"/>
      <c r="K64" s="6"/>
      <c r="L64" s="6"/>
      <c r="M64" s="6"/>
      <c r="N64" s="11"/>
    </row>
    <row r="65" customFormat="false" ht="15" hidden="false" customHeight="false" outlineLevel="0" collapsed="false">
      <c r="A65" s="5" t="n">
        <v>63</v>
      </c>
      <c r="B65" s="5"/>
      <c r="C65" s="6"/>
      <c r="D65" s="6"/>
      <c r="E65" s="6"/>
      <c r="F65" s="7"/>
      <c r="G65" s="6"/>
      <c r="H65" s="6"/>
      <c r="I65" s="6"/>
      <c r="J65" s="7"/>
      <c r="K65" s="6"/>
      <c r="L65" s="6"/>
      <c r="M65" s="6"/>
      <c r="N65" s="11"/>
    </row>
    <row r="66" customFormat="false" ht="15" hidden="false" customHeight="false" outlineLevel="0" collapsed="false">
      <c r="A66" s="5" t="n">
        <v>64</v>
      </c>
      <c r="B66" s="5"/>
      <c r="C66" s="6"/>
      <c r="D66" s="6"/>
      <c r="E66" s="6"/>
      <c r="F66" s="7"/>
      <c r="G66" s="6"/>
      <c r="H66" s="6"/>
      <c r="I66" s="6"/>
      <c r="J66" s="7"/>
      <c r="K66" s="6"/>
      <c r="L66" s="6"/>
      <c r="M66" s="6"/>
      <c r="N66" s="11"/>
    </row>
    <row r="67" customFormat="false" ht="15" hidden="false" customHeight="false" outlineLevel="0" collapsed="false">
      <c r="A67" s="5" t="n">
        <v>65</v>
      </c>
      <c r="B67" s="5"/>
      <c r="C67" s="6"/>
      <c r="D67" s="6"/>
      <c r="E67" s="6"/>
      <c r="F67" s="7"/>
      <c r="G67" s="6"/>
      <c r="H67" s="6"/>
      <c r="I67" s="6"/>
      <c r="J67" s="7"/>
      <c r="K67" s="6"/>
      <c r="L67" s="6"/>
      <c r="M67" s="6"/>
      <c r="N67" s="11"/>
    </row>
    <row r="68" customFormat="false" ht="15" hidden="false" customHeight="false" outlineLevel="0" collapsed="false">
      <c r="A68" s="5" t="n">
        <v>66</v>
      </c>
      <c r="B68" s="5"/>
      <c r="C68" s="6"/>
      <c r="D68" s="6"/>
      <c r="E68" s="6"/>
      <c r="F68" s="7"/>
      <c r="G68" s="6"/>
      <c r="H68" s="6"/>
      <c r="I68" s="6"/>
      <c r="J68" s="7"/>
      <c r="K68" s="6"/>
      <c r="L68" s="6"/>
      <c r="M68" s="6"/>
      <c r="N68" s="11"/>
    </row>
    <row r="69" customFormat="false" ht="15" hidden="false" customHeight="false" outlineLevel="0" collapsed="false">
      <c r="A69" s="5" t="n">
        <v>67</v>
      </c>
      <c r="B69" s="5"/>
      <c r="C69" s="6"/>
      <c r="D69" s="6"/>
      <c r="E69" s="6"/>
      <c r="F69" s="7"/>
      <c r="G69" s="6"/>
      <c r="H69" s="6"/>
      <c r="I69" s="6"/>
      <c r="J69" s="7"/>
      <c r="K69" s="6"/>
      <c r="L69" s="6"/>
      <c r="M69" s="6"/>
      <c r="N69" s="11"/>
    </row>
    <row r="70" customFormat="false" ht="15" hidden="false" customHeight="false" outlineLevel="0" collapsed="false">
      <c r="A70" s="5" t="n">
        <v>68</v>
      </c>
      <c r="B70" s="5"/>
      <c r="C70" s="6"/>
      <c r="D70" s="6"/>
      <c r="E70" s="6"/>
      <c r="F70" s="7"/>
      <c r="G70" s="6"/>
      <c r="H70" s="6"/>
      <c r="I70" s="6"/>
      <c r="J70" s="7"/>
      <c r="K70" s="6"/>
      <c r="L70" s="6"/>
      <c r="M70" s="6"/>
      <c r="N70" s="11"/>
    </row>
  </sheetData>
  <mergeCells count="3">
    <mergeCell ref="C1:F1"/>
    <mergeCell ref="G1:J1"/>
    <mergeCell ref="K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2.28"/>
    <col collapsed="false" customWidth="true" hidden="false" outlineLevel="0" max="14" min="4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17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3.8" hidden="false" customHeight="false" outlineLevel="0" collapsed="false">
      <c r="B3" s="15" t="n">
        <v>16</v>
      </c>
      <c r="C3" s="16"/>
      <c r="D3" s="17"/>
      <c r="E3" s="17"/>
      <c r="F3" s="17"/>
      <c r="G3" s="18"/>
      <c r="H3" s="17"/>
      <c r="I3" s="17"/>
      <c r="J3" s="17"/>
      <c r="K3" s="18"/>
      <c r="L3" s="17"/>
      <c r="M3" s="19"/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IF(L$3&gt;L$4, 1, 0)</f>
        <v>0</v>
      </c>
      <c r="X3" s="0" t="n">
        <f aca="false">IF(M$3&gt;M$4,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15" t="n">
        <v>16</v>
      </c>
      <c r="C4" s="20"/>
      <c r="D4" s="21"/>
      <c r="E4" s="21"/>
      <c r="F4" s="21"/>
      <c r="G4" s="22"/>
      <c r="H4" s="21"/>
      <c r="I4" s="21"/>
      <c r="J4" s="21"/>
      <c r="K4" s="22"/>
      <c r="L4" s="21"/>
      <c r="M4" s="23"/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IF(L$4&gt;L$3, 1, 0)</f>
        <v>0</v>
      </c>
      <c r="X4" s="0" t="n">
        <f aca="false">IF(M$4&gt;M$3,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20"/>
      <c r="C5" s="20"/>
      <c r="D5" s="21"/>
      <c r="E5" s="21"/>
      <c r="F5" s="21"/>
      <c r="G5" s="22"/>
      <c r="H5" s="21"/>
      <c r="I5" s="21"/>
      <c r="J5" s="21"/>
      <c r="K5" s="22"/>
      <c r="L5" s="21"/>
      <c r="M5" s="17"/>
      <c r="Y5" s="9"/>
    </row>
    <row r="6" customFormat="false" ht="15" hidden="false" customHeight="false" outlineLevel="0" collapsed="false">
      <c r="B6" s="15" t="n">
        <v>16</v>
      </c>
      <c r="C6" s="20"/>
      <c r="D6" s="21"/>
      <c r="E6" s="21"/>
      <c r="F6" s="21"/>
      <c r="G6" s="22"/>
      <c r="H6" s="21"/>
      <c r="I6" s="21"/>
      <c r="J6" s="21"/>
      <c r="K6" s="22"/>
      <c r="L6" s="21"/>
      <c r="M6" s="23"/>
      <c r="O6" s="0" t="n">
        <f aca="false">IF(D$6&gt;D$7, 1.6, 0)</f>
        <v>0</v>
      </c>
      <c r="P6" s="0" t="n">
        <f aca="false">IF(E$6&lt;E$7, 1, 0)</f>
        <v>0</v>
      </c>
      <c r="Q6" s="0" t="n">
        <f aca="false">IF(F$6&gt;F$7, 0.8, 0)</f>
        <v>0</v>
      </c>
      <c r="R6" s="0" t="n">
        <f aca="false">IF(G$6&gt;G$7, 0.6, 0)</f>
        <v>0</v>
      </c>
      <c r="S6" s="0" t="n">
        <f aca="false">IF(H$6&lt;H$7, 1.6, 0)</f>
        <v>0</v>
      </c>
      <c r="T6" s="0" t="n">
        <f aca="false">IF(I$6&gt;I$7, 1, 0)</f>
        <v>0</v>
      </c>
      <c r="U6" s="0" t="n">
        <f aca="false">IF(J$6&gt;J$7, 0.8, 0)</f>
        <v>0</v>
      </c>
      <c r="V6" s="0" t="n">
        <f aca="false">IF(K$6&lt;K$7, 0.6, 0)</f>
        <v>0</v>
      </c>
      <c r="W6" s="0" t="n">
        <f aca="false">IF(L$6&gt;L$7, 1, 0)</f>
        <v>0</v>
      </c>
      <c r="X6" s="0" t="n">
        <f aca="false">IF(M$6&gt;M$7, 2, 0)</f>
        <v>0</v>
      </c>
      <c r="Y6" s="9" t="n">
        <f aca="false">SUM(O6:X6)</f>
        <v>0</v>
      </c>
    </row>
    <row r="7" customFormat="false" ht="13.8" hidden="false" customHeight="false" outlineLevel="0" collapsed="false">
      <c r="B7" s="15" t="n">
        <v>16</v>
      </c>
      <c r="C7" s="20"/>
      <c r="D7" s="21"/>
      <c r="E7" s="21"/>
      <c r="F7" s="21"/>
      <c r="G7" s="22"/>
      <c r="H7" s="21"/>
      <c r="I7" s="21"/>
      <c r="J7" s="21"/>
      <c r="K7" s="22"/>
      <c r="L7" s="21"/>
      <c r="M7" s="23"/>
      <c r="O7" s="0" t="n">
        <f aca="false">IF(D$7&gt;D$6, 1.6, 0)</f>
        <v>0</v>
      </c>
      <c r="P7" s="0" t="n">
        <f aca="false">IF(E$7&lt;E$6, 1, 0)</f>
        <v>0</v>
      </c>
      <c r="Q7" s="0" t="n">
        <f aca="false">IF(F$7&gt;F$6, 0.8, 0)</f>
        <v>0</v>
      </c>
      <c r="R7" s="0" t="n">
        <f aca="false">IF(G$7&gt;G$6, 0.6, 0)</f>
        <v>0</v>
      </c>
      <c r="S7" s="0" t="n">
        <f aca="false">IF(H$7&lt;H$6, 1.6, 0)</f>
        <v>0</v>
      </c>
      <c r="T7" s="0" t="n">
        <f aca="false">IF(I$7&gt;I$6, 1, 0)</f>
        <v>0</v>
      </c>
      <c r="U7" s="0" t="n">
        <f aca="false">IF(J$7&gt;J$6, 0.8, 0)</f>
        <v>0</v>
      </c>
      <c r="V7" s="0" t="n">
        <f aca="false">IF(K$7&lt;K$6, 0.6, 0)</f>
        <v>0</v>
      </c>
      <c r="W7" s="0" t="n">
        <f aca="false">IF(L$7&gt;L$6, 1, 0)</f>
        <v>0</v>
      </c>
      <c r="X7" s="0" t="n">
        <f aca="false">IF(M$7&gt;M$6, 2, 0)</f>
        <v>0</v>
      </c>
      <c r="Y7" s="9" t="n">
        <f aca="false">SUM(O7:X7)</f>
        <v>0</v>
      </c>
    </row>
    <row r="8" customFormat="false" ht="15" hidden="false" customHeight="false" outlineLevel="0" collapsed="false">
      <c r="B8" s="20"/>
      <c r="C8" s="20"/>
      <c r="D8" s="21"/>
      <c r="E8" s="21"/>
      <c r="F8" s="21"/>
      <c r="G8" s="22"/>
      <c r="H8" s="21"/>
      <c r="I8" s="21"/>
      <c r="J8" s="21"/>
      <c r="K8" s="22"/>
      <c r="L8" s="21"/>
      <c r="M8" s="17"/>
      <c r="Y8" s="9"/>
    </row>
    <row r="9" customFormat="false" ht="13.8" hidden="false" customHeight="false" outlineLevel="0" collapsed="false">
      <c r="B9" s="15" t="n">
        <v>11</v>
      </c>
      <c r="C9" s="20"/>
      <c r="D9" s="21"/>
      <c r="E9" s="21"/>
      <c r="F9" s="21"/>
      <c r="G9" s="22"/>
      <c r="H9" s="21"/>
      <c r="I9" s="21"/>
      <c r="J9" s="21"/>
      <c r="K9" s="22"/>
      <c r="L9" s="21"/>
      <c r="M9" s="23"/>
      <c r="O9" s="0" t="n">
        <f aca="false">IF(D$9&gt;D$10, 1.6, 0)</f>
        <v>0</v>
      </c>
      <c r="P9" s="0" t="n">
        <f aca="false">IF(E$9&lt;E$10, 1, 0)</f>
        <v>0</v>
      </c>
      <c r="Q9" s="0" t="n">
        <f aca="false">IF(F$9&gt;F$10, 0.8, 0)</f>
        <v>0</v>
      </c>
      <c r="R9" s="0" t="n">
        <f aca="false">IF(G$9&gt;G$10, 0.6, 0)</f>
        <v>0</v>
      </c>
      <c r="S9" s="0" t="n">
        <f aca="false">IF(H$9&lt;H$10, 1.6, 0)</f>
        <v>0</v>
      </c>
      <c r="T9" s="0" t="n">
        <f aca="false">IF(I$9&gt;I$10, 1, 0)</f>
        <v>0</v>
      </c>
      <c r="U9" s="0" t="n">
        <f aca="false">IF(J$9&gt;J$10, 0.8, 0)</f>
        <v>0</v>
      </c>
      <c r="V9" s="0" t="n">
        <f aca="false">IF(K$9&lt;K$10, 0.6, 0)</f>
        <v>0</v>
      </c>
      <c r="W9" s="0" t="n">
        <f aca="false">IF(L$9&gt;L$10, 1, 0)</f>
        <v>0</v>
      </c>
      <c r="X9" s="0" t="n">
        <f aca="false">IF(M$9&gt;M$10, 2, 0)</f>
        <v>0</v>
      </c>
      <c r="Y9" s="9" t="n">
        <f aca="false">SUM(O9:X9)</f>
        <v>0</v>
      </c>
    </row>
    <row r="10" customFormat="false" ht="13.8" hidden="false" customHeight="false" outlineLevel="0" collapsed="false">
      <c r="B10" s="15" t="n">
        <v>11</v>
      </c>
      <c r="C10" s="20"/>
      <c r="D10" s="21"/>
      <c r="E10" s="21"/>
      <c r="F10" s="21"/>
      <c r="G10" s="22"/>
      <c r="H10" s="21"/>
      <c r="I10" s="21"/>
      <c r="J10" s="21"/>
      <c r="K10" s="22"/>
      <c r="L10" s="21"/>
      <c r="M10" s="23"/>
      <c r="O10" s="0" t="n">
        <f aca="false">IF(D$10&gt;D$9, 1.6, 0)</f>
        <v>0</v>
      </c>
      <c r="P10" s="0" t="n">
        <f aca="false">IF(E$10&lt;E$9, 1, 0)</f>
        <v>0</v>
      </c>
      <c r="Q10" s="0" t="n">
        <f aca="false">IF(F$10&gt;F$9, 0.8, 0)</f>
        <v>0</v>
      </c>
      <c r="R10" s="0" t="n">
        <f aca="false">IF(G$10&gt;G$9, 0.6, 0)</f>
        <v>0</v>
      </c>
      <c r="S10" s="0" t="n">
        <f aca="false">IF(H$10&lt;H$9, 1.6, 0)</f>
        <v>0</v>
      </c>
      <c r="T10" s="0" t="n">
        <f aca="false">IF(I$10&gt;I$9, 1, 0)</f>
        <v>0</v>
      </c>
      <c r="U10" s="0" t="n">
        <f aca="false">IF(J$10&gt;J$9, 0.8, 0)</f>
        <v>0</v>
      </c>
      <c r="V10" s="0" t="n">
        <f aca="false">IF(K$10&lt;K$9, 0.6, 0)</f>
        <v>0</v>
      </c>
      <c r="W10" s="0" t="n">
        <f aca="false">IF(L$10&gt;L$9, 1, 0)</f>
        <v>0</v>
      </c>
      <c r="X10" s="0" t="n">
        <f aca="false">IF(M$10&gt;M$9, 2, 0)</f>
        <v>0</v>
      </c>
      <c r="Y10" s="9" t="n">
        <f aca="false">SUM(O10:X10)</f>
        <v>0</v>
      </c>
    </row>
    <row r="11" customFormat="false" ht="15" hidden="false" customHeight="false" outlineLevel="0" collapsed="false">
      <c r="B11" s="20"/>
      <c r="C11" s="20"/>
      <c r="D11" s="21"/>
      <c r="E11" s="21"/>
      <c r="F11" s="21"/>
      <c r="G11" s="22"/>
      <c r="H11" s="21"/>
      <c r="I11" s="21"/>
      <c r="J11" s="21"/>
      <c r="K11" s="22"/>
      <c r="L11" s="21"/>
      <c r="M11" s="17"/>
      <c r="Y11" s="9"/>
    </row>
    <row r="12" customFormat="false" ht="15" hidden="false" customHeight="false" outlineLevel="0" collapsed="false">
      <c r="B12" s="15" t="n">
        <v>11</v>
      </c>
      <c r="C12" s="20"/>
      <c r="D12" s="21"/>
      <c r="E12" s="21"/>
      <c r="F12" s="21"/>
      <c r="G12" s="22"/>
      <c r="H12" s="21"/>
      <c r="I12" s="21"/>
      <c r="J12" s="21"/>
      <c r="K12" s="22"/>
      <c r="L12" s="21"/>
      <c r="M12" s="23"/>
      <c r="O12" s="0" t="n">
        <f aca="false">IF(D$12&gt;D$13, 1.6, 0)</f>
        <v>0</v>
      </c>
      <c r="P12" s="0" t="n">
        <f aca="false">IF(E$12&lt;E$13, 1, 0)</f>
        <v>0</v>
      </c>
      <c r="Q12" s="0" t="n">
        <f aca="false">IF(F$12&gt;F$13, 0.8, 0)</f>
        <v>0</v>
      </c>
      <c r="R12" s="0" t="n">
        <f aca="false">IF(G$12&gt;G$13, 0.6, 0)</f>
        <v>0</v>
      </c>
      <c r="S12" s="0" t="n">
        <f aca="false">IF(H$12&lt;H$13, 1.6, 0)</f>
        <v>0</v>
      </c>
      <c r="T12" s="0" t="n">
        <f aca="false">IF(I$12&gt;I$13, 1, 0)</f>
        <v>0</v>
      </c>
      <c r="U12" s="0" t="n">
        <f aca="false">IF(J$12&gt;J$13, 0.8, 0)</f>
        <v>0</v>
      </c>
      <c r="V12" s="0" t="n">
        <f aca="false">IF(K$12&lt;K$13, 0.6, 0)</f>
        <v>0</v>
      </c>
      <c r="W12" s="0" t="n">
        <f aca="false">IF(L$12&gt;L$13, 1, 0)</f>
        <v>0</v>
      </c>
      <c r="X12" s="0" t="n">
        <f aca="false">IF(M$12&gt;M$13, 2, 0)</f>
        <v>0</v>
      </c>
      <c r="Y12" s="9" t="n">
        <f aca="false">SUM(O12:X12)</f>
        <v>0</v>
      </c>
    </row>
    <row r="13" customFormat="false" ht="13.8" hidden="false" customHeight="false" outlineLevel="0" collapsed="false">
      <c r="B13" s="24" t="n">
        <v>11</v>
      </c>
      <c r="C13" s="16"/>
      <c r="D13" s="17"/>
      <c r="E13" s="17"/>
      <c r="F13" s="17"/>
      <c r="G13" s="18"/>
      <c r="H13" s="17"/>
      <c r="I13" s="17"/>
      <c r="J13" s="17"/>
      <c r="K13" s="18"/>
      <c r="L13" s="17"/>
      <c r="M13" s="23"/>
      <c r="O13" s="0" t="n">
        <f aca="false">IF(D$13&gt;D$12, 1.6, 0)</f>
        <v>0</v>
      </c>
      <c r="P13" s="0" t="n">
        <f aca="false">IF(E$13&lt;E$12, 1, 0)</f>
        <v>0</v>
      </c>
      <c r="Q13" s="0" t="n">
        <f aca="false">IF(F$13&gt;F$12, 0.8, 0)</f>
        <v>0</v>
      </c>
      <c r="R13" s="0" t="n">
        <f aca="false">IF(G$13&gt;G$12, 0.6, 0)</f>
        <v>0</v>
      </c>
      <c r="S13" s="0" t="n">
        <f aca="false">IF(H$13&lt;H$12, 1.6, 0)</f>
        <v>0</v>
      </c>
      <c r="T13" s="0" t="n">
        <f aca="false">IF(I$13&gt;I$12, 1, 0)</f>
        <v>0</v>
      </c>
      <c r="U13" s="0" t="n">
        <f aca="false">IF(J$13&gt;J$12, 0.8, 0)</f>
        <v>0</v>
      </c>
      <c r="V13" s="0" t="n">
        <f aca="false">IF(K$13&lt;K$12, 0.6, 0)</f>
        <v>0</v>
      </c>
      <c r="W13" s="0" t="n">
        <f aca="false">IF(L$13&gt;L$12, 1, 0)</f>
        <v>0</v>
      </c>
      <c r="X13" s="0" t="n">
        <f aca="false">IF(M$13&gt;M$12, 2, 0)</f>
        <v>0</v>
      </c>
      <c r="Y13" s="9" t="n">
        <f aca="false">SUM(O13:X13)</f>
        <v>0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"/>
  <sheetViews>
    <sheetView showFormulas="false" showGridLines="true" showRowColHeaders="true" showZeros="true" rightToLeft="false" tabSelected="false" showOutlineSymbols="true" defaultGridColor="true" view="normal" topLeftCell="A50" colorId="64" zoomScale="80" zoomScaleNormal="80" zoomScalePageLayoutView="100" workbookViewId="0">
      <selection pane="topLeft" activeCell="B101" activeCellId="0" sqref="B10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42"/>
    <col collapsed="false" customWidth="true" hidden="false" outlineLevel="0" max="11" min="4" style="0" width="8.67"/>
    <col collapsed="false" customWidth="true" hidden="false" outlineLevel="0" max="12" min="12" style="0" width="8.57"/>
    <col collapsed="false" customWidth="true" hidden="false" outlineLevel="0" max="14" min="13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19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5" hidden="false" customHeight="false" outlineLevel="0" collapsed="false">
      <c r="B3" s="15" t="n">
        <v>1</v>
      </c>
      <c r="C3" s="21"/>
      <c r="D3" s="21"/>
      <c r="E3" s="21"/>
      <c r="F3" s="21"/>
      <c r="G3" s="22"/>
      <c r="H3" s="21"/>
      <c r="I3" s="21"/>
      <c r="J3" s="21"/>
      <c r="K3" s="22"/>
      <c r="L3" s="21"/>
      <c r="M3" s="25"/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IF(L3&gt;L4, 1, 0)</f>
        <v>0</v>
      </c>
      <c r="X3" s="0" t="n">
        <f aca="false">IF(M3&gt;M4,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15" t="n">
        <v>16</v>
      </c>
      <c r="C4" s="20"/>
      <c r="D4" s="21"/>
      <c r="E4" s="21"/>
      <c r="F4" s="21"/>
      <c r="G4" s="22"/>
      <c r="H4" s="21"/>
      <c r="I4" s="21"/>
      <c r="J4" s="21"/>
      <c r="K4" s="22"/>
      <c r="L4" s="21"/>
      <c r="M4" s="23"/>
      <c r="N4" s="26"/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IF(L4&gt;L3, 1, 0)</f>
        <v>0</v>
      </c>
      <c r="X4" s="0" t="n">
        <f aca="false">IF(M4&gt;M3,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15"/>
      <c r="C5" s="20"/>
      <c r="D5" s="21"/>
      <c r="E5" s="21"/>
      <c r="F5" s="21"/>
      <c r="G5" s="22"/>
      <c r="H5" s="21"/>
      <c r="I5" s="21"/>
      <c r="J5" s="21"/>
      <c r="K5" s="22"/>
      <c r="L5" s="21"/>
      <c r="M5" s="17"/>
      <c r="N5" s="26"/>
      <c r="Y5" s="9"/>
    </row>
    <row r="6" customFormat="false" ht="15" hidden="false" customHeight="false" outlineLevel="0" collapsed="false">
      <c r="B6" s="15" t="n">
        <v>8</v>
      </c>
      <c r="C6" s="20"/>
      <c r="D6" s="21"/>
      <c r="E6" s="21"/>
      <c r="F6" s="21"/>
      <c r="G6" s="22"/>
      <c r="H6" s="21"/>
      <c r="I6" s="21"/>
      <c r="J6" s="21"/>
      <c r="K6" s="22"/>
      <c r="L6" s="21"/>
      <c r="M6" s="25"/>
      <c r="O6" s="0" t="n">
        <f aca="false">IF(D$6&gt;D$7, 1.6, 0)</f>
        <v>0</v>
      </c>
      <c r="P6" s="0" t="n">
        <f aca="false">IF(E$6&lt;E$7, 1, 0)</f>
        <v>0</v>
      </c>
      <c r="Q6" s="0" t="n">
        <f aca="false">IF(F$6&gt;F$7, 0.8, 0)</f>
        <v>0</v>
      </c>
      <c r="R6" s="0" t="n">
        <f aca="false">IF(G$6&gt;G$7, 0.6, 0)</f>
        <v>0</v>
      </c>
      <c r="S6" s="0" t="n">
        <f aca="false">IF(H$6&lt;H$7, 1.6, 0)</f>
        <v>0</v>
      </c>
      <c r="T6" s="0" t="n">
        <f aca="false">IF(I$6&gt;I$7, 1, 0)</f>
        <v>0</v>
      </c>
      <c r="U6" s="0" t="n">
        <f aca="false">IF(J$6&gt;J$7, 0.8, 0)</f>
        <v>0</v>
      </c>
      <c r="V6" s="0" t="n">
        <f aca="false">IF(K$6&lt;K$7, 0.6, 0)</f>
        <v>0</v>
      </c>
      <c r="W6" s="0" t="n">
        <f aca="false">IF(L6&gt;L7, 1, 0)</f>
        <v>0</v>
      </c>
      <c r="X6" s="0" t="n">
        <f aca="false">IF(M6&gt;M7, 2, 0)</f>
        <v>0</v>
      </c>
      <c r="Y6" s="9" t="n">
        <f aca="false">SUM(O6:X6)</f>
        <v>0</v>
      </c>
    </row>
    <row r="7" customFormat="false" ht="15" hidden="false" customHeight="false" outlineLevel="0" collapsed="false">
      <c r="B7" s="15" t="n">
        <v>9</v>
      </c>
      <c r="C7" s="20"/>
      <c r="D7" s="21"/>
      <c r="E7" s="21"/>
      <c r="F7" s="21"/>
      <c r="G7" s="22"/>
      <c r="H7" s="21"/>
      <c r="I7" s="21"/>
      <c r="J7" s="21"/>
      <c r="K7" s="22"/>
      <c r="L7" s="21"/>
      <c r="M7" s="25"/>
      <c r="O7" s="0" t="n">
        <f aca="false">IF(D$7&gt;D$6, 1.6, 0)</f>
        <v>0</v>
      </c>
      <c r="P7" s="0" t="n">
        <f aca="false">IF(E$7&lt;E$6, 1, 0)</f>
        <v>0</v>
      </c>
      <c r="Q7" s="0" t="n">
        <f aca="false">IF(F$7&gt;F$6, 0.8, 0)</f>
        <v>0</v>
      </c>
      <c r="R7" s="0" t="n">
        <f aca="false">IF(G$7&gt;G$6, 0.6, 0)</f>
        <v>0</v>
      </c>
      <c r="S7" s="0" t="n">
        <f aca="false">IF(H$7&lt;H$6, 1.6, 0)</f>
        <v>0</v>
      </c>
      <c r="T7" s="0" t="n">
        <f aca="false">IF(I$7&gt;I$6, 1, 0)</f>
        <v>0</v>
      </c>
      <c r="U7" s="0" t="n">
        <f aca="false">IF(J$7&gt;J$6, 0.8, 0)</f>
        <v>0</v>
      </c>
      <c r="V7" s="0" t="n">
        <f aca="false">IF(K$7&lt;K$6, 0.6, 0)</f>
        <v>0</v>
      </c>
      <c r="W7" s="0" t="n">
        <f aca="false">IF(L7&gt;L6, 1, 0)</f>
        <v>0</v>
      </c>
      <c r="X7" s="0" t="n">
        <f aca="false">IF(M7&gt;M6, 2, 0)</f>
        <v>0</v>
      </c>
      <c r="Y7" s="9" t="n">
        <f aca="false">SUM(O7:X7)</f>
        <v>0</v>
      </c>
    </row>
    <row r="8" customFormat="false" ht="15" hidden="false" customHeight="false" outlineLevel="0" collapsed="false">
      <c r="B8" s="15"/>
      <c r="C8" s="20"/>
      <c r="D8" s="21"/>
      <c r="E8" s="21"/>
      <c r="F8" s="21"/>
      <c r="G8" s="22"/>
      <c r="H8" s="21"/>
      <c r="I8" s="21"/>
      <c r="J8" s="21"/>
      <c r="K8" s="22"/>
      <c r="L8" s="21"/>
      <c r="M8" s="21"/>
      <c r="N8" s="26"/>
      <c r="Y8" s="9"/>
    </row>
    <row r="9" customFormat="false" ht="15" hidden="false" customHeight="false" outlineLevel="0" collapsed="false">
      <c r="B9" s="15" t="n">
        <v>5</v>
      </c>
      <c r="C9" s="20"/>
      <c r="D9" s="21"/>
      <c r="E9" s="21"/>
      <c r="F9" s="21"/>
      <c r="G9" s="22"/>
      <c r="H9" s="21"/>
      <c r="I9" s="21"/>
      <c r="J9" s="21"/>
      <c r="K9" s="22"/>
      <c r="L9" s="21"/>
      <c r="M9" s="25"/>
      <c r="O9" s="0" t="n">
        <f aca="false">IF(D$9&gt;D$10, 1.6, 0)</f>
        <v>0</v>
      </c>
      <c r="P9" s="0" t="n">
        <f aca="false">IF(E$9&lt;E$10, 1, 0)</f>
        <v>0</v>
      </c>
      <c r="Q9" s="0" t="n">
        <f aca="false">IF(F$9&gt;F$10, 0.8, 0)</f>
        <v>0</v>
      </c>
      <c r="R9" s="0" t="n">
        <f aca="false">IF(G$9&gt;G$10, 0.6, 0)</f>
        <v>0</v>
      </c>
      <c r="S9" s="0" t="n">
        <f aca="false">IF(H$9&lt;H$10, 1.6, 0)</f>
        <v>0</v>
      </c>
      <c r="T9" s="0" t="n">
        <f aca="false">IF(I$9&gt;I$10, 1, 0)</f>
        <v>0</v>
      </c>
      <c r="U9" s="0" t="n">
        <f aca="false">IF(J$9&gt;J$10, 0.8, 0)</f>
        <v>0</v>
      </c>
      <c r="V9" s="0" t="n">
        <f aca="false">IF(K$9&lt;K$10, 0.6, 0)</f>
        <v>0</v>
      </c>
      <c r="W9" s="0" t="n">
        <f aca="false">IF(L9&gt;L10, 1, 0)</f>
        <v>0</v>
      </c>
      <c r="X9" s="0" t="n">
        <f aca="false">IF(M9&gt;M10, 2, 0)</f>
        <v>0</v>
      </c>
      <c r="Y9" s="9" t="n">
        <f aca="false">SUM(O9:X9)</f>
        <v>0</v>
      </c>
    </row>
    <row r="10" customFormat="false" ht="15" hidden="false" customHeight="false" outlineLevel="0" collapsed="false">
      <c r="B10" s="15" t="n">
        <v>12</v>
      </c>
      <c r="C10" s="20"/>
      <c r="D10" s="21"/>
      <c r="E10" s="21"/>
      <c r="F10" s="21"/>
      <c r="G10" s="22"/>
      <c r="H10" s="21"/>
      <c r="I10" s="21"/>
      <c r="J10" s="21"/>
      <c r="K10" s="22"/>
      <c r="L10" s="21"/>
      <c r="M10" s="23"/>
      <c r="O10" s="0" t="n">
        <f aca="false">IF(D$10&gt;D$9, 1.6, 0)</f>
        <v>0</v>
      </c>
      <c r="P10" s="0" t="n">
        <f aca="false">IF(E$10&lt;E$9, 1, 0)</f>
        <v>0</v>
      </c>
      <c r="Q10" s="0" t="n">
        <f aca="false">IF(F$10&gt;F$9, 0.8, 0)</f>
        <v>0</v>
      </c>
      <c r="R10" s="0" t="n">
        <f aca="false">IF(G$10&gt;G$9, 0.6, 0)</f>
        <v>0</v>
      </c>
      <c r="S10" s="0" t="n">
        <f aca="false">IF(H$10&lt;H$9, 1.6, 0)</f>
        <v>0</v>
      </c>
      <c r="T10" s="0" t="n">
        <f aca="false">IF(I$10&gt;I$9, 1, 0)</f>
        <v>0</v>
      </c>
      <c r="U10" s="0" t="n">
        <f aca="false">IF(J$10&gt;J$9, 0.8, 0)</f>
        <v>0</v>
      </c>
      <c r="V10" s="0" t="n">
        <f aca="false">IF(K$10&lt;K$9, 0.6, 0)</f>
        <v>0</v>
      </c>
      <c r="W10" s="0" t="n">
        <f aca="false">IF(L10&gt;L9, 1, 0)</f>
        <v>0</v>
      </c>
      <c r="X10" s="0" t="n">
        <f aca="false">IF(M10&gt;M9, 2, 0)</f>
        <v>0</v>
      </c>
      <c r="Y10" s="9" t="n">
        <f aca="false">SUM(O10:X10)</f>
        <v>0</v>
      </c>
    </row>
    <row r="11" customFormat="false" ht="15" hidden="false" customHeight="false" outlineLevel="0" collapsed="false">
      <c r="B11" s="15"/>
      <c r="C11" s="20"/>
      <c r="D11" s="21"/>
      <c r="E11" s="21"/>
      <c r="F11" s="21"/>
      <c r="G11" s="22"/>
      <c r="H11" s="21"/>
      <c r="I11" s="21"/>
      <c r="J11" s="21"/>
      <c r="K11" s="22"/>
      <c r="L11" s="21"/>
      <c r="M11" s="17"/>
      <c r="N11" s="26"/>
      <c r="Y11" s="9"/>
    </row>
    <row r="12" customFormat="false" ht="15" hidden="false" customHeight="false" outlineLevel="0" collapsed="false">
      <c r="B12" s="15" t="n">
        <v>4</v>
      </c>
      <c r="C12" s="20"/>
      <c r="D12" s="21"/>
      <c r="E12" s="21"/>
      <c r="F12" s="21"/>
      <c r="G12" s="22"/>
      <c r="H12" s="21"/>
      <c r="I12" s="21"/>
      <c r="J12" s="21"/>
      <c r="K12" s="22"/>
      <c r="L12" s="21"/>
      <c r="M12" s="25"/>
      <c r="O12" s="0" t="n">
        <f aca="false">IF(D$12&gt;D$13, 1.6, 0)</f>
        <v>0</v>
      </c>
      <c r="P12" s="0" t="n">
        <f aca="false">IF(E$12&lt;E$13, 1, 0)</f>
        <v>0</v>
      </c>
      <c r="Q12" s="0" t="n">
        <f aca="false">IF(F$12&gt;F$13, 0.8, 0)</f>
        <v>0</v>
      </c>
      <c r="R12" s="0" t="n">
        <f aca="false">IF(G$12&gt;G$13, 0.6, 0)</f>
        <v>0</v>
      </c>
      <c r="S12" s="0" t="n">
        <f aca="false">IF(H$12&lt;H$13, 1.6, 0)</f>
        <v>0</v>
      </c>
      <c r="T12" s="0" t="n">
        <f aca="false">IF(I$12&gt;I$13, 1, 0)</f>
        <v>0</v>
      </c>
      <c r="U12" s="0" t="n">
        <f aca="false">IF(J$12&gt;J$13, 0.8, 0)</f>
        <v>0</v>
      </c>
      <c r="V12" s="0" t="n">
        <f aca="false">IF(K$12&lt;K$13, 0.6, 0)</f>
        <v>0</v>
      </c>
      <c r="W12" s="0" t="n">
        <f aca="false">IF(L12&gt;L13, 1, 0)</f>
        <v>0</v>
      </c>
      <c r="X12" s="0" t="n">
        <f aca="false">IF(M12&gt;M13, 2, 0)</f>
        <v>0</v>
      </c>
      <c r="Y12" s="9" t="n">
        <f aca="false">SUM(O12:X12)</f>
        <v>0</v>
      </c>
    </row>
    <row r="13" customFormat="false" ht="15" hidden="false" customHeight="false" outlineLevel="0" collapsed="false">
      <c r="B13" s="15" t="n">
        <v>13</v>
      </c>
      <c r="C13" s="20"/>
      <c r="D13" s="21"/>
      <c r="E13" s="21"/>
      <c r="F13" s="21"/>
      <c r="G13" s="22"/>
      <c r="H13" s="21"/>
      <c r="I13" s="21"/>
      <c r="J13" s="21"/>
      <c r="K13" s="22"/>
      <c r="L13" s="21"/>
      <c r="M13" s="23"/>
      <c r="O13" s="0" t="n">
        <f aca="false">IF(D$13&gt;D$12, 1.6, 0)</f>
        <v>0</v>
      </c>
      <c r="P13" s="0" t="n">
        <f aca="false">IF(E$13&lt;E$12, 1, 0)</f>
        <v>0</v>
      </c>
      <c r="Q13" s="0" t="n">
        <f aca="false">IF(F$13&gt;F$12, 0.8, 0)</f>
        <v>0</v>
      </c>
      <c r="R13" s="0" t="n">
        <f aca="false">IF(G$13&gt;G$12, 0.6, 0)</f>
        <v>0</v>
      </c>
      <c r="S13" s="0" t="n">
        <f aca="false">IF(H$13&lt;H$12, 1.6, 0)</f>
        <v>0</v>
      </c>
      <c r="T13" s="0" t="n">
        <f aca="false">IF(I$13&gt;I$12, 1, 0)</f>
        <v>0</v>
      </c>
      <c r="U13" s="0" t="n">
        <f aca="false">IF(J$13&gt;J$12, 0.8, 0)</f>
        <v>0</v>
      </c>
      <c r="V13" s="0" t="n">
        <f aca="false">IF(K$13&lt;K$12, 0.6, 0)</f>
        <v>0</v>
      </c>
      <c r="W13" s="0" t="n">
        <f aca="false">IF(L13&gt;L12, 1, 0)</f>
        <v>0</v>
      </c>
      <c r="X13" s="0" t="n">
        <f aca="false">IF(M13&gt;M12, 2, 0)</f>
        <v>0</v>
      </c>
      <c r="Y13" s="9" t="n">
        <f aca="false">SUM(O13:X13)</f>
        <v>0</v>
      </c>
    </row>
    <row r="14" customFormat="false" ht="15" hidden="false" customHeight="false" outlineLevel="0" collapsed="false">
      <c r="A14" s="26"/>
      <c r="B14" s="20"/>
      <c r="C14" s="20"/>
      <c r="D14" s="21"/>
      <c r="E14" s="21"/>
      <c r="F14" s="21"/>
      <c r="G14" s="22"/>
      <c r="H14" s="21"/>
      <c r="I14" s="21"/>
      <c r="J14" s="21"/>
      <c r="K14" s="22"/>
      <c r="L14" s="21"/>
      <c r="M14" s="17"/>
      <c r="N14" s="26"/>
      <c r="Y14" s="9"/>
    </row>
    <row r="15" customFormat="false" ht="15" hidden="false" customHeight="false" outlineLevel="0" collapsed="false">
      <c r="B15" s="15" t="n">
        <v>6</v>
      </c>
      <c r="C15" s="20"/>
      <c r="D15" s="21"/>
      <c r="E15" s="21"/>
      <c r="F15" s="21"/>
      <c r="G15" s="22"/>
      <c r="H15" s="21"/>
      <c r="I15" s="21"/>
      <c r="J15" s="21"/>
      <c r="K15" s="22"/>
      <c r="L15" s="21"/>
      <c r="M15" s="25"/>
      <c r="O15" s="0" t="n">
        <f aca="false">IF(D15&gt;D16, 1.6, 0)</f>
        <v>0</v>
      </c>
      <c r="P15" s="0" t="n">
        <f aca="false">IF(E15&lt;E16, 1, 0)</f>
        <v>0</v>
      </c>
      <c r="Q15" s="0" t="n">
        <f aca="false">IF(F15&gt;F16, 0.8, 0)</f>
        <v>0</v>
      </c>
      <c r="R15" s="0" t="n">
        <f aca="false">IF(G15&gt;G16, 0.6, 0)</f>
        <v>0</v>
      </c>
      <c r="S15" s="0" t="n">
        <f aca="false">IF(H15&lt;H16, 1.6, 0)</f>
        <v>0</v>
      </c>
      <c r="T15" s="0" t="n">
        <f aca="false">IF(I15&gt;I16, 1, 0)</f>
        <v>0</v>
      </c>
      <c r="U15" s="0" t="n">
        <f aca="false">IF(J15&gt;J16, 0.8, 0)</f>
        <v>0</v>
      </c>
      <c r="V15" s="0" t="n">
        <f aca="false">IF(K15&lt;K16, 0.6, 0)</f>
        <v>0</v>
      </c>
      <c r="W15" s="0" t="n">
        <f aca="false">IF(L15&gt;L16, 1, 0)</f>
        <v>0</v>
      </c>
      <c r="X15" s="0" t="n">
        <f aca="false">IF(M15&gt;M16, 2, 0)</f>
        <v>0</v>
      </c>
      <c r="Y15" s="9" t="n">
        <f aca="false">SUM(O15:X15)</f>
        <v>0</v>
      </c>
    </row>
    <row r="16" customFormat="false" ht="15" hidden="false" customHeight="false" outlineLevel="0" collapsed="false">
      <c r="B16" s="15" t="n">
        <v>11</v>
      </c>
      <c r="C16" s="20"/>
      <c r="D16" s="21"/>
      <c r="E16" s="21"/>
      <c r="F16" s="21"/>
      <c r="G16" s="22"/>
      <c r="H16" s="21"/>
      <c r="I16" s="21"/>
      <c r="J16" s="21"/>
      <c r="K16" s="22"/>
      <c r="L16" s="21"/>
      <c r="M16" s="25"/>
      <c r="O16" s="0" t="n">
        <f aca="false">IF(D16&gt;D15, 1.6, 0)</f>
        <v>0</v>
      </c>
      <c r="P16" s="0" t="n">
        <f aca="false">IF(E16&lt;E15, 1, 0)</f>
        <v>0</v>
      </c>
      <c r="Q16" s="0" t="n">
        <f aca="false">IF(F16&gt;F15, 0.8, 0)</f>
        <v>0</v>
      </c>
      <c r="R16" s="0" t="n">
        <f aca="false">IF(G16&gt;G15, 0.6, 0)</f>
        <v>0</v>
      </c>
      <c r="S16" s="0" t="n">
        <f aca="false">IF(H16&lt;H15, 1.6, 0)</f>
        <v>0</v>
      </c>
      <c r="T16" s="0" t="n">
        <f aca="false">IF(I16&gt;I15, 1, 0)</f>
        <v>0</v>
      </c>
      <c r="U16" s="0" t="n">
        <f aca="false">IF(J16&gt;J15, 0.8, 0)</f>
        <v>0</v>
      </c>
      <c r="V16" s="0" t="n">
        <f aca="false">IF(K16&lt;K15, 0.6, 0)</f>
        <v>0</v>
      </c>
      <c r="W16" s="0" t="n">
        <f aca="false">IF(L16&gt;L15, 1, 0)</f>
        <v>0</v>
      </c>
      <c r="X16" s="0" t="n">
        <f aca="false">IF(M16&gt;M15, 2, 0)</f>
        <v>0</v>
      </c>
      <c r="Y16" s="9" t="n">
        <f aca="false">SUM(O16:X16)</f>
        <v>0</v>
      </c>
    </row>
    <row r="17" customFormat="false" ht="15" hidden="false" customHeight="false" outlineLevel="0" collapsed="false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Y17" s="9"/>
    </row>
    <row r="18" customFormat="false" ht="15" hidden="false" customHeight="false" outlineLevel="0" collapsed="false">
      <c r="B18" s="15" t="n">
        <v>3</v>
      </c>
      <c r="C18" s="20"/>
      <c r="D18" s="21"/>
      <c r="E18" s="21"/>
      <c r="F18" s="21"/>
      <c r="G18" s="22"/>
      <c r="H18" s="21"/>
      <c r="I18" s="21"/>
      <c r="J18" s="21"/>
      <c r="K18" s="22"/>
      <c r="L18" s="21"/>
      <c r="M18" s="25"/>
      <c r="O18" s="0" t="n">
        <f aca="false">IF(D18&gt;D19, 1.6, 0)</f>
        <v>0</v>
      </c>
      <c r="P18" s="0" t="n">
        <f aca="false">IF(E18&lt;E19, 1, 0)</f>
        <v>0</v>
      </c>
      <c r="Q18" s="0" t="n">
        <f aca="false">IF(F18&gt;F19, 0.8, 0)</f>
        <v>0</v>
      </c>
      <c r="R18" s="0" t="n">
        <f aca="false">IF(G18&gt;G19, 0.6, 0)</f>
        <v>0</v>
      </c>
      <c r="S18" s="0" t="n">
        <f aca="false">IF(H18&lt;H19, 1.6, 0)</f>
        <v>0</v>
      </c>
      <c r="T18" s="0" t="n">
        <f aca="false">IF(I18&gt;I19, 1, 0)</f>
        <v>0</v>
      </c>
      <c r="U18" s="0" t="n">
        <f aca="false">IF(J18&gt;J19, 0.8, 0)</f>
        <v>0</v>
      </c>
      <c r="V18" s="0" t="n">
        <f aca="false">IF(K18&lt;K19, 0.6, 0)</f>
        <v>0</v>
      </c>
      <c r="W18" s="0" t="n">
        <f aca="false">IF(L18&gt;L19, 1, 0)</f>
        <v>0</v>
      </c>
      <c r="X18" s="0" t="n">
        <f aca="false">IF(M18&gt;M19, 2, 0)</f>
        <v>0</v>
      </c>
      <c r="Y18" s="9" t="n">
        <f aca="false">SUM(O18:X18)</f>
        <v>0</v>
      </c>
    </row>
    <row r="19" customFormat="false" ht="15" hidden="false" customHeight="false" outlineLevel="0" collapsed="false">
      <c r="B19" s="15" t="n">
        <v>14</v>
      </c>
      <c r="C19" s="20"/>
      <c r="D19" s="21"/>
      <c r="E19" s="21"/>
      <c r="F19" s="21"/>
      <c r="G19" s="22"/>
      <c r="H19" s="21"/>
      <c r="I19" s="21"/>
      <c r="J19" s="21"/>
      <c r="K19" s="22"/>
      <c r="L19" s="21"/>
      <c r="M19" s="25"/>
      <c r="O19" s="0" t="n">
        <f aca="false">IF(D19&gt;D18, 1.6, 0)</f>
        <v>0</v>
      </c>
      <c r="P19" s="0" t="n">
        <f aca="false">IF(E19&lt;E18, 1, 0)</f>
        <v>0</v>
      </c>
      <c r="Q19" s="0" t="n">
        <f aca="false">IF(F19&gt;F18, 0.8, 0)</f>
        <v>0</v>
      </c>
      <c r="R19" s="0" t="n">
        <f aca="false">IF(G19&gt;G18, 0.6, 0)</f>
        <v>0</v>
      </c>
      <c r="S19" s="0" t="n">
        <f aca="false">IF(H19&lt;H18, 1.6, 0)</f>
        <v>0</v>
      </c>
      <c r="T19" s="0" t="n">
        <f aca="false">IF(I19&gt;I18, 1, 0)</f>
        <v>0</v>
      </c>
      <c r="U19" s="0" t="n">
        <f aca="false">IF(J19&gt;J18, 0.8, 0)</f>
        <v>0</v>
      </c>
      <c r="V19" s="0" t="n">
        <f aca="false">IF(K19&lt;K18, 0.6, 0)</f>
        <v>0</v>
      </c>
      <c r="W19" s="0" t="n">
        <f aca="false">IF(L19&gt;L18, 1, 0)</f>
        <v>0</v>
      </c>
      <c r="X19" s="0" t="n">
        <f aca="false">IF(M19&gt;M18, 2, 0)</f>
        <v>0</v>
      </c>
      <c r="Y19" s="9" t="n">
        <f aca="false">SUM(O19:X19)</f>
        <v>0</v>
      </c>
    </row>
    <row r="20" customFormat="false" ht="15" hidden="false" customHeight="false" outlineLevel="0" collapsed="false">
      <c r="A20" s="26"/>
      <c r="B20" s="20"/>
      <c r="C20" s="20"/>
      <c r="D20" s="21"/>
      <c r="E20" s="21"/>
      <c r="F20" s="21"/>
      <c r="G20" s="22"/>
      <c r="H20" s="21"/>
      <c r="I20" s="21"/>
      <c r="J20" s="21"/>
      <c r="K20" s="22"/>
      <c r="L20" s="21"/>
      <c r="M20" s="21"/>
      <c r="N20" s="26"/>
      <c r="Y20" s="27"/>
    </row>
    <row r="21" customFormat="false" ht="15" hidden="false" customHeight="false" outlineLevel="0" collapsed="false">
      <c r="B21" s="15" t="n">
        <v>7</v>
      </c>
      <c r="C21" s="20"/>
      <c r="D21" s="21"/>
      <c r="E21" s="21"/>
      <c r="F21" s="21"/>
      <c r="G21" s="22"/>
      <c r="H21" s="21"/>
      <c r="I21" s="21"/>
      <c r="J21" s="21"/>
      <c r="K21" s="22"/>
      <c r="L21" s="21"/>
      <c r="M21" s="25"/>
      <c r="O21" s="0" t="n">
        <f aca="false">IF(D21&gt;D22, 1.6, 0)</f>
        <v>0</v>
      </c>
      <c r="P21" s="0" t="n">
        <f aca="false">IF(E21&lt;E22, 1, 0)</f>
        <v>0</v>
      </c>
      <c r="Q21" s="0" t="n">
        <f aca="false">IF(F21&gt;F22, 0.8, 0)</f>
        <v>0</v>
      </c>
      <c r="R21" s="0" t="n">
        <f aca="false">IF(G21&gt;G22, 0.6, 0)</f>
        <v>0</v>
      </c>
      <c r="S21" s="0" t="n">
        <f aca="false">IF(H21&lt;H22, 1.6, 0)</f>
        <v>0</v>
      </c>
      <c r="T21" s="0" t="n">
        <f aca="false">IF(I21&gt;I22, 1, 0)</f>
        <v>0</v>
      </c>
      <c r="U21" s="0" t="n">
        <f aca="false">IF(J21&gt;J22, 0.8, 0)</f>
        <v>0</v>
      </c>
      <c r="V21" s="0" t="n">
        <f aca="false">IF(K21&lt;K22, 0.6, 0)</f>
        <v>0</v>
      </c>
      <c r="W21" s="0" t="n">
        <f aca="false">IF(L21&gt;L22, 1, 0)</f>
        <v>0</v>
      </c>
      <c r="X21" s="0" t="n">
        <f aca="false">IF(M21&gt;M22, 2, 0)</f>
        <v>0</v>
      </c>
      <c r="Y21" s="9" t="n">
        <f aca="false">SUM(O21:X21)</f>
        <v>0</v>
      </c>
    </row>
    <row r="22" customFormat="false" ht="15" hidden="false" customHeight="false" outlineLevel="0" collapsed="false">
      <c r="B22" s="15" t="n">
        <v>10</v>
      </c>
      <c r="C22" s="20"/>
      <c r="D22" s="21"/>
      <c r="E22" s="21"/>
      <c r="F22" s="21"/>
      <c r="G22" s="22"/>
      <c r="H22" s="21"/>
      <c r="I22" s="21"/>
      <c r="J22" s="21"/>
      <c r="K22" s="22"/>
      <c r="L22" s="21"/>
      <c r="M22" s="25"/>
      <c r="O22" s="0" t="n">
        <f aca="false">IF(D22&gt;D21, 1.6, 0)</f>
        <v>0</v>
      </c>
      <c r="P22" s="0" t="n">
        <f aca="false">IF(E22&lt;E21, 1, 0)</f>
        <v>0</v>
      </c>
      <c r="Q22" s="0" t="n">
        <f aca="false">IF(F22&gt;F21, 0.8, 0)</f>
        <v>0</v>
      </c>
      <c r="R22" s="0" t="n">
        <f aca="false">IF(G22&gt;G21, 0.6, 0)</f>
        <v>0</v>
      </c>
      <c r="S22" s="0" t="n">
        <f aca="false">IF(H22&lt;H21, 1.6, 0)</f>
        <v>0</v>
      </c>
      <c r="T22" s="0" t="n">
        <f aca="false">IF(I22&gt;I21, 1, 0)</f>
        <v>0</v>
      </c>
      <c r="U22" s="0" t="n">
        <f aca="false">IF(J22&gt;J21, 0.8, 0)</f>
        <v>0</v>
      </c>
      <c r="V22" s="0" t="n">
        <f aca="false">IF(K22&lt;K21, 0.6, 0)</f>
        <v>0</v>
      </c>
      <c r="W22" s="0" t="n">
        <f aca="false">IF(L22&gt;L21, 1, 0)</f>
        <v>0</v>
      </c>
      <c r="X22" s="0" t="n">
        <f aca="false">IF(M22&gt;M21, 2, 0)</f>
        <v>0</v>
      </c>
      <c r="Y22" s="9" t="n">
        <f aca="false">SUM(O22:X22)</f>
        <v>0</v>
      </c>
    </row>
    <row r="23" customFormat="false" ht="15" hidden="false" customHeight="false" outlineLevel="0" collapsed="false">
      <c r="A23" s="26"/>
      <c r="B23" s="20"/>
      <c r="C23" s="20"/>
      <c r="D23" s="21"/>
      <c r="E23" s="21"/>
      <c r="F23" s="21"/>
      <c r="G23" s="22"/>
      <c r="H23" s="21"/>
      <c r="I23" s="21"/>
      <c r="J23" s="21"/>
      <c r="K23" s="22"/>
      <c r="L23" s="21"/>
      <c r="M23" s="21"/>
      <c r="N23" s="26"/>
      <c r="Y23" s="9"/>
    </row>
    <row r="24" customFormat="false" ht="15" hidden="false" customHeight="false" outlineLevel="0" collapsed="false">
      <c r="B24" s="15" t="n">
        <v>2</v>
      </c>
      <c r="C24" s="20"/>
      <c r="D24" s="21"/>
      <c r="E24" s="21"/>
      <c r="F24" s="21"/>
      <c r="G24" s="22"/>
      <c r="H24" s="21"/>
      <c r="I24" s="21"/>
      <c r="J24" s="21"/>
      <c r="K24" s="22"/>
      <c r="L24" s="21"/>
      <c r="M24" s="25"/>
      <c r="O24" s="0" t="n">
        <f aca="false">IF(D24&gt;D25, 1.6, 0)</f>
        <v>0</v>
      </c>
      <c r="P24" s="0" t="n">
        <f aca="false">IF(E24&lt;E25, 1, 0)</f>
        <v>0</v>
      </c>
      <c r="Q24" s="0" t="n">
        <f aca="false">IF(F24&gt;F25, 0.8, 0)</f>
        <v>0</v>
      </c>
      <c r="R24" s="0" t="n">
        <f aca="false">IF(G24&gt;G25, 0.6, 0)</f>
        <v>0</v>
      </c>
      <c r="S24" s="0" t="n">
        <f aca="false">IF(H24&lt;H25, 1.6, 0)</f>
        <v>0</v>
      </c>
      <c r="T24" s="0" t="n">
        <f aca="false">IF(I24&gt;I25, 1, 0)</f>
        <v>0</v>
      </c>
      <c r="U24" s="0" t="n">
        <f aca="false">IF(J24&gt;J25, 0.8, 0)</f>
        <v>0</v>
      </c>
      <c r="V24" s="0" t="n">
        <f aca="false">IF(K24&lt;K25, 0.6, 0)</f>
        <v>0</v>
      </c>
      <c r="W24" s="0" t="n">
        <f aca="false">IF(L24&gt;L25, 1, 0)</f>
        <v>0</v>
      </c>
      <c r="X24" s="9" t="n">
        <f aca="false">IF(M24&gt;M25, 2, 0)</f>
        <v>0</v>
      </c>
      <c r="Y24" s="9" t="n">
        <f aca="false">SUM(O24:X24)</f>
        <v>0</v>
      </c>
    </row>
    <row r="25" customFormat="false" ht="15" hidden="false" customHeight="false" outlineLevel="0" collapsed="false">
      <c r="B25" s="15" t="n">
        <v>15</v>
      </c>
      <c r="C25" s="20"/>
      <c r="D25" s="21"/>
      <c r="E25" s="21"/>
      <c r="F25" s="21"/>
      <c r="G25" s="22"/>
      <c r="H25" s="21"/>
      <c r="I25" s="21"/>
      <c r="J25" s="21"/>
      <c r="K25" s="22"/>
      <c r="L25" s="21"/>
      <c r="M25" s="25"/>
      <c r="O25" s="0" t="n">
        <f aca="false">IF(D25&gt;D24, 1.6, 0)</f>
        <v>0</v>
      </c>
      <c r="P25" s="0" t="n">
        <f aca="false">IF(E25&lt;E24, 1, 0)</f>
        <v>0</v>
      </c>
      <c r="Q25" s="0" t="n">
        <f aca="false">IF(F25&gt;F24, 0.8, 0)</f>
        <v>0</v>
      </c>
      <c r="R25" s="0" t="n">
        <f aca="false">IF(G25&gt;G24, 0.6, 0)</f>
        <v>0</v>
      </c>
      <c r="S25" s="0" t="n">
        <f aca="false">IF(H25&lt;H24, 1.6, 0)</f>
        <v>0</v>
      </c>
      <c r="T25" s="0" t="n">
        <f aca="false">IF(I25&gt;I24, 1, 0)</f>
        <v>0</v>
      </c>
      <c r="U25" s="0" t="n">
        <f aca="false">IF(J25&gt;J24, 0.8, 0)</f>
        <v>0</v>
      </c>
      <c r="V25" s="0" t="n">
        <f aca="false">IF(K25&lt;K24, 0.6, 0)</f>
        <v>0</v>
      </c>
      <c r="W25" s="0" t="n">
        <f aca="false">IF(L25&gt;L24, 1, 0)</f>
        <v>0</v>
      </c>
      <c r="X25" s="9" t="n">
        <f aca="false">IF(M25&gt;M24, 2, 0)</f>
        <v>0</v>
      </c>
      <c r="Y25" s="9" t="n">
        <f aca="false">SUM(O25:X25)</f>
        <v>0</v>
      </c>
    </row>
    <row r="26" customFormat="false" ht="15" hidden="false" customHeight="false" outlineLevel="0" collapsed="false">
      <c r="A26" s="26"/>
      <c r="B26" s="20"/>
      <c r="C26" s="20"/>
      <c r="D26" s="21"/>
      <c r="E26" s="21"/>
      <c r="F26" s="21"/>
      <c r="G26" s="22"/>
      <c r="H26" s="21"/>
      <c r="I26" s="21"/>
      <c r="J26" s="21"/>
      <c r="K26" s="22"/>
      <c r="L26" s="21"/>
      <c r="M26" s="21"/>
      <c r="N26" s="26"/>
      <c r="Y26" s="9"/>
    </row>
    <row r="27" customFormat="false" ht="15" hidden="false" customHeight="false" outlineLevel="0" collapsed="false">
      <c r="A27" s="26"/>
      <c r="B27" s="28" t="s">
        <v>20</v>
      </c>
      <c r="C27" s="28"/>
      <c r="D27" s="29"/>
      <c r="E27" s="29"/>
      <c r="F27" s="29"/>
      <c r="G27" s="30"/>
      <c r="H27" s="29"/>
      <c r="I27" s="29"/>
      <c r="J27" s="29"/>
      <c r="K27" s="30"/>
      <c r="L27" s="29"/>
      <c r="M27" s="29"/>
      <c r="N27" s="26"/>
      <c r="Y27" s="9"/>
    </row>
    <row r="28" customFormat="false" ht="15" hidden="false" customHeight="false" outlineLevel="0" collapsed="false">
      <c r="B28" s="12" t="s">
        <v>18</v>
      </c>
      <c r="C28" s="13" t="s">
        <v>4</v>
      </c>
      <c r="D28" s="13" t="s">
        <v>5</v>
      </c>
      <c r="E28" s="13" t="s">
        <v>6</v>
      </c>
      <c r="F28" s="13" t="s">
        <v>7</v>
      </c>
      <c r="G28" s="13" t="s">
        <v>8</v>
      </c>
      <c r="H28" s="13" t="s">
        <v>9</v>
      </c>
      <c r="I28" s="13" t="s">
        <v>10</v>
      </c>
      <c r="J28" s="13" t="s">
        <v>11</v>
      </c>
      <c r="K28" s="13" t="s">
        <v>12</v>
      </c>
      <c r="L28" s="13" t="s">
        <v>15</v>
      </c>
      <c r="M28" s="14" t="s">
        <v>16</v>
      </c>
      <c r="Y28" s="9"/>
    </row>
    <row r="29" customFormat="false" ht="15" hidden="false" customHeight="false" outlineLevel="0" collapsed="false">
      <c r="B29" s="15" t="n">
        <v>1</v>
      </c>
      <c r="C29" s="20"/>
      <c r="D29" s="21"/>
      <c r="E29" s="21"/>
      <c r="F29" s="21"/>
      <c r="G29" s="22"/>
      <c r="H29" s="21"/>
      <c r="I29" s="21"/>
      <c r="J29" s="21"/>
      <c r="K29" s="22"/>
      <c r="L29" s="21"/>
      <c r="M29" s="25"/>
      <c r="O29" s="0" t="n">
        <f aca="false">IF(D29&gt;D30, 1.6, 0)</f>
        <v>0</v>
      </c>
      <c r="P29" s="0" t="n">
        <f aca="false">IF(E29&lt;E30, 1, 0)</f>
        <v>0</v>
      </c>
      <c r="Q29" s="0" t="n">
        <f aca="false">IF(F29&gt;F30, 0.8, 0)</f>
        <v>0</v>
      </c>
      <c r="R29" s="0" t="n">
        <f aca="false">IF(G29&gt;G30, 0.6, 0)</f>
        <v>0</v>
      </c>
      <c r="S29" s="0" t="n">
        <f aca="false">IF(H29&lt;H30, 1.6, 0)</f>
        <v>0</v>
      </c>
      <c r="T29" s="0" t="n">
        <f aca="false">IF(I29&gt;I30, 1, 0)</f>
        <v>0</v>
      </c>
      <c r="U29" s="0" t="n">
        <f aca="false">IF(J29&gt;J30, 0.8, 0)</f>
        <v>0</v>
      </c>
      <c r="V29" s="0" t="n">
        <f aca="false">IF(K29&lt;K30, 0.6, 0)</f>
        <v>0</v>
      </c>
      <c r="W29" s="0" t="n">
        <f aca="false">IF(L29&gt;L30, 1, 0)</f>
        <v>0</v>
      </c>
      <c r="X29" s="0" t="n">
        <f aca="false">IF(M29&gt;M30, 2, 0)</f>
        <v>0</v>
      </c>
      <c r="Y29" s="9" t="n">
        <f aca="false">SUM(O29:X29)</f>
        <v>0</v>
      </c>
    </row>
    <row r="30" customFormat="false" ht="15" hidden="false" customHeight="false" outlineLevel="0" collapsed="false">
      <c r="B30" s="15" t="n">
        <v>16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O30" s="0" t="n">
        <f aca="false">IF(D30&gt;D29, 1.6, 0)</f>
        <v>0</v>
      </c>
      <c r="P30" s="0" t="n">
        <f aca="false">IF(E30&lt;E29, 1, 0)</f>
        <v>0</v>
      </c>
      <c r="Q30" s="0" t="n">
        <f aca="false">IF(F30&gt;F29, 0.8, 0)</f>
        <v>0</v>
      </c>
      <c r="R30" s="0" t="n">
        <f aca="false">IF(G30&gt;G29, 0.6, 0)</f>
        <v>0</v>
      </c>
      <c r="S30" s="0" t="n">
        <f aca="false">IF(H30&lt;H29, 1.6, 0)</f>
        <v>0</v>
      </c>
      <c r="T30" s="0" t="n">
        <f aca="false">IF(I30&gt;I29, 1, 0)</f>
        <v>0</v>
      </c>
      <c r="U30" s="0" t="n">
        <f aca="false">IF(J30&gt;J29, 0.8, 0)</f>
        <v>0</v>
      </c>
      <c r="V30" s="0" t="n">
        <f aca="false">IF(K30&lt;K29, 0.6, 0)</f>
        <v>0</v>
      </c>
      <c r="W30" s="0" t="n">
        <f aca="false">IF(L30&gt;L29, 1, 0)</f>
        <v>0</v>
      </c>
      <c r="X30" s="0" t="n">
        <f aca="false">IF(M30&gt;M29, 2, 0)</f>
        <v>0</v>
      </c>
      <c r="Y30" s="9" t="n">
        <f aca="false">SUM(O30:X30)</f>
        <v>0</v>
      </c>
    </row>
    <row r="31" customFormat="false" ht="15" hidden="false" customHeight="false" outlineLevel="0" collapsed="false">
      <c r="B31" s="15"/>
      <c r="C31" s="20"/>
      <c r="D31" s="21"/>
      <c r="E31" s="21"/>
      <c r="F31" s="21"/>
      <c r="G31" s="22"/>
      <c r="H31" s="21"/>
      <c r="I31" s="21"/>
      <c r="J31" s="21"/>
      <c r="K31" s="22"/>
      <c r="L31" s="21"/>
      <c r="M31" s="21"/>
      <c r="N31" s="26"/>
      <c r="Y31" s="9"/>
    </row>
    <row r="32" customFormat="false" ht="15" hidden="false" customHeight="false" outlineLevel="0" collapsed="false">
      <c r="B32" s="15" t="n">
        <v>8</v>
      </c>
      <c r="C32" s="20"/>
      <c r="D32" s="21"/>
      <c r="E32" s="21"/>
      <c r="F32" s="21"/>
      <c r="G32" s="22"/>
      <c r="H32" s="21"/>
      <c r="I32" s="21"/>
      <c r="J32" s="21"/>
      <c r="K32" s="22"/>
      <c r="L32" s="21"/>
      <c r="M32" s="25"/>
      <c r="O32" s="0" t="n">
        <f aca="false">IF(D32&gt;D33, 1.6, 0)</f>
        <v>0</v>
      </c>
      <c r="P32" s="0" t="n">
        <f aca="false">IF(E32&lt;E33, 1, 0)</f>
        <v>0</v>
      </c>
      <c r="Q32" s="0" t="n">
        <f aca="false">IF(F32&gt;F33, 0.8, 0)</f>
        <v>0</v>
      </c>
      <c r="R32" s="0" t="n">
        <f aca="false">IF(G32&gt;G33, 0.6, 0)</f>
        <v>0</v>
      </c>
      <c r="S32" s="0" t="n">
        <f aca="false">IF(H32&lt;H33, 1.6, 0)</f>
        <v>0</v>
      </c>
      <c r="T32" s="0" t="n">
        <f aca="false">IF(I32&gt;I33, 1, 0)</f>
        <v>0</v>
      </c>
      <c r="U32" s="0" t="n">
        <f aca="false">IF(J32&gt;J33, 0.8, 0)</f>
        <v>0</v>
      </c>
      <c r="V32" s="0" t="n">
        <f aca="false">IF(K32&lt;K33, 0.6, 0)</f>
        <v>0</v>
      </c>
      <c r="W32" s="0" t="n">
        <f aca="false">IF(L32&gt;L33, 1, 0)</f>
        <v>0</v>
      </c>
      <c r="X32" s="0" t="n">
        <f aca="false">IF(M32&gt;M33, 2, 0)</f>
        <v>0</v>
      </c>
      <c r="Y32" s="9" t="n">
        <f aca="false">SUM(O32:X32)</f>
        <v>0</v>
      </c>
    </row>
    <row r="33" customFormat="false" ht="15" hidden="false" customHeight="false" outlineLevel="0" collapsed="false">
      <c r="B33" s="15" t="n">
        <v>9</v>
      </c>
      <c r="C33" s="20"/>
      <c r="D33" s="21"/>
      <c r="E33" s="21"/>
      <c r="F33" s="21"/>
      <c r="G33" s="22"/>
      <c r="H33" s="21"/>
      <c r="I33" s="21"/>
      <c r="J33" s="21"/>
      <c r="K33" s="22"/>
      <c r="L33" s="21"/>
      <c r="M33" s="25"/>
      <c r="O33" s="0" t="n">
        <f aca="false">IF(D33&gt;D32, 1.6, 0)</f>
        <v>0</v>
      </c>
      <c r="P33" s="0" t="n">
        <f aca="false">IF(E33&lt;E32, 1, 0)</f>
        <v>0</v>
      </c>
      <c r="Q33" s="0" t="n">
        <f aca="false">IF(F33&gt;F32, 0.8, 0)</f>
        <v>0</v>
      </c>
      <c r="R33" s="0" t="n">
        <f aca="false">IF(G33&gt;G32, 0.6, 0)</f>
        <v>0</v>
      </c>
      <c r="S33" s="0" t="n">
        <f aca="false">IF(H33&lt;H32, 1.6, 0)</f>
        <v>0</v>
      </c>
      <c r="T33" s="0" t="n">
        <f aca="false">IF(I33&gt;I32, 1, 0)</f>
        <v>0</v>
      </c>
      <c r="U33" s="0" t="n">
        <f aca="false">IF(J33&gt;J32, 0.8, 0)</f>
        <v>0</v>
      </c>
      <c r="V33" s="0" t="n">
        <f aca="false">IF(K33&lt;K32, 0.6, 0)</f>
        <v>0</v>
      </c>
      <c r="W33" s="0" t="n">
        <f aca="false">IF(L33&gt;L32, 1, 0)</f>
        <v>0</v>
      </c>
      <c r="X33" s="0" t="n">
        <f aca="false">IF(M33&gt;M32, 2, 0)</f>
        <v>0</v>
      </c>
      <c r="Y33" s="9" t="n">
        <f aca="false">SUM(O33:X33)</f>
        <v>0</v>
      </c>
    </row>
    <row r="34" customFormat="false" ht="15" hidden="false" customHeight="false" outlineLevel="0" collapsed="false">
      <c r="A34" s="26"/>
      <c r="B34" s="20"/>
      <c r="C34" s="20"/>
      <c r="D34" s="21"/>
      <c r="E34" s="21"/>
      <c r="F34" s="21"/>
      <c r="G34" s="22"/>
      <c r="H34" s="21"/>
      <c r="I34" s="21"/>
      <c r="J34" s="21"/>
      <c r="K34" s="22"/>
      <c r="L34" s="21"/>
      <c r="M34" s="21"/>
      <c r="N34" s="26"/>
      <c r="Y34" s="9"/>
    </row>
    <row r="35" customFormat="false" ht="15" hidden="false" customHeight="false" outlineLevel="0" collapsed="false">
      <c r="B35" s="15" t="n">
        <v>5</v>
      </c>
      <c r="C35" s="20"/>
      <c r="D35" s="21"/>
      <c r="E35" s="21"/>
      <c r="F35" s="21"/>
      <c r="G35" s="22"/>
      <c r="H35" s="21"/>
      <c r="I35" s="21"/>
      <c r="J35" s="21"/>
      <c r="K35" s="22"/>
      <c r="L35" s="21"/>
      <c r="M35" s="25"/>
      <c r="O35" s="0" t="n">
        <f aca="false">IF(D35&gt;D36, 1.6, 0)</f>
        <v>0</v>
      </c>
      <c r="P35" s="0" t="n">
        <f aca="false">IF(E35&lt;E36, 1, 0)</f>
        <v>0</v>
      </c>
      <c r="Q35" s="0" t="n">
        <f aca="false">IF(F35&gt;F36, 0.8, 0)</f>
        <v>0</v>
      </c>
      <c r="R35" s="0" t="n">
        <f aca="false">IF(G35&gt;G36, 0.6, 0)</f>
        <v>0</v>
      </c>
      <c r="S35" s="0" t="n">
        <f aca="false">IF(H35&lt;H36, 1.6, 0)</f>
        <v>0</v>
      </c>
      <c r="T35" s="0" t="n">
        <f aca="false">IF(I35&gt;I36, 1, 0)</f>
        <v>0</v>
      </c>
      <c r="U35" s="0" t="n">
        <f aca="false">IF(J35&gt;J36, 0.8, 0)</f>
        <v>0</v>
      </c>
      <c r="V35" s="0" t="n">
        <f aca="false">IF(K35&lt;K36, 0.6, 0)</f>
        <v>0</v>
      </c>
      <c r="W35" s="0" t="n">
        <f aca="false">IF(L35&gt;L36, 1, 0)</f>
        <v>0</v>
      </c>
      <c r="X35" s="0" t="n">
        <f aca="false">IF(M35&gt;M36, 2, 0)</f>
        <v>0</v>
      </c>
      <c r="Y35" s="9" t="n">
        <f aca="false">SUM(O35:X35)</f>
        <v>0</v>
      </c>
    </row>
    <row r="36" customFormat="false" ht="15" hidden="false" customHeight="false" outlineLevel="0" collapsed="false">
      <c r="B36" s="15" t="n">
        <v>12</v>
      </c>
      <c r="C36" s="20"/>
      <c r="D36" s="21"/>
      <c r="E36" s="21"/>
      <c r="F36" s="21"/>
      <c r="G36" s="22"/>
      <c r="H36" s="21"/>
      <c r="I36" s="21"/>
      <c r="J36" s="21"/>
      <c r="K36" s="22"/>
      <c r="L36" s="21"/>
      <c r="M36" s="25"/>
      <c r="O36" s="0" t="n">
        <f aca="false">IF(D36&gt;D35, 1.6, 0)</f>
        <v>0</v>
      </c>
      <c r="P36" s="0" t="n">
        <f aca="false">IF(E36&lt;E35, 1, 0)</f>
        <v>0</v>
      </c>
      <c r="Q36" s="0" t="n">
        <f aca="false">IF(F36&gt;F35, 0.8, 0)</f>
        <v>0</v>
      </c>
      <c r="R36" s="0" t="n">
        <f aca="false">IF(G36&gt;G35, 0.6, 0)</f>
        <v>0</v>
      </c>
      <c r="S36" s="0" t="n">
        <f aca="false">IF(H36&lt;H35, 1.6, 0)</f>
        <v>0</v>
      </c>
      <c r="T36" s="0" t="n">
        <f aca="false">IF(I36&gt;I35, 1, 0)</f>
        <v>0</v>
      </c>
      <c r="U36" s="0" t="n">
        <f aca="false">IF(J36&gt;J35, 0.8, 0)</f>
        <v>0</v>
      </c>
      <c r="V36" s="0" t="n">
        <f aca="false">IF(K36&lt;K35, 0.6, 0)</f>
        <v>0</v>
      </c>
      <c r="W36" s="0" t="n">
        <f aca="false">IF(L36&gt;L35, 1, 0)</f>
        <v>0</v>
      </c>
      <c r="X36" s="0" t="n">
        <f aca="false">IF(M36&gt;M35, 2, 0)</f>
        <v>0</v>
      </c>
      <c r="Y36" s="9" t="n">
        <f aca="false">SUM(O36:X36)</f>
        <v>0</v>
      </c>
    </row>
    <row r="37" customFormat="false" ht="15" hidden="false" customHeight="false" outlineLevel="0" collapsed="false">
      <c r="A37" s="26"/>
      <c r="B37" s="20"/>
      <c r="C37" s="20"/>
      <c r="D37" s="21"/>
      <c r="E37" s="21"/>
      <c r="F37" s="21"/>
      <c r="G37" s="22"/>
      <c r="H37" s="21"/>
      <c r="I37" s="21"/>
      <c r="J37" s="21"/>
      <c r="K37" s="22"/>
      <c r="L37" s="21"/>
      <c r="M37" s="21"/>
      <c r="N37" s="26"/>
      <c r="Y37" s="9"/>
    </row>
    <row r="38" customFormat="false" ht="15" hidden="false" customHeight="false" outlineLevel="0" collapsed="false">
      <c r="B38" s="15" t="n">
        <v>4</v>
      </c>
      <c r="C38" s="20"/>
      <c r="D38" s="21"/>
      <c r="E38" s="21"/>
      <c r="F38" s="21"/>
      <c r="G38" s="22"/>
      <c r="H38" s="21"/>
      <c r="I38" s="21"/>
      <c r="J38" s="21"/>
      <c r="K38" s="22"/>
      <c r="L38" s="21"/>
      <c r="M38" s="25"/>
      <c r="O38" s="0" t="n">
        <f aca="false">IF(D38&gt;D39, 1.6, 0)</f>
        <v>0</v>
      </c>
      <c r="P38" s="0" t="n">
        <f aca="false">IF(E38&lt;E39, 1, 0)</f>
        <v>0</v>
      </c>
      <c r="Q38" s="0" t="n">
        <f aca="false">IF(F38&gt;F39, 0.8, 0)</f>
        <v>0</v>
      </c>
      <c r="R38" s="0" t="n">
        <f aca="false">IF(G38&gt;G39, 0.6, 0)</f>
        <v>0</v>
      </c>
      <c r="S38" s="0" t="n">
        <f aca="false">IF(H38&lt;H39, 1.6, 0)</f>
        <v>0</v>
      </c>
      <c r="T38" s="0" t="n">
        <f aca="false">IF(I38&gt;I39, 1, 0)</f>
        <v>0</v>
      </c>
      <c r="U38" s="0" t="n">
        <f aca="false">IF(J38&gt;J39, 0.8, 0)</f>
        <v>0</v>
      </c>
      <c r="V38" s="0" t="n">
        <f aca="false">IF(K38&lt;K39, 0.6, 0)</f>
        <v>0</v>
      </c>
      <c r="W38" s="0" t="n">
        <f aca="false">IF(L38&gt;L39, 1, 0)</f>
        <v>0</v>
      </c>
      <c r="X38" s="0" t="n">
        <f aca="false">IF(M38&gt;M39, 2, 0)</f>
        <v>0</v>
      </c>
      <c r="Y38" s="9" t="n">
        <f aca="false">SUM(O38:X38)</f>
        <v>0</v>
      </c>
    </row>
    <row r="39" customFormat="false" ht="15" hidden="false" customHeight="false" outlineLevel="0" collapsed="false">
      <c r="B39" s="15" t="n">
        <v>13</v>
      </c>
      <c r="C39" s="20"/>
      <c r="D39" s="21"/>
      <c r="E39" s="21"/>
      <c r="F39" s="21"/>
      <c r="G39" s="22"/>
      <c r="H39" s="21"/>
      <c r="I39" s="21"/>
      <c r="J39" s="21"/>
      <c r="K39" s="22"/>
      <c r="L39" s="21"/>
      <c r="M39" s="25"/>
      <c r="O39" s="0" t="n">
        <f aca="false">IF(D39&gt;D38, 1.6, 0)</f>
        <v>0</v>
      </c>
      <c r="P39" s="0" t="n">
        <f aca="false">IF(E39&lt;E38, 1, 0)</f>
        <v>0</v>
      </c>
      <c r="Q39" s="0" t="n">
        <f aca="false">IF(F39&gt;F38, 0.8, 0)</f>
        <v>0</v>
      </c>
      <c r="R39" s="0" t="n">
        <f aca="false">IF(G39&gt;G38, 0.6, 0)</f>
        <v>0</v>
      </c>
      <c r="S39" s="0" t="n">
        <f aca="false">IF(H39&lt;H38, 1.6, 0)</f>
        <v>0</v>
      </c>
      <c r="T39" s="0" t="n">
        <f aca="false">IF(I39&gt;I38, 1, 0)</f>
        <v>0</v>
      </c>
      <c r="U39" s="0" t="n">
        <f aca="false">IF(J39&gt;J38, 0.8, 0)</f>
        <v>0</v>
      </c>
      <c r="V39" s="0" t="n">
        <f aca="false">IF(K39&lt;K38, 0.6, 0)</f>
        <v>0</v>
      </c>
      <c r="W39" s="0" t="n">
        <f aca="false">IF(L39&gt;L38, 1, 0)</f>
        <v>0</v>
      </c>
      <c r="X39" s="0" t="n">
        <f aca="false">IF(M39&gt;M38, 2, 0)</f>
        <v>0</v>
      </c>
      <c r="Y39" s="9" t="n">
        <f aca="false">SUM(O39:X39)</f>
        <v>0</v>
      </c>
    </row>
    <row r="40" customFormat="false" ht="15" hidden="false" customHeight="false" outlineLevel="0" collapsed="false">
      <c r="A40" s="26"/>
      <c r="B40" s="20"/>
      <c r="C40" s="20"/>
      <c r="D40" s="21"/>
      <c r="E40" s="21"/>
      <c r="F40" s="21"/>
      <c r="G40" s="22"/>
      <c r="H40" s="21"/>
      <c r="I40" s="21"/>
      <c r="J40" s="21"/>
      <c r="K40" s="22"/>
      <c r="L40" s="21"/>
      <c r="M40" s="21"/>
      <c r="N40" s="26"/>
      <c r="Y40" s="9"/>
    </row>
    <row r="41" customFormat="false" ht="15" hidden="false" customHeight="false" outlineLevel="0" collapsed="false">
      <c r="B41" s="15" t="n">
        <v>6</v>
      </c>
      <c r="C41" s="20"/>
      <c r="D41" s="21"/>
      <c r="E41" s="21"/>
      <c r="F41" s="21"/>
      <c r="G41" s="22"/>
      <c r="H41" s="21"/>
      <c r="I41" s="21"/>
      <c r="J41" s="21"/>
      <c r="K41" s="22"/>
      <c r="L41" s="21"/>
      <c r="M41" s="25"/>
      <c r="O41" s="0" t="n">
        <f aca="false">IF(D41&gt;D42, 1.6, 0)</f>
        <v>0</v>
      </c>
      <c r="P41" s="0" t="n">
        <f aca="false">IF(E41&lt;E42, 1, 0)</f>
        <v>0</v>
      </c>
      <c r="Q41" s="0" t="n">
        <f aca="false">IF(F41&gt;F42, 0.8, 0)</f>
        <v>0</v>
      </c>
      <c r="R41" s="0" t="n">
        <f aca="false">IF(G41&gt;G42, 0.6, 0)</f>
        <v>0</v>
      </c>
      <c r="S41" s="0" t="n">
        <f aca="false">IF(H41&lt;H42, 1.6, 0)</f>
        <v>0</v>
      </c>
      <c r="T41" s="0" t="n">
        <f aca="false">IF(I41&gt;I42, 1, 0)</f>
        <v>0</v>
      </c>
      <c r="U41" s="0" t="n">
        <f aca="false">IF(J41&gt;J42, 0.8, 0)</f>
        <v>0</v>
      </c>
      <c r="V41" s="0" t="n">
        <f aca="false">IF(K41&lt;K42, 0.6, 0)</f>
        <v>0</v>
      </c>
      <c r="W41" s="0" t="n">
        <f aca="false">IF(L41&gt;L42, 1, 0)</f>
        <v>0</v>
      </c>
      <c r="X41" s="0" t="n">
        <f aca="false">IF(M41&gt;M42, 2, 0)</f>
        <v>0</v>
      </c>
      <c r="Y41" s="9" t="n">
        <f aca="false">SUM(O41:X41)</f>
        <v>0</v>
      </c>
    </row>
    <row r="42" customFormat="false" ht="15" hidden="false" customHeight="false" outlineLevel="0" collapsed="false">
      <c r="B42" s="15" t="n">
        <v>11</v>
      </c>
      <c r="C42" s="20"/>
      <c r="D42" s="21"/>
      <c r="E42" s="21"/>
      <c r="F42" s="21"/>
      <c r="G42" s="22"/>
      <c r="H42" s="21"/>
      <c r="I42" s="21"/>
      <c r="J42" s="21"/>
      <c r="K42" s="22"/>
      <c r="L42" s="21"/>
      <c r="M42" s="25"/>
      <c r="O42" s="0" t="n">
        <f aca="false">IF(D42&gt;D41, 1.6, 0)</f>
        <v>0</v>
      </c>
      <c r="P42" s="0" t="n">
        <f aca="false">IF(E42&lt;E41, 1, 0)</f>
        <v>0</v>
      </c>
      <c r="Q42" s="0" t="n">
        <f aca="false">IF(F42&gt;F41, 0.8, 0)</f>
        <v>0</v>
      </c>
      <c r="R42" s="0" t="n">
        <f aca="false">IF(G42&gt;G41, 0.6, 0)</f>
        <v>0</v>
      </c>
      <c r="S42" s="0" t="n">
        <f aca="false">IF(H42&lt;H41, 1.6, 0)</f>
        <v>0</v>
      </c>
      <c r="T42" s="0" t="n">
        <f aca="false">IF(I42&gt;I41, 1, 0)</f>
        <v>0</v>
      </c>
      <c r="U42" s="0" t="n">
        <f aca="false">IF(J42&gt;J41, 0.8, 0)</f>
        <v>0</v>
      </c>
      <c r="V42" s="0" t="n">
        <f aca="false">IF(K42&lt;K41, 0.6, 0)</f>
        <v>0</v>
      </c>
      <c r="W42" s="0" t="n">
        <f aca="false">IF(L42&gt;L41, 1, 0)</f>
        <v>0</v>
      </c>
      <c r="X42" s="0" t="n">
        <f aca="false">IF(M42&gt;M41, 2, 0)</f>
        <v>0</v>
      </c>
      <c r="Y42" s="9" t="n">
        <f aca="false">SUM(O42:X42)</f>
        <v>0</v>
      </c>
    </row>
    <row r="43" customFormat="false" ht="15" hidden="false" customHeight="false" outlineLevel="0" collapsed="false">
      <c r="A43" s="26"/>
      <c r="B43" s="20"/>
      <c r="C43" s="20"/>
      <c r="D43" s="21"/>
      <c r="E43" s="21"/>
      <c r="F43" s="21"/>
      <c r="G43" s="22"/>
      <c r="H43" s="21"/>
      <c r="I43" s="21"/>
      <c r="J43" s="21"/>
      <c r="K43" s="22"/>
      <c r="L43" s="21"/>
      <c r="M43" s="21"/>
      <c r="N43" s="26"/>
      <c r="Y43" s="9"/>
    </row>
    <row r="44" customFormat="false" ht="15" hidden="false" customHeight="false" outlineLevel="0" collapsed="false">
      <c r="B44" s="15" t="n">
        <v>3</v>
      </c>
      <c r="C44" s="20"/>
      <c r="D44" s="21"/>
      <c r="E44" s="21"/>
      <c r="F44" s="21"/>
      <c r="G44" s="22"/>
      <c r="H44" s="21"/>
      <c r="I44" s="21"/>
      <c r="J44" s="21"/>
      <c r="K44" s="22"/>
      <c r="L44" s="21"/>
      <c r="M44" s="25"/>
      <c r="O44" s="0" t="n">
        <f aca="false">IF(D44&gt;D45, 1.6, 0)</f>
        <v>0</v>
      </c>
      <c r="P44" s="0" t="n">
        <f aca="false">IF(E44&lt;E45, 1, 0)</f>
        <v>0</v>
      </c>
      <c r="Q44" s="0" t="n">
        <f aca="false">IF(F44&gt;F45, 0.8, 0)</f>
        <v>0</v>
      </c>
      <c r="R44" s="0" t="n">
        <f aca="false">IF(G44&gt;G45, 0.6, 0)</f>
        <v>0</v>
      </c>
      <c r="S44" s="0" t="n">
        <f aca="false">IF(H44&lt;H45, 1.6, 0)</f>
        <v>0</v>
      </c>
      <c r="T44" s="0" t="n">
        <f aca="false">IF(I44&gt;I45, 1, 0)</f>
        <v>0</v>
      </c>
      <c r="U44" s="0" t="n">
        <f aca="false">IF(J44&gt;J45, 0.8, 0)</f>
        <v>0</v>
      </c>
      <c r="V44" s="0" t="n">
        <f aca="false">IF(K44&lt;K45, 0.6, 0)</f>
        <v>0</v>
      </c>
      <c r="W44" s="0" t="n">
        <f aca="false">IF(L44&gt;L45, 1, 0)</f>
        <v>0</v>
      </c>
      <c r="X44" s="0" t="n">
        <f aca="false">IF(M44&gt;M45, 2, 0)</f>
        <v>0</v>
      </c>
      <c r="Y44" s="9" t="n">
        <f aca="false">SUM(O44:X44)</f>
        <v>0</v>
      </c>
    </row>
    <row r="45" customFormat="false" ht="15" hidden="false" customHeight="false" outlineLevel="0" collapsed="false">
      <c r="B45" s="15" t="n">
        <v>14</v>
      </c>
      <c r="C45" s="20"/>
      <c r="D45" s="21"/>
      <c r="E45" s="21"/>
      <c r="F45" s="21"/>
      <c r="G45" s="22"/>
      <c r="H45" s="21"/>
      <c r="I45" s="21"/>
      <c r="J45" s="21"/>
      <c r="K45" s="22"/>
      <c r="L45" s="21"/>
      <c r="M45" s="25"/>
      <c r="O45" s="0" t="n">
        <f aca="false">IF(D45&gt;D44, 1.6, 0)</f>
        <v>0</v>
      </c>
      <c r="P45" s="0" t="n">
        <f aca="false">IF(E45&lt;E44, 1, 0)</f>
        <v>0</v>
      </c>
      <c r="Q45" s="0" t="n">
        <f aca="false">IF(F45&gt;F44, 0.8, 0)</f>
        <v>0</v>
      </c>
      <c r="R45" s="0" t="n">
        <f aca="false">IF(G45&gt;G44, 0.6, 0)</f>
        <v>0</v>
      </c>
      <c r="S45" s="0" t="n">
        <f aca="false">IF(H45&lt;H44, 1.6, 0)</f>
        <v>0</v>
      </c>
      <c r="T45" s="0" t="n">
        <f aca="false">IF(I45&gt;I44, 1, 0)</f>
        <v>0</v>
      </c>
      <c r="U45" s="0" t="n">
        <f aca="false">IF(J45&gt;J44, 0.8, 0)</f>
        <v>0</v>
      </c>
      <c r="V45" s="0" t="n">
        <f aca="false">IF(K45&lt;K44, 0.6, 0)</f>
        <v>0</v>
      </c>
      <c r="W45" s="0" t="n">
        <f aca="false">IF(L45&gt;L44, 1, 0)</f>
        <v>0</v>
      </c>
      <c r="X45" s="0" t="n">
        <f aca="false">IF(M45&gt;M44, 2, 0)</f>
        <v>0</v>
      </c>
      <c r="Y45" s="9" t="n">
        <f aca="false">SUM(O45:X45)</f>
        <v>0</v>
      </c>
    </row>
    <row r="46" customFormat="false" ht="15" hidden="false" customHeight="false" outlineLevel="0" collapsed="false">
      <c r="A46" s="26"/>
      <c r="B46" s="20"/>
      <c r="C46" s="20"/>
      <c r="D46" s="21"/>
      <c r="E46" s="21"/>
      <c r="F46" s="21"/>
      <c r="G46" s="22"/>
      <c r="H46" s="21"/>
      <c r="I46" s="21"/>
      <c r="J46" s="21"/>
      <c r="K46" s="22"/>
      <c r="L46" s="21"/>
      <c r="M46" s="21"/>
      <c r="N46" s="26"/>
      <c r="Y46" s="9"/>
    </row>
    <row r="47" customFormat="false" ht="15" hidden="false" customHeight="false" outlineLevel="0" collapsed="false">
      <c r="B47" s="15" t="n">
        <v>7</v>
      </c>
      <c r="C47" s="20"/>
      <c r="D47" s="21"/>
      <c r="E47" s="21"/>
      <c r="F47" s="21"/>
      <c r="G47" s="22"/>
      <c r="H47" s="21"/>
      <c r="I47" s="21"/>
      <c r="J47" s="21"/>
      <c r="K47" s="22"/>
      <c r="L47" s="21"/>
      <c r="M47" s="25"/>
      <c r="N47" s="31"/>
      <c r="O47" s="0" t="n">
        <f aca="false">IF(D47&gt;D48, 1.6, 0)</f>
        <v>0</v>
      </c>
      <c r="P47" s="0" t="n">
        <f aca="false">IF(E47&lt;E48, 1, 0)</f>
        <v>0</v>
      </c>
      <c r="Q47" s="0" t="n">
        <f aca="false">IF(F47&gt;F48, 0.8, 0)</f>
        <v>0</v>
      </c>
      <c r="R47" s="0" t="n">
        <f aca="false">IF(G47&gt;G48, 0.6, 0)</f>
        <v>0</v>
      </c>
      <c r="S47" s="0" t="n">
        <f aca="false">IF(H47&lt;H48, 1.6, 0)</f>
        <v>0</v>
      </c>
      <c r="T47" s="0" t="n">
        <f aca="false">IF(I47&gt;I48, 1, 0)</f>
        <v>0</v>
      </c>
      <c r="U47" s="0" t="n">
        <f aca="false">IF(J47&gt;J48, 0.8, 0)</f>
        <v>0</v>
      </c>
      <c r="V47" s="0" t="n">
        <f aca="false">IF(K47&lt;K48, 0.6, 0)</f>
        <v>0</v>
      </c>
      <c r="W47" s="0" t="n">
        <f aca="false">IF(L47&gt;L48, 1, 0)</f>
        <v>0</v>
      </c>
      <c r="X47" s="0" t="n">
        <f aca="false">IF(M47&gt;M48, 2, 0)</f>
        <v>0</v>
      </c>
      <c r="Y47" s="9" t="n">
        <f aca="false">SUM(O47:X47)</f>
        <v>0</v>
      </c>
    </row>
    <row r="48" customFormat="false" ht="15" hidden="false" customHeight="false" outlineLevel="0" collapsed="false">
      <c r="B48" s="15" t="n">
        <v>10</v>
      </c>
      <c r="C48" s="20"/>
      <c r="D48" s="21"/>
      <c r="E48" s="21"/>
      <c r="F48" s="21"/>
      <c r="G48" s="22"/>
      <c r="H48" s="21"/>
      <c r="I48" s="21"/>
      <c r="J48" s="21"/>
      <c r="K48" s="22"/>
      <c r="L48" s="21"/>
      <c r="M48" s="25"/>
      <c r="O48" s="0" t="n">
        <f aca="false">IF(D48&gt;D47, 1.6, 0)</f>
        <v>0</v>
      </c>
      <c r="P48" s="0" t="n">
        <f aca="false">IF(E48&lt;E47, 1, 0)</f>
        <v>0</v>
      </c>
      <c r="Q48" s="0" t="n">
        <f aca="false">IF(F48&gt;F47, 0.8, 0)</f>
        <v>0</v>
      </c>
      <c r="R48" s="0" t="n">
        <f aca="false">IF(G48&gt;G47, 0.6, 0)</f>
        <v>0</v>
      </c>
      <c r="S48" s="0" t="n">
        <f aca="false">IF(H48&lt;H47, 1.6, 0)</f>
        <v>0</v>
      </c>
      <c r="T48" s="0" t="n">
        <f aca="false">IF(I48&gt;I47, 1, 0)</f>
        <v>0</v>
      </c>
      <c r="U48" s="0" t="n">
        <f aca="false">IF(J48&gt;J47, 0.8, 0)</f>
        <v>0</v>
      </c>
      <c r="V48" s="0" t="n">
        <f aca="false">IF(K48&lt;K47, 0.6, 0)</f>
        <v>0</v>
      </c>
      <c r="W48" s="0" t="n">
        <f aca="false">IF(L48&gt;L47, 1, 0)</f>
        <v>0</v>
      </c>
      <c r="X48" s="0" t="n">
        <f aca="false">IF(M48&gt;M47, 2, 0)</f>
        <v>0</v>
      </c>
      <c r="Y48" s="9" t="n">
        <f aca="false">SUM(O48:X48)</f>
        <v>0</v>
      </c>
    </row>
    <row r="49" customFormat="false" ht="15" hidden="false" customHeight="false" outlineLevel="0" collapsed="false">
      <c r="A49" s="26"/>
      <c r="B49" s="20"/>
      <c r="C49" s="20"/>
      <c r="D49" s="21"/>
      <c r="E49" s="21"/>
      <c r="F49" s="21"/>
      <c r="G49" s="22"/>
      <c r="H49" s="21"/>
      <c r="I49" s="21"/>
      <c r="J49" s="21"/>
      <c r="K49" s="22"/>
      <c r="L49" s="21"/>
      <c r="M49" s="21"/>
      <c r="N49" s="26"/>
      <c r="Y49" s="9"/>
    </row>
    <row r="50" customFormat="false" ht="15" hidden="false" customHeight="false" outlineLevel="0" collapsed="false">
      <c r="B50" s="15" t="n">
        <v>2</v>
      </c>
      <c r="C50" s="20"/>
      <c r="D50" s="21"/>
      <c r="E50" s="21"/>
      <c r="F50" s="21"/>
      <c r="G50" s="22"/>
      <c r="H50" s="21"/>
      <c r="I50" s="21"/>
      <c r="J50" s="21"/>
      <c r="K50" s="22"/>
      <c r="L50" s="21"/>
      <c r="M50" s="25"/>
      <c r="O50" s="0" t="n">
        <f aca="false">IF(D50&gt;D51, 1.6, 0)</f>
        <v>0</v>
      </c>
      <c r="P50" s="0" t="n">
        <f aca="false">IF(E50&lt;E51, 1, 0)</f>
        <v>0</v>
      </c>
      <c r="Q50" s="0" t="n">
        <f aca="false">IF(F50&gt;F51, 0.8, 0)</f>
        <v>0</v>
      </c>
      <c r="R50" s="0" t="n">
        <f aca="false">IF(G50&gt;G51, 0.6, 0)</f>
        <v>0</v>
      </c>
      <c r="S50" s="0" t="n">
        <f aca="false">IF(H50&lt;H51, 1.6, 0)</f>
        <v>0</v>
      </c>
      <c r="T50" s="0" t="n">
        <f aca="false">IF(I50&gt;I51, 1, 0)</f>
        <v>0</v>
      </c>
      <c r="U50" s="0" t="n">
        <f aca="false">IF(J50&gt;J51, 0.8, 0)</f>
        <v>0</v>
      </c>
      <c r="V50" s="0" t="n">
        <f aca="false">IF(K50&lt;K51, 0.6, 0)</f>
        <v>0</v>
      </c>
      <c r="W50" s="0" t="n">
        <f aca="false">IF(L50&gt;L51, 1, 0)</f>
        <v>0</v>
      </c>
      <c r="X50" s="0" t="n">
        <f aca="false">IF(M50&gt;M51, 2, 0)</f>
        <v>0</v>
      </c>
      <c r="Y50" s="9" t="n">
        <f aca="false">SUM(O50:X50)</f>
        <v>0</v>
      </c>
    </row>
    <row r="51" customFormat="false" ht="15" hidden="false" customHeight="false" outlineLevel="0" collapsed="false">
      <c r="B51" s="15" t="n">
        <v>15</v>
      </c>
      <c r="C51" s="20"/>
      <c r="D51" s="21"/>
      <c r="E51" s="21"/>
      <c r="F51" s="21"/>
      <c r="G51" s="22"/>
      <c r="H51" s="21"/>
      <c r="I51" s="21"/>
      <c r="J51" s="21"/>
      <c r="K51" s="22"/>
      <c r="L51" s="21"/>
      <c r="M51" s="25"/>
      <c r="O51" s="0" t="n">
        <f aca="false">IF(D51&gt;D50, 1.6, 0)</f>
        <v>0</v>
      </c>
      <c r="P51" s="0" t="n">
        <f aca="false">IF(E51&lt;E50, 1, 0)</f>
        <v>0</v>
      </c>
      <c r="Q51" s="0" t="n">
        <f aca="false">IF(F51&gt;F50, 0.8, 0)</f>
        <v>0</v>
      </c>
      <c r="R51" s="0" t="n">
        <f aca="false">IF(G51&gt;G50, 0.6, 0)</f>
        <v>0</v>
      </c>
      <c r="S51" s="0" t="n">
        <f aca="false">IF(H51&lt;H50, 1.6, 0)</f>
        <v>0</v>
      </c>
      <c r="T51" s="0" t="n">
        <f aca="false">IF(I51&gt;I50, 1, 0)</f>
        <v>0</v>
      </c>
      <c r="U51" s="0" t="n">
        <f aca="false">IF(J51&gt;J50, 0.8, 0)</f>
        <v>0</v>
      </c>
      <c r="V51" s="0" t="n">
        <f aca="false">IF(K51&lt;K50, 0.6, 0)</f>
        <v>0</v>
      </c>
      <c r="W51" s="0" t="n">
        <f aca="false">IF(L51&gt;L50, 1, 0)</f>
        <v>0</v>
      </c>
      <c r="X51" s="0" t="n">
        <f aca="false">IF(M51&gt;M50, 2, 0)</f>
        <v>0</v>
      </c>
      <c r="Y51" s="9" t="n">
        <f aca="false">SUM(O51:X51)</f>
        <v>0</v>
      </c>
    </row>
    <row r="52" customFormat="false" ht="15" hidden="false" customHeight="false" outlineLevel="0" collapsed="false">
      <c r="A52" s="26"/>
      <c r="B52" s="20"/>
      <c r="C52" s="20"/>
      <c r="D52" s="21"/>
      <c r="E52" s="21"/>
      <c r="F52" s="21"/>
      <c r="G52" s="22"/>
      <c r="H52" s="21"/>
      <c r="I52" s="21"/>
      <c r="J52" s="21"/>
      <c r="K52" s="22"/>
      <c r="L52" s="21"/>
      <c r="M52" s="21"/>
      <c r="N52" s="26"/>
      <c r="Y52" s="9"/>
    </row>
    <row r="53" customFormat="false" ht="15" hidden="false" customHeight="false" outlineLevel="0" collapsed="false">
      <c r="A53" s="26"/>
      <c r="B53" s="28" t="s">
        <v>21</v>
      </c>
      <c r="C53" s="28"/>
      <c r="D53" s="29"/>
      <c r="E53" s="29"/>
      <c r="F53" s="29"/>
      <c r="G53" s="30"/>
      <c r="H53" s="29"/>
      <c r="I53" s="29"/>
      <c r="J53" s="29"/>
      <c r="K53" s="30"/>
      <c r="L53" s="29"/>
      <c r="M53" s="29"/>
      <c r="N53" s="26"/>
      <c r="Y53" s="9"/>
    </row>
    <row r="54" customFormat="false" ht="15" hidden="false" customHeight="false" outlineLevel="0" collapsed="false">
      <c r="A54" s="26"/>
      <c r="B54" s="12" t="s">
        <v>18</v>
      </c>
      <c r="C54" s="13" t="s">
        <v>4</v>
      </c>
      <c r="D54" s="13" t="s">
        <v>5</v>
      </c>
      <c r="E54" s="13" t="s">
        <v>6</v>
      </c>
      <c r="F54" s="13" t="s">
        <v>7</v>
      </c>
      <c r="G54" s="13" t="s">
        <v>8</v>
      </c>
      <c r="H54" s="13" t="s">
        <v>9</v>
      </c>
      <c r="I54" s="13" t="s">
        <v>10</v>
      </c>
      <c r="J54" s="13" t="s">
        <v>11</v>
      </c>
      <c r="K54" s="13" t="s">
        <v>12</v>
      </c>
      <c r="L54" s="13" t="s">
        <v>15</v>
      </c>
      <c r="M54" s="14" t="s">
        <v>16</v>
      </c>
      <c r="N54" s="26"/>
      <c r="Y54" s="9"/>
    </row>
    <row r="55" customFormat="false" ht="15" hidden="false" customHeight="false" outlineLevel="0" collapsed="false">
      <c r="B55" s="15" t="n">
        <v>1</v>
      </c>
      <c r="C55" s="20"/>
      <c r="D55" s="21"/>
      <c r="E55" s="21"/>
      <c r="F55" s="21"/>
      <c r="G55" s="22"/>
      <c r="H55" s="21"/>
      <c r="I55" s="21"/>
      <c r="J55" s="21"/>
      <c r="K55" s="22"/>
      <c r="L55" s="21"/>
      <c r="M55" s="25"/>
      <c r="O55" s="0" t="n">
        <f aca="false">IF(D55&gt;D56, 1.6, 0)</f>
        <v>0</v>
      </c>
      <c r="P55" s="0" t="n">
        <f aca="false">IF(E55&lt;E56, 1, 0)</f>
        <v>0</v>
      </c>
      <c r="Q55" s="0" t="n">
        <f aca="false">IF(F55&gt;F56, 0.8, 0)</f>
        <v>0</v>
      </c>
      <c r="R55" s="0" t="n">
        <f aca="false">IF(G55&gt;G56, 0.6, 0)</f>
        <v>0</v>
      </c>
      <c r="S55" s="0" t="n">
        <f aca="false">IF(H55&lt;H56, 1.6, 0)</f>
        <v>0</v>
      </c>
      <c r="T55" s="0" t="n">
        <f aca="false">IF(I55&gt;I56, 1, 0)</f>
        <v>0</v>
      </c>
      <c r="U55" s="0" t="n">
        <f aca="false">IF(J55&gt;J56, 0.8, 0)</f>
        <v>0</v>
      </c>
      <c r="V55" s="0" t="n">
        <f aca="false">IF(K55&lt;K56, 0.6, 0)</f>
        <v>0</v>
      </c>
      <c r="W55" s="0" t="n">
        <f aca="false">IF(L55&gt;L56, 1, 0)</f>
        <v>0</v>
      </c>
      <c r="X55" s="0" t="n">
        <f aca="false">IF(M55&gt;M56, 2, 0)</f>
        <v>0</v>
      </c>
      <c r="Y55" s="9" t="n">
        <f aca="false">SUM(O55:X55)</f>
        <v>0</v>
      </c>
    </row>
    <row r="56" customFormat="false" ht="15" hidden="false" customHeight="false" outlineLevel="0" collapsed="false">
      <c r="B56" s="15" t="n">
        <v>16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O56" s="0" t="n">
        <f aca="false">IF(D56&gt;D55, 1.6, 0)</f>
        <v>0</v>
      </c>
      <c r="P56" s="0" t="n">
        <f aca="false">IF(E56&lt;E55, 1, 0)</f>
        <v>0</v>
      </c>
      <c r="Q56" s="0" t="n">
        <f aca="false">IF(F56&gt;F55, 0.8, 0)</f>
        <v>0</v>
      </c>
      <c r="R56" s="0" t="n">
        <f aca="false">IF(G56&gt;G55, 0.6, 0)</f>
        <v>0</v>
      </c>
      <c r="S56" s="0" t="n">
        <f aca="false">IF(H56&lt;H55, 1.6, 0)</f>
        <v>0</v>
      </c>
      <c r="T56" s="0" t="n">
        <f aca="false">IF(I56&gt;I55, 1, 0)</f>
        <v>0</v>
      </c>
      <c r="U56" s="0" t="n">
        <f aca="false">IF(J56&gt;J55, 0.8, 0)</f>
        <v>0</v>
      </c>
      <c r="V56" s="0" t="n">
        <f aca="false">IF(K56&lt;K55, 0.6, 0)</f>
        <v>0</v>
      </c>
      <c r="W56" s="0" t="n">
        <f aca="false">IF(L56&gt;L55, 1, 0)</f>
        <v>0</v>
      </c>
      <c r="X56" s="0" t="n">
        <f aca="false">IF(M56&gt;M55, 2, 0)</f>
        <v>0</v>
      </c>
      <c r="Y56" s="9" t="n">
        <f aca="false">SUM(O56:X56)</f>
        <v>0</v>
      </c>
    </row>
    <row r="57" customFormat="false" ht="15" hidden="false" customHeight="false" outlineLevel="0" collapsed="false">
      <c r="A57" s="26"/>
      <c r="B57" s="20"/>
      <c r="C57" s="32"/>
      <c r="D57" s="33"/>
      <c r="E57" s="33"/>
      <c r="F57" s="33"/>
      <c r="G57" s="34"/>
      <c r="H57" s="33"/>
      <c r="I57" s="33"/>
      <c r="J57" s="33"/>
      <c r="K57" s="34"/>
      <c r="L57" s="33"/>
      <c r="M57" s="33"/>
      <c r="N57" s="26"/>
      <c r="Y57" s="9"/>
    </row>
    <row r="58" customFormat="false" ht="15" hidden="false" customHeight="false" outlineLevel="0" collapsed="false">
      <c r="B58" s="15" t="n">
        <v>8</v>
      </c>
      <c r="C58" s="20"/>
      <c r="D58" s="21"/>
      <c r="E58" s="21"/>
      <c r="F58" s="21"/>
      <c r="G58" s="22"/>
      <c r="H58" s="21"/>
      <c r="I58" s="21"/>
      <c r="J58" s="21"/>
      <c r="K58" s="22"/>
      <c r="L58" s="21"/>
      <c r="M58" s="25"/>
      <c r="O58" s="0" t="n">
        <f aca="false">IF(D58&gt;D59, 1.6, 0)</f>
        <v>0</v>
      </c>
      <c r="P58" s="0" t="n">
        <f aca="false">IF(E58&lt;E59, 1, 0)</f>
        <v>0</v>
      </c>
      <c r="Q58" s="0" t="n">
        <f aca="false">IF(F58&gt;F59, 0.8, 0)</f>
        <v>0</v>
      </c>
      <c r="R58" s="0" t="n">
        <f aca="false">IF(G58&gt;G59, 0.6, 0)</f>
        <v>0</v>
      </c>
      <c r="S58" s="0" t="n">
        <f aca="false">IF(H58&lt;H59, 1.6, 0)</f>
        <v>0</v>
      </c>
      <c r="T58" s="0" t="n">
        <f aca="false">IF(I58&gt;I59, 1, 0)</f>
        <v>0</v>
      </c>
      <c r="U58" s="0" t="n">
        <f aca="false">IF(J58&gt;J59, 0.8, 0)</f>
        <v>0</v>
      </c>
      <c r="V58" s="0" t="n">
        <f aca="false">IF(K58&lt;K59, 0.6, 0)</f>
        <v>0</v>
      </c>
      <c r="W58" s="0" t="n">
        <f aca="false">IF(L58&gt;L59, 1, 0)</f>
        <v>0</v>
      </c>
      <c r="X58" s="0" t="n">
        <f aca="false">IF(M58&gt;M59, 2, 0)</f>
        <v>0</v>
      </c>
      <c r="Y58" s="9" t="n">
        <f aca="false">SUM(O58:X58)</f>
        <v>0</v>
      </c>
    </row>
    <row r="59" customFormat="false" ht="13.8" hidden="false" customHeight="false" outlineLevel="0" collapsed="false">
      <c r="B59" s="15" t="n">
        <v>9</v>
      </c>
      <c r="C59" s="20"/>
      <c r="D59" s="21"/>
      <c r="E59" s="21"/>
      <c r="F59" s="21"/>
      <c r="G59" s="22"/>
      <c r="H59" s="21"/>
      <c r="I59" s="21"/>
      <c r="J59" s="21"/>
      <c r="K59" s="22"/>
      <c r="L59" s="21"/>
      <c r="M59" s="25"/>
      <c r="O59" s="0" t="n">
        <f aca="false">IF(D59&gt;D58, 1.6, 0)</f>
        <v>0</v>
      </c>
      <c r="P59" s="0" t="n">
        <f aca="false">IF(E59&lt;E58, 1, 0)</f>
        <v>0</v>
      </c>
      <c r="Q59" s="0" t="n">
        <f aca="false">IF(F59&gt;F58, 0.8, 0)</f>
        <v>0</v>
      </c>
      <c r="R59" s="0" t="n">
        <f aca="false">IF(G59&gt;G58, 0.6, 0)</f>
        <v>0</v>
      </c>
      <c r="S59" s="0" t="n">
        <f aca="false">IF(H59&lt;H58, 1.6, 0)</f>
        <v>0</v>
      </c>
      <c r="T59" s="0" t="n">
        <f aca="false">IF(I59&gt;I58, 1, 0)</f>
        <v>0</v>
      </c>
      <c r="U59" s="0" t="n">
        <f aca="false">IF(J59&gt;J58, 0.8, 0)</f>
        <v>0</v>
      </c>
      <c r="V59" s="0" t="n">
        <f aca="false">IF(K59&lt;K58, 0.6, 0)</f>
        <v>0</v>
      </c>
      <c r="W59" s="0" t="n">
        <f aca="false">IF(L59&gt;L58, 1, 0)</f>
        <v>0</v>
      </c>
      <c r="X59" s="0" t="n">
        <f aca="false">IF(M59&gt;M58, 1, 0)</f>
        <v>0</v>
      </c>
      <c r="Y59" s="9" t="n">
        <f aca="false">SUM(O59:X59)</f>
        <v>0</v>
      </c>
    </row>
    <row r="60" customFormat="false" ht="15" hidden="false" customHeight="false" outlineLevel="0" collapsed="false">
      <c r="A60" s="26"/>
      <c r="B60" s="20"/>
      <c r="C60" s="20"/>
      <c r="D60" s="21"/>
      <c r="E60" s="21"/>
      <c r="F60" s="21"/>
      <c r="G60" s="22"/>
      <c r="H60" s="21"/>
      <c r="I60" s="21"/>
      <c r="J60" s="21"/>
      <c r="K60" s="22"/>
      <c r="L60" s="21"/>
      <c r="M60" s="21"/>
      <c r="N60" s="26"/>
      <c r="Y60" s="9"/>
    </row>
    <row r="61" customFormat="false" ht="15" hidden="false" customHeight="false" outlineLevel="0" collapsed="false">
      <c r="B61" s="15" t="n">
        <v>5</v>
      </c>
      <c r="C61" s="20"/>
      <c r="D61" s="21"/>
      <c r="E61" s="21"/>
      <c r="F61" s="21"/>
      <c r="G61" s="22"/>
      <c r="H61" s="21"/>
      <c r="I61" s="21"/>
      <c r="J61" s="21"/>
      <c r="K61" s="22"/>
      <c r="L61" s="21"/>
      <c r="M61" s="25"/>
      <c r="O61" s="0" t="n">
        <f aca="false">IF(D61&gt;D62, 1.6, 0)</f>
        <v>0</v>
      </c>
      <c r="P61" s="0" t="n">
        <f aca="false">IF(E61&lt;E62, 1, 0)</f>
        <v>0</v>
      </c>
      <c r="Q61" s="0" t="n">
        <f aca="false">IF(F61&gt;F62, 0.8, 0)</f>
        <v>0</v>
      </c>
      <c r="R61" s="0" t="n">
        <f aca="false">IF(G61&gt;G62, 0.6, 0)</f>
        <v>0</v>
      </c>
      <c r="S61" s="0" t="n">
        <f aca="false">IF(H61&lt;H62, 1.6, 0)</f>
        <v>0</v>
      </c>
      <c r="T61" s="0" t="n">
        <f aca="false">IF(I61&gt;I62, 1, 0)</f>
        <v>0</v>
      </c>
      <c r="U61" s="0" t="n">
        <f aca="false">IF(J61&gt;J62, 0.8, 0)</f>
        <v>0</v>
      </c>
      <c r="V61" s="0" t="n">
        <f aca="false">IF(K61&lt;K62, 0.6, 0)</f>
        <v>0</v>
      </c>
      <c r="W61" s="0" t="n">
        <f aca="false">IF(L61&gt;L62, 1, 0)</f>
        <v>0</v>
      </c>
      <c r="X61" s="0" t="n">
        <f aca="false">IF(M61&gt;M62, 2, 0)</f>
        <v>0</v>
      </c>
      <c r="Y61" s="9" t="n">
        <f aca="false">SUM(O61:X61)</f>
        <v>0</v>
      </c>
    </row>
    <row r="62" customFormat="false" ht="15" hidden="false" customHeight="false" outlineLevel="0" collapsed="false">
      <c r="B62" s="15" t="n">
        <v>12</v>
      </c>
      <c r="C62" s="20"/>
      <c r="D62" s="21"/>
      <c r="E62" s="21"/>
      <c r="F62" s="21"/>
      <c r="G62" s="22"/>
      <c r="H62" s="21"/>
      <c r="I62" s="21"/>
      <c r="J62" s="21"/>
      <c r="K62" s="22"/>
      <c r="L62" s="21"/>
      <c r="M62" s="25"/>
      <c r="O62" s="0" t="n">
        <f aca="false">IF(D62&gt;D61, 1.6, 0)</f>
        <v>0</v>
      </c>
      <c r="P62" s="0" t="n">
        <f aca="false">IF(E62&lt;E61, 1, 0)</f>
        <v>0</v>
      </c>
      <c r="Q62" s="0" t="n">
        <f aca="false">IF(F62&gt;F61, 0.8, 0)</f>
        <v>0</v>
      </c>
      <c r="R62" s="0" t="n">
        <f aca="false">IF(G62&gt;G61, 0.6, 0)</f>
        <v>0</v>
      </c>
      <c r="S62" s="0" t="n">
        <f aca="false">IF(H62&lt;H61, 1.6, 0)</f>
        <v>0</v>
      </c>
      <c r="T62" s="0" t="n">
        <f aca="false">IF(I62&gt;I61, 1, 0)</f>
        <v>0</v>
      </c>
      <c r="U62" s="0" t="n">
        <f aca="false">IF(J62&gt;J61, 0.8, 0)</f>
        <v>0</v>
      </c>
      <c r="V62" s="0" t="n">
        <f aca="false">IF(K62&lt;K61, 0.6, 0)</f>
        <v>0</v>
      </c>
      <c r="W62" s="0" t="n">
        <f aca="false">IF(L62&gt;L61, 1, 0)</f>
        <v>0</v>
      </c>
      <c r="X62" s="0" t="n">
        <f aca="false">IF(M62&gt;M61, 2, 0)</f>
        <v>0</v>
      </c>
      <c r="Y62" s="9" t="n">
        <f aca="false">SUM(O62:X62)</f>
        <v>0</v>
      </c>
    </row>
    <row r="63" customFormat="false" ht="15" hidden="false" customHeight="false" outlineLevel="0" collapsed="false">
      <c r="A63" s="26"/>
      <c r="B63" s="20"/>
      <c r="C63" s="20"/>
      <c r="D63" s="21"/>
      <c r="E63" s="21"/>
      <c r="F63" s="21"/>
      <c r="G63" s="22"/>
      <c r="H63" s="21"/>
      <c r="I63" s="21"/>
      <c r="J63" s="21"/>
      <c r="K63" s="22"/>
      <c r="L63" s="21"/>
      <c r="M63" s="21"/>
      <c r="N63" s="26"/>
      <c r="Y63" s="9"/>
    </row>
    <row r="64" customFormat="false" ht="15" hidden="false" customHeight="false" outlineLevel="0" collapsed="false">
      <c r="B64" s="15" t="n">
        <v>4</v>
      </c>
      <c r="C64" s="20"/>
      <c r="D64" s="21"/>
      <c r="E64" s="21"/>
      <c r="F64" s="21"/>
      <c r="G64" s="22"/>
      <c r="H64" s="21"/>
      <c r="I64" s="21"/>
      <c r="J64" s="21"/>
      <c r="K64" s="22"/>
      <c r="L64" s="21"/>
      <c r="M64" s="25"/>
      <c r="O64" s="0" t="n">
        <f aca="false">IF(D64&gt;D65, 1.6, 0)</f>
        <v>0</v>
      </c>
      <c r="P64" s="0" t="n">
        <f aca="false">IF(E64&lt;E65, 1, 0)</f>
        <v>0</v>
      </c>
      <c r="Q64" s="0" t="n">
        <f aca="false">IF(F64&gt;F65, 0.8, 0)</f>
        <v>0</v>
      </c>
      <c r="R64" s="0" t="n">
        <f aca="false">IF(G64&gt;G65, 0.6, 0)</f>
        <v>0</v>
      </c>
      <c r="S64" s="0" t="n">
        <f aca="false">IF(H64&lt;H65, 1.6, 0)</f>
        <v>0</v>
      </c>
      <c r="T64" s="0" t="n">
        <f aca="false">IF(I64&gt;I65, 1, 0)</f>
        <v>0</v>
      </c>
      <c r="U64" s="0" t="n">
        <f aca="false">IF(J64&gt;J65, 0.8, 0)</f>
        <v>0</v>
      </c>
      <c r="V64" s="0" t="n">
        <f aca="false">IF(K64&lt;K65, 0.6, 0)</f>
        <v>0</v>
      </c>
      <c r="W64" s="0" t="n">
        <f aca="false">IF(L64&gt;L65, 1, 0)</f>
        <v>0</v>
      </c>
      <c r="X64" s="0" t="n">
        <f aca="false">IF(M64&gt;M65, 2, 0)</f>
        <v>0</v>
      </c>
      <c r="Y64" s="9" t="n">
        <f aca="false">SUM(O64:X64)</f>
        <v>0</v>
      </c>
    </row>
    <row r="65" customFormat="false" ht="15" hidden="false" customHeight="false" outlineLevel="0" collapsed="false">
      <c r="B65" s="15" t="n">
        <v>13</v>
      </c>
      <c r="C65" s="20"/>
      <c r="D65" s="21"/>
      <c r="E65" s="21"/>
      <c r="F65" s="21"/>
      <c r="G65" s="22"/>
      <c r="H65" s="21"/>
      <c r="I65" s="21"/>
      <c r="J65" s="21"/>
      <c r="K65" s="22"/>
      <c r="L65" s="21"/>
      <c r="M65" s="25"/>
      <c r="O65" s="0" t="n">
        <f aca="false">IF(D65&gt;D64, 1.6, 0)</f>
        <v>0</v>
      </c>
      <c r="P65" s="0" t="n">
        <f aca="false">IF(E65&lt;E64, 1, 0)</f>
        <v>0</v>
      </c>
      <c r="Q65" s="0" t="n">
        <f aca="false">IF(F65&gt;F64, 0.8, 0)</f>
        <v>0</v>
      </c>
      <c r="R65" s="0" t="n">
        <f aca="false">IF(G65&gt;G64, 0.6, 0)</f>
        <v>0</v>
      </c>
      <c r="S65" s="0" t="n">
        <f aca="false">IF(H65&lt;H64, 1.6, 0)</f>
        <v>0</v>
      </c>
      <c r="T65" s="0" t="n">
        <f aca="false">IF(I65&gt;I64, 1, 0)</f>
        <v>0</v>
      </c>
      <c r="U65" s="0" t="n">
        <f aca="false">IF(J65&gt;J64, 0.8, 0)</f>
        <v>0</v>
      </c>
      <c r="V65" s="0" t="n">
        <f aca="false">IF(K65&lt;K64, 0.6, 0)</f>
        <v>0</v>
      </c>
      <c r="W65" s="0" t="n">
        <f aca="false">IF(L65&gt;L64, 1, 0)</f>
        <v>0</v>
      </c>
      <c r="X65" s="0" t="n">
        <f aca="false">IF(M65&gt;M64, 2, 0)</f>
        <v>0</v>
      </c>
      <c r="Y65" s="9" t="n">
        <f aca="false">SUM(O65:X65)</f>
        <v>0</v>
      </c>
    </row>
    <row r="66" customFormat="false" ht="15" hidden="false" customHeight="false" outlineLevel="0" collapsed="false">
      <c r="A66" s="26"/>
      <c r="B66" s="20"/>
      <c r="C66" s="20"/>
      <c r="D66" s="21"/>
      <c r="E66" s="21"/>
      <c r="F66" s="21"/>
      <c r="G66" s="22"/>
      <c r="H66" s="21"/>
      <c r="I66" s="21"/>
      <c r="J66" s="21"/>
      <c r="K66" s="22"/>
      <c r="L66" s="21"/>
      <c r="M66" s="21"/>
      <c r="N66" s="26"/>
      <c r="Y66" s="9"/>
    </row>
    <row r="67" customFormat="false" ht="15" hidden="false" customHeight="false" outlineLevel="0" collapsed="false">
      <c r="B67" s="15" t="n">
        <v>6</v>
      </c>
      <c r="C67" s="20"/>
      <c r="D67" s="21"/>
      <c r="E67" s="21"/>
      <c r="F67" s="21"/>
      <c r="G67" s="22"/>
      <c r="H67" s="21"/>
      <c r="I67" s="21"/>
      <c r="J67" s="21"/>
      <c r="K67" s="22"/>
      <c r="L67" s="21"/>
      <c r="M67" s="25"/>
      <c r="O67" s="0" t="n">
        <f aca="false">IF(D67&gt;D68, 1.6, 0)</f>
        <v>0</v>
      </c>
      <c r="P67" s="0" t="n">
        <f aca="false">IF(E67&lt;E68, 1, 0)</f>
        <v>0</v>
      </c>
      <c r="Q67" s="0" t="n">
        <f aca="false">IF(F67&gt;F68, 0.8, 0)</f>
        <v>0</v>
      </c>
      <c r="R67" s="0" t="n">
        <f aca="false">IF(G67&gt;G68, 0.6, 0)</f>
        <v>0</v>
      </c>
      <c r="S67" s="0" t="n">
        <f aca="false">IF(H67&lt;H68, 1.6, 0)</f>
        <v>0</v>
      </c>
      <c r="T67" s="0" t="n">
        <f aca="false">IF(I67&gt;I68, 1, 0)</f>
        <v>0</v>
      </c>
      <c r="U67" s="0" t="n">
        <f aca="false">IF(J67&gt;J68, 0.8, 0)</f>
        <v>0</v>
      </c>
      <c r="V67" s="0" t="n">
        <f aca="false">IF(K67&lt;K68, 0.6, 0)</f>
        <v>0</v>
      </c>
      <c r="W67" s="0" t="n">
        <f aca="false">IF(L67&gt;L68, 1, 0)</f>
        <v>0</v>
      </c>
      <c r="X67" s="9" t="n">
        <f aca="false">IF(M67&gt;M68, 2, 0)</f>
        <v>0</v>
      </c>
      <c r="Y67" s="9" t="n">
        <f aca="false">SUM(O67:X67)</f>
        <v>0</v>
      </c>
    </row>
    <row r="68" customFormat="false" ht="15" hidden="false" customHeight="false" outlineLevel="0" collapsed="false">
      <c r="B68" s="15" t="n">
        <v>11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O68" s="0" t="n">
        <f aca="false">IF(D68&gt;D67, 1.6, 0)</f>
        <v>0</v>
      </c>
      <c r="P68" s="0" t="n">
        <f aca="false">IF(E68&lt;E67, 1, 0)</f>
        <v>0</v>
      </c>
      <c r="Q68" s="0" t="n">
        <f aca="false">IF(F68&gt;F67, 0.8, 0)</f>
        <v>0</v>
      </c>
      <c r="R68" s="0" t="n">
        <f aca="false">IF(G68&gt;G67, 0.6, 0)</f>
        <v>0</v>
      </c>
      <c r="S68" s="0" t="n">
        <f aca="false">IF(H68&lt;H67, 1.6, 0)</f>
        <v>0</v>
      </c>
      <c r="T68" s="0" t="n">
        <f aca="false">IF(I68&gt;I67, 1, 0)</f>
        <v>0</v>
      </c>
      <c r="U68" s="0" t="n">
        <f aca="false">IF(J68&gt;J67, 0.8, 0)</f>
        <v>0</v>
      </c>
      <c r="V68" s="0" t="n">
        <f aca="false">IF(K68&lt;K67, 0.6, 0)</f>
        <v>0</v>
      </c>
      <c r="W68" s="0" t="n">
        <f aca="false">IF(L68&gt;L67, 1, 0)</f>
        <v>0</v>
      </c>
      <c r="X68" s="9" t="n">
        <f aca="false">IF(M68&gt;M67, 2, 0)</f>
        <v>0</v>
      </c>
      <c r="Y68" s="9" t="n">
        <f aca="false">SUM(O68:X68)</f>
        <v>0</v>
      </c>
    </row>
    <row r="69" customFormat="false" ht="15" hidden="false" customHeight="false" outlineLevel="0" collapsed="false">
      <c r="A69" s="26"/>
      <c r="B69" s="20"/>
      <c r="C69" s="20"/>
      <c r="D69" s="21"/>
      <c r="E69" s="21"/>
      <c r="F69" s="21"/>
      <c r="G69" s="22"/>
      <c r="H69" s="21"/>
      <c r="I69" s="21"/>
      <c r="J69" s="21"/>
      <c r="K69" s="22"/>
      <c r="L69" s="21"/>
      <c r="M69" s="21"/>
      <c r="N69" s="26"/>
      <c r="Y69" s="9"/>
    </row>
    <row r="70" customFormat="false" ht="15" hidden="false" customHeight="false" outlineLevel="0" collapsed="false">
      <c r="B70" s="15" t="n">
        <v>3</v>
      </c>
      <c r="C70" s="20"/>
      <c r="D70" s="21"/>
      <c r="E70" s="21"/>
      <c r="F70" s="21"/>
      <c r="G70" s="22"/>
      <c r="H70" s="21"/>
      <c r="I70" s="21"/>
      <c r="J70" s="21"/>
      <c r="K70" s="22"/>
      <c r="L70" s="21"/>
      <c r="M70" s="25"/>
      <c r="O70" s="0" t="n">
        <f aca="false">IF(D70&gt;D71, 1.6, 0)</f>
        <v>0</v>
      </c>
      <c r="P70" s="0" t="n">
        <f aca="false">IF(E70&lt;E71, 1, 0)</f>
        <v>0</v>
      </c>
      <c r="Q70" s="0" t="n">
        <f aca="false">IF(F70&gt;F71, 0.8, 0)</f>
        <v>0</v>
      </c>
      <c r="R70" s="0" t="n">
        <f aca="false">IF(G70&gt;G71, 0.6, 0)</f>
        <v>0</v>
      </c>
      <c r="S70" s="0" t="n">
        <f aca="false">IF(H70&lt;H71, 1.6, 0)</f>
        <v>0</v>
      </c>
      <c r="T70" s="0" t="n">
        <f aca="false">IF(I70&gt;I71, 1, 0)</f>
        <v>0</v>
      </c>
      <c r="U70" s="0" t="n">
        <f aca="false">IF(J70&gt;J71, 0.8, 0)</f>
        <v>0</v>
      </c>
      <c r="V70" s="0" t="n">
        <f aca="false">IF(K70&lt;K71, 0.6, 0)</f>
        <v>0</v>
      </c>
      <c r="W70" s="0" t="n">
        <f aca="false">IF(L70&gt;L71, 1, 0)</f>
        <v>0</v>
      </c>
      <c r="X70" s="0" t="n">
        <f aca="false">IF(M70&gt;M71, 2, 0)</f>
        <v>0</v>
      </c>
      <c r="Y70" s="9" t="n">
        <f aca="false">SUM(O70:X70)</f>
        <v>0</v>
      </c>
    </row>
    <row r="71" customFormat="false" ht="15" hidden="false" customHeight="false" outlineLevel="0" collapsed="false">
      <c r="B71" s="15" t="n">
        <v>14</v>
      </c>
      <c r="C71" s="20"/>
      <c r="D71" s="21"/>
      <c r="E71" s="21"/>
      <c r="F71" s="21"/>
      <c r="G71" s="22"/>
      <c r="H71" s="21"/>
      <c r="I71" s="21"/>
      <c r="J71" s="21"/>
      <c r="K71" s="22"/>
      <c r="L71" s="21"/>
      <c r="M71" s="25"/>
      <c r="O71" s="0" t="n">
        <f aca="false">IF(D71&gt;D70, 1.6, 0)</f>
        <v>0</v>
      </c>
      <c r="P71" s="0" t="n">
        <f aca="false">IF(E71&lt;E70, 1, 0)</f>
        <v>0</v>
      </c>
      <c r="Q71" s="0" t="n">
        <f aca="false">IF(F71&gt;F70, 0.8, 0)</f>
        <v>0</v>
      </c>
      <c r="R71" s="0" t="n">
        <f aca="false">IF(G71&gt;G70, 0.6, 0)</f>
        <v>0</v>
      </c>
      <c r="S71" s="0" t="n">
        <f aca="false">IF(H71&lt;H70, 1.6, 0)</f>
        <v>0</v>
      </c>
      <c r="T71" s="0" t="n">
        <f aca="false">IF(I71&gt;I70, 1, 0)</f>
        <v>0</v>
      </c>
      <c r="U71" s="0" t="n">
        <f aca="false">IF(J71&gt;J70, 0.8, 0)</f>
        <v>0</v>
      </c>
      <c r="V71" s="0" t="n">
        <f aca="false">IF(K71&lt;K70, 0.6, 0)</f>
        <v>0</v>
      </c>
      <c r="W71" s="0" t="n">
        <f aca="false">IF(L71&gt;L70, 1, 0)</f>
        <v>0</v>
      </c>
      <c r="X71" s="0" t="n">
        <f aca="false">IF(M71&gt;M70, 2, 0)</f>
        <v>0</v>
      </c>
      <c r="Y71" s="9" t="n">
        <f aca="false">SUM(O71:X71)</f>
        <v>0</v>
      </c>
    </row>
    <row r="72" customFormat="false" ht="15" hidden="false" customHeight="false" outlineLevel="0" collapsed="false">
      <c r="A72" s="26"/>
      <c r="B72" s="20"/>
      <c r="C72" s="20"/>
      <c r="D72" s="21"/>
      <c r="E72" s="21"/>
      <c r="F72" s="21"/>
      <c r="G72" s="22"/>
      <c r="H72" s="21"/>
      <c r="I72" s="21"/>
      <c r="J72" s="21"/>
      <c r="K72" s="22"/>
      <c r="L72" s="21"/>
      <c r="M72" s="21"/>
      <c r="N72" s="26"/>
      <c r="Y72" s="9"/>
    </row>
    <row r="73" customFormat="false" ht="15" hidden="false" customHeight="false" outlineLevel="0" collapsed="false">
      <c r="B73" s="15" t="n">
        <v>7</v>
      </c>
      <c r="C73" s="20"/>
      <c r="D73" s="21"/>
      <c r="E73" s="21"/>
      <c r="F73" s="21"/>
      <c r="G73" s="22"/>
      <c r="H73" s="21"/>
      <c r="I73" s="21"/>
      <c r="J73" s="21"/>
      <c r="K73" s="22"/>
      <c r="L73" s="21"/>
      <c r="M73" s="25"/>
      <c r="O73" s="0" t="n">
        <f aca="false">IF(D73&gt;D74, 1.6, 0)</f>
        <v>0</v>
      </c>
      <c r="P73" s="0" t="n">
        <f aca="false">IF(E73&lt;E74, 1, 0)</f>
        <v>0</v>
      </c>
      <c r="Q73" s="0" t="n">
        <f aca="false">IF(F73&gt;F74, 0.8, 0)</f>
        <v>0</v>
      </c>
      <c r="R73" s="0" t="n">
        <f aca="false">IF(G73&gt;G74, 0.6, 0)</f>
        <v>0</v>
      </c>
      <c r="S73" s="0" t="n">
        <f aca="false">IF(H73&lt;H74, 1.6, 0)</f>
        <v>0</v>
      </c>
      <c r="T73" s="0" t="n">
        <f aca="false">IF(I73&gt;I74, 1, 0)</f>
        <v>0</v>
      </c>
      <c r="U73" s="0" t="n">
        <f aca="false">IF(J73&gt;J74, 0.8, 0)</f>
        <v>0</v>
      </c>
      <c r="V73" s="0" t="n">
        <f aca="false">IF(K73&lt;K74, 0.6, 0)</f>
        <v>0</v>
      </c>
      <c r="W73" s="0" t="n">
        <f aca="false">IF(L73&gt;L74, 1, 0)</f>
        <v>0</v>
      </c>
      <c r="X73" s="0" t="n">
        <f aca="false">IF(M73&gt;M74, 2, 0)</f>
        <v>0</v>
      </c>
      <c r="Y73" s="9" t="n">
        <f aca="false">SUM(O73:X73)</f>
        <v>0</v>
      </c>
    </row>
    <row r="74" customFormat="false" ht="15" hidden="false" customHeight="false" outlineLevel="0" collapsed="false">
      <c r="B74" s="15" t="n">
        <v>10</v>
      </c>
      <c r="C74" s="20"/>
      <c r="D74" s="21"/>
      <c r="E74" s="21"/>
      <c r="F74" s="21"/>
      <c r="G74" s="22"/>
      <c r="H74" s="21"/>
      <c r="I74" s="21"/>
      <c r="J74" s="21"/>
      <c r="K74" s="22"/>
      <c r="L74" s="21"/>
      <c r="M74" s="25"/>
      <c r="O74" s="0" t="n">
        <f aca="false">IF(D74&gt;D73, 1.6, 0)</f>
        <v>0</v>
      </c>
      <c r="P74" s="0" t="n">
        <f aca="false">IF(E74&lt;E73, 1, 0)</f>
        <v>0</v>
      </c>
      <c r="Q74" s="0" t="n">
        <f aca="false">IF(F74&gt;F73, 0.8, 0)</f>
        <v>0</v>
      </c>
      <c r="R74" s="0" t="n">
        <f aca="false">IF(G74&gt;G73, 0.6, 0)</f>
        <v>0</v>
      </c>
      <c r="S74" s="0" t="n">
        <f aca="false">IF(H74&lt;H73, 1.6, 0)</f>
        <v>0</v>
      </c>
      <c r="T74" s="0" t="n">
        <f aca="false">IF(I74&gt;I73, 1, 0)</f>
        <v>0</v>
      </c>
      <c r="U74" s="0" t="n">
        <f aca="false">IF(J74&gt;J73, 0.8, 0)</f>
        <v>0</v>
      </c>
      <c r="V74" s="0" t="n">
        <f aca="false">IF(K74&lt;K73, 0.6, 0)</f>
        <v>0</v>
      </c>
      <c r="W74" s="0" t="n">
        <f aca="false">IF(L74&gt;L73, 1, 0)</f>
        <v>0</v>
      </c>
      <c r="X74" s="0" t="n">
        <f aca="false">IF(M74&gt;M73, 2, 0)</f>
        <v>0</v>
      </c>
      <c r="Y74" s="9" t="n">
        <f aca="false">SUM(O74:X74)</f>
        <v>0</v>
      </c>
    </row>
    <row r="75" customFormat="false" ht="15" hidden="false" customHeight="false" outlineLevel="0" collapsed="false">
      <c r="A75" s="26"/>
      <c r="B75" s="20"/>
      <c r="C75" s="20"/>
      <c r="D75" s="21"/>
      <c r="E75" s="21"/>
      <c r="F75" s="21"/>
      <c r="G75" s="22"/>
      <c r="H75" s="21"/>
      <c r="I75" s="21"/>
      <c r="J75" s="21"/>
      <c r="K75" s="22"/>
      <c r="L75" s="21"/>
      <c r="M75" s="21"/>
      <c r="N75" s="26"/>
      <c r="Y75" s="9"/>
    </row>
    <row r="76" customFormat="false" ht="15" hidden="false" customHeight="false" outlineLevel="0" collapsed="false">
      <c r="B76" s="15" t="n">
        <v>2</v>
      </c>
      <c r="C76" s="20"/>
      <c r="D76" s="21"/>
      <c r="E76" s="21"/>
      <c r="F76" s="21"/>
      <c r="G76" s="22"/>
      <c r="H76" s="21"/>
      <c r="I76" s="21"/>
      <c r="J76" s="21"/>
      <c r="K76" s="22"/>
      <c r="L76" s="21"/>
      <c r="M76" s="25"/>
      <c r="O76" s="0" t="n">
        <f aca="false">IF(D76&gt;D77, 1.6, 0)</f>
        <v>0</v>
      </c>
      <c r="P76" s="0" t="n">
        <f aca="false">IF(E76&lt;E77, 1, 0)</f>
        <v>0</v>
      </c>
      <c r="Q76" s="0" t="n">
        <f aca="false">IF(F76&gt;F77, 0.8, 0)</f>
        <v>0</v>
      </c>
      <c r="R76" s="0" t="n">
        <f aca="false">IF(G76&gt;G77, 0.6, 0)</f>
        <v>0</v>
      </c>
      <c r="S76" s="0" t="n">
        <f aca="false">IF(H76&lt;H77, 1.6, 0)</f>
        <v>0</v>
      </c>
      <c r="T76" s="0" t="n">
        <f aca="false">IF(I76&gt;I77, 1, 0)</f>
        <v>0</v>
      </c>
      <c r="U76" s="0" t="n">
        <f aca="false">IF(J76&gt;J77, 0.8, 0)</f>
        <v>0</v>
      </c>
      <c r="V76" s="0" t="n">
        <f aca="false">IF(K76&lt;K77, 0.6, 0)</f>
        <v>0</v>
      </c>
      <c r="W76" s="0" t="n">
        <f aca="false">IF(L76&gt;L77, 1, 0)</f>
        <v>0</v>
      </c>
      <c r="X76" s="0" t="n">
        <f aca="false">IF(M76&gt;M77, 2, 0)</f>
        <v>0</v>
      </c>
      <c r="Y76" s="9" t="n">
        <f aca="false">SUM(O76:X76)</f>
        <v>0</v>
      </c>
    </row>
    <row r="77" customFormat="false" ht="15" hidden="false" customHeight="false" outlineLevel="0" collapsed="false">
      <c r="B77" s="15" t="n">
        <v>15</v>
      </c>
      <c r="C77" s="20"/>
      <c r="D77" s="21"/>
      <c r="E77" s="21"/>
      <c r="F77" s="21"/>
      <c r="G77" s="22"/>
      <c r="H77" s="21"/>
      <c r="I77" s="21"/>
      <c r="J77" s="21"/>
      <c r="K77" s="22"/>
      <c r="L77" s="21"/>
      <c r="M77" s="25"/>
      <c r="O77" s="0" t="n">
        <f aca="false">IF(D77&gt;D76, 1.6, 0)</f>
        <v>0</v>
      </c>
      <c r="P77" s="0" t="n">
        <f aca="false">IF(E77&lt;E76, 1, 0)</f>
        <v>0</v>
      </c>
      <c r="Q77" s="0" t="n">
        <f aca="false">IF(F77&gt;F76, 0.8, 0)</f>
        <v>0</v>
      </c>
      <c r="R77" s="0" t="n">
        <f aca="false">IF(G77&gt;G76, 0.6, 0)</f>
        <v>0</v>
      </c>
      <c r="S77" s="0" t="n">
        <f aca="false">IF(H77&lt;H76, 1.6, 0)</f>
        <v>0</v>
      </c>
      <c r="T77" s="0" t="n">
        <f aca="false">IF(I77&gt;I76, 1, 0)</f>
        <v>0</v>
      </c>
      <c r="U77" s="0" t="n">
        <f aca="false">IF(J77&gt;J76, 0.8, 0)</f>
        <v>0</v>
      </c>
      <c r="V77" s="0" t="n">
        <f aca="false">IF(K77&lt;K76, 0.6, 0)</f>
        <v>0</v>
      </c>
      <c r="W77" s="0" t="n">
        <f aca="false">IF(L77&gt;L76, 1, 0)</f>
        <v>0</v>
      </c>
      <c r="X77" s="0" t="n">
        <f aca="false">IF(M77&gt;M76, 2, 0)</f>
        <v>0</v>
      </c>
      <c r="Y77" s="9" t="n">
        <f aca="false">SUM(O77:X77)</f>
        <v>0</v>
      </c>
    </row>
    <row r="78" customFormat="false" ht="15" hidden="false" customHeight="false" outlineLevel="0" collapsed="false">
      <c r="A78" s="26"/>
      <c r="B78" s="20"/>
      <c r="C78" s="20"/>
      <c r="D78" s="21"/>
      <c r="E78" s="21"/>
      <c r="F78" s="21"/>
      <c r="G78" s="22"/>
      <c r="H78" s="21"/>
      <c r="I78" s="21"/>
      <c r="J78" s="21"/>
      <c r="K78" s="22"/>
      <c r="L78" s="21"/>
      <c r="M78" s="21"/>
      <c r="N78" s="26"/>
      <c r="Y78" s="9"/>
    </row>
    <row r="79" customFormat="false" ht="15" hidden="false" customHeight="false" outlineLevel="0" collapsed="false">
      <c r="A79" s="26"/>
      <c r="B79" s="28" t="s">
        <v>22</v>
      </c>
      <c r="C79" s="28"/>
      <c r="D79" s="29"/>
      <c r="E79" s="29"/>
      <c r="F79" s="29"/>
      <c r="G79" s="30"/>
      <c r="H79" s="29"/>
      <c r="I79" s="29"/>
      <c r="J79" s="29"/>
      <c r="K79" s="30"/>
      <c r="L79" s="29"/>
      <c r="M79" s="29"/>
      <c r="N79" s="26"/>
      <c r="Y79" s="9"/>
    </row>
    <row r="80" customFormat="false" ht="15" hidden="false" customHeight="false" outlineLevel="0" collapsed="false">
      <c r="A80" s="26"/>
      <c r="B80" s="35" t="s">
        <v>18</v>
      </c>
      <c r="C80" s="36" t="s">
        <v>4</v>
      </c>
      <c r="D80" s="36" t="s">
        <v>5</v>
      </c>
      <c r="E80" s="36" t="s">
        <v>6</v>
      </c>
      <c r="F80" s="36" t="s">
        <v>7</v>
      </c>
      <c r="G80" s="36" t="s">
        <v>8</v>
      </c>
      <c r="H80" s="36" t="s">
        <v>9</v>
      </c>
      <c r="I80" s="36" t="s">
        <v>10</v>
      </c>
      <c r="J80" s="36" t="s">
        <v>11</v>
      </c>
      <c r="K80" s="36" t="s">
        <v>12</v>
      </c>
      <c r="L80" s="36" t="s">
        <v>15</v>
      </c>
      <c r="M80" s="37" t="s">
        <v>16</v>
      </c>
      <c r="N80" s="26"/>
      <c r="Y80" s="9"/>
    </row>
    <row r="81" customFormat="false" ht="15" hidden="false" customHeight="false" outlineLevel="0" collapsed="false">
      <c r="B81" s="24" t="n">
        <v>1</v>
      </c>
      <c r="C81" s="20"/>
      <c r="D81" s="21"/>
      <c r="E81" s="21"/>
      <c r="F81" s="21"/>
      <c r="G81" s="22"/>
      <c r="H81" s="21"/>
      <c r="I81" s="21"/>
      <c r="J81" s="21"/>
      <c r="K81" s="22"/>
      <c r="L81" s="21"/>
      <c r="M81" s="25"/>
      <c r="N81" s="31"/>
      <c r="O81" s="0" t="n">
        <f aca="false">IF(D81&gt;D82, 1.6, 0)</f>
        <v>0</v>
      </c>
      <c r="P81" s="0" t="n">
        <f aca="false">IF(E81&lt;E82, 1, 0)</f>
        <v>0</v>
      </c>
      <c r="Q81" s="0" t="n">
        <f aca="false">IF(F81&gt;F82, 0.8, 0)</f>
        <v>0</v>
      </c>
      <c r="R81" s="0" t="n">
        <f aca="false">IF(G81&gt;G82, 0.6, 0)</f>
        <v>0</v>
      </c>
      <c r="S81" s="0" t="n">
        <f aca="false">IF(H81&lt;H82, 1.6, 0)</f>
        <v>0</v>
      </c>
      <c r="T81" s="0" t="n">
        <f aca="false">IF(I81&gt;I82, 1, 0)</f>
        <v>0</v>
      </c>
      <c r="U81" s="0" t="n">
        <f aca="false">IF(J81&gt;J82, 0.8, 0)</f>
        <v>0</v>
      </c>
      <c r="V81" s="0" t="n">
        <f aca="false">IF(K81&lt;K82, 0.6, 0)</f>
        <v>0</v>
      </c>
      <c r="W81" s="0" t="n">
        <f aca="false">IF(L81&gt;L82, 1, 0)</f>
        <v>0</v>
      </c>
      <c r="X81" s="0" t="n">
        <f aca="false">IF(M81&gt;M82, 2, 0)</f>
        <v>0</v>
      </c>
      <c r="Y81" s="9" t="n">
        <f aca="false">SUM(O81:X81)</f>
        <v>0</v>
      </c>
    </row>
    <row r="82" customFormat="false" ht="15" hidden="false" customHeight="false" outlineLevel="0" collapsed="false">
      <c r="B82" s="38" t="n">
        <v>16</v>
      </c>
      <c r="C82" s="20"/>
      <c r="D82" s="21"/>
      <c r="E82" s="21"/>
      <c r="F82" s="21"/>
      <c r="G82" s="22"/>
      <c r="H82" s="21"/>
      <c r="I82" s="21"/>
      <c r="J82" s="21"/>
      <c r="K82" s="22"/>
      <c r="L82" s="21"/>
      <c r="M82" s="25"/>
      <c r="N82" s="31"/>
      <c r="O82" s="0" t="n">
        <f aca="false">IF(D82&gt;D81, 1.6, 0)</f>
        <v>0</v>
      </c>
      <c r="P82" s="0" t="n">
        <f aca="false">IF(E82&lt;E81, 1, 0)</f>
        <v>0</v>
      </c>
      <c r="Q82" s="0" t="n">
        <f aca="false">IF(F82&gt;F81, 0.8, 0)</f>
        <v>0</v>
      </c>
      <c r="R82" s="0" t="n">
        <f aca="false">IF(G82&gt;G81, 0.6, 0)</f>
        <v>0</v>
      </c>
      <c r="S82" s="0" t="n">
        <f aca="false">IF(H82&lt;H81, 1.6, 0)</f>
        <v>0</v>
      </c>
      <c r="T82" s="0" t="n">
        <f aca="false">IF(I82&gt;I81, 1, 0)</f>
        <v>0</v>
      </c>
      <c r="U82" s="0" t="n">
        <f aca="false">IF(J82&gt;J81, 0.8, 0)</f>
        <v>0</v>
      </c>
      <c r="V82" s="0" t="n">
        <f aca="false">IF(K82&lt;K81, 0.6, 0)</f>
        <v>0</v>
      </c>
      <c r="W82" s="0" t="n">
        <f aca="false">IF(L82&gt;L81, 1, 0)</f>
        <v>0</v>
      </c>
      <c r="X82" s="0" t="n">
        <f aca="false">IF(M82&gt;M81, 1, 0)</f>
        <v>0</v>
      </c>
      <c r="Y82" s="9" t="n">
        <f aca="false">SUM(O82:X82)</f>
        <v>0</v>
      </c>
    </row>
    <row r="83" customFormat="false" ht="15" hidden="false" customHeight="false" outlineLevel="0" collapsed="false">
      <c r="A83" s="26"/>
      <c r="B83" s="28"/>
      <c r="C83" s="16"/>
      <c r="D83" s="17"/>
      <c r="E83" s="17"/>
      <c r="F83" s="17"/>
      <c r="G83" s="18"/>
      <c r="H83" s="17"/>
      <c r="I83" s="17"/>
      <c r="J83" s="17"/>
      <c r="K83" s="18"/>
      <c r="L83" s="17"/>
      <c r="M83" s="17"/>
      <c r="N83" s="26"/>
      <c r="Y83" s="9"/>
    </row>
    <row r="84" customFormat="false" ht="15" hidden="false" customHeight="false" outlineLevel="0" collapsed="false">
      <c r="B84" s="15" t="n">
        <v>8</v>
      </c>
      <c r="C84" s="20"/>
      <c r="D84" s="21"/>
      <c r="E84" s="21"/>
      <c r="F84" s="21"/>
      <c r="G84" s="22"/>
      <c r="H84" s="21"/>
      <c r="I84" s="21"/>
      <c r="J84" s="21"/>
      <c r="K84" s="22"/>
      <c r="L84" s="21"/>
      <c r="M84" s="25"/>
      <c r="O84" s="0" t="n">
        <f aca="false">IF(D84&gt;D85, 1.6, 0)</f>
        <v>0</v>
      </c>
      <c r="P84" s="0" t="n">
        <f aca="false">IF(E84&lt;E85, 1, 0)</f>
        <v>0</v>
      </c>
      <c r="Q84" s="0" t="n">
        <f aca="false">IF(F84&gt;F85, 0.8, 0)</f>
        <v>0</v>
      </c>
      <c r="R84" s="0" t="n">
        <f aca="false">IF(G84&gt;G85, 0.6, 0)</f>
        <v>0</v>
      </c>
      <c r="S84" s="0" t="n">
        <f aca="false">IF(H84&lt;H85, 1.6, 0)</f>
        <v>0</v>
      </c>
      <c r="T84" s="0" t="n">
        <f aca="false">IF(I84&gt;I85, 1, 0)</f>
        <v>0</v>
      </c>
      <c r="U84" s="0" t="n">
        <f aca="false">IF(J84&gt;J85, 0.8, 0)</f>
        <v>0</v>
      </c>
      <c r="V84" s="0" t="n">
        <f aca="false">IF(K84&lt;K85, 0.6, 0)</f>
        <v>0</v>
      </c>
      <c r="W84" s="0" t="n">
        <f aca="false">IF(L84&gt;L85, 1, 0)</f>
        <v>0</v>
      </c>
      <c r="X84" s="0" t="n">
        <f aca="false">IF(M84&gt;M85, 2, 0)</f>
        <v>0</v>
      </c>
      <c r="Y84" s="9" t="n">
        <f aca="false">SUM(O84:X84)</f>
        <v>0</v>
      </c>
    </row>
    <row r="85" customFormat="false" ht="15" hidden="false" customHeight="false" outlineLevel="0" collapsed="false">
      <c r="B85" s="15" t="n">
        <v>9</v>
      </c>
      <c r="C85" s="20"/>
      <c r="D85" s="21"/>
      <c r="E85" s="21"/>
      <c r="F85" s="21"/>
      <c r="G85" s="22"/>
      <c r="H85" s="21"/>
      <c r="I85" s="21"/>
      <c r="J85" s="21"/>
      <c r="K85" s="22"/>
      <c r="L85" s="21"/>
      <c r="M85" s="25"/>
      <c r="O85" s="0" t="n">
        <f aca="false">IF(D85&gt;D84, 1.6, 0)</f>
        <v>0</v>
      </c>
      <c r="P85" s="0" t="n">
        <f aca="false">IF(E85&lt;E84, 1, 0)</f>
        <v>0</v>
      </c>
      <c r="Q85" s="0" t="n">
        <f aca="false">IF(F85&gt;F84, 0.8, 0)</f>
        <v>0</v>
      </c>
      <c r="R85" s="0" t="n">
        <f aca="false">IF(G85&gt;G84, 0.6, 0)</f>
        <v>0</v>
      </c>
      <c r="S85" s="0" t="n">
        <f aca="false">IF(H85&lt;H84, 1.6, 0)</f>
        <v>0</v>
      </c>
      <c r="T85" s="0" t="n">
        <f aca="false">IF(I85&gt;I84, 1, 0)</f>
        <v>0</v>
      </c>
      <c r="U85" s="0" t="n">
        <f aca="false">IF(J85&gt;J84, 0.8, 0)</f>
        <v>0</v>
      </c>
      <c r="V85" s="0" t="n">
        <f aca="false">IF(K85&lt;K84, 0.6, 0)</f>
        <v>0</v>
      </c>
      <c r="W85" s="0" t="n">
        <f aca="false">IF(L85&gt;L84, 1, 0)</f>
        <v>0</v>
      </c>
      <c r="X85" s="0" t="n">
        <f aca="false">IF(M85&gt;M84, 2, 0)</f>
        <v>0</v>
      </c>
      <c r="Y85" s="9" t="n">
        <f aca="false">SUM(O85:X85)</f>
        <v>0</v>
      </c>
    </row>
    <row r="86" customFormat="false" ht="15" hidden="false" customHeight="false" outlineLevel="0" collapsed="false">
      <c r="A86" s="26"/>
      <c r="B86" s="20"/>
      <c r="C86" s="20"/>
      <c r="D86" s="21"/>
      <c r="E86" s="21"/>
      <c r="F86" s="21"/>
      <c r="G86" s="22"/>
      <c r="H86" s="21"/>
      <c r="I86" s="21"/>
      <c r="J86" s="21"/>
      <c r="K86" s="22"/>
      <c r="L86" s="21"/>
      <c r="M86" s="21"/>
      <c r="N86" s="26"/>
      <c r="Y86" s="9"/>
    </row>
    <row r="87" customFormat="false" ht="15" hidden="false" customHeight="false" outlineLevel="0" collapsed="false">
      <c r="B87" s="15" t="n">
        <v>5</v>
      </c>
      <c r="C87" s="20"/>
      <c r="D87" s="21"/>
      <c r="E87" s="21"/>
      <c r="F87" s="21"/>
      <c r="G87" s="22"/>
      <c r="H87" s="21"/>
      <c r="I87" s="21"/>
      <c r="J87" s="21"/>
      <c r="K87" s="22"/>
      <c r="L87" s="21"/>
      <c r="M87" s="25"/>
      <c r="O87" s="0" t="n">
        <f aca="false">IF(D87&gt;D88, 1.6, 0)</f>
        <v>0</v>
      </c>
      <c r="P87" s="0" t="n">
        <f aca="false">IF(E87&lt;E88, 1, 0)</f>
        <v>0</v>
      </c>
      <c r="Q87" s="0" t="n">
        <f aca="false">IF(F87&gt;F88, 0.8, 0)</f>
        <v>0</v>
      </c>
      <c r="R87" s="0" t="n">
        <f aca="false">IF(G87&gt;G88, 0.6, 0)</f>
        <v>0</v>
      </c>
      <c r="S87" s="0" t="n">
        <f aca="false">IF(H87&lt;H88, 1.6, 0)</f>
        <v>0</v>
      </c>
      <c r="T87" s="0" t="n">
        <f aca="false">IF(I87&gt;I88, 1, 0)</f>
        <v>0</v>
      </c>
      <c r="U87" s="0" t="n">
        <f aca="false">IF(J87&gt;J88, 0.8, 0)</f>
        <v>0</v>
      </c>
      <c r="V87" s="0" t="n">
        <f aca="false">IF(K87&lt;K88, 0.6, 0)</f>
        <v>0</v>
      </c>
      <c r="W87" s="0" t="n">
        <f aca="false">IF(L87&gt;L88, 1, 0)</f>
        <v>0</v>
      </c>
      <c r="X87" s="0" t="n">
        <f aca="false">IF(M87&gt;M88, 2, 0)</f>
        <v>0</v>
      </c>
      <c r="Y87" s="9" t="n">
        <f aca="false">SUM(O87:X87)</f>
        <v>0</v>
      </c>
    </row>
    <row r="88" customFormat="false" ht="15" hidden="false" customHeight="false" outlineLevel="0" collapsed="false">
      <c r="B88" s="15" t="n">
        <v>12</v>
      </c>
      <c r="C88" s="20"/>
      <c r="D88" s="21"/>
      <c r="E88" s="21"/>
      <c r="F88" s="21"/>
      <c r="G88" s="22"/>
      <c r="H88" s="21"/>
      <c r="I88" s="21"/>
      <c r="J88" s="21"/>
      <c r="K88" s="22"/>
      <c r="L88" s="21"/>
      <c r="M88" s="25"/>
      <c r="O88" s="0" t="n">
        <f aca="false">IF(D88&gt;D87, 1.6, 0)</f>
        <v>0</v>
      </c>
      <c r="P88" s="0" t="n">
        <f aca="false">IF(E88&lt;E87, 1, 0)</f>
        <v>0</v>
      </c>
      <c r="Q88" s="0" t="n">
        <f aca="false">IF(F88&gt;F87, 0.8, 0)</f>
        <v>0</v>
      </c>
      <c r="R88" s="0" t="n">
        <f aca="false">IF(G88&gt;G87, 0.6, 0)</f>
        <v>0</v>
      </c>
      <c r="S88" s="0" t="n">
        <f aca="false">IF(H88&lt;H87, 1.6, 0)</f>
        <v>0</v>
      </c>
      <c r="T88" s="0" t="n">
        <f aca="false">IF(I88&gt;I87, 1, 0)</f>
        <v>0</v>
      </c>
      <c r="U88" s="0" t="n">
        <f aca="false">IF(J88&gt;J87, 0.8, 0)</f>
        <v>0</v>
      </c>
      <c r="V88" s="0" t="n">
        <f aca="false">IF(K88&lt;K87, 0.6, 0)</f>
        <v>0</v>
      </c>
      <c r="W88" s="0" t="n">
        <f aca="false">IF(L88&gt;L87, 1, 0)</f>
        <v>0</v>
      </c>
      <c r="X88" s="0" t="n">
        <f aca="false">IF(M88&gt;M87, 2, 0)</f>
        <v>0</v>
      </c>
      <c r="Y88" s="9" t="n">
        <f aca="false">SUM(O88:X88)</f>
        <v>0</v>
      </c>
    </row>
    <row r="89" customFormat="false" ht="15" hidden="false" customHeight="false" outlineLevel="0" collapsed="false">
      <c r="A89" s="26"/>
      <c r="B89" s="20"/>
      <c r="C89" s="20"/>
      <c r="D89" s="21"/>
      <c r="E89" s="21"/>
      <c r="F89" s="21"/>
      <c r="G89" s="22"/>
      <c r="H89" s="21"/>
      <c r="I89" s="21"/>
      <c r="J89" s="21"/>
      <c r="K89" s="22"/>
      <c r="L89" s="21"/>
      <c r="M89" s="21"/>
      <c r="N89" s="26"/>
      <c r="Y89" s="9"/>
    </row>
    <row r="90" customFormat="false" ht="15" hidden="false" customHeight="false" outlineLevel="0" collapsed="false">
      <c r="B90" s="15" t="n">
        <v>4</v>
      </c>
      <c r="C90" s="20"/>
      <c r="D90" s="21"/>
      <c r="E90" s="21"/>
      <c r="F90" s="21"/>
      <c r="G90" s="22"/>
      <c r="H90" s="21"/>
      <c r="I90" s="21"/>
      <c r="J90" s="21"/>
      <c r="K90" s="22"/>
      <c r="L90" s="21"/>
      <c r="M90" s="25"/>
      <c r="O90" s="0" t="n">
        <f aca="false">IF(D90&gt;D91, 1.6, 0)</f>
        <v>0</v>
      </c>
      <c r="P90" s="0" t="n">
        <f aca="false">IF(E90&lt;E91, 1, 0)</f>
        <v>0</v>
      </c>
      <c r="Q90" s="0" t="n">
        <f aca="false">IF(F90&gt;F91, 0.8, 0)</f>
        <v>0</v>
      </c>
      <c r="R90" s="0" t="n">
        <f aca="false">IF(G90&gt;G91, 0.6, 0)</f>
        <v>0</v>
      </c>
      <c r="S90" s="0" t="n">
        <f aca="false">IF(H90&lt;H91, 1.6, 0)</f>
        <v>0</v>
      </c>
      <c r="T90" s="0" t="n">
        <f aca="false">IF(I90&gt;I91, 1, 0)</f>
        <v>0</v>
      </c>
      <c r="U90" s="0" t="n">
        <f aca="false">IF(J90&gt;J91, 0.8, 0)</f>
        <v>0</v>
      </c>
      <c r="V90" s="0" t="n">
        <f aca="false">IF(K90&lt;K91, 0.6, 0)</f>
        <v>0</v>
      </c>
      <c r="W90" s="0" t="n">
        <f aca="false">IF(L90&gt;L91, 1, 0)</f>
        <v>0</v>
      </c>
      <c r="X90" s="0" t="n">
        <f aca="false">IF(M90&gt;M91, 2, 0)</f>
        <v>0</v>
      </c>
      <c r="Y90" s="9" t="n">
        <f aca="false">SUM(O90:X90)</f>
        <v>0</v>
      </c>
    </row>
    <row r="91" customFormat="false" ht="15" hidden="false" customHeight="false" outlineLevel="0" collapsed="false">
      <c r="B91" s="15" t="n">
        <v>13</v>
      </c>
      <c r="C91" s="20"/>
      <c r="D91" s="21"/>
      <c r="E91" s="21"/>
      <c r="F91" s="21"/>
      <c r="G91" s="22"/>
      <c r="H91" s="21"/>
      <c r="I91" s="21"/>
      <c r="J91" s="21"/>
      <c r="K91" s="22"/>
      <c r="L91" s="21"/>
      <c r="M91" s="25"/>
      <c r="O91" s="0" t="n">
        <f aca="false">IF(D91&gt;D90, 1.6, 0)</f>
        <v>0</v>
      </c>
      <c r="P91" s="0" t="n">
        <f aca="false">IF(E91&lt;E90, 1, 0)</f>
        <v>0</v>
      </c>
      <c r="Q91" s="0" t="n">
        <f aca="false">IF(F91&gt;F90, 0.8, 0)</f>
        <v>0</v>
      </c>
      <c r="R91" s="0" t="n">
        <f aca="false">IF(G91&gt;G90, 0.6, 0)</f>
        <v>0</v>
      </c>
      <c r="S91" s="0" t="n">
        <f aca="false">IF(H91&lt;H90, 1.6, 0)</f>
        <v>0</v>
      </c>
      <c r="T91" s="0" t="n">
        <f aca="false">IF(I91&gt;I90, 1, 0)</f>
        <v>0</v>
      </c>
      <c r="U91" s="0" t="n">
        <f aca="false">IF(J91&gt;J90, 0.8, 0)</f>
        <v>0</v>
      </c>
      <c r="V91" s="0" t="n">
        <f aca="false">IF(K91&lt;K90, 0.6, 0)</f>
        <v>0</v>
      </c>
      <c r="W91" s="0" t="n">
        <f aca="false">IF(L91&gt;L90, 1, 0)</f>
        <v>0</v>
      </c>
      <c r="X91" s="0" t="n">
        <f aca="false">IF(M91&gt;M90, 2, 0)</f>
        <v>0</v>
      </c>
      <c r="Y91" s="9" t="n">
        <f aca="false">SUM(O91:X91)</f>
        <v>0</v>
      </c>
    </row>
    <row r="92" customFormat="false" ht="15" hidden="false" customHeight="false" outlineLevel="0" collapsed="false">
      <c r="A92" s="26"/>
      <c r="B92" s="16"/>
      <c r="C92" s="39"/>
      <c r="D92" s="40"/>
      <c r="E92" s="40"/>
      <c r="F92" s="40"/>
      <c r="G92" s="41"/>
      <c r="H92" s="40"/>
      <c r="I92" s="40"/>
      <c r="J92" s="40"/>
      <c r="K92" s="41"/>
      <c r="L92" s="40"/>
      <c r="M92" s="40"/>
      <c r="N92" s="26"/>
      <c r="Y92" s="9"/>
    </row>
    <row r="93" customFormat="false" ht="15" hidden="false" customHeight="false" outlineLevel="0" collapsed="false">
      <c r="B93" s="24" t="n">
        <v>6</v>
      </c>
      <c r="C93" s="20"/>
      <c r="D93" s="21"/>
      <c r="E93" s="21"/>
      <c r="F93" s="21"/>
      <c r="G93" s="22"/>
      <c r="H93" s="21"/>
      <c r="I93" s="21"/>
      <c r="J93" s="21"/>
      <c r="K93" s="22"/>
      <c r="L93" s="21"/>
      <c r="M93" s="25"/>
      <c r="N93" s="31"/>
      <c r="O93" s="0" t="n">
        <f aca="false">IF(D93&gt;D94, 1.6, 0)</f>
        <v>0</v>
      </c>
      <c r="P93" s="0" t="n">
        <f aca="false">IF(E93&lt;E94, 1, 0)</f>
        <v>0</v>
      </c>
      <c r="Q93" s="0" t="n">
        <f aca="false">IF(F93&gt;F94, 0.8, 0)</f>
        <v>0</v>
      </c>
      <c r="R93" s="0" t="n">
        <f aca="false">IF(G93&gt;G94, 0.6, 0)</f>
        <v>0</v>
      </c>
      <c r="S93" s="0" t="n">
        <f aca="false">IF(H93&lt;H94, 1.6, 0)</f>
        <v>0</v>
      </c>
      <c r="T93" s="0" t="n">
        <f aca="false">IF(I93&gt;I94, 1, 0)</f>
        <v>0</v>
      </c>
      <c r="U93" s="0" t="n">
        <f aca="false">IF(J93&gt;J94, 0.8, 0)</f>
        <v>0</v>
      </c>
      <c r="V93" s="0" t="n">
        <f aca="false">IF(K93&lt;K94, 0.6, 0)</f>
        <v>0</v>
      </c>
      <c r="W93" s="0" t="n">
        <f aca="false">IF(L93&gt;L94, 1, 0)</f>
        <v>0</v>
      </c>
      <c r="X93" s="0" t="n">
        <f aca="false">IF(M93&gt;M94, 2, 0)</f>
        <v>0</v>
      </c>
      <c r="Y93" s="9" t="n">
        <f aca="false">SUM(O93:X93)</f>
        <v>0</v>
      </c>
    </row>
    <row r="94" customFormat="false" ht="15" hidden="false" customHeight="false" outlineLevel="0" collapsed="false">
      <c r="B94" s="24" t="n">
        <f aca="false">IF('First Four'!$Y$9&gt;'First Four'!$Y$10,'First Four'!B$9,'First Four'!B$10)</f>
        <v>11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42"/>
      <c r="N94" s="31"/>
      <c r="O94" s="0" t="n">
        <f aca="false">IF(D94&gt;D93, 1.6, 0)</f>
        <v>0</v>
      </c>
      <c r="P94" s="0" t="n">
        <f aca="false">IF(E94&lt;E93, 1, 0)</f>
        <v>0</v>
      </c>
      <c r="Q94" s="0" t="n">
        <f aca="false">IF(F94&gt;F93, 0.8, 0)</f>
        <v>0</v>
      </c>
      <c r="R94" s="0" t="n">
        <f aca="false">IF(G94&gt;G93, 0.6, 0)</f>
        <v>0</v>
      </c>
      <c r="S94" s="0" t="n">
        <f aca="false">IF(H94&lt;H93, 1.6, 0)</f>
        <v>0</v>
      </c>
      <c r="T94" s="0" t="n">
        <f aca="false">IF(I94&gt;I93, 1, 0)</f>
        <v>0</v>
      </c>
      <c r="U94" s="0" t="n">
        <f aca="false">IF(J94&gt;J93, 0.8, 0)</f>
        <v>0</v>
      </c>
      <c r="V94" s="0" t="n">
        <f aca="false">IF(K94&lt;K93, 0.6, 0)</f>
        <v>0</v>
      </c>
      <c r="W94" s="0" t="n">
        <f aca="false">IF(L94&gt;L93, 1, 0)</f>
        <v>0</v>
      </c>
      <c r="X94" s="0" t="n">
        <f aca="false">IF(M94&gt;M93, 2, 0)</f>
        <v>0</v>
      </c>
      <c r="Y94" s="9" t="n">
        <f aca="false">SUM(O94:X94)</f>
        <v>0</v>
      </c>
    </row>
    <row r="95" customFormat="false" ht="15" hidden="false" customHeight="false" outlineLevel="0" collapsed="false">
      <c r="A95" s="26"/>
      <c r="B95" s="28"/>
      <c r="C95" s="28"/>
      <c r="D95" s="29"/>
      <c r="E95" s="29"/>
      <c r="F95" s="29"/>
      <c r="G95" s="30"/>
      <c r="H95" s="29"/>
      <c r="I95" s="29"/>
      <c r="J95" s="29"/>
      <c r="K95" s="30"/>
      <c r="L95" s="29"/>
      <c r="M95" s="29"/>
      <c r="N95" s="26"/>
      <c r="Y95" s="9"/>
    </row>
    <row r="96" customFormat="false" ht="15" hidden="false" customHeight="false" outlineLevel="0" collapsed="false">
      <c r="B96" s="15" t="n">
        <v>3</v>
      </c>
      <c r="C96" s="20"/>
      <c r="D96" s="21"/>
      <c r="E96" s="21"/>
      <c r="F96" s="21"/>
      <c r="G96" s="22"/>
      <c r="H96" s="21"/>
      <c r="I96" s="21"/>
      <c r="J96" s="21"/>
      <c r="K96" s="22"/>
      <c r="L96" s="21"/>
      <c r="M96" s="25"/>
      <c r="O96" s="0" t="n">
        <f aca="false">IF(D96&gt;D97, 1.6, 0)</f>
        <v>0</v>
      </c>
      <c r="P96" s="0" t="n">
        <f aca="false">IF(E96&lt;E97, 1, 0)</f>
        <v>0</v>
      </c>
      <c r="Q96" s="0" t="n">
        <f aca="false">IF(F96&gt;F97, 0.8, 0)</f>
        <v>0</v>
      </c>
      <c r="R96" s="0" t="n">
        <f aca="false">IF(G96&gt;G97, 0.6, 0)</f>
        <v>0</v>
      </c>
      <c r="S96" s="0" t="n">
        <f aca="false">IF(H96&lt;H97, 1.6, 0)</f>
        <v>0</v>
      </c>
      <c r="T96" s="0" t="n">
        <f aca="false">IF(I96&gt;I97, 1, 0)</f>
        <v>0</v>
      </c>
      <c r="U96" s="0" t="n">
        <f aca="false">IF(J96&gt;J97, 0.8, 0)</f>
        <v>0</v>
      </c>
      <c r="V96" s="0" t="n">
        <f aca="false">IF(K96&lt;K97, 0.6, 0)</f>
        <v>0</v>
      </c>
      <c r="W96" s="0" t="n">
        <f aca="false">IF(L96&gt;L97, 1, 0)</f>
        <v>0</v>
      </c>
      <c r="X96" s="0" t="n">
        <f aca="false">IF(M96&gt;M97, 2, 0)</f>
        <v>0</v>
      </c>
      <c r="Y96" s="9" t="n">
        <f aca="false">SUM(O96:X96)</f>
        <v>0</v>
      </c>
    </row>
    <row r="97" customFormat="false" ht="13.8" hidden="false" customHeight="false" outlineLevel="0" collapsed="false">
      <c r="B97" s="15" t="n">
        <v>14</v>
      </c>
      <c r="C97" s="20"/>
      <c r="D97" s="21"/>
      <c r="E97" s="21"/>
      <c r="F97" s="21"/>
      <c r="G97" s="22"/>
      <c r="H97" s="21"/>
      <c r="I97" s="21"/>
      <c r="J97" s="21"/>
      <c r="K97" s="22"/>
      <c r="L97" s="21"/>
      <c r="M97" s="25"/>
      <c r="O97" s="0" t="n">
        <f aca="false">IF(D97&gt;D96, 1.6, 0)</f>
        <v>0</v>
      </c>
      <c r="P97" s="0" t="n">
        <f aca="false">IF(E97&lt;E96, 1, 0)</f>
        <v>0</v>
      </c>
      <c r="Q97" s="0" t="n">
        <f aca="false">IF(F97&gt;F96, 0.8, 0)</f>
        <v>0</v>
      </c>
      <c r="R97" s="0" t="n">
        <f aca="false">IF(G97&gt;G96, 0.6, 0)</f>
        <v>0</v>
      </c>
      <c r="S97" s="0" t="n">
        <f aca="false">IF(H97&lt;H96, 1.6, 0)</f>
        <v>0</v>
      </c>
      <c r="T97" s="0" t="n">
        <f aca="false">IF(I97&gt;I96, 1, 0)</f>
        <v>0</v>
      </c>
      <c r="U97" s="0" t="n">
        <f aca="false">IF(J97&gt;J96, 0.8, 0)</f>
        <v>0</v>
      </c>
      <c r="V97" s="0" t="n">
        <f aca="false">IF(K97&lt;K96, 0.6, 0)</f>
        <v>0</v>
      </c>
      <c r="W97" s="0" t="n">
        <f aca="false">IF(L97&gt;L96, 1, 0)</f>
        <v>0</v>
      </c>
      <c r="X97" s="0" t="n">
        <f aca="false">IF(M97&gt;M96, 2, 0)</f>
        <v>0</v>
      </c>
      <c r="Y97" s="9" t="n">
        <f aca="false">SUM(O97:X97)</f>
        <v>0</v>
      </c>
    </row>
    <row r="98" customFormat="false" ht="15" hidden="false" customHeight="false" outlineLevel="0" collapsed="false">
      <c r="A98" s="26"/>
      <c r="B98" s="20"/>
      <c r="C98" s="20"/>
      <c r="D98" s="21"/>
      <c r="E98" s="21"/>
      <c r="F98" s="21"/>
      <c r="G98" s="22"/>
      <c r="H98" s="21"/>
      <c r="I98" s="21"/>
      <c r="J98" s="21"/>
      <c r="K98" s="22"/>
      <c r="L98" s="21"/>
      <c r="M98" s="21"/>
      <c r="N98" s="26"/>
      <c r="Y98" s="9"/>
    </row>
    <row r="99" customFormat="false" ht="15" hidden="false" customHeight="false" outlineLevel="0" collapsed="false">
      <c r="B99" s="15" t="n">
        <v>7</v>
      </c>
      <c r="C99" s="20"/>
      <c r="D99" s="21"/>
      <c r="E99" s="21"/>
      <c r="F99" s="21"/>
      <c r="G99" s="22"/>
      <c r="H99" s="21"/>
      <c r="I99" s="21"/>
      <c r="J99" s="21"/>
      <c r="K99" s="22"/>
      <c r="L99" s="21"/>
      <c r="M99" s="25"/>
      <c r="O99" s="0" t="n">
        <f aca="false">IF(D99&gt;D100, 1.6, 0)</f>
        <v>0</v>
      </c>
      <c r="P99" s="0" t="n">
        <f aca="false">IF(E99&lt;E100, 1, 0)</f>
        <v>0</v>
      </c>
      <c r="Q99" s="0" t="n">
        <f aca="false">IF(F99&gt;F100, 0.8, 0)</f>
        <v>0</v>
      </c>
      <c r="R99" s="0" t="n">
        <f aca="false">IF(G99&gt;G100, 0.6, 0)</f>
        <v>0</v>
      </c>
      <c r="S99" s="0" t="n">
        <f aca="false">IF(H99&lt;H100, 1.6, 0)</f>
        <v>0</v>
      </c>
      <c r="T99" s="0" t="n">
        <f aca="false">IF(I99&gt;I100, 1, 0)</f>
        <v>0</v>
      </c>
      <c r="U99" s="0" t="n">
        <f aca="false">IF(J99&gt;J100, 0.8, 0)</f>
        <v>0</v>
      </c>
      <c r="V99" s="0" t="n">
        <f aca="false">IF(K99&lt;K100, 0.6, 0)</f>
        <v>0</v>
      </c>
      <c r="W99" s="0" t="n">
        <f aca="false">IF(L99&gt;L100, 1, 0)</f>
        <v>0</v>
      </c>
      <c r="X99" s="0" t="n">
        <f aca="false">IF(M99&gt;M100, 2, 0)</f>
        <v>0</v>
      </c>
      <c r="Y99" s="9" t="n">
        <f aca="false">SUM(O99:X99)</f>
        <v>0</v>
      </c>
    </row>
    <row r="100" customFormat="false" ht="15" hidden="false" customHeight="false" outlineLevel="0" collapsed="false">
      <c r="B100" s="15" t="n">
        <v>10</v>
      </c>
      <c r="C100" s="20"/>
      <c r="D100" s="21"/>
      <c r="E100" s="21"/>
      <c r="F100" s="21"/>
      <c r="G100" s="22"/>
      <c r="H100" s="21"/>
      <c r="I100" s="21"/>
      <c r="J100" s="21"/>
      <c r="K100" s="22"/>
      <c r="L100" s="21"/>
      <c r="M100" s="25"/>
      <c r="O100" s="0" t="n">
        <f aca="false">IF(D100&gt;D99, 1.6, 0)</f>
        <v>0</v>
      </c>
      <c r="P100" s="0" t="n">
        <f aca="false">IF(E100&lt;E99, 1, 0)</f>
        <v>0</v>
      </c>
      <c r="Q100" s="0" t="n">
        <f aca="false">IF(F100&gt;F99, 0.8, 0)</f>
        <v>0</v>
      </c>
      <c r="R100" s="0" t="n">
        <f aca="false">IF(G100&gt;G99, 0.6, 0)</f>
        <v>0</v>
      </c>
      <c r="S100" s="0" t="n">
        <f aca="false">IF(H100&lt;H99, 1.6, 0)</f>
        <v>0</v>
      </c>
      <c r="T100" s="0" t="n">
        <f aca="false">IF(I100&gt;I99, 1, 0)</f>
        <v>0</v>
      </c>
      <c r="U100" s="0" t="n">
        <f aca="false">IF(J100&gt;J99, 0.8, 0)</f>
        <v>0</v>
      </c>
      <c r="V100" s="0" t="n">
        <f aca="false">IF(K100&lt;K99, 0.6, 0)</f>
        <v>0</v>
      </c>
      <c r="W100" s="0" t="n">
        <f aca="false">IF(L100&gt;L99, 1, 0)</f>
        <v>0</v>
      </c>
      <c r="X100" s="0" t="n">
        <f aca="false">IF(M100&gt;M99, 2, 0)</f>
        <v>0</v>
      </c>
      <c r="Y100" s="9" t="n">
        <f aca="false">SUM(O100:X100)</f>
        <v>0</v>
      </c>
    </row>
    <row r="101" customFormat="false" ht="15" hidden="false" customHeight="false" outlineLevel="0" collapsed="false">
      <c r="A101" s="26"/>
      <c r="B101" s="20"/>
      <c r="C101" s="20"/>
      <c r="D101" s="21"/>
      <c r="E101" s="21"/>
      <c r="F101" s="21"/>
      <c r="G101" s="22"/>
      <c r="H101" s="21"/>
      <c r="I101" s="21"/>
      <c r="J101" s="21"/>
      <c r="K101" s="22"/>
      <c r="L101" s="21"/>
      <c r="M101" s="21"/>
      <c r="N101" s="26"/>
      <c r="Y101" s="9"/>
    </row>
    <row r="102" customFormat="false" ht="15" hidden="false" customHeight="false" outlineLevel="0" collapsed="false">
      <c r="B102" s="15" t="n">
        <v>2</v>
      </c>
      <c r="C102" s="20"/>
      <c r="D102" s="21"/>
      <c r="E102" s="21"/>
      <c r="F102" s="21"/>
      <c r="G102" s="22"/>
      <c r="H102" s="21"/>
      <c r="I102" s="21"/>
      <c r="J102" s="21"/>
      <c r="K102" s="22"/>
      <c r="L102" s="21"/>
      <c r="M102" s="25"/>
      <c r="O102" s="0" t="n">
        <f aca="false">IF(D102&gt;D103, 1.6, 0)</f>
        <v>0</v>
      </c>
      <c r="P102" s="0" t="n">
        <f aca="false">IF(E102&lt;E103, 1, 0)</f>
        <v>0</v>
      </c>
      <c r="Q102" s="0" t="n">
        <f aca="false">IF(F102&gt;F103, 0.8, 0)</f>
        <v>0</v>
      </c>
      <c r="R102" s="0" t="n">
        <f aca="false">IF(G102&gt;G103, 0.6, 0)</f>
        <v>0</v>
      </c>
      <c r="S102" s="0" t="n">
        <f aca="false">IF(H102&lt;H103, 1.6, 0)</f>
        <v>0</v>
      </c>
      <c r="T102" s="0" t="n">
        <f aca="false">IF(I102&gt;I103, 1, 0)</f>
        <v>0</v>
      </c>
      <c r="U102" s="0" t="n">
        <f aca="false">IF(J102&gt;J103, 0.8, 0)</f>
        <v>0</v>
      </c>
      <c r="V102" s="0" t="n">
        <f aca="false">IF(K102&lt;K103, 0.6, 0)</f>
        <v>0</v>
      </c>
      <c r="W102" s="0" t="n">
        <f aca="false">IF(L102&gt;L103, 1, 0)</f>
        <v>0</v>
      </c>
      <c r="X102" s="0" t="n">
        <f aca="false">IF(M102&gt;M103, 2, 0)</f>
        <v>0</v>
      </c>
      <c r="Y102" s="9" t="n">
        <f aca="false">SUM(O102:X102)</f>
        <v>0</v>
      </c>
    </row>
    <row r="103" customFormat="false" ht="15" hidden="false" customHeight="false" outlineLevel="0" collapsed="false">
      <c r="B103" s="24" t="n">
        <v>15</v>
      </c>
      <c r="C103" s="20"/>
      <c r="D103" s="21"/>
      <c r="E103" s="21"/>
      <c r="F103" s="21"/>
      <c r="G103" s="22"/>
      <c r="H103" s="21"/>
      <c r="I103" s="21"/>
      <c r="J103" s="21"/>
      <c r="K103" s="22"/>
      <c r="L103" s="21"/>
      <c r="M103" s="25"/>
      <c r="O103" s="0" t="n">
        <f aca="false">IF(D103&gt;D102, 1.6, 0)</f>
        <v>0</v>
      </c>
      <c r="P103" s="0" t="n">
        <f aca="false">IF(E103&lt;E102, 1, 0)</f>
        <v>0</v>
      </c>
      <c r="Q103" s="0" t="n">
        <f aca="false">IF(F103&gt;F102, 0.8, 0)</f>
        <v>0</v>
      </c>
      <c r="R103" s="0" t="n">
        <f aca="false">IF(G103&gt;G102, 0.6, 0)</f>
        <v>0</v>
      </c>
      <c r="S103" s="0" t="n">
        <f aca="false">IF(H103&lt;H102, 1.6, 0)</f>
        <v>0</v>
      </c>
      <c r="T103" s="0" t="n">
        <f aca="false">IF(I103&gt;I102, 1, 0)</f>
        <v>0</v>
      </c>
      <c r="U103" s="0" t="n">
        <f aca="false">IF(J103&gt;J102, 0.8, 0)</f>
        <v>0</v>
      </c>
      <c r="V103" s="0" t="n">
        <f aca="false">IF(K103&lt;K102, 0.6, 0)</f>
        <v>0</v>
      </c>
      <c r="W103" s="0" t="n">
        <f aca="false">IF(L103&gt;L102, 1, 0)</f>
        <v>0</v>
      </c>
      <c r="X103" s="0" t="n">
        <f aca="false">IF(M103&gt;M102, 2, 0)</f>
        <v>0</v>
      </c>
      <c r="Y103" s="9" t="n">
        <f aca="false">SUM(O103:X103)</f>
        <v>0</v>
      </c>
    </row>
    <row r="104" customFormat="false" ht="15" hidden="false" customHeight="false" outlineLevel="0" collapsed="false"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61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Y1" activeCellId="0" sqref="Y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0.99"/>
    <col collapsed="false" customWidth="true" hidden="false" outlineLevel="0" max="14" min="4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19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5" hidden="false" customHeight="false" outlineLevel="0" collapsed="false">
      <c r="B3" s="15" t="n">
        <f aca="false">IF('Round of 64'!$Y$3&gt;'Round of 64'!$Y$4,'Round of 64'!B$3,'Round of 64'!B$4)</f>
        <v>16</v>
      </c>
      <c r="C3" s="20" t="n">
        <f aca="false">IF('Round of 64'!$Y$3&gt;'Round of 64'!$Y$4,'Round of 64'!C$3,'Round of 64'!C$4)</f>
        <v>0</v>
      </c>
      <c r="D3" s="20" t="n">
        <f aca="false">IF('Round of 64'!$Y$3&gt;'Round of 64'!$Y$4,'Round of 64'!D$3,'Round of 64'!D$4)</f>
        <v>0</v>
      </c>
      <c r="E3" s="20" t="n">
        <f aca="false">IF('Round of 64'!$Y$3&gt;'Round of 64'!$Y$4,'Round of 64'!E$3,'Round of 64'!E$4)</f>
        <v>0</v>
      </c>
      <c r="F3" s="20" t="n">
        <f aca="false">IF('Round of 64'!$Y$3&gt;'Round of 64'!$Y$4,'Round of 64'!F$3,'Round of 64'!F$4)</f>
        <v>0</v>
      </c>
      <c r="G3" s="20" t="n">
        <f aca="false">IF('Round of 64'!$Y$3&gt;'Round of 64'!$Y$4,'Round of 64'!G$3,'Round of 64'!G$4)</f>
        <v>0</v>
      </c>
      <c r="H3" s="20" t="n">
        <f aca="false">IF('Round of 64'!$Y$3&gt;'Round of 64'!$Y$4,'Round of 64'!H$3,'Round of 64'!H$4)</f>
        <v>0</v>
      </c>
      <c r="I3" s="20" t="n">
        <f aca="false">IF('Round of 64'!$Y$3&gt;'Round of 64'!$Y$4,'Round of 64'!I$3,'Round of 64'!I$4)</f>
        <v>0</v>
      </c>
      <c r="J3" s="21" t="n">
        <f aca="false">IF('Round of 64'!$Y$3&gt;'Round of 64'!$Y$4,'Round of 64'!J$3,'Round of 64'!J$4)</f>
        <v>0</v>
      </c>
      <c r="K3" s="20" t="n">
        <f aca="false">IF('Round of 64'!$Y$3&gt;'Round of 64'!$Y$4,'Round of 64'!K$3,'Round of 64'!K$4)</f>
        <v>0</v>
      </c>
      <c r="L3" s="20" t="n">
        <f aca="false">IF('Round of 64'!$Y$3&gt;'Round of 64'!$Y$4,'Round of 64'!L$3,'Round of 64'!L$4)</f>
        <v>0</v>
      </c>
      <c r="M3" s="44" t="n">
        <f aca="false">IF('Round of 64'!$Y$3&gt;'Round of 64'!$Y$4,'Round of 64'!M$3,'Round of 64'!M$4)</f>
        <v>0</v>
      </c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IF(L3&gt;L4, 1, 0)</f>
        <v>0</v>
      </c>
      <c r="X3" s="0" t="n">
        <f aca="false">IF(M3&gt;M4,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24" t="n">
        <v>9</v>
      </c>
      <c r="C4" s="45" t="n">
        <f aca="false">IF('Round of 64'!$Y$6&gt;'Round of 64'!$Y$7,'Round of 64'!C$6,'Round of 64'!C$7)</f>
        <v>0</v>
      </c>
      <c r="D4" s="45" t="n">
        <f aca="false">IF('Round of 64'!$Y$6&gt;'Round of 64'!$Y$7,'Round of 64'!D$6,'Round of 64'!D$7)</f>
        <v>0</v>
      </c>
      <c r="E4" s="45" t="n">
        <f aca="false">IF('Round of 64'!$Y$6&gt;'Round of 64'!$Y$7,'Round of 64'!E$6,'Round of 64'!E$7)</f>
        <v>0</v>
      </c>
      <c r="F4" s="45" t="n">
        <f aca="false">IF('Round of 64'!$Y$6&gt;'Round of 64'!$Y$7,'Round of 64'!F$6,'Round of 64'!F$7)</f>
        <v>0</v>
      </c>
      <c r="G4" s="45" t="n">
        <f aca="false">IF('Round of 64'!$Y$6&gt;'Round of 64'!$Y$7,'Round of 64'!G$6,'Round of 64'!G$7)</f>
        <v>0</v>
      </c>
      <c r="H4" s="45" t="n">
        <f aca="false">IF('Round of 64'!$Y$6&gt;'Round of 64'!$Y$7,'Round of 64'!H$6,'Round of 64'!H$7)</f>
        <v>0</v>
      </c>
      <c r="I4" s="45" t="n">
        <f aca="false">IF('Round of 64'!$Y$6&gt;'Round of 64'!$Y$7,'Round of 64'!I$6,'Round of 64'!I$7)</f>
        <v>0</v>
      </c>
      <c r="J4" s="45" t="n">
        <f aca="false">IF('Round of 64'!$Y$6&gt;'Round of 64'!$Y$7,'Round of 64'!J$6,'Round of 64'!J$7)</f>
        <v>0</v>
      </c>
      <c r="K4" s="45" t="n">
        <f aca="false">IF('Round of 64'!$Y$6&gt;'Round of 64'!$Y$7,'Round of 64'!K$6,'Round of 64'!K$7)</f>
        <v>0</v>
      </c>
      <c r="L4" s="45" t="n">
        <f aca="false">IF('Round of 64'!$Y$6&gt;'Round of 64'!$Y$7,'Round of 64'!L$6,'Round of 64'!L$7)</f>
        <v>0</v>
      </c>
      <c r="M4" s="46" t="n">
        <f aca="false">IF('Round of 64'!$Y$6&gt;'Round of 64'!$Y$7,'Round of 64'!M$6,'Round of 64'!M$7)</f>
        <v>0</v>
      </c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IF(L4&gt;L3, 1, 0)</f>
        <v>0</v>
      </c>
      <c r="X4" s="0" t="n">
        <f aca="false">IF(M4&gt;M3,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28"/>
      <c r="C5" s="28"/>
      <c r="D5" s="29"/>
      <c r="E5" s="29"/>
      <c r="F5" s="29"/>
      <c r="G5" s="30"/>
      <c r="H5" s="29"/>
      <c r="I5" s="29"/>
      <c r="J5" s="29"/>
      <c r="K5" s="30"/>
      <c r="L5" s="29"/>
      <c r="M5" s="29"/>
      <c r="Y5" s="9"/>
    </row>
    <row r="6" customFormat="false" ht="15" hidden="false" customHeight="false" outlineLevel="0" collapsed="false">
      <c r="B6" s="15" t="n">
        <f aca="false">IF('Round of 64'!$Y$9&gt;'Round of 64'!$Y$10,'Round of 64'!B$9,'Round of 64'!B$10)</f>
        <v>12</v>
      </c>
      <c r="C6" s="20" t="n">
        <f aca="false">IF('Round of 64'!$Y$9&gt;'Round of 64'!$Y$10,'Round of 64'!C$9,'Round of 64'!C$10)</f>
        <v>0</v>
      </c>
      <c r="D6" s="20" t="n">
        <f aca="false">IF('Round of 64'!$Y$9&gt;'Round of 64'!$Y$10,'Round of 64'!D$9,'Round of 64'!D$10)</f>
        <v>0</v>
      </c>
      <c r="E6" s="20" t="n">
        <f aca="false">IF('Round of 64'!$Y$9&gt;'Round of 64'!$Y$10,'Round of 64'!E$9,'Round of 64'!E$10)</f>
        <v>0</v>
      </c>
      <c r="F6" s="21" t="n">
        <f aca="false">IF('Round of 64'!$Y$9&gt;'Round of 64'!$Y$10,'Round of 64'!F$9,'Round of 64'!F$10)</f>
        <v>0</v>
      </c>
      <c r="G6" s="22" t="n">
        <f aca="false">IF('Round of 64'!$Y$9&gt;'Round of 64'!$Y$10,'Round of 64'!G$9,'Round of 64'!G$10)</f>
        <v>0</v>
      </c>
      <c r="H6" s="20" t="n">
        <f aca="false">IF('Round of 64'!$Y$9&gt;'Round of 64'!$Y$10,'Round of 64'!H$9,'Round of 64'!H$10)</f>
        <v>0</v>
      </c>
      <c r="I6" s="21" t="n">
        <f aca="false">IF('Round of 64'!$Y$9&gt;'Round of 64'!$Y$10,'Round of 64'!I$9,'Round of 64'!I$10)</f>
        <v>0</v>
      </c>
      <c r="J6" s="20" t="n">
        <f aca="false">IF('Round of 64'!$Y$9&gt;'Round of 64'!$Y$10,'Round of 64'!J$9,'Round of 64'!J$10)</f>
        <v>0</v>
      </c>
      <c r="K6" s="20" t="n">
        <f aca="false">IF('Round of 64'!$Y$9&gt;'Round of 64'!$Y$10,'Round of 64'!K$9,'Round of 64'!K$10)</f>
        <v>0</v>
      </c>
      <c r="L6" s="20" t="n">
        <f aca="false">IF('Round of 64'!$Y$9&gt;'Round of 64'!$Y$10,'Round of 64'!L$9,'Round of 64'!L$10)</f>
        <v>0</v>
      </c>
      <c r="M6" s="44" t="n">
        <f aca="false">IF('Round of 64'!$Y$9&gt;'Round of 64'!$Y$10,'Round of 64'!M$9,'Round of 64'!M$10)</f>
        <v>0</v>
      </c>
      <c r="O6" s="0" t="n">
        <f aca="false">IF(D$6&gt;D$7, 1.6, 0)</f>
        <v>0</v>
      </c>
      <c r="P6" s="0" t="n">
        <f aca="false">IF(E$6&lt;E$7, 1, 0)</f>
        <v>0</v>
      </c>
      <c r="Q6" s="0" t="n">
        <f aca="false">IF(F$6&gt;F$7, 0.8, 0)</f>
        <v>0</v>
      </c>
      <c r="R6" s="0" t="n">
        <f aca="false">IF(G$6&gt;G$7, 0.6, 0)</f>
        <v>0</v>
      </c>
      <c r="S6" s="0" t="n">
        <f aca="false">IF(H$6&lt;H$7, 1.6, 0)</f>
        <v>0</v>
      </c>
      <c r="T6" s="0" t="n">
        <f aca="false">IF(I$6&gt;I$7, 1, 0)</f>
        <v>0</v>
      </c>
      <c r="U6" s="0" t="n">
        <f aca="false">IF(J$6&gt;J$7, 0.8, 0)</f>
        <v>0</v>
      </c>
      <c r="V6" s="0" t="n">
        <f aca="false">IF(K$6&lt;K$7, 0.6, 0)</f>
        <v>0</v>
      </c>
      <c r="W6" s="0" t="n">
        <f aca="false">IF(L6&gt;L7, 1, 0)</f>
        <v>0</v>
      </c>
      <c r="X6" s="0" t="n">
        <f aca="false">IF(M6&gt;M7, 2, 0)</f>
        <v>0</v>
      </c>
      <c r="Y6" s="9" t="n">
        <f aca="false">SUM(O6:X6)</f>
        <v>0</v>
      </c>
    </row>
    <row r="7" customFormat="false" ht="15" hidden="false" customHeight="false" outlineLevel="0" collapsed="false">
      <c r="B7" s="24" t="n">
        <f aca="false">IF('Round of 64'!$Y$12&gt;'Round of 64'!$Y$13,'Round of 64'!B$12,'Round of 64'!B$13)</f>
        <v>13</v>
      </c>
      <c r="C7" s="16" t="n">
        <f aca="false">IF('Round of 64'!$Y$12&gt;'Round of 64'!$Y$13,'Round of 64'!C$12,'Round of 64'!C$13)</f>
        <v>0</v>
      </c>
      <c r="D7" s="16" t="n">
        <f aca="false">IF('Round of 64'!$Y$12&gt;'Round of 64'!$Y$13,'Round of 64'!D$12,'Round of 64'!D$13)</f>
        <v>0</v>
      </c>
      <c r="E7" s="16" t="n">
        <f aca="false">IF('Round of 64'!$Y$12&gt;'Round of 64'!$Y$13,'Round of 64'!E$12,'Round of 64'!E$13)</f>
        <v>0</v>
      </c>
      <c r="F7" s="16" t="n">
        <f aca="false">IF('Round of 64'!$Y$12&gt;'Round of 64'!$Y$13,'Round of 64'!F$12,'Round of 64'!F$13)</f>
        <v>0</v>
      </c>
      <c r="G7" s="16" t="n">
        <f aca="false">IF('Round of 64'!$Y$12&gt;'Round of 64'!$Y$13,'Round of 64'!G$12,'Round of 64'!G$13)</f>
        <v>0</v>
      </c>
      <c r="H7" s="16" t="n">
        <f aca="false">IF('Round of 64'!$Y$12&gt;'Round of 64'!$Y$13,'Round of 64'!H$12,'Round of 64'!H$13)</f>
        <v>0</v>
      </c>
      <c r="I7" s="16" t="n">
        <f aca="false">IF('Round of 64'!$Y$12&gt;'Round of 64'!$Y$13,'Round of 64'!I$12,'Round of 64'!I$13)</f>
        <v>0</v>
      </c>
      <c r="J7" s="16" t="n">
        <f aca="false">IF('Round of 64'!$Y$12&gt;'Round of 64'!$Y$13,'Round of 64'!J$12,'Round of 64'!J$13)</f>
        <v>0</v>
      </c>
      <c r="K7" s="16" t="n">
        <f aca="false">IF('Round of 64'!$Y$12&gt;'Round of 64'!$Y$13,'Round of 64'!K$12,'Round of 64'!K$13)</f>
        <v>0</v>
      </c>
      <c r="L7" s="17" t="n">
        <f aca="false">IF('Round of 64'!$Y$12&gt;'Round of 64'!$Y$13,'Round of 64'!L$12,'Round of 64'!L$13)</f>
        <v>0</v>
      </c>
      <c r="M7" s="42" t="n">
        <f aca="false">IF('Round of 64'!$Y$12&gt;'Round of 64'!$Y$13,'Round of 64'!M$12,'Round of 64'!M$13)</f>
        <v>0</v>
      </c>
      <c r="O7" s="0" t="n">
        <f aca="false">IF(D$7&gt;D$6, 1.6, 0)</f>
        <v>0</v>
      </c>
      <c r="P7" s="0" t="n">
        <f aca="false">IF(E$7&lt;E$6, 1, 0)</f>
        <v>0</v>
      </c>
      <c r="Q7" s="0" t="n">
        <f aca="false">IF(F$7&gt;F$6, 0.8, 0)</f>
        <v>0</v>
      </c>
      <c r="R7" s="0" t="n">
        <f aca="false">IF(G$7&gt;G$6, 0.6, 0)</f>
        <v>0</v>
      </c>
      <c r="S7" s="0" t="n">
        <f aca="false">IF(H$7&lt;H$6, 1.6, 0)</f>
        <v>0</v>
      </c>
      <c r="T7" s="0" t="n">
        <f aca="false">IF(I$7&gt;I$6, 1, 0)</f>
        <v>0</v>
      </c>
      <c r="U7" s="0" t="n">
        <f aca="false">IF(J$7&gt;J$6, 0.8, 0)</f>
        <v>0</v>
      </c>
      <c r="V7" s="0" t="n">
        <f aca="false">IF(K$7&lt;K$6, 0.6, 0)</f>
        <v>0</v>
      </c>
      <c r="W7" s="0" t="n">
        <f aca="false">IF(L7&gt;L6, 1, 0)</f>
        <v>0</v>
      </c>
      <c r="X7" s="0" t="n">
        <f aca="false">IF(M7&gt;M6, 2, 0)</f>
        <v>0</v>
      </c>
      <c r="Y7" s="9" t="n">
        <f aca="false">SUM(O7:X7)</f>
        <v>0</v>
      </c>
    </row>
    <row r="8" customFormat="false" ht="15" hidden="false" customHeight="false" outlineLevel="0" collapsed="false">
      <c r="B8" s="28"/>
      <c r="C8" s="28"/>
      <c r="D8" s="29"/>
      <c r="E8" s="29"/>
      <c r="F8" s="29"/>
      <c r="G8" s="30"/>
      <c r="H8" s="29"/>
      <c r="I8" s="29"/>
      <c r="J8" s="29"/>
      <c r="K8" s="30"/>
      <c r="L8" s="29"/>
      <c r="M8" s="29"/>
      <c r="Y8" s="9"/>
    </row>
    <row r="9" customFormat="false" ht="15" hidden="false" customHeight="false" outlineLevel="0" collapsed="false">
      <c r="B9" s="15" t="n">
        <f aca="false">IF('Round of 64'!$Y$15&gt;'Round of 64'!$Y$16,'Round of 64'!B$15,'Round of 64'!B$16)</f>
        <v>11</v>
      </c>
      <c r="C9" s="20" t="n">
        <f aca="false">IF('Round of 64'!$Y$15&gt;'Round of 64'!$Y$16,'Round of 64'!C$15,'Round of 64'!C$16)</f>
        <v>0</v>
      </c>
      <c r="D9" s="21" t="n">
        <f aca="false">IF('Round of 64'!$Y$15&gt;'Round of 64'!$Y$16,'Round of 64'!D$15,'Round of 64'!D$16)</f>
        <v>0</v>
      </c>
      <c r="E9" s="20" t="n">
        <f aca="false">IF('Round of 64'!$Y$15&gt;'Round of 64'!$Y$16,'Round of 64'!E$15,'Round of 64'!E$16)</f>
        <v>0</v>
      </c>
      <c r="F9" s="20" t="n">
        <f aca="false">IF('Round of 64'!$Y$15&gt;'Round of 64'!$Y$16,'Round of 64'!F$15,'Round of 64'!F$16)</f>
        <v>0</v>
      </c>
      <c r="G9" s="22" t="n">
        <f aca="false">IF('Round of 64'!$Y$15&gt;'Round of 64'!$Y$16,'Round of 64'!G$15,'Round of 64'!G$16)</f>
        <v>0</v>
      </c>
      <c r="H9" s="20" t="n">
        <f aca="false">IF('Round of 64'!$Y$15&gt;'Round of 64'!$Y$16,'Round of 64'!H$15,'Round of 64'!H$16)</f>
        <v>0</v>
      </c>
      <c r="I9" s="20" t="n">
        <f aca="false">IF('Round of 64'!$Y$15&gt;'Round of 64'!$Y$16,'Round of 64'!I$15,'Round of 64'!I$16)</f>
        <v>0</v>
      </c>
      <c r="J9" s="20" t="n">
        <f aca="false">IF('Round of 64'!$Y$15&gt;'Round of 64'!$Y$16,'Round of 64'!J$15,'Round of 64'!J$16)</f>
        <v>0</v>
      </c>
      <c r="K9" s="20" t="n">
        <f aca="false">IF('Round of 64'!$Y$15&gt;'Round of 64'!$Y$16,'Round of 64'!K$15,'Round of 64'!K$16)</f>
        <v>0</v>
      </c>
      <c r="L9" s="21" t="n">
        <f aca="false">IF('Round of 64'!$Y$15&gt;'Round of 64'!$Y$16,'Round of 64'!L$15,'Round of 64'!L$16)</f>
        <v>0</v>
      </c>
      <c r="M9" s="44" t="n">
        <f aca="false">IF('Round of 64'!$Y$15&gt;'Round of 64'!$Y$16,'Round of 64'!M$15,'Round of 64'!M$16)</f>
        <v>0</v>
      </c>
      <c r="O9" s="0" t="n">
        <f aca="false">IF(D$9&gt;D$10, 1.6, 0)</f>
        <v>0</v>
      </c>
      <c r="P9" s="0" t="n">
        <f aca="false">IF(E$9&lt;E$10, 1, 0)</f>
        <v>0</v>
      </c>
      <c r="Q9" s="0" t="n">
        <f aca="false">IF(F$9&gt;F$10, 0.8, 0)</f>
        <v>0</v>
      </c>
      <c r="R9" s="0" t="n">
        <f aca="false">IF(G$9&gt;G$10, 0.6, 0)</f>
        <v>0</v>
      </c>
      <c r="S9" s="0" t="n">
        <f aca="false">IF(H$9&lt;H$10, 1.6, 0)</f>
        <v>0</v>
      </c>
      <c r="T9" s="0" t="n">
        <f aca="false">IF(I$9&gt;I$10, 1, 0)</f>
        <v>0</v>
      </c>
      <c r="U9" s="0" t="n">
        <f aca="false">IF(J$9&gt;J$10, 0.8, 0)</f>
        <v>0</v>
      </c>
      <c r="V9" s="0" t="n">
        <f aca="false">IF(K$9&lt;K$10, 0.6, 0)</f>
        <v>0</v>
      </c>
      <c r="W9" s="0" t="n">
        <f aca="false">IF(L9&gt;L10, 1, 0)</f>
        <v>0</v>
      </c>
      <c r="X9" s="0" t="n">
        <f aca="false">IF(M9&gt;M10, 2, 0)</f>
        <v>0</v>
      </c>
      <c r="Y9" s="9" t="n">
        <f aca="false">SUM(O9:X9)</f>
        <v>0</v>
      </c>
    </row>
    <row r="10" customFormat="false" ht="15" hidden="false" customHeight="false" outlineLevel="0" collapsed="false">
      <c r="B10" s="24" t="n">
        <f aca="false">IF('Round of 64'!$Y$18&gt;'Round of 64'!$Y$19,'Round of 64'!B$18,'Round of 64'!B$19)</f>
        <v>14</v>
      </c>
      <c r="C10" s="16" t="n">
        <f aca="false">IF('Round of 64'!$Y$18&gt;'Round of 64'!$Y$19,'Round of 64'!C$18,'Round of 64'!C$19)</f>
        <v>0</v>
      </c>
      <c r="D10" s="16" t="n">
        <f aca="false">IF('Round of 64'!$Y$18&gt;'Round of 64'!$Y$19,'Round of 64'!D$18,'Round of 64'!D$19)</f>
        <v>0</v>
      </c>
      <c r="E10" s="16" t="n">
        <f aca="false">IF('Round of 64'!$Y$18&gt;'Round of 64'!$Y$19,'Round of 64'!E$18,'Round of 64'!E$19)</f>
        <v>0</v>
      </c>
      <c r="F10" s="16" t="n">
        <f aca="false">IF('Round of 64'!$Y$18&gt;'Round of 64'!$Y$19,'Round of 64'!F$18,'Round of 64'!F$19)</f>
        <v>0</v>
      </c>
      <c r="G10" s="16" t="n">
        <f aca="false">IF('Round of 64'!$Y$18&gt;'Round of 64'!$Y$19,'Round of 64'!G$18,'Round of 64'!G$19)</f>
        <v>0</v>
      </c>
      <c r="H10" s="17" t="n">
        <f aca="false">IF('Round of 64'!$Y$18&gt;'Round of 64'!$Y$19,'Round of 64'!H$18,'Round of 64'!H$19)</f>
        <v>0</v>
      </c>
      <c r="I10" s="16" t="n">
        <f aca="false">IF('Round of 64'!$Y$18&gt;'Round of 64'!$Y$19,'Round of 64'!I$18,'Round of 64'!I$19)</f>
        <v>0</v>
      </c>
      <c r="J10" s="16" t="n">
        <f aca="false">IF('Round of 64'!$Y$18&gt;'Round of 64'!$Y$19,'Round of 64'!J$18,'Round of 64'!J$19)</f>
        <v>0</v>
      </c>
      <c r="K10" s="16" t="n">
        <f aca="false">IF('Round of 64'!$Y$18&gt;'Round of 64'!$Y$19,'Round of 64'!K$18,'Round of 64'!K$19)</f>
        <v>0</v>
      </c>
      <c r="L10" s="16" t="n">
        <f aca="false">IF('Round of 64'!$Y$18&gt;'Round of 64'!$Y$19,'Round of 64'!L$18,'Round of 64'!L$19)</f>
        <v>0</v>
      </c>
      <c r="M10" s="42" t="n">
        <f aca="false">IF('Round of 64'!$Y$18&gt;'Round of 64'!$Y$19,'Round of 64'!M$18,'Round of 64'!M$19)</f>
        <v>0</v>
      </c>
      <c r="O10" s="0" t="n">
        <f aca="false">IF(D$10&gt;D$9, 1.6, 0)</f>
        <v>0</v>
      </c>
      <c r="P10" s="0" t="n">
        <f aca="false">IF(E$10&lt;E$9, 1, 0)</f>
        <v>0</v>
      </c>
      <c r="Q10" s="0" t="n">
        <f aca="false">IF(F$10&gt;F$9, 0.8, 0)</f>
        <v>0</v>
      </c>
      <c r="R10" s="0" t="n">
        <f aca="false">IF(G$10&gt;G$9, 0.6, 0)</f>
        <v>0</v>
      </c>
      <c r="S10" s="0" t="n">
        <f aca="false">IF(H$10&lt;H$9, 1.6, 0)</f>
        <v>0</v>
      </c>
      <c r="T10" s="0" t="n">
        <f aca="false">IF(I$10&gt;I$9, 1, 0)</f>
        <v>0</v>
      </c>
      <c r="U10" s="0" t="n">
        <f aca="false">IF(J$10&gt;J$9, 0.8, 0)</f>
        <v>0</v>
      </c>
      <c r="V10" s="0" t="n">
        <f aca="false">IF(K$10&lt;K$9, 0.6, 0)</f>
        <v>0</v>
      </c>
      <c r="W10" s="0" t="n">
        <f aca="false">IF(L10&gt;L9, 1, 0)</f>
        <v>0</v>
      </c>
      <c r="X10" s="0" t="n">
        <f aca="false">IF(M10&gt;M9, 2, 0)</f>
        <v>0</v>
      </c>
      <c r="Y10" s="9" t="n">
        <f aca="false">SUM(O10:X10)</f>
        <v>0</v>
      </c>
    </row>
    <row r="11" customFormat="false" ht="15" hidden="false" customHeight="false" outlineLevel="0" collapsed="false">
      <c r="B11" s="28"/>
      <c r="C11" s="28"/>
      <c r="D11" s="29"/>
      <c r="E11" s="29"/>
      <c r="F11" s="29"/>
      <c r="G11" s="30"/>
      <c r="H11" s="29"/>
      <c r="I11" s="29"/>
      <c r="J11" s="29"/>
      <c r="K11" s="30"/>
      <c r="L11" s="29"/>
      <c r="M11" s="29"/>
      <c r="Y11" s="9"/>
    </row>
    <row r="12" customFormat="false" ht="15" hidden="false" customHeight="false" outlineLevel="0" collapsed="false">
      <c r="B12" s="15" t="n">
        <f aca="false">IF('Round of 64'!$Y$21&gt;'Round of 64'!$Y$22,'Round of 64'!B$21,'Round of 64'!B$22)</f>
        <v>10</v>
      </c>
      <c r="C12" s="20" t="n">
        <f aca="false">IF('Round of 64'!$Y$21&gt;'Round of 64'!$Y$22,'Round of 64'!C$21,'Round of 64'!C$22)</f>
        <v>0</v>
      </c>
      <c r="D12" s="21" t="n">
        <f aca="false">IF('Round of 64'!$Y$21&gt;'Round of 64'!$Y$22,'Round of 64'!D$21,'Round of 64'!D$22)</f>
        <v>0</v>
      </c>
      <c r="E12" s="20" t="n">
        <f aca="false">IF('Round of 64'!$Y$21&gt;'Round of 64'!$Y$22,'Round of 64'!E$21,'Round of 64'!E$22)</f>
        <v>0</v>
      </c>
      <c r="F12" s="21" t="n">
        <f aca="false">IF('Round of 64'!$Y$21&gt;'Round of 64'!$Y$22,'Round of 64'!F$21,'Round of 64'!F$22)</f>
        <v>0</v>
      </c>
      <c r="G12" s="20" t="n">
        <f aca="false">IF('Round of 64'!$Y$21&gt;'Round of 64'!$Y$22,'Round of 64'!G$21,'Round of 64'!G$22)</f>
        <v>0</v>
      </c>
      <c r="H12" s="21" t="n">
        <f aca="false">IF('Round of 64'!$Y$21&gt;'Round of 64'!$Y$22,'Round of 64'!H$21,'Round of 64'!H$22)</f>
        <v>0</v>
      </c>
      <c r="I12" s="20" t="n">
        <f aca="false">IF('Round of 64'!$Y$21&gt;'Round of 64'!$Y$22,'Round of 64'!I$21,'Round of 64'!I$22)</f>
        <v>0</v>
      </c>
      <c r="J12" s="21" t="n">
        <f aca="false">IF('Round of 64'!$Y$21&gt;'Round of 64'!$Y$22,'Round of 64'!J$21,'Round of 64'!J$22)</f>
        <v>0</v>
      </c>
      <c r="K12" s="22" t="n">
        <f aca="false">IF('Round of 64'!$Y$21&gt;'Round of 64'!$Y$22,'Round of 64'!K$21,'Round of 64'!K$22)</f>
        <v>0</v>
      </c>
      <c r="L12" s="21" t="n">
        <f aca="false">IF('Round of 64'!$Y$21&gt;'Round of 64'!$Y$22,'Round of 64'!L$21,'Round of 64'!L$22)</f>
        <v>0</v>
      </c>
      <c r="M12" s="25" t="n">
        <f aca="false">IF('Round of 64'!$Y$21&gt;'Round of 64'!$Y$22,'Round of 64'!M$21,'Round of 64'!M$22)</f>
        <v>0</v>
      </c>
      <c r="O12" s="0" t="n">
        <f aca="false">IF(D$12&gt;D$13, 1.6, 0)</f>
        <v>0</v>
      </c>
      <c r="P12" s="0" t="n">
        <f aca="false">IF(E$12&lt;E$13, 1, 0)</f>
        <v>0</v>
      </c>
      <c r="Q12" s="0" t="n">
        <f aca="false">IF(F$12&gt;F$13, 0.8, 0)</f>
        <v>0</v>
      </c>
      <c r="R12" s="0" t="n">
        <f aca="false">IF(G$12&gt;G$13, 0.6, 0)</f>
        <v>0</v>
      </c>
      <c r="S12" s="0" t="n">
        <f aca="false">IF(H$12&lt;H$13, 1.6, 0)</f>
        <v>0</v>
      </c>
      <c r="T12" s="0" t="n">
        <f aca="false">IF(I$12&gt;I$13, 1, 0)</f>
        <v>0</v>
      </c>
      <c r="U12" s="0" t="n">
        <f aca="false">IF(J$12&gt;J$13, 0.8, 0)</f>
        <v>0</v>
      </c>
      <c r="V12" s="0" t="n">
        <f aca="false">IF(K$12&lt;K$13, 0.6, 0)</f>
        <v>0</v>
      </c>
      <c r="W12" s="0" t="n">
        <f aca="false">IF(L12&gt;L13, 1, 0)</f>
        <v>0</v>
      </c>
      <c r="X12" s="9" t="n">
        <f aca="false">IF(M12&gt;M13, 2, 0)</f>
        <v>0</v>
      </c>
      <c r="Y12" s="9" t="n">
        <f aca="false">SUM(O12:X12)</f>
        <v>0</v>
      </c>
    </row>
    <row r="13" customFormat="false" ht="15" hidden="false" customHeight="false" outlineLevel="0" collapsed="false">
      <c r="B13" s="24" t="n">
        <f aca="false">IF('Round of 64'!$Y$24&gt;'Round of 64'!$Y$25,'Round of 64'!B$24,'Round of 64'!B$25)</f>
        <v>15</v>
      </c>
      <c r="C13" s="16" t="n">
        <f aca="false">IF('Round of 64'!$Y$24&gt;'Round of 64'!$Y$25,'Round of 64'!C$24,'Round of 64'!C$25)</f>
        <v>0</v>
      </c>
      <c r="D13" s="16" t="n">
        <f aca="false">IF('Round of 64'!$Y$24&gt;'Round of 64'!$Y$25,'Round of 64'!D$24,'Round of 64'!D$25)</f>
        <v>0</v>
      </c>
      <c r="E13" s="16" t="n">
        <f aca="false">IF('Round of 64'!$Y$24&gt;'Round of 64'!$Y$25,'Round of 64'!E$24,'Round of 64'!E$25)</f>
        <v>0</v>
      </c>
      <c r="F13" s="17" t="n">
        <f aca="false">IF('Round of 64'!$Y$24&gt;'Round of 64'!$Y$25,'Round of 64'!F$24,'Round of 64'!F$25)</f>
        <v>0</v>
      </c>
      <c r="G13" s="16" t="n">
        <f aca="false">IF('Round of 64'!$Y$24&gt;'Round of 64'!$Y$25,'Round of 64'!G$24,'Round of 64'!G$25)</f>
        <v>0</v>
      </c>
      <c r="H13" s="16" t="n">
        <f aca="false">IF('Round of 64'!$Y$24&gt;'Round of 64'!$Y$25,'Round of 64'!H$24,'Round of 64'!H$25)</f>
        <v>0</v>
      </c>
      <c r="I13" s="17" t="n">
        <f aca="false">IF('Round of 64'!$Y$24&gt;'Round of 64'!$Y$25,'Round of 64'!I$24,'Round of 64'!I$25)</f>
        <v>0</v>
      </c>
      <c r="J13" s="16" t="n">
        <f aca="false">IF('Round of 64'!$Y$24&gt;'Round of 64'!$Y$25,'Round of 64'!J$24,'Round of 64'!J$25)</f>
        <v>0</v>
      </c>
      <c r="K13" s="16" t="n">
        <f aca="false">IF('Round of 64'!$Y$24&gt;'Round of 64'!$Y$25,'Round of 64'!K$24,'Round of 64'!K$25)</f>
        <v>0</v>
      </c>
      <c r="L13" s="17" t="n">
        <f aca="false">IF('Round of 64'!$Y$24&gt;'Round of 64'!$Y$25,'Round of 64'!L$24,'Round of 64'!L$25)</f>
        <v>0</v>
      </c>
      <c r="M13" s="42" t="n">
        <f aca="false">IF('Round of 64'!$Y$24&gt;'Round of 64'!$Y$25,'Round of 64'!M$24,'Round of 64'!M$25)</f>
        <v>0</v>
      </c>
      <c r="O13" s="0" t="n">
        <f aca="false">IF(D$13&gt;D$12, 1.6, 0)</f>
        <v>0</v>
      </c>
      <c r="P13" s="0" t="n">
        <f aca="false">IF(E$13&lt;E$12, 1, 0)</f>
        <v>0</v>
      </c>
      <c r="Q13" s="0" t="n">
        <f aca="false">IF(F$13&gt;F$12, 0.8, 0)</f>
        <v>0</v>
      </c>
      <c r="R13" s="0" t="n">
        <f aca="false">IF(G$13&gt;G$12, 0.6, 0)</f>
        <v>0</v>
      </c>
      <c r="S13" s="0" t="n">
        <f aca="false">IF(H$13&lt;H$12, 1.6, 0)</f>
        <v>0</v>
      </c>
      <c r="T13" s="0" t="n">
        <f aca="false">IF(I$13&gt;I$12, 1, 0)</f>
        <v>0</v>
      </c>
      <c r="U13" s="0" t="n">
        <f aca="false">IF(J$13&gt;J$12, 0.8, 0)</f>
        <v>0</v>
      </c>
      <c r="V13" s="0" t="n">
        <f aca="false">IF(K$13&lt;K$12, 0.6, 0)</f>
        <v>0</v>
      </c>
      <c r="W13" s="0" t="n">
        <f aca="false">IF(L13&gt;L12, 1, 0)</f>
        <v>0</v>
      </c>
      <c r="X13" s="9" t="n">
        <f aca="false">IF(M13&gt;M12, 2, 0)</f>
        <v>0</v>
      </c>
      <c r="Y13" s="9" t="n">
        <f aca="false">SUM(O13:X13)</f>
        <v>0</v>
      </c>
    </row>
    <row r="14" customFormat="false" ht="15" hidden="false" customHeight="false" outlineLevel="0" collapsed="false">
      <c r="B14" s="28"/>
      <c r="C14" s="28"/>
      <c r="D14" s="29"/>
      <c r="E14" s="29"/>
      <c r="F14" s="29"/>
      <c r="G14" s="30"/>
      <c r="H14" s="29"/>
      <c r="I14" s="29"/>
      <c r="J14" s="29"/>
      <c r="K14" s="30"/>
      <c r="L14" s="29"/>
      <c r="M14" s="29"/>
      <c r="Y14" s="9"/>
    </row>
    <row r="15" customFormat="false" ht="15" hidden="false" customHeight="false" outlineLevel="0" collapsed="false">
      <c r="B15" s="28" t="s">
        <v>20</v>
      </c>
      <c r="C15" s="28"/>
      <c r="D15" s="29"/>
      <c r="E15" s="29"/>
      <c r="F15" s="29"/>
      <c r="G15" s="30"/>
      <c r="H15" s="29"/>
      <c r="I15" s="29"/>
      <c r="J15" s="29"/>
      <c r="K15" s="30"/>
      <c r="L15" s="29"/>
      <c r="M15" s="29"/>
      <c r="Y15" s="9"/>
    </row>
    <row r="16" customFormat="false" ht="15" hidden="false" customHeight="false" outlineLevel="0" collapsed="false">
      <c r="B16" s="12" t="s">
        <v>18</v>
      </c>
      <c r="C16" s="13" t="s">
        <v>4</v>
      </c>
      <c r="D16" s="13" t="s">
        <v>5</v>
      </c>
      <c r="E16" s="13" t="s">
        <v>6</v>
      </c>
      <c r="F16" s="13" t="s">
        <v>7</v>
      </c>
      <c r="G16" s="13" t="s">
        <v>8</v>
      </c>
      <c r="H16" s="13" t="s">
        <v>9</v>
      </c>
      <c r="I16" s="13" t="s">
        <v>10</v>
      </c>
      <c r="J16" s="13" t="s">
        <v>11</v>
      </c>
      <c r="K16" s="13" t="s">
        <v>12</v>
      </c>
      <c r="L16" s="13" t="s">
        <v>15</v>
      </c>
      <c r="M16" s="14" t="s">
        <v>16</v>
      </c>
      <c r="Y16" s="9"/>
    </row>
    <row r="17" customFormat="false" ht="15" hidden="false" customHeight="false" outlineLevel="0" collapsed="false">
      <c r="B17" s="15" t="n">
        <f aca="false">IF('Round of 64'!$Y$29&gt;'Round of 64'!$Y$30,'Round of 64'!B$29,'Round of 64'!B$30)</f>
        <v>16</v>
      </c>
      <c r="C17" s="20" t="n">
        <f aca="false">IF('Round of 64'!$Y$29&gt;'Round of 64'!$Y$30,'Round of 64'!C$29,'Round of 64'!C$30)</f>
        <v>0</v>
      </c>
      <c r="D17" s="21" t="n">
        <f aca="false">IF('Round of 64'!$Y$29&gt;'Round of 64'!$Y$30,'Round of 64'!D$29,'Round of 64'!D$30)</f>
        <v>0</v>
      </c>
      <c r="E17" s="20" t="n">
        <f aca="false">IF('Round of 64'!$Y$29&gt;'Round of 64'!$Y$30,'Round of 64'!E$29,'Round of 64'!E$30)</f>
        <v>0</v>
      </c>
      <c r="F17" s="20" t="n">
        <f aca="false">IF('Round of 64'!$Y$29&gt;'Round of 64'!$Y$30,'Round of 64'!F$29,'Round of 64'!F$30)</f>
        <v>0</v>
      </c>
      <c r="G17" s="22" t="n">
        <f aca="false">IF('Round of 64'!$Y$29&gt;'Round of 64'!$Y$30,'Round of 64'!G$29,'Round of 64'!G$30)</f>
        <v>0</v>
      </c>
      <c r="H17" s="20" t="n">
        <f aca="false">IF('Round of 64'!$Y$29&gt;'Round of 64'!$Y$30,'Round of 64'!H$29,'Round of 64'!H$30)</f>
        <v>0</v>
      </c>
      <c r="I17" s="20" t="n">
        <f aca="false">IF('Round of 64'!$Y$29&gt;'Round of 64'!$Y$30,'Round of 64'!I$29,'Round of 64'!I$30)</f>
        <v>0</v>
      </c>
      <c r="J17" s="20" t="n">
        <f aca="false">IF('Round of 64'!$Y$29&gt;'Round of 64'!$Y$30,'Round of 64'!J$29,'Round of 64'!J$30)</f>
        <v>0</v>
      </c>
      <c r="K17" s="20" t="n">
        <f aca="false">IF('Round of 64'!$Y$29&gt;'Round of 64'!$Y$30,'Round of 64'!K$29,'Round of 64'!K$30)</f>
        <v>0</v>
      </c>
      <c r="L17" s="21" t="n">
        <f aca="false">IF('Round of 64'!$Y$29&gt;'Round of 64'!$Y$30,'Round of 64'!L$29,'Round of 64'!L$30)</f>
        <v>0</v>
      </c>
      <c r="M17" s="44" t="n">
        <f aca="false">IF('Round of 64'!$Y$29&gt;'Round of 64'!$Y$30,'Round of 64'!M$29,'Round of 64'!M$30)</f>
        <v>0</v>
      </c>
      <c r="O17" s="0" t="n">
        <f aca="false">IF(D17&gt;D18, 1.6, 0)</f>
        <v>0</v>
      </c>
      <c r="P17" s="0" t="n">
        <f aca="false">IF(E17&lt;E18, 1, 0)</f>
        <v>0</v>
      </c>
      <c r="Q17" s="0" t="n">
        <f aca="false">IF(F17&gt;F18, 0.8, 0)</f>
        <v>0</v>
      </c>
      <c r="R17" s="0" t="n">
        <f aca="false">IF(G17&gt;G18, 0.6, 0)</f>
        <v>0</v>
      </c>
      <c r="S17" s="0" t="n">
        <f aca="false">IF(H17&lt;H18, 1.6, 0)</f>
        <v>0</v>
      </c>
      <c r="T17" s="0" t="n">
        <f aca="false">IF(I17&gt;I18, 1, 0)</f>
        <v>0</v>
      </c>
      <c r="U17" s="0" t="n">
        <f aca="false">IF(J17&gt;J18, 0.8, 0)</f>
        <v>0</v>
      </c>
      <c r="V17" s="0" t="n">
        <f aca="false">IF(K17&lt;K18, 0.6, 0)</f>
        <v>0</v>
      </c>
      <c r="W17" s="0" t="n">
        <f aca="false">IF(L17&gt;L18, 1, 0)</f>
        <v>0</v>
      </c>
      <c r="X17" s="0" t="n">
        <f aca="false">IF(M17&gt;M18, 2, 0)</f>
        <v>0</v>
      </c>
      <c r="Y17" s="9" t="n">
        <f aca="false">SUM(O17:X17)</f>
        <v>0</v>
      </c>
    </row>
    <row r="18" customFormat="false" ht="15" hidden="false" customHeight="false" outlineLevel="0" collapsed="false">
      <c r="B18" s="24" t="n">
        <f aca="false">IF('Round of 64'!$Y$32&gt;'Round of 64'!$Y$33,'Round of 64'!B$32,'Round of 64'!B$33)</f>
        <v>9</v>
      </c>
      <c r="C18" s="16" t="n">
        <f aca="false">IF('Round of 64'!$Y$32&gt;'Round of 64'!$Y$33,'Round of 64'!C$32,'Round of 64'!C$33)</f>
        <v>0</v>
      </c>
      <c r="D18" s="16" t="n">
        <f aca="false">IF('Round of 64'!$Y$32&gt;'Round of 64'!$Y$33,'Round of 64'!D$32,'Round of 64'!D$33)</f>
        <v>0</v>
      </c>
      <c r="E18" s="16" t="n">
        <f aca="false">IF('Round of 64'!$Y$32&gt;'Round of 64'!$Y$33,'Round of 64'!E$32,'Round of 64'!E$33)</f>
        <v>0</v>
      </c>
      <c r="F18" s="16" t="n">
        <f aca="false">IF('Round of 64'!$Y$32&gt;'Round of 64'!$Y$33,'Round of 64'!F$32,'Round of 64'!F$33)</f>
        <v>0</v>
      </c>
      <c r="G18" s="18" t="n">
        <f aca="false">IF('Round of 64'!$Y$32&gt;'Round of 64'!$Y$33,'Round of 64'!G$32,'Round of 64'!G$33)</f>
        <v>0</v>
      </c>
      <c r="H18" s="16" t="n">
        <f aca="false">IF('Round of 64'!$Y$32&gt;'Round of 64'!$Y$33,'Round of 64'!H$32,'Round of 64'!H$33)</f>
        <v>0</v>
      </c>
      <c r="I18" s="16" t="n">
        <f aca="false">IF('Round of 64'!$Y$32&gt;'Round of 64'!$Y$33,'Round of 64'!I$32,'Round of 64'!I$33)</f>
        <v>0</v>
      </c>
      <c r="J18" s="16" t="n">
        <f aca="false">IF('Round of 64'!$Y$32&gt;'Round of 64'!$Y$33,'Round of 64'!J$32,'Round of 64'!J$33)</f>
        <v>0</v>
      </c>
      <c r="K18" s="18" t="n">
        <f aca="false">IF('Round of 64'!$Y$32&gt;'Round of 64'!$Y$33,'Round of 64'!K$32,'Round of 64'!K$33)</f>
        <v>0</v>
      </c>
      <c r="L18" s="16" t="n">
        <f aca="false">IF('Round of 64'!$Y$32&gt;'Round of 64'!$Y$33,'Round of 64'!L$32,'Round of 64'!L$33)</f>
        <v>0</v>
      </c>
      <c r="M18" s="42" t="n">
        <f aca="false">IF('Round of 64'!$Y$32&gt;'Round of 64'!$Y$33,'Round of 64'!M$32,'Round of 64'!M$33)</f>
        <v>0</v>
      </c>
      <c r="O18" s="0" t="n">
        <f aca="false">IF(D18&gt;D17, 1.6, 0)</f>
        <v>0</v>
      </c>
      <c r="P18" s="0" t="n">
        <f aca="false">IF(E18&lt;E17, 1, 0)</f>
        <v>0</v>
      </c>
      <c r="Q18" s="0" t="n">
        <f aca="false">IF(F18&gt;F17, 0.8, 0)</f>
        <v>0</v>
      </c>
      <c r="R18" s="0" t="n">
        <f aca="false">IF(G18&gt;G17, 0.6, 0)</f>
        <v>0</v>
      </c>
      <c r="S18" s="0" t="n">
        <f aca="false">IF(H18&lt;H17, 1.6, 0)</f>
        <v>0</v>
      </c>
      <c r="T18" s="0" t="n">
        <f aca="false">IF(I18&gt;I17, 1, 0)</f>
        <v>0</v>
      </c>
      <c r="U18" s="0" t="n">
        <f aca="false">IF(J18&gt;J17, 0.8, 0)</f>
        <v>0</v>
      </c>
      <c r="V18" s="0" t="n">
        <f aca="false">IF(K18&lt;K17, 0.6, 0)</f>
        <v>0</v>
      </c>
      <c r="W18" s="0" t="n">
        <f aca="false">IF(L18&gt;L17, 1, 0)</f>
        <v>0</v>
      </c>
      <c r="X18" s="0" t="n">
        <f aca="false">IF(M18&gt;M17, 2, 0)</f>
        <v>0</v>
      </c>
      <c r="Y18" s="9" t="n">
        <f aca="false">SUM(O18:X18)</f>
        <v>0</v>
      </c>
    </row>
    <row r="19" customFormat="false" ht="15" hidden="false" customHeight="false" outlineLevel="0" collapsed="false">
      <c r="B19" s="28"/>
      <c r="C19" s="28"/>
      <c r="D19" s="28"/>
      <c r="E19" s="28"/>
      <c r="F19" s="28"/>
      <c r="G19" s="30"/>
      <c r="H19" s="28"/>
      <c r="I19" s="28"/>
      <c r="J19" s="28"/>
      <c r="K19" s="30"/>
      <c r="L19" s="28"/>
      <c r="M19" s="28"/>
      <c r="Y19" s="9"/>
    </row>
    <row r="20" customFormat="false" ht="15" hidden="false" customHeight="false" outlineLevel="0" collapsed="false">
      <c r="B20" s="15" t="n">
        <f aca="false">IF('Round of 64'!$Y$35&gt;'Round of 64'!$Y$36,'Round of 64'!B$35,'Round of 64'!B$36)</f>
        <v>12</v>
      </c>
      <c r="C20" s="43" t="n">
        <f aca="false">IF('Round of 64'!$Y$35&gt;'Round of 64'!$Y$36,'Round of 64'!C$35,'Round of 64'!C$36)</f>
        <v>0</v>
      </c>
      <c r="D20" s="43" t="n">
        <f aca="false">IF('Round of 64'!$Y$35&gt;'Round of 64'!$Y$36,'Round of 64'!D$35,'Round of 64'!D$36)</f>
        <v>0</v>
      </c>
      <c r="E20" s="43" t="n">
        <f aca="false">IF('Round of 64'!$Y$35&gt;'Round of 64'!$Y$36,'Round of 64'!E$35,'Round of 64'!E$36)</f>
        <v>0</v>
      </c>
      <c r="F20" s="43" t="n">
        <f aca="false">IF('Round of 64'!$Y$35&gt;'Round of 64'!$Y$36,'Round of 64'!F$35,'Round of 64'!F$36)</f>
        <v>0</v>
      </c>
      <c r="G20" s="43" t="n">
        <f aca="false">IF('Round of 64'!$Y$35&gt;'Round of 64'!$Y$36,'Round of 64'!G$35,'Round of 64'!G$36)</f>
        <v>0</v>
      </c>
      <c r="H20" s="43" t="n">
        <f aca="false">IF('Round of 64'!$Y$35&gt;'Round of 64'!$Y$36,'Round of 64'!H$35,'Round of 64'!H$36)</f>
        <v>0</v>
      </c>
      <c r="I20" s="43" t="n">
        <f aca="false">IF('Round of 64'!$Y$35&gt;'Round of 64'!$Y$36,'Round of 64'!I$35,'Round of 64'!I$36)</f>
        <v>0</v>
      </c>
      <c r="J20" s="43" t="n">
        <f aca="false">IF('Round of 64'!$Y$35&gt;'Round of 64'!$Y$36,'Round of 64'!J$35,'Round of 64'!J$36)</f>
        <v>0</v>
      </c>
      <c r="K20" s="43" t="n">
        <f aca="false">IF('Round of 64'!$Y$35&gt;'Round of 64'!$Y$36,'Round of 64'!K$35,'Round of 64'!K$36)</f>
        <v>0</v>
      </c>
      <c r="L20" s="43" t="n">
        <f aca="false">IF('Round of 64'!$Y$35&gt;'Round of 64'!$Y$36,'Round of 64'!L$35,'Round of 64'!L$36)</f>
        <v>0</v>
      </c>
      <c r="M20" s="47" t="n">
        <f aca="false">IF('Round of 64'!$Y$35&gt;'Round of 64'!$Y$36,'Round of 64'!M$35,'Round of 64'!M$36)</f>
        <v>0</v>
      </c>
      <c r="O20" s="0" t="n">
        <f aca="false">IF(D20&gt;D21, 1.6, 0)</f>
        <v>0</v>
      </c>
      <c r="P20" s="0" t="n">
        <f aca="false">IF(E20&lt;E21, 1, 0)</f>
        <v>0</v>
      </c>
      <c r="Q20" s="0" t="n">
        <f aca="false">IF(F20&gt;F21, 0.8, 0)</f>
        <v>0</v>
      </c>
      <c r="R20" s="0" t="n">
        <f aca="false">IF(G20&gt;G21, 0.6, 0)</f>
        <v>0</v>
      </c>
      <c r="S20" s="0" t="n">
        <f aca="false">IF(H20&lt;H21, 1.6, 0)</f>
        <v>0</v>
      </c>
      <c r="T20" s="0" t="n">
        <f aca="false">IF(I20&gt;I21, 1, 0)</f>
        <v>0</v>
      </c>
      <c r="U20" s="0" t="n">
        <f aca="false">IF(J20&gt;J21, 0.8, 0)</f>
        <v>0</v>
      </c>
      <c r="V20" s="0" t="n">
        <f aca="false">IF(K20&lt;K21, 0.6, 0)</f>
        <v>0</v>
      </c>
      <c r="W20" s="0" t="n">
        <f aca="false">IF(L20&gt;L21, 1, 0)</f>
        <v>0</v>
      </c>
      <c r="X20" s="9" t="n">
        <f aca="false">IF(M20&gt;M21, 2, 0)</f>
        <v>0</v>
      </c>
      <c r="Y20" s="9" t="n">
        <f aca="false">SUM(O20:X20)</f>
        <v>0</v>
      </c>
    </row>
    <row r="21" customFormat="false" ht="15" hidden="false" customHeight="false" outlineLevel="0" collapsed="false">
      <c r="B21" s="24" t="n">
        <f aca="false">IF('Round of 64'!$Y$38&gt;'Round of 64'!$Y$39,'Round of 64'!B$38,'Round of 64'!B$39)</f>
        <v>13</v>
      </c>
      <c r="C21" s="16" t="n">
        <f aca="false">IF('Round of 64'!$Y$38&gt;'Round of 64'!$Y$39,'Round of 64'!C$38,'Round of 64'!C$39)</f>
        <v>0</v>
      </c>
      <c r="D21" s="16" t="n">
        <f aca="false">IF('Round of 64'!$Y$38&gt;'Round of 64'!$Y$39,'Round of 64'!D$38,'Round of 64'!D$39)</f>
        <v>0</v>
      </c>
      <c r="E21" s="17" t="n">
        <f aca="false">IF('Round of 64'!$Y$38&gt;'Round of 64'!$Y$39,'Round of 64'!E$38,'Round of 64'!E$39)</f>
        <v>0</v>
      </c>
      <c r="F21" s="16" t="n">
        <f aca="false">IF('Round of 64'!$Y$38&gt;'Round of 64'!$Y$39,'Round of 64'!F$38,'Round of 64'!F$39)</f>
        <v>0</v>
      </c>
      <c r="G21" s="18" t="n">
        <f aca="false">IF('Round of 64'!$Y$38&gt;'Round of 64'!$Y$39,'Round of 64'!G$38,'Round of 64'!G$39)</f>
        <v>0</v>
      </c>
      <c r="H21" s="16" t="n">
        <f aca="false">IF('Round of 64'!$Y$38&gt;'Round of 64'!$Y$39,'Round of 64'!H$38,'Round of 64'!H$39)</f>
        <v>0</v>
      </c>
      <c r="I21" s="16" t="n">
        <f aca="false">IF('Round of 64'!$Y$38&gt;'Round of 64'!$Y$39,'Round of 64'!I$38,'Round of 64'!I$39)</f>
        <v>0</v>
      </c>
      <c r="J21" s="16" t="n">
        <f aca="false">IF('Round of 64'!$Y$38&gt;'Round of 64'!$Y$39,'Round of 64'!J$38,'Round of 64'!J$39)</f>
        <v>0</v>
      </c>
      <c r="K21" s="16" t="n">
        <f aca="false">IF('Round of 64'!$Y$38&gt;'Round of 64'!$Y$39,'Round of 64'!K$38,'Round of 64'!K$39)</f>
        <v>0</v>
      </c>
      <c r="L21" s="17" t="n">
        <f aca="false">IF('Round of 64'!$Y$38&gt;'Round of 64'!$Y$39,'Round of 64'!L$38,'Round of 64'!L$39)</f>
        <v>0</v>
      </c>
      <c r="M21" s="42" t="n">
        <f aca="false">IF('Round of 64'!$Y$38&gt;'Round of 64'!$Y$39,'Round of 64'!M$38,'Round of 64'!M$39)</f>
        <v>0</v>
      </c>
      <c r="O21" s="0" t="n">
        <f aca="false">IF(D21&gt;D20, 1.6, 0)</f>
        <v>0</v>
      </c>
      <c r="P21" s="0" t="n">
        <f aca="false">IF(E21&lt;E20, 1, 0)</f>
        <v>0</v>
      </c>
      <c r="Q21" s="0" t="n">
        <f aca="false">IF(F21&gt;F20, 0.8, 0)</f>
        <v>0</v>
      </c>
      <c r="R21" s="0" t="n">
        <f aca="false">IF(G21&gt;G20, 0.6, 0)</f>
        <v>0</v>
      </c>
      <c r="S21" s="0" t="n">
        <f aca="false">IF(H21&lt;H20, 1.6, 0)</f>
        <v>0</v>
      </c>
      <c r="T21" s="0" t="n">
        <f aca="false">IF(I21&gt;I20, 1, 0)</f>
        <v>0</v>
      </c>
      <c r="U21" s="0" t="n">
        <f aca="false">IF(J21&gt;J20, 0.8, 0)</f>
        <v>0</v>
      </c>
      <c r="V21" s="0" t="n">
        <f aca="false">IF(K21&lt;K20, 0.6, 0)</f>
        <v>0</v>
      </c>
      <c r="W21" s="0" t="n">
        <f aca="false">IF(L21&gt;L20, 1, 0)</f>
        <v>0</v>
      </c>
      <c r="X21" s="9" t="n">
        <f aca="false">IF(M21&gt;M20, 2, 0)</f>
        <v>0</v>
      </c>
      <c r="Y21" s="9" t="n">
        <f aca="false">SUM(O21:X21)</f>
        <v>0</v>
      </c>
    </row>
    <row r="22" customFormat="false" ht="15" hidden="false" customHeight="false" outlineLevel="0" collapsed="false">
      <c r="B22" s="28"/>
      <c r="C22" s="28"/>
      <c r="D22" s="29"/>
      <c r="E22" s="29"/>
      <c r="F22" s="29"/>
      <c r="G22" s="30"/>
      <c r="H22" s="29"/>
      <c r="I22" s="29"/>
      <c r="J22" s="29"/>
      <c r="K22" s="30"/>
      <c r="L22" s="29"/>
      <c r="M22" s="29"/>
      <c r="Y22" s="9"/>
    </row>
    <row r="23" customFormat="false" ht="15" hidden="false" customHeight="false" outlineLevel="0" collapsed="false">
      <c r="B23" s="15" t="n">
        <f aca="false">IF('Round of 64'!$Y$41&gt;'Round of 64'!$Y$42,'Round of 64'!B$41,'Round of 64'!B$42)</f>
        <v>11</v>
      </c>
      <c r="C23" s="20" t="n">
        <f aca="false">IF('Round of 64'!$Y$41&gt;'Round of 64'!$Y$42,'Round of 64'!C$41,'Round of 64'!C$42)</f>
        <v>0</v>
      </c>
      <c r="D23" s="20" t="n">
        <f aca="false">IF('Round of 64'!$Y$41&gt;'Round of 64'!$Y$42,'Round of 64'!D$41,'Round of 64'!D$42)</f>
        <v>0</v>
      </c>
      <c r="E23" s="21" t="n">
        <f aca="false">IF('Round of 64'!$Y$41&gt;'Round of 64'!$Y$42,'Round of 64'!E$41,'Round of 64'!E$42)</f>
        <v>0</v>
      </c>
      <c r="F23" s="21" t="n">
        <f aca="false">IF('Round of 64'!$Y$41&gt;'Round of 64'!$Y$42,'Round of 64'!F$41,'Round of 64'!F$42)</f>
        <v>0</v>
      </c>
      <c r="G23" s="22" t="n">
        <f aca="false">IF('Round of 64'!$Y$41&gt;'Round of 64'!$Y$42,'Round of 64'!G$41,'Round of 64'!G$42)</f>
        <v>0</v>
      </c>
      <c r="H23" s="20" t="n">
        <f aca="false">IF('Round of 64'!$Y$41&gt;'Round of 64'!$Y$42,'Round of 64'!H$41,'Round of 64'!H$42)</f>
        <v>0</v>
      </c>
      <c r="I23" s="20" t="n">
        <f aca="false">IF('Round of 64'!$Y$41&gt;'Round of 64'!$Y$42,'Round of 64'!I$41,'Round of 64'!I$42)</f>
        <v>0</v>
      </c>
      <c r="J23" s="20" t="n">
        <f aca="false">IF('Round of 64'!$Y$41&gt;'Round of 64'!$Y$42,'Round of 64'!J$41,'Round of 64'!J$42)</f>
        <v>0</v>
      </c>
      <c r="K23" s="20" t="n">
        <f aca="false">IF('Round of 64'!$Y$41&gt;'Round of 64'!$Y$42,'Round of 64'!K$41,'Round of 64'!K$42)</f>
        <v>0</v>
      </c>
      <c r="L23" s="20" t="n">
        <f aca="false">IF('Round of 64'!$Y$41&gt;'Round of 64'!$Y$42,'Round of 64'!L$41,'Round of 64'!L$42)</f>
        <v>0</v>
      </c>
      <c r="M23" s="25" t="n">
        <f aca="false">IF('Round of 64'!$Y$41&gt;'Round of 64'!$Y$42,'Round of 64'!M$41,'Round of 64'!M$42)</f>
        <v>0</v>
      </c>
      <c r="O23" s="0" t="n">
        <f aca="false">IF(D23&gt;D24, 1.6, 0)</f>
        <v>0</v>
      </c>
      <c r="P23" s="0" t="n">
        <f aca="false">IF(E23&lt;E24, 1, 0)</f>
        <v>0</v>
      </c>
      <c r="Q23" s="0" t="n">
        <f aca="false">IF(F23&gt;F24, 0.8, 0)</f>
        <v>0</v>
      </c>
      <c r="R23" s="0" t="n">
        <f aca="false">IF(G23&gt;G24, 0.6, 0)</f>
        <v>0</v>
      </c>
      <c r="S23" s="0" t="n">
        <f aca="false">IF(H23&lt;H24, 1.6, 0)</f>
        <v>0</v>
      </c>
      <c r="T23" s="0" t="n">
        <f aca="false">IF(I23&gt;I24, 1, 0)</f>
        <v>0</v>
      </c>
      <c r="U23" s="0" t="n">
        <f aca="false">IF(J23&gt;J24, 0.8, 0)</f>
        <v>0</v>
      </c>
      <c r="V23" s="0" t="n">
        <f aca="false">IF(K23&lt;K24, 0.6, 0)</f>
        <v>0</v>
      </c>
      <c r="W23" s="0" t="n">
        <f aca="false">IF(L23&gt;L24, 1, 0)</f>
        <v>0</v>
      </c>
      <c r="X23" s="0" t="n">
        <f aca="false">IF(M23&gt;M24, 2, 0)</f>
        <v>0</v>
      </c>
      <c r="Y23" s="9" t="n">
        <f aca="false">SUM(O23:X23)</f>
        <v>0</v>
      </c>
    </row>
    <row r="24" customFormat="false" ht="15" hidden="false" customHeight="false" outlineLevel="0" collapsed="false">
      <c r="B24" s="38" t="n">
        <f aca="false">IF('Round of 64'!$Y$44&gt;'Round of 64'!$Y$45,'Round of 64'!B$44,'Round of 64'!B$45)</f>
        <v>14</v>
      </c>
      <c r="C24" s="45" t="n">
        <f aca="false">IF('Round of 64'!$Y$44&gt;'Round of 64'!$Y$45,'Round of 64'!C$44,'Round of 64'!C$45)</f>
        <v>0</v>
      </c>
      <c r="D24" s="45" t="n">
        <f aca="false">IF('Round of 64'!$Y$44&gt;'Round of 64'!$Y$45,'Round of 64'!D$44,'Round of 64'!D$45)</f>
        <v>0</v>
      </c>
      <c r="E24" s="45" t="n">
        <f aca="false">IF('Round of 64'!$Y$44&gt;'Round of 64'!$Y$45,'Round of 64'!E$44,'Round of 64'!E$45)</f>
        <v>0</v>
      </c>
      <c r="F24" s="45" t="n">
        <f aca="false">IF('Round of 64'!$Y$44&gt;'Round of 64'!$Y$45,'Round of 64'!F$44,'Round of 64'!F$45)</f>
        <v>0</v>
      </c>
      <c r="G24" s="45" t="n">
        <f aca="false">IF('Round of 64'!$Y$44&gt;'Round of 64'!$Y$45,'Round of 64'!G$44,'Round of 64'!G$45)</f>
        <v>0</v>
      </c>
      <c r="H24" s="45" t="n">
        <f aca="false">IF('Round of 64'!$Y$44&gt;'Round of 64'!$Y$45,'Round of 64'!H$44,'Round of 64'!H$45)</f>
        <v>0</v>
      </c>
      <c r="I24" s="45" t="n">
        <f aca="false">IF('Round of 64'!$Y$44&gt;'Round of 64'!$Y$45,'Round of 64'!I$44,'Round of 64'!I$45)</f>
        <v>0</v>
      </c>
      <c r="J24" s="45" t="n">
        <f aca="false">IF('Round of 64'!$Y$44&gt;'Round of 64'!$Y$45,'Round of 64'!J$44,'Round of 64'!J$45)</f>
        <v>0</v>
      </c>
      <c r="K24" s="45" t="n">
        <f aca="false">IF('Round of 64'!$Y$44&gt;'Round of 64'!$Y$45,'Round of 64'!K$44,'Round of 64'!K$45)</f>
        <v>0</v>
      </c>
      <c r="L24" s="45" t="n">
        <f aca="false">IF('Round of 64'!$Y$44&gt;'Round of 64'!$Y$45,'Round of 64'!L$44,'Round of 64'!L$45)</f>
        <v>0</v>
      </c>
      <c r="M24" s="46" t="n">
        <f aca="false">IF('Round of 64'!$Y$44&gt;'Round of 64'!$Y$45,'Round of 64'!M$44,'Round of 64'!M$45)</f>
        <v>0</v>
      </c>
      <c r="N24" s="26"/>
      <c r="O24" s="0" t="n">
        <f aca="false">IF(D24&gt;D23, 1.6, 0)</f>
        <v>0</v>
      </c>
      <c r="P24" s="0" t="n">
        <f aca="false">IF(E24&lt;E23, 1, 0)</f>
        <v>0</v>
      </c>
      <c r="Q24" s="0" t="n">
        <f aca="false">IF(F24&gt;F23, 0.8, 0)</f>
        <v>0</v>
      </c>
      <c r="R24" s="0" t="n">
        <f aca="false">IF(G24&gt;G23, 0.6, 0)</f>
        <v>0</v>
      </c>
      <c r="S24" s="0" t="n">
        <f aca="false">IF(H24&lt;H23, 1.6, 0)</f>
        <v>0</v>
      </c>
      <c r="T24" s="0" t="n">
        <f aca="false">IF(I24&gt;I23, 1, 0)</f>
        <v>0</v>
      </c>
      <c r="U24" s="0" t="n">
        <f aca="false">IF(J24&gt;J23, 0.8, 0)</f>
        <v>0</v>
      </c>
      <c r="V24" s="0" t="n">
        <f aca="false">IF(K24&lt;K23, 0.6, 0)</f>
        <v>0</v>
      </c>
      <c r="W24" s="0" t="n">
        <f aca="false">IF(L24&gt;L23, 1, 0)</f>
        <v>0</v>
      </c>
      <c r="X24" s="0" t="n">
        <f aca="false">IF(M24&gt;M23, 2, 0)</f>
        <v>0</v>
      </c>
      <c r="Y24" s="9" t="n">
        <f aca="false">SUM(O24:X24)</f>
        <v>0</v>
      </c>
    </row>
    <row r="25" customFormat="false" ht="15" hidden="false" customHeight="false" outlineLevel="0" collapsed="false">
      <c r="B25" s="28"/>
      <c r="C25" s="28"/>
      <c r="D25" s="29"/>
      <c r="E25" s="29"/>
      <c r="F25" s="29"/>
      <c r="G25" s="30"/>
      <c r="H25" s="29"/>
      <c r="I25" s="29"/>
      <c r="J25" s="29"/>
      <c r="K25" s="30"/>
      <c r="L25" s="29"/>
      <c r="M25" s="29"/>
      <c r="Y25" s="9"/>
    </row>
    <row r="26" customFormat="false" ht="15" hidden="false" customHeight="false" outlineLevel="0" collapsed="false">
      <c r="B26" s="15" t="n">
        <f aca="false">IF('Round of 64'!$Y$47&gt;'Round of 64'!$Y$48,'Round of 64'!B$47,'Round of 64'!B$48)</f>
        <v>10</v>
      </c>
      <c r="C26" s="20" t="n">
        <f aca="false">IF('Round of 64'!$Y$47&gt;'Round of 64'!$Y$48,'Round of 64'!C$47,'Round of 64'!C$48)</f>
        <v>0</v>
      </c>
      <c r="D26" s="20" t="n">
        <f aca="false">IF('Round of 64'!$Y$47&gt;'Round of 64'!$Y$48,'Round of 64'!D$47,'Round of 64'!D$48)</f>
        <v>0</v>
      </c>
      <c r="E26" s="20" t="n">
        <f aca="false">IF('Round of 64'!$Y$47&gt;'Round of 64'!$Y$48,'Round of 64'!E$47,'Round of 64'!E$48)</f>
        <v>0</v>
      </c>
      <c r="F26" s="20" t="n">
        <f aca="false">IF('Round of 64'!$Y$47&gt;'Round of 64'!$Y$48,'Round of 64'!F$47,'Round of 64'!F$48)</f>
        <v>0</v>
      </c>
      <c r="G26" s="22" t="n">
        <f aca="false">IF('Round of 64'!$Y$47&gt;'Round of 64'!$Y$48,'Round of 64'!G$47,'Round of 64'!G$48)</f>
        <v>0</v>
      </c>
      <c r="H26" s="20" t="n">
        <f aca="false">IF('Round of 64'!$Y$47&gt;'Round of 64'!$Y$48,'Round of 64'!H$47,'Round of 64'!H$48)</f>
        <v>0</v>
      </c>
      <c r="I26" s="20" t="n">
        <f aca="false">IF('Round of 64'!$Y$47&gt;'Round of 64'!$Y$48,'Round of 64'!I$47,'Round of 64'!I$48)</f>
        <v>0</v>
      </c>
      <c r="J26" s="20" t="n">
        <f aca="false">IF('Round of 64'!$Y$47&gt;'Round of 64'!$Y$48,'Round of 64'!J$47,'Round of 64'!J$48)</f>
        <v>0</v>
      </c>
      <c r="K26" s="20" t="n">
        <f aca="false">IF('Round of 64'!$Y$47&gt;'Round of 64'!$Y$48,'Round of 64'!K$47,'Round of 64'!K$48)</f>
        <v>0</v>
      </c>
      <c r="L26" s="20" t="n">
        <f aca="false">IF('Round of 64'!$Y$47&gt;'Round of 64'!$Y$48,'Round of 64'!L$47,'Round of 64'!L$48)</f>
        <v>0</v>
      </c>
      <c r="M26" s="25" t="n">
        <f aca="false">IF('Round of 64'!$Y$47&gt;'Round of 64'!$Y$48,'Round of 64'!M$47,'Round of 64'!M$48)</f>
        <v>0</v>
      </c>
      <c r="O26" s="0" t="n">
        <f aca="false">IF(D26&gt;D27, 1.6, 0)</f>
        <v>0</v>
      </c>
      <c r="P26" s="0" t="n">
        <f aca="false">IF(E26&lt;E27, 1, 0)</f>
        <v>0</v>
      </c>
      <c r="Q26" s="0" t="n">
        <f aca="false">IF(F26&gt;F27, 0.8, 0)</f>
        <v>0</v>
      </c>
      <c r="R26" s="0" t="n">
        <f aca="false">IF(G26&gt;G27, 0.6, 0)</f>
        <v>0</v>
      </c>
      <c r="S26" s="0" t="n">
        <f aca="false">IF(H26&lt;H27, 1.6, 0)</f>
        <v>0</v>
      </c>
      <c r="T26" s="0" t="n">
        <f aca="false">IF(I26&gt;I27, 1, 0)</f>
        <v>0</v>
      </c>
      <c r="U26" s="0" t="n">
        <f aca="false">IF(J26&gt;J27, 0.8, 0)</f>
        <v>0</v>
      </c>
      <c r="V26" s="0" t="n">
        <f aca="false">IF(K26&lt;K27, 0.6, 0)</f>
        <v>0</v>
      </c>
      <c r="W26" s="0" t="n">
        <f aca="false">IF(L26&gt;L27, 1, 0)</f>
        <v>0</v>
      </c>
      <c r="X26" s="0" t="n">
        <f aca="false">IF(M26&gt;M27, 2, 0)</f>
        <v>0</v>
      </c>
      <c r="Y26" s="9" t="n">
        <f aca="false">SUM(O26:X26)</f>
        <v>0</v>
      </c>
    </row>
    <row r="27" customFormat="false" ht="15" hidden="false" customHeight="false" outlineLevel="0" collapsed="false">
      <c r="B27" s="24" t="n">
        <f aca="false">IF('Round of 64'!$Y$50&gt;'Round of 64'!$Y$51,'Round of 64'!B$50,'Round of 64'!B$51)</f>
        <v>15</v>
      </c>
      <c r="C27" s="16" t="n">
        <f aca="false">IF('Round of 64'!$Y$50&gt;'Round of 64'!$Y$51,'Round of 64'!C$50,'Round of 64'!C$51)</f>
        <v>0</v>
      </c>
      <c r="D27" s="17" t="n">
        <f aca="false">IF('Round of 64'!$Y$50&gt;'Round of 64'!$Y$51,'Round of 64'!D$50,'Round of 64'!D$51)</f>
        <v>0</v>
      </c>
      <c r="E27" s="16" t="n">
        <f aca="false">IF('Round of 64'!$Y$50&gt;'Round of 64'!$Y$51,'Round of 64'!E$50,'Round of 64'!E$51)</f>
        <v>0</v>
      </c>
      <c r="F27" s="17" t="n">
        <f aca="false">IF('Round of 64'!$Y$50&gt;'Round of 64'!$Y$51,'Round of 64'!F$50,'Round of 64'!F$51)</f>
        <v>0</v>
      </c>
      <c r="G27" s="18" t="n">
        <f aca="false">IF('Round of 64'!$Y$50&gt;'Round of 64'!$Y$51,'Round of 64'!G$50,'Round of 64'!G$51)</f>
        <v>0</v>
      </c>
      <c r="H27" s="16" t="n">
        <f aca="false">IF('Round of 64'!$Y$50&gt;'Round of 64'!$Y$51,'Round of 64'!H$50,'Round of 64'!H$51)</f>
        <v>0</v>
      </c>
      <c r="I27" s="16" t="n">
        <f aca="false">IF('Round of 64'!$Y$50&gt;'Round of 64'!$Y$51,'Round of 64'!I$50,'Round of 64'!I$51)</f>
        <v>0</v>
      </c>
      <c r="J27" s="16" t="n">
        <f aca="false">IF('Round of 64'!$Y$50&gt;'Round of 64'!$Y$51,'Round of 64'!J$50,'Round of 64'!J$51)</f>
        <v>0</v>
      </c>
      <c r="K27" s="16" t="n">
        <f aca="false">IF('Round of 64'!$Y$50&gt;'Round of 64'!$Y$51,'Round of 64'!K$50,'Round of 64'!K$51)</f>
        <v>0</v>
      </c>
      <c r="L27" s="16" t="n">
        <f aca="false">IF('Round of 64'!$Y$50&gt;'Round of 64'!$Y$51,'Round of 64'!L$50,'Round of 64'!L$51)</f>
        <v>0</v>
      </c>
      <c r="M27" s="42" t="n">
        <f aca="false">IF('Round of 64'!$Y$50&gt;'Round of 64'!$Y$51,'Round of 64'!M$50,'Round of 64'!M$51)</f>
        <v>0</v>
      </c>
      <c r="O27" s="0" t="n">
        <f aca="false">IF(D27&gt;D26, 1.6, 0)</f>
        <v>0</v>
      </c>
      <c r="P27" s="0" t="n">
        <f aca="false">IF(E27&lt;E26, 1, 0)</f>
        <v>0</v>
      </c>
      <c r="Q27" s="0" t="n">
        <f aca="false">IF(F27&gt;F26, 0.8, 0)</f>
        <v>0</v>
      </c>
      <c r="R27" s="0" t="n">
        <f aca="false">IF(G27&gt;G26, 0.6, 0)</f>
        <v>0</v>
      </c>
      <c r="S27" s="0" t="n">
        <f aca="false">IF(H27&lt;H26, 1.6, 0)</f>
        <v>0</v>
      </c>
      <c r="T27" s="0" t="n">
        <f aca="false">IF(I27&gt;I26, 1, 0)</f>
        <v>0</v>
      </c>
      <c r="U27" s="0" t="n">
        <f aca="false">IF(J27&gt;J26, 0.8, 0)</f>
        <v>0</v>
      </c>
      <c r="V27" s="0" t="n">
        <f aca="false">IF(K27&lt;K26, 0.6, 0)</f>
        <v>0</v>
      </c>
      <c r="W27" s="0" t="n">
        <f aca="false">IF(L27&gt;L26, 1, 0)</f>
        <v>0</v>
      </c>
      <c r="X27" s="0" t="n">
        <f aca="false">IF(M27&gt;M26, 2, 0)</f>
        <v>0</v>
      </c>
      <c r="Y27" s="9" t="n">
        <f aca="false">SUM(O27:X27)</f>
        <v>0</v>
      </c>
    </row>
    <row r="28" customFormat="false" ht="15" hidden="false" customHeight="false" outlineLevel="0" collapsed="false">
      <c r="B28" s="28"/>
      <c r="C28" s="28"/>
      <c r="D28" s="29"/>
      <c r="E28" s="29"/>
      <c r="F28" s="29"/>
      <c r="G28" s="30"/>
      <c r="H28" s="29"/>
      <c r="I28" s="29"/>
      <c r="J28" s="29"/>
      <c r="K28" s="30"/>
      <c r="L28" s="29"/>
      <c r="M28" s="29"/>
      <c r="Y28" s="9"/>
    </row>
    <row r="29" customFormat="false" ht="15" hidden="false" customHeight="false" outlineLevel="0" collapsed="false">
      <c r="B29" s="28" t="s">
        <v>21</v>
      </c>
      <c r="C29" s="28"/>
      <c r="D29" s="29"/>
      <c r="E29" s="29"/>
      <c r="F29" s="29"/>
      <c r="G29" s="30"/>
      <c r="H29" s="29"/>
      <c r="I29" s="29"/>
      <c r="J29" s="29"/>
      <c r="K29" s="30"/>
      <c r="L29" s="29"/>
      <c r="M29" s="29"/>
      <c r="Y29" s="9"/>
    </row>
    <row r="30" customFormat="false" ht="15" hidden="false" customHeight="false" outlineLevel="0" collapsed="false">
      <c r="B30" s="12" t="s">
        <v>18</v>
      </c>
      <c r="C30" s="13" t="s">
        <v>4</v>
      </c>
      <c r="D30" s="13" t="s">
        <v>5</v>
      </c>
      <c r="E30" s="13" t="s">
        <v>6</v>
      </c>
      <c r="F30" s="13" t="s">
        <v>7</v>
      </c>
      <c r="G30" s="13" t="s">
        <v>8</v>
      </c>
      <c r="H30" s="13" t="s">
        <v>9</v>
      </c>
      <c r="I30" s="13" t="s">
        <v>10</v>
      </c>
      <c r="J30" s="13" t="s">
        <v>11</v>
      </c>
      <c r="K30" s="13" t="s">
        <v>12</v>
      </c>
      <c r="L30" s="13" t="s">
        <v>15</v>
      </c>
      <c r="M30" s="14" t="s">
        <v>16</v>
      </c>
      <c r="Y30" s="9"/>
    </row>
    <row r="31" customFormat="false" ht="15" hidden="false" customHeight="false" outlineLevel="0" collapsed="false">
      <c r="B31" s="15" t="n">
        <f aca="false">IF('Round of 64'!$Y$55&gt;'Round of 64'!$Y$56,'Round of 64'!B$55,'Round of 64'!B$56)</f>
        <v>16</v>
      </c>
      <c r="C31" s="20" t="n">
        <f aca="false">IF('Round of 64'!$Y$55&gt;'Round of 64'!$Y$56,'Round of 64'!C$55,'Round of 64'!C$56)</f>
        <v>0</v>
      </c>
      <c r="D31" s="20" t="n">
        <f aca="false">IF('Round of 64'!$Y$55&gt;'Round of 64'!$Y$56,'Round of 64'!D$55,'Round of 64'!D$56)</f>
        <v>0</v>
      </c>
      <c r="E31" s="21" t="n">
        <f aca="false">IF('Round of 64'!$Y$55&gt;'Round of 64'!$Y$56,'Round of 64'!E$55,'Round of 64'!E$56)</f>
        <v>0</v>
      </c>
      <c r="F31" s="20" t="n">
        <f aca="false">IF('Round of 64'!$Y$55&gt;'Round of 64'!$Y$56,'Round of 64'!F$55,'Round of 64'!F$56)</f>
        <v>0</v>
      </c>
      <c r="G31" s="20" t="n">
        <f aca="false">IF('Round of 64'!$Y$55&gt;'Round of 64'!$Y$56,'Round of 64'!G$55,'Round of 64'!G$56)</f>
        <v>0</v>
      </c>
      <c r="H31" s="20" t="n">
        <f aca="false">IF('Round of 64'!$Y$55&gt;'Round of 64'!$Y$56,'Round of 64'!H$55,'Round of 64'!H$56)</f>
        <v>0</v>
      </c>
      <c r="I31" s="21" t="n">
        <f aca="false">IF('Round of 64'!$Y$55&gt;'Round of 64'!$Y$56,'Round of 64'!I$55,'Round of 64'!I$56)</f>
        <v>0</v>
      </c>
      <c r="J31" s="20" t="n">
        <f aca="false">IF('Round of 64'!$Y$55&gt;'Round of 64'!$Y$56,'Round of 64'!J$55,'Round of 64'!J$56)</f>
        <v>0</v>
      </c>
      <c r="K31" s="22" t="n">
        <f aca="false">IF('Round of 64'!$Y$55&gt;'Round of 64'!$Y$56,'Round of 64'!K$55,'Round of 64'!K$56)</f>
        <v>0</v>
      </c>
      <c r="L31" s="20" t="n">
        <f aca="false">IF('Round of 64'!$Y$55&gt;'Round of 64'!$Y$56,'Round of 64'!L$55,'Round of 64'!L$56)</f>
        <v>0</v>
      </c>
      <c r="M31" s="25" t="n">
        <f aca="false">IF('Round of 64'!$Y$55&gt;'Round of 64'!$Y$56,'Round of 64'!M$55,'Round of 64'!M$56)</f>
        <v>0</v>
      </c>
      <c r="O31" s="0" t="n">
        <f aca="false">IF(D31&gt;D32, 1.6, 0)</f>
        <v>0</v>
      </c>
      <c r="P31" s="0" t="n">
        <f aca="false">IF(E31&lt;E32, 1, 0)</f>
        <v>0</v>
      </c>
      <c r="Q31" s="0" t="n">
        <f aca="false">IF(F31&gt;F32, 0.8, 0)</f>
        <v>0</v>
      </c>
      <c r="R31" s="0" t="n">
        <f aca="false">IF(G31&gt;G32, 0.6, 0)</f>
        <v>0</v>
      </c>
      <c r="S31" s="0" t="n">
        <f aca="false">IF(H31&lt;H32, 1.6, 0)</f>
        <v>0</v>
      </c>
      <c r="T31" s="0" t="n">
        <f aca="false">IF(I31&gt;I32, 1, 0)</f>
        <v>0</v>
      </c>
      <c r="U31" s="0" t="n">
        <f aca="false">IF(J31&gt;J32, 0.8, 0)</f>
        <v>0</v>
      </c>
      <c r="V31" s="0" t="n">
        <f aca="false">IF(K31&lt;K32, 0.6, 0)</f>
        <v>0</v>
      </c>
      <c r="W31" s="0" t="n">
        <f aca="false">IF(L31&gt;L32, 1, 0)</f>
        <v>0</v>
      </c>
      <c r="X31" s="0" t="n">
        <f aca="false">IF(M31&gt;M32, 2, 0)</f>
        <v>0</v>
      </c>
      <c r="Y31" s="9" t="n">
        <f aca="false">SUM(O31:X31)</f>
        <v>0</v>
      </c>
    </row>
    <row r="32" customFormat="false" ht="15" hidden="false" customHeight="false" outlineLevel="0" collapsed="false">
      <c r="B32" s="24" t="n">
        <f aca="false">IF('Round of 64'!$Y$58&gt;'Round of 64'!$Y$59,'Round of 64'!B$58,'Round of 64'!B$59)</f>
        <v>9</v>
      </c>
      <c r="C32" s="16" t="n">
        <f aca="false">IF('Round of 64'!$Y$58&gt;'Round of 64'!$Y$59,'Round of 64'!C$58,'Round of 64'!C$59)</f>
        <v>0</v>
      </c>
      <c r="D32" s="16" t="n">
        <f aca="false">IF('Round of 64'!$Y$58&gt;'Round of 64'!$Y$59,'Round of 64'!D$58,'Round of 64'!D$59)</f>
        <v>0</v>
      </c>
      <c r="E32" s="16" t="n">
        <f aca="false">IF('Round of 64'!$Y$58&gt;'Round of 64'!$Y$59,'Round of 64'!E$58,'Round of 64'!E$59)</f>
        <v>0</v>
      </c>
      <c r="F32" s="16" t="n">
        <f aca="false">IF('Round of 64'!$Y$58&gt;'Round of 64'!$Y$59,'Round of 64'!F$58,'Round of 64'!F$59)</f>
        <v>0</v>
      </c>
      <c r="G32" s="18" t="n">
        <f aca="false">IF('Round of 64'!$Y$58&gt;'Round of 64'!$Y$59,'Round of 64'!G$58,'Round of 64'!G$59)</f>
        <v>0</v>
      </c>
      <c r="H32" s="16" t="n">
        <f aca="false">IF('Round of 64'!$Y$58&gt;'Round of 64'!$Y$59,'Round of 64'!H$58,'Round of 64'!H$59)</f>
        <v>0</v>
      </c>
      <c r="I32" s="16" t="n">
        <f aca="false">IF('Round of 64'!$Y$58&gt;'Round of 64'!$Y$59,'Round of 64'!I$58,'Round of 64'!I$59)</f>
        <v>0</v>
      </c>
      <c r="J32" s="17" t="n">
        <f aca="false">IF('Round of 64'!$Y$58&gt;'Round of 64'!$Y$59,'Round of 64'!J$58,'Round of 64'!J$59)</f>
        <v>0</v>
      </c>
      <c r="K32" s="16" t="n">
        <f aca="false">IF('Round of 64'!$Y$58&gt;'Round of 64'!$Y$59,'Round of 64'!K$58,'Round of 64'!K$59)</f>
        <v>0</v>
      </c>
      <c r="L32" s="16" t="n">
        <f aca="false">IF('Round of 64'!$Y$58&gt;'Round of 64'!$Y$59,'Round of 64'!L$58,'Round of 64'!L$59)</f>
        <v>0</v>
      </c>
      <c r="M32" s="42" t="n">
        <f aca="false">IF('Round of 64'!$Y$58&gt;'Round of 64'!$Y$59,'Round of 64'!M$58,'Round of 64'!M$59)</f>
        <v>0</v>
      </c>
      <c r="O32" s="0" t="n">
        <f aca="false">IF(D32&gt;D31, 1.6, 0)</f>
        <v>0</v>
      </c>
      <c r="P32" s="0" t="n">
        <f aca="false">IF(E32&lt;E31, 1, 0)</f>
        <v>0</v>
      </c>
      <c r="Q32" s="0" t="n">
        <f aca="false">IF(F32&gt;F31, 0.8, 0)</f>
        <v>0</v>
      </c>
      <c r="R32" s="0" t="n">
        <f aca="false">IF(G32&gt;G31, 0.6, 0)</f>
        <v>0</v>
      </c>
      <c r="S32" s="0" t="n">
        <f aca="false">IF(H32&lt;H31, 1.6, 0)</f>
        <v>0</v>
      </c>
      <c r="T32" s="0" t="n">
        <f aca="false">IF(I32&gt;I31, 1, 0)</f>
        <v>0</v>
      </c>
      <c r="U32" s="0" t="n">
        <f aca="false">IF(J32&gt;J31, 0.8, 0)</f>
        <v>0</v>
      </c>
      <c r="V32" s="0" t="n">
        <f aca="false">IF(K32&lt;K31, 0.6, 0)</f>
        <v>0</v>
      </c>
      <c r="W32" s="0" t="n">
        <f aca="false">IF(L32&gt;L31, 1, 0)</f>
        <v>0</v>
      </c>
      <c r="X32" s="0" t="n">
        <f aca="false">IF(M32&gt;M31, 2, 0)</f>
        <v>0</v>
      </c>
      <c r="Y32" s="9" t="n">
        <f aca="false">SUM(O32:X32)</f>
        <v>0</v>
      </c>
    </row>
    <row r="33" customFormat="false" ht="15" hidden="false" customHeight="false" outlineLevel="0" collapsed="false">
      <c r="B33" s="28"/>
      <c r="C33" s="48"/>
      <c r="D33" s="49"/>
      <c r="E33" s="49"/>
      <c r="F33" s="49"/>
      <c r="G33" s="50"/>
      <c r="H33" s="49"/>
      <c r="I33" s="49"/>
      <c r="J33" s="49"/>
      <c r="K33" s="50"/>
      <c r="L33" s="49"/>
      <c r="M33" s="49"/>
      <c r="Y33" s="9"/>
    </row>
    <row r="34" customFormat="false" ht="15" hidden="false" customHeight="false" outlineLevel="0" collapsed="false">
      <c r="B34" s="15" t="n">
        <f aca="false">IF('Round of 64'!$Y$61&gt;'Round of 64'!$Y$62,'Round of 64'!B$61,'Round of 64'!B$62)</f>
        <v>12</v>
      </c>
      <c r="C34" s="20" t="n">
        <f aca="false">IF('Round of 64'!$Y$61&gt;'Round of 64'!$Y$62,'Round of 64'!C$61,'Round of 64'!C$62)</f>
        <v>0</v>
      </c>
      <c r="D34" s="20" t="n">
        <f aca="false">IF('Round of 64'!$Y$61&gt;'Round of 64'!$Y$62,'Round of 64'!D$61,'Round of 64'!D$62)</f>
        <v>0</v>
      </c>
      <c r="E34" s="20" t="n">
        <f aca="false">IF('Round of 64'!$Y$61&gt;'Round of 64'!$Y$62,'Round of 64'!E$61,'Round of 64'!E$62)</f>
        <v>0</v>
      </c>
      <c r="F34" s="20" t="n">
        <f aca="false">IF('Round of 64'!$Y$61&gt;'Round of 64'!$Y$62,'Round of 64'!F$61,'Round of 64'!F$62)</f>
        <v>0</v>
      </c>
      <c r="G34" s="20" t="n">
        <f aca="false">IF('Round of 64'!$Y$61&gt;'Round of 64'!$Y$62,'Round of 64'!G$61,'Round of 64'!G$62)</f>
        <v>0</v>
      </c>
      <c r="H34" s="21" t="n">
        <f aca="false">IF('Round of 64'!$Y$61&gt;'Round of 64'!$Y$62,'Round of 64'!H$61,'Round of 64'!H$62)</f>
        <v>0</v>
      </c>
      <c r="I34" s="20" t="n">
        <f aca="false">IF('Round of 64'!$Y$61&gt;'Round of 64'!$Y$62,'Round of 64'!I$61,'Round of 64'!I$62)</f>
        <v>0</v>
      </c>
      <c r="J34" s="20" t="n">
        <f aca="false">IF('Round of 64'!$Y$61&gt;'Round of 64'!$Y$62,'Round of 64'!J$61,'Round of 64'!J$62)</f>
        <v>0</v>
      </c>
      <c r="K34" s="20" t="n">
        <f aca="false">IF('Round of 64'!$Y$61&gt;'Round of 64'!$Y$62,'Round of 64'!K$61,'Round of 64'!K$62)</f>
        <v>0</v>
      </c>
      <c r="L34" s="20" t="n">
        <f aca="false">IF('Round of 64'!$Y$61&gt;'Round of 64'!$Y$62,'Round of 64'!L$61,'Round of 64'!L$62)</f>
        <v>0</v>
      </c>
      <c r="M34" s="25" t="n">
        <f aca="false">IF('Round of 64'!$Y$61&gt;'Round of 64'!$Y$62,'Round of 64'!M$61,'Round of 64'!M$62)</f>
        <v>0</v>
      </c>
      <c r="O34" s="0" t="n">
        <f aca="false">IF(D34&gt;D35, 1.6, 0)</f>
        <v>0</v>
      </c>
      <c r="P34" s="0" t="n">
        <f aca="false">IF(E34&lt;E35, 1, 0)</f>
        <v>0</v>
      </c>
      <c r="Q34" s="0" t="n">
        <f aca="false">IF(F34&gt;F35, 0.8, 0)</f>
        <v>0</v>
      </c>
      <c r="R34" s="0" t="n">
        <f aca="false">IF(G34&gt;G35, 0.6, 0)</f>
        <v>0</v>
      </c>
      <c r="S34" s="0" t="n">
        <f aca="false">IF(H34&lt;H35, 1.6, 0)</f>
        <v>0</v>
      </c>
      <c r="T34" s="0" t="n">
        <f aca="false">IF(I34&gt;I35, 1, 0)</f>
        <v>0</v>
      </c>
      <c r="U34" s="0" t="n">
        <f aca="false">IF(J34&gt;J35, 0.8, 0)</f>
        <v>0</v>
      </c>
      <c r="V34" s="0" t="n">
        <f aca="false">IF(K34&lt;K35, 0.6, 0)</f>
        <v>0</v>
      </c>
      <c r="W34" s="0" t="n">
        <f aca="false">IF(L34&gt;L35, 1, 0)</f>
        <v>0</v>
      </c>
      <c r="X34" s="0" t="n">
        <f aca="false">IF(M34&gt;M35, 2, 0)</f>
        <v>0</v>
      </c>
      <c r="Y34" s="9" t="n">
        <f aca="false">SUM(O34:X34)</f>
        <v>0</v>
      </c>
    </row>
    <row r="35" customFormat="false" ht="15" hidden="false" customHeight="false" outlineLevel="0" collapsed="false">
      <c r="B35" s="24" t="n">
        <f aca="false">IF('Round of 64'!$Y$64&gt;'Round of 64'!$Y$65,'Round of 64'!B$64,'Round of 64'!B$65)</f>
        <v>13</v>
      </c>
      <c r="C35" s="16" t="n">
        <f aca="false">IF('Round of 64'!$Y$64&gt;'Round of 64'!$Y$65,'Round of 64'!C$64,'Round of 64'!C$65)</f>
        <v>0</v>
      </c>
      <c r="D35" s="16" t="n">
        <f aca="false">IF('Round of 64'!$Y$64&gt;'Round of 64'!$Y$65,'Round of 64'!D$64,'Round of 64'!D$65)</f>
        <v>0</v>
      </c>
      <c r="E35" s="16" t="n">
        <f aca="false">IF('Round of 64'!$Y$64&gt;'Round of 64'!$Y$65,'Round of 64'!E$64,'Round of 64'!E$65)</f>
        <v>0</v>
      </c>
      <c r="F35" s="16" t="n">
        <f aca="false">IF('Round of 64'!$Y$64&gt;'Round of 64'!$Y$65,'Round of 64'!F$64,'Round of 64'!F$65)</f>
        <v>0</v>
      </c>
      <c r="G35" s="16" t="n">
        <f aca="false">IF('Round of 64'!$Y$64&gt;'Round of 64'!$Y$65,'Round of 64'!G$64,'Round of 64'!G$65)</f>
        <v>0</v>
      </c>
      <c r="H35" s="16" t="n">
        <f aca="false">IF('Round of 64'!$Y$64&gt;'Round of 64'!$Y$65,'Round of 64'!H$64,'Round of 64'!H$65)</f>
        <v>0</v>
      </c>
      <c r="I35" s="16" t="n">
        <f aca="false">IF('Round of 64'!$Y$64&gt;'Round of 64'!$Y$65,'Round of 64'!I$64,'Round of 64'!I$65)</f>
        <v>0</v>
      </c>
      <c r="J35" s="16" t="n">
        <f aca="false">IF('Round of 64'!$Y$64&gt;'Round of 64'!$Y$65,'Round of 64'!J$64,'Round of 64'!J$65)</f>
        <v>0</v>
      </c>
      <c r="K35" s="16" t="n">
        <f aca="false">IF('Round of 64'!$Y$64&gt;'Round of 64'!$Y$65,'Round of 64'!K$64,'Round of 64'!K$65)</f>
        <v>0</v>
      </c>
      <c r="L35" s="16" t="n">
        <f aca="false">IF('Round of 64'!$Y$64&gt;'Round of 64'!$Y$65,'Round of 64'!L$64,'Round of 64'!L$65)</f>
        <v>0</v>
      </c>
      <c r="M35" s="23" t="n">
        <f aca="false">IF('Round of 64'!$Y$64&gt;'Round of 64'!$Y$65,'Round of 64'!M$64,'Round of 64'!M$65)</f>
        <v>0</v>
      </c>
      <c r="O35" s="0" t="n">
        <f aca="false">IF(D35&gt;D34, 1.6, 0)</f>
        <v>0</v>
      </c>
      <c r="P35" s="0" t="n">
        <f aca="false">IF(E35&lt;E34, 1, 0)</f>
        <v>0</v>
      </c>
      <c r="Q35" s="0" t="n">
        <f aca="false">IF(F35&gt;F34, 0.8, 0)</f>
        <v>0</v>
      </c>
      <c r="R35" s="0" t="n">
        <f aca="false">IF(G35&gt;G34, 0.6, 0)</f>
        <v>0</v>
      </c>
      <c r="S35" s="0" t="n">
        <f aca="false">IF(H35&lt;H34, 1.6, 0)</f>
        <v>0</v>
      </c>
      <c r="T35" s="0" t="n">
        <f aca="false">IF(I35&gt;I34, 1, 0)</f>
        <v>0</v>
      </c>
      <c r="U35" s="0" t="n">
        <f aca="false">IF(J35&gt;J34, 0.8, 0)</f>
        <v>0</v>
      </c>
      <c r="V35" s="0" t="n">
        <f aca="false">IF(K35&lt;K34, 0.6, 0)</f>
        <v>0</v>
      </c>
      <c r="W35" s="0" t="n">
        <f aca="false">IF(L35&gt;L34, 1, 0)</f>
        <v>0</v>
      </c>
      <c r="X35" s="0" t="n">
        <f aca="false">IF(M35&gt;M34, 2, 0)</f>
        <v>0</v>
      </c>
      <c r="Y35" s="9" t="n">
        <f aca="false">SUM(O35:X35)</f>
        <v>0</v>
      </c>
    </row>
    <row r="36" customFormat="false" ht="15" hidden="false" customHeight="false" outlineLevel="0" collapsed="false">
      <c r="B36" s="28"/>
      <c r="C36" s="28"/>
      <c r="D36" s="29"/>
      <c r="E36" s="29"/>
      <c r="F36" s="29"/>
      <c r="G36" s="30"/>
      <c r="H36" s="29"/>
      <c r="I36" s="29"/>
      <c r="J36" s="29"/>
      <c r="K36" s="30"/>
      <c r="L36" s="29"/>
      <c r="M36" s="29"/>
      <c r="Y36" s="9"/>
    </row>
    <row r="37" customFormat="false" ht="15" hidden="false" customHeight="false" outlineLevel="0" collapsed="false">
      <c r="B37" s="15" t="n">
        <f aca="false">IF('Round of 64'!$Y$67&gt;'Round of 64'!$Y$68,'Round of 64'!B$67,'Round of 64'!B$68)</f>
        <v>11</v>
      </c>
      <c r="C37" s="20" t="n">
        <f aca="false">IF('Round of 64'!$Y$67&gt;'Round of 64'!$Y$68,'Round of 64'!C$67,'Round of 64'!C$68)</f>
        <v>0</v>
      </c>
      <c r="D37" s="21" t="n">
        <f aca="false">IF('Round of 64'!$Y$67&gt;'Round of 64'!$Y$68,'Round of 64'!D$67,'Round of 64'!D$68)</f>
        <v>0</v>
      </c>
      <c r="E37" s="21" t="n">
        <f aca="false">IF('Round of 64'!$Y$67&gt;'Round of 64'!$Y$68,'Round of 64'!E$67,'Round of 64'!E$68)</f>
        <v>0</v>
      </c>
      <c r="F37" s="21" t="n">
        <f aca="false">IF('Round of 64'!$Y$67&gt;'Round of 64'!$Y$68,'Round of 64'!F$67,'Round of 64'!F$68)</f>
        <v>0</v>
      </c>
      <c r="G37" s="20" t="n">
        <f aca="false">IF('Round of 64'!$Y$67&gt;'Round of 64'!$Y$68,'Round of 64'!G$67,'Round of 64'!G$68)</f>
        <v>0</v>
      </c>
      <c r="H37" s="21" t="n">
        <f aca="false">IF('Round of 64'!$Y$67&gt;'Round of 64'!$Y$68,'Round of 64'!H$67,'Round of 64'!H$68)</f>
        <v>0</v>
      </c>
      <c r="I37" s="20" t="n">
        <f aca="false">IF('Round of 64'!$Y$67&gt;'Round of 64'!$Y$68,'Round of 64'!I$67,'Round of 64'!I$68)</f>
        <v>0</v>
      </c>
      <c r="J37" s="21" t="n">
        <f aca="false">IF('Round of 64'!$Y$67&gt;'Round of 64'!$Y$68,'Round of 64'!J$67,'Round of 64'!J$68)</f>
        <v>0</v>
      </c>
      <c r="K37" s="22" t="n">
        <f aca="false">IF('Round of 64'!$Y$67&gt;'Round of 64'!$Y$68,'Round of 64'!K$67,'Round of 64'!K$68)</f>
        <v>0</v>
      </c>
      <c r="L37" s="20" t="n">
        <f aca="false">IF('Round of 64'!$Y$67&gt;'Round of 64'!$Y$68,'Round of 64'!L$67,'Round of 64'!L$68)</f>
        <v>0</v>
      </c>
      <c r="M37" s="44" t="n">
        <f aca="false">IF('Round of 64'!$Y$67&gt;'Round of 64'!$Y$68,'Round of 64'!M$67,'Round of 64'!M$68)</f>
        <v>0</v>
      </c>
      <c r="O37" s="0" t="n">
        <f aca="false">IF(D37&gt;D38, 1.6, 0)</f>
        <v>0</v>
      </c>
      <c r="P37" s="0" t="n">
        <f aca="false">IF(E37&lt;E38, 1, 0)</f>
        <v>0</v>
      </c>
      <c r="Q37" s="0" t="n">
        <f aca="false">IF(F37&gt;F38, 0.8, 0)</f>
        <v>0</v>
      </c>
      <c r="R37" s="0" t="n">
        <f aca="false">IF(G37&gt;G38, 0.6, 0)</f>
        <v>0</v>
      </c>
      <c r="S37" s="0" t="n">
        <f aca="false">IF(H37&lt;H38, 1.6, 0)</f>
        <v>0</v>
      </c>
      <c r="T37" s="0" t="n">
        <f aca="false">IF(I37&gt;I38, 1, 0)</f>
        <v>0</v>
      </c>
      <c r="U37" s="0" t="n">
        <f aca="false">IF(J37&gt;J38, 0.8, 0)</f>
        <v>0</v>
      </c>
      <c r="V37" s="0" t="n">
        <f aca="false">IF(K37&lt;K38, 0.6, 0)</f>
        <v>0</v>
      </c>
      <c r="W37" s="0" t="n">
        <f aca="false">IF(L37&gt;L38, 1, 0)</f>
        <v>0</v>
      </c>
      <c r="X37" s="0" t="n">
        <f aca="false">IF(M37&gt;M38, 2, 0)</f>
        <v>0</v>
      </c>
      <c r="Y37" s="9" t="n">
        <f aca="false">SUM(O37:X37)</f>
        <v>0</v>
      </c>
    </row>
    <row r="38" customFormat="false" ht="15" hidden="false" customHeight="false" outlineLevel="0" collapsed="false">
      <c r="B38" s="24" t="n">
        <f aca="false">IF('Round of 64'!$Y$70&gt;'Round of 64'!$Y$71,'Round of 64'!B$70,'Round of 64'!B$71)</f>
        <v>14</v>
      </c>
      <c r="C38" s="16" t="n">
        <f aca="false">IF('Round of 64'!$Y$70&gt;'Round of 64'!$Y$71,'Round of 64'!C$70,'Round of 64'!C$71)</f>
        <v>0</v>
      </c>
      <c r="D38" s="16" t="n">
        <f aca="false">IF('Round of 64'!$Y$70&gt;'Round of 64'!$Y$71,'Round of 64'!D$70,'Round of 64'!D$71)</f>
        <v>0</v>
      </c>
      <c r="E38" s="16" t="n">
        <f aca="false">IF('Round of 64'!$Y$70&gt;'Round of 64'!$Y$71,'Round of 64'!E$70,'Round of 64'!E$71)</f>
        <v>0</v>
      </c>
      <c r="F38" s="16" t="n">
        <f aca="false">IF('Round of 64'!$Y$70&gt;'Round of 64'!$Y$71,'Round of 64'!F$70,'Round of 64'!F$71)</f>
        <v>0</v>
      </c>
      <c r="G38" s="16" t="n">
        <f aca="false">IF('Round of 64'!$Y$70&gt;'Round of 64'!$Y$71,'Round of 64'!G$70,'Round of 64'!G$71)</f>
        <v>0</v>
      </c>
      <c r="H38" s="16" t="n">
        <f aca="false">IF('Round of 64'!$Y$70&gt;'Round of 64'!$Y$71,'Round of 64'!H$70,'Round of 64'!H$71)</f>
        <v>0</v>
      </c>
      <c r="I38" s="16" t="n">
        <f aca="false">IF('Round of 64'!$Y$70&gt;'Round of 64'!$Y$71,'Round of 64'!I$70,'Round of 64'!I$71)</f>
        <v>0</v>
      </c>
      <c r="J38" s="16" t="n">
        <f aca="false">IF('Round of 64'!$Y$70&gt;'Round of 64'!$Y$71,'Round of 64'!J$70,'Round of 64'!J$71)</f>
        <v>0</v>
      </c>
      <c r="K38" s="16" t="n">
        <f aca="false">IF('Round of 64'!$Y$70&gt;'Round of 64'!$Y$71,'Round of 64'!K$70,'Round of 64'!K$71)</f>
        <v>0</v>
      </c>
      <c r="L38" s="17" t="n">
        <f aca="false">IF('Round of 64'!$Y$70&gt;'Round of 64'!$Y$71,'Round of 64'!L$70,'Round of 64'!L$71)</f>
        <v>0</v>
      </c>
      <c r="M38" s="42" t="n">
        <f aca="false">IF('Round of 64'!$Y$70&gt;'Round of 64'!$Y$71,'Round of 64'!M$70,'Round of 64'!M$71)</f>
        <v>0</v>
      </c>
      <c r="O38" s="0" t="n">
        <f aca="false">IF(D38&gt;D37, 1.6, 0)</f>
        <v>0</v>
      </c>
      <c r="P38" s="0" t="n">
        <f aca="false">IF(E38&lt;E37, 1, 0)</f>
        <v>0</v>
      </c>
      <c r="Q38" s="0" t="n">
        <f aca="false">IF(F38&gt;F37, 0.8, 0)</f>
        <v>0</v>
      </c>
      <c r="R38" s="0" t="n">
        <f aca="false">IF(G38&gt;G37, 0.6, 0)</f>
        <v>0</v>
      </c>
      <c r="S38" s="0" t="n">
        <f aca="false">IF(H38&lt;H37, 1.6, 0)</f>
        <v>0</v>
      </c>
      <c r="T38" s="0" t="n">
        <f aca="false">IF(I38&gt;I37, 1, 0)</f>
        <v>0</v>
      </c>
      <c r="U38" s="0" t="n">
        <f aca="false">IF(J38&gt;J37, 0.8, 0)</f>
        <v>0</v>
      </c>
      <c r="V38" s="0" t="n">
        <f aca="false">IF(K38&lt;K37, 0.6, 0)</f>
        <v>0</v>
      </c>
      <c r="W38" s="0" t="n">
        <f aca="false">IF(L38&gt;L37, 1, 0)</f>
        <v>0</v>
      </c>
      <c r="X38" s="0" t="n">
        <f aca="false">IF(M38&gt;M37, 2, 0)</f>
        <v>0</v>
      </c>
      <c r="Y38" s="9" t="n">
        <f aca="false">SUM(O38:X38)</f>
        <v>0</v>
      </c>
    </row>
    <row r="39" customFormat="false" ht="15" hidden="false" customHeight="false" outlineLevel="0" collapsed="false">
      <c r="B39" s="28"/>
      <c r="C39" s="28"/>
      <c r="D39" s="29"/>
      <c r="E39" s="29"/>
      <c r="F39" s="29"/>
      <c r="G39" s="30"/>
      <c r="H39" s="29"/>
      <c r="I39" s="29"/>
      <c r="J39" s="29"/>
      <c r="K39" s="30"/>
      <c r="L39" s="29"/>
      <c r="M39" s="29"/>
      <c r="Y39" s="9"/>
    </row>
    <row r="40" customFormat="false" ht="15" hidden="false" customHeight="false" outlineLevel="0" collapsed="false">
      <c r="B40" s="15" t="n">
        <f aca="false">IF('Round of 64'!$Y$73&gt;'Round of 64'!$Y$74,'Round of 64'!B$73,'Round of 64'!B$74)</f>
        <v>10</v>
      </c>
      <c r="C40" s="20" t="n">
        <f aca="false">IF('Round of 64'!$Y$73&gt;'Round of 64'!$Y$74,'Round of 64'!C$73,'Round of 64'!C$74)</f>
        <v>0</v>
      </c>
      <c r="D40" s="20" t="n">
        <f aca="false">IF('Round of 64'!$Y$73&gt;'Round of 64'!$Y$74,'Round of 64'!D$73,'Round of 64'!D$74)</f>
        <v>0</v>
      </c>
      <c r="E40" s="20" t="n">
        <f aca="false">IF('Round of 64'!$Y$73&gt;'Round of 64'!$Y$74,'Round of 64'!E$73,'Round of 64'!E$74)</f>
        <v>0</v>
      </c>
      <c r="F40" s="20" t="n">
        <f aca="false">IF('Round of 64'!$Y$73&gt;'Round of 64'!$Y$74,'Round of 64'!F$73,'Round of 64'!F$74)</f>
        <v>0</v>
      </c>
      <c r="G40" s="22" t="n">
        <f aca="false">IF('Round of 64'!$Y$73&gt;'Round of 64'!$Y$74,'Round of 64'!G$73,'Round of 64'!G$74)</f>
        <v>0</v>
      </c>
      <c r="H40" s="20" t="n">
        <f aca="false">IF('Round of 64'!$Y$73&gt;'Round of 64'!$Y$74,'Round of 64'!H$73,'Round of 64'!H$74)</f>
        <v>0</v>
      </c>
      <c r="I40" s="20" t="n">
        <f aca="false">IF('Round of 64'!$Y$73&gt;'Round of 64'!$Y$74,'Round of 64'!I$73,'Round of 64'!I$74)</f>
        <v>0</v>
      </c>
      <c r="J40" s="20" t="n">
        <f aca="false">IF('Round of 64'!$Y$73&gt;'Round of 64'!$Y$74,'Round of 64'!J$73,'Round of 64'!J$74)</f>
        <v>0</v>
      </c>
      <c r="K40" s="22" t="n">
        <f aca="false">IF('Round of 64'!$Y$73&gt;'Round of 64'!$Y$74,'Round of 64'!K$73,'Round of 64'!K$74)</f>
        <v>0</v>
      </c>
      <c r="L40" s="20" t="n">
        <f aca="false">IF('Round of 64'!$Y$73&gt;'Round of 64'!$Y$74,'Round of 64'!L$73,'Round of 64'!L$74)</f>
        <v>0</v>
      </c>
      <c r="M40" s="44" t="n">
        <f aca="false">IF('Round of 64'!$Y$73&gt;'Round of 64'!$Y$74,'Round of 64'!M$73,'Round of 64'!M$74)</f>
        <v>0</v>
      </c>
      <c r="O40" s="0" t="n">
        <f aca="false">IF(D40&gt;D41, 1.6, 0)</f>
        <v>0</v>
      </c>
      <c r="P40" s="0" t="n">
        <f aca="false">IF(E40&lt;E41, 1, 0)</f>
        <v>0</v>
      </c>
      <c r="Q40" s="0" t="n">
        <f aca="false">IF(F40&gt;F41, 0.8, 0)</f>
        <v>0</v>
      </c>
      <c r="R40" s="0" t="n">
        <f aca="false">IF(G40&gt;G41, 0.6, 0)</f>
        <v>0</v>
      </c>
      <c r="S40" s="0" t="n">
        <f aca="false">IF(H40&lt;H41, 1.6, 0)</f>
        <v>0</v>
      </c>
      <c r="T40" s="0" t="n">
        <f aca="false">IF(I40&gt;I41, 1, 0)</f>
        <v>0</v>
      </c>
      <c r="U40" s="0" t="n">
        <f aca="false">IF(J40&gt;J41, 0.8, 0)</f>
        <v>0</v>
      </c>
      <c r="V40" s="0" t="n">
        <f aca="false">IF(K40&lt;K41, 0.6, 0)</f>
        <v>0</v>
      </c>
      <c r="W40" s="0" t="n">
        <f aca="false">IF(L40&gt;L41, 1, 0)</f>
        <v>0</v>
      </c>
      <c r="X40" s="0" t="n">
        <f aca="false">IF(M40&gt;M41, 2, 0)</f>
        <v>0</v>
      </c>
      <c r="Y40" s="9" t="n">
        <f aca="false">SUM(O40:X40)</f>
        <v>0</v>
      </c>
    </row>
    <row r="41" customFormat="false" ht="15" hidden="false" customHeight="false" outlineLevel="0" collapsed="false">
      <c r="B41" s="24" t="n">
        <f aca="false">IF('Round of 64'!$Y$76&gt;'Round of 64'!$Y$77,'Round of 64'!B$76,'Round of 64'!B$77)</f>
        <v>15</v>
      </c>
      <c r="C41" s="16" t="n">
        <f aca="false">IF('Round of 64'!$Y$76&gt;'Round of 64'!$Y$77,'Round of 64'!C$76,'Round of 64'!C$77)</f>
        <v>0</v>
      </c>
      <c r="D41" s="16" t="n">
        <f aca="false">IF('Round of 64'!$Y$76&gt;'Round of 64'!$Y$77,'Round of 64'!D$76,'Round of 64'!D$77)</f>
        <v>0</v>
      </c>
      <c r="E41" s="16" t="n">
        <f aca="false">IF('Round of 64'!$Y$76&gt;'Round of 64'!$Y$77,'Round of 64'!E$76,'Round of 64'!E$77)</f>
        <v>0</v>
      </c>
      <c r="F41" s="17" t="n">
        <f aca="false">IF('Round of 64'!$Y$76&gt;'Round of 64'!$Y$77,'Round of 64'!F$76,'Round of 64'!F$77)</f>
        <v>0</v>
      </c>
      <c r="G41" s="16" t="n">
        <f aca="false">IF('Round of 64'!$Y$76&gt;'Round of 64'!$Y$77,'Round of 64'!G$76,'Round of 64'!G$77)</f>
        <v>0</v>
      </c>
      <c r="H41" s="16" t="n">
        <f aca="false">IF('Round of 64'!$Y$76&gt;'Round of 64'!$Y$77,'Round of 64'!H$76,'Round of 64'!H$77)</f>
        <v>0</v>
      </c>
      <c r="I41" s="16" t="n">
        <f aca="false">IF('Round of 64'!$Y$76&gt;'Round of 64'!$Y$77,'Round of 64'!I$76,'Round of 64'!I$77)</f>
        <v>0</v>
      </c>
      <c r="J41" s="16" t="n">
        <f aca="false">IF('Round of 64'!$Y$76&gt;'Round of 64'!$Y$77,'Round of 64'!J$76,'Round of 64'!J$77)</f>
        <v>0</v>
      </c>
      <c r="K41" s="16" t="n">
        <f aca="false">IF('Round of 64'!$Y$76&gt;'Round of 64'!$Y$77,'Round of 64'!K$76,'Round of 64'!K$77)</f>
        <v>0</v>
      </c>
      <c r="L41" s="16" t="n">
        <f aca="false">IF('Round of 64'!$Y$76&gt;'Round of 64'!$Y$77,'Round of 64'!L$76,'Round of 64'!L$77)</f>
        <v>0</v>
      </c>
      <c r="M41" s="23" t="n">
        <f aca="false">IF('Round of 64'!$Y$76&gt;'Round of 64'!$Y$77,'Round of 64'!M$76,'Round of 64'!M$77)</f>
        <v>0</v>
      </c>
      <c r="O41" s="0" t="n">
        <f aca="false">IF(D41&gt;D40, 1.6, 0)</f>
        <v>0</v>
      </c>
      <c r="P41" s="0" t="n">
        <f aca="false">IF(E41&lt;E40, 1, 0)</f>
        <v>0</v>
      </c>
      <c r="Q41" s="0" t="n">
        <f aca="false">IF(F41&gt;F40, 0.8, 0)</f>
        <v>0</v>
      </c>
      <c r="R41" s="0" t="n">
        <f aca="false">IF(G41&gt;G40, 0.6, 0)</f>
        <v>0</v>
      </c>
      <c r="S41" s="0" t="n">
        <f aca="false">IF(H41&lt;H40, 1.6, 0)</f>
        <v>0</v>
      </c>
      <c r="T41" s="0" t="n">
        <f aca="false">IF(I41&gt;I40, 1, 0)</f>
        <v>0</v>
      </c>
      <c r="U41" s="0" t="n">
        <f aca="false">IF(J41&gt;J40, 0.8, 0)</f>
        <v>0</v>
      </c>
      <c r="V41" s="0" t="n">
        <f aca="false">IF(K41&lt;K40, 0.6, 0)</f>
        <v>0</v>
      </c>
      <c r="W41" s="0" t="n">
        <f aca="false">IF(L41&gt;L40, 1, 0)</f>
        <v>0</v>
      </c>
      <c r="X41" s="0" t="n">
        <f aca="false">IF(M41&gt;M40, 2, 0)</f>
        <v>0</v>
      </c>
      <c r="Y41" s="9" t="n">
        <f aca="false">SUM(O41:X41)</f>
        <v>0</v>
      </c>
    </row>
    <row r="42" customFormat="false" ht="15" hidden="false" customHeight="false" outlineLevel="0" collapsed="false">
      <c r="B42" s="28"/>
      <c r="C42" s="28"/>
      <c r="D42" s="29"/>
      <c r="E42" s="29"/>
      <c r="F42" s="29"/>
      <c r="G42" s="30"/>
      <c r="H42" s="29"/>
      <c r="I42" s="29"/>
      <c r="J42" s="29"/>
      <c r="K42" s="30"/>
      <c r="L42" s="29"/>
      <c r="M42" s="29"/>
      <c r="Y42" s="9"/>
    </row>
    <row r="43" customFormat="false" ht="15" hidden="false" customHeight="false" outlineLevel="0" collapsed="false">
      <c r="B43" s="28" t="s">
        <v>22</v>
      </c>
      <c r="C43" s="28"/>
      <c r="D43" s="29"/>
      <c r="E43" s="29"/>
      <c r="F43" s="29"/>
      <c r="G43" s="30"/>
      <c r="H43" s="29"/>
      <c r="I43" s="29"/>
      <c r="J43" s="29"/>
      <c r="K43" s="30"/>
      <c r="L43" s="29"/>
      <c r="M43" s="29"/>
      <c r="Y43" s="9"/>
    </row>
    <row r="44" customFormat="false" ht="15" hidden="false" customHeight="false" outlineLevel="0" collapsed="false">
      <c r="B44" s="12" t="s">
        <v>18</v>
      </c>
      <c r="C44" s="13" t="s">
        <v>4</v>
      </c>
      <c r="D44" s="13" t="s">
        <v>5</v>
      </c>
      <c r="E44" s="13" t="s">
        <v>6</v>
      </c>
      <c r="F44" s="13" t="s">
        <v>7</v>
      </c>
      <c r="G44" s="13" t="s">
        <v>8</v>
      </c>
      <c r="H44" s="13" t="s">
        <v>9</v>
      </c>
      <c r="I44" s="13" t="s">
        <v>10</v>
      </c>
      <c r="J44" s="13" t="s">
        <v>11</v>
      </c>
      <c r="K44" s="13" t="s">
        <v>12</v>
      </c>
      <c r="L44" s="13" t="s">
        <v>15</v>
      </c>
      <c r="M44" s="14" t="s">
        <v>16</v>
      </c>
      <c r="Y44" s="9"/>
    </row>
    <row r="45" customFormat="false" ht="15" hidden="false" customHeight="false" outlineLevel="0" collapsed="false">
      <c r="B45" s="15" t="n">
        <f aca="false">IF('Round of 64'!$Y$81&gt;'Round of 64'!$Y$82,'Round of 64'!B$81,'Round of 64'!B$82)</f>
        <v>16</v>
      </c>
      <c r="C45" s="20" t="n">
        <f aca="false">IF('Round of 64'!$Y$81&gt;'Round of 64'!$Y$82,'Round of 64'!C$81,'Round of 64'!C$82)</f>
        <v>0</v>
      </c>
      <c r="D45" s="21" t="n">
        <f aca="false">IF('Round of 64'!$Y$81&gt;'Round of 64'!$Y$82,'Round of 64'!D$81,'Round of 64'!D$82)</f>
        <v>0</v>
      </c>
      <c r="E45" s="20" t="n">
        <f aca="false">IF('Round of 64'!$Y$81&gt;'Round of 64'!$Y$82,'Round of 64'!E$81,'Round of 64'!E$82)</f>
        <v>0</v>
      </c>
      <c r="F45" s="20" t="n">
        <f aca="false">IF('Round of 64'!$Y$81&gt;'Round of 64'!$Y$82,'Round of 64'!F$81,'Round of 64'!F$82)</f>
        <v>0</v>
      </c>
      <c r="G45" s="20" t="n">
        <f aca="false">IF('Round of 64'!$Y$81&gt;'Round of 64'!$Y$82,'Round of 64'!G$81,'Round of 64'!G$82)</f>
        <v>0</v>
      </c>
      <c r="H45" s="20" t="n">
        <f aca="false">IF('Round of 64'!$Y$81&gt;'Round of 64'!$Y$82,'Round of 64'!H$81,'Round of 64'!H$82)</f>
        <v>0</v>
      </c>
      <c r="I45" s="20" t="n">
        <f aca="false">IF('Round of 64'!$Y$81&gt;'Round of 64'!$Y$82,'Round of 64'!I$81,'Round of 64'!I$82)</f>
        <v>0</v>
      </c>
      <c r="J45" s="20" t="n">
        <f aca="false">IF('Round of 64'!$Y$81&gt;'Round of 64'!$Y$82,'Round of 64'!J$81,'Round of 64'!J$82)</f>
        <v>0</v>
      </c>
      <c r="K45" s="22" t="n">
        <f aca="false">IF('Round of 64'!$Y$81&gt;'Round of 64'!$Y$82,'Round of 64'!K$81,'Round of 64'!K$82)</f>
        <v>0</v>
      </c>
      <c r="L45" s="20" t="n">
        <f aca="false">IF('Round of 64'!$Y$81&gt;'Round of 64'!$Y$82,'Round of 64'!L$81,'Round of 64'!L$82)</f>
        <v>0</v>
      </c>
      <c r="M45" s="44" t="n">
        <f aca="false">IF('Round of 64'!$Y$81&gt;'Round of 64'!$Y$82,'Round of 64'!M$81,'Round of 64'!M$82)</f>
        <v>0</v>
      </c>
      <c r="O45" s="0" t="n">
        <f aca="false">IF(D45&gt;D46, 1.6, 0)</f>
        <v>0</v>
      </c>
      <c r="P45" s="0" t="n">
        <f aca="false">IF(E45&lt;E46, 1, 0)</f>
        <v>0</v>
      </c>
      <c r="Q45" s="0" t="n">
        <f aca="false">IF(F45&gt;F46, 0.8, 0)</f>
        <v>0</v>
      </c>
      <c r="R45" s="0" t="n">
        <f aca="false">IF(G45&gt;G46, 0.6, 0)</f>
        <v>0</v>
      </c>
      <c r="S45" s="0" t="n">
        <f aca="false">IF(H45&lt;H46, 1.6, 0)</f>
        <v>0</v>
      </c>
      <c r="T45" s="0" t="n">
        <f aca="false">IF(I45&gt;I46, 1, 0)</f>
        <v>0</v>
      </c>
      <c r="U45" s="0" t="n">
        <f aca="false">IF(J45&gt;J46, 0.8, 0)</f>
        <v>0</v>
      </c>
      <c r="V45" s="0" t="n">
        <f aca="false">IF(K45&lt;K46, 0.6, 0)</f>
        <v>0</v>
      </c>
      <c r="W45" s="0" t="n">
        <f aca="false">IF(L45&gt;L46, 1, 0)</f>
        <v>0</v>
      </c>
      <c r="X45" s="0" t="n">
        <f aca="false">IF(M45&gt;M46, 2, 0)</f>
        <v>0</v>
      </c>
      <c r="Y45" s="9" t="n">
        <f aca="false">SUM(O45:X45)</f>
        <v>0</v>
      </c>
    </row>
    <row r="46" customFormat="false" ht="15" hidden="false" customHeight="false" outlineLevel="0" collapsed="false">
      <c r="B46" s="24" t="n">
        <f aca="false">IF('Round of 64'!$Y$84&gt;'Round of 64'!$Y$85,'Round of 64'!B$84,'Round of 64'!B$85)</f>
        <v>9</v>
      </c>
      <c r="C46" s="16" t="n">
        <f aca="false">IF('Round of 64'!$Y$84&gt;'Round of 64'!$Y$85,'Round of 64'!C$84,'Round of 64'!C$85)</f>
        <v>0</v>
      </c>
      <c r="D46" s="16" t="n">
        <f aca="false">IF('Round of 64'!$Y$84&gt;'Round of 64'!$Y$85,'Round of 64'!D$84,'Round of 64'!D$85)</f>
        <v>0</v>
      </c>
      <c r="E46" s="17" t="n">
        <f aca="false">IF('Round of 64'!$Y$84&gt;'Round of 64'!$Y$85,'Round of 64'!E$84,'Round of 64'!E$85)</f>
        <v>0</v>
      </c>
      <c r="F46" s="16" t="n">
        <f aca="false">IF('Round of 64'!$Y$84&gt;'Round of 64'!$Y$85,'Round of 64'!F$84,'Round of 64'!F$85)</f>
        <v>0</v>
      </c>
      <c r="G46" s="18" t="n">
        <f aca="false">IF('Round of 64'!$Y$84&gt;'Round of 64'!$Y$85,'Round of 64'!G$84,'Round of 64'!G$85)</f>
        <v>0</v>
      </c>
      <c r="H46" s="16" t="n">
        <f aca="false">IF('Round of 64'!$Y$84&gt;'Round of 64'!$Y$85,'Round of 64'!H$84,'Round of 64'!H$85)</f>
        <v>0</v>
      </c>
      <c r="I46" s="16" t="n">
        <f aca="false">IF('Round of 64'!$Y$84&gt;'Round of 64'!$Y$85,'Round of 64'!I$84,'Round of 64'!I$85)</f>
        <v>0</v>
      </c>
      <c r="J46" s="17" t="n">
        <f aca="false">IF('Round of 64'!$Y$84&gt;'Round of 64'!$Y$85,'Round of 64'!J$84,'Round of 64'!J$85)</f>
        <v>0</v>
      </c>
      <c r="K46" s="16" t="n">
        <f aca="false">IF('Round of 64'!$Y$84&gt;'Round of 64'!$Y$85,'Round of 64'!K$84,'Round of 64'!K$85)</f>
        <v>0</v>
      </c>
      <c r="L46" s="16" t="n">
        <f aca="false">IF('Round of 64'!$Y$84&gt;'Round of 64'!$Y$85,'Round of 64'!L$84,'Round of 64'!L$85)</f>
        <v>0</v>
      </c>
      <c r="M46" s="42" t="n">
        <f aca="false">IF('Round of 64'!$Y$84&gt;'Round of 64'!$Y$85,'Round of 64'!M$84,'Round of 64'!M$85)</f>
        <v>0</v>
      </c>
      <c r="O46" s="0" t="n">
        <f aca="false">IF(D46&gt;D45, 1.6, 0)</f>
        <v>0</v>
      </c>
      <c r="P46" s="0" t="n">
        <f aca="false">IF(E46&lt;E45, 1, 0)</f>
        <v>0</v>
      </c>
      <c r="Q46" s="0" t="n">
        <f aca="false">IF(F46&gt;F45, 0.8, 0)</f>
        <v>0</v>
      </c>
      <c r="R46" s="0" t="n">
        <f aca="false">IF(G46&gt;G45, 0.6, 0)</f>
        <v>0</v>
      </c>
      <c r="S46" s="0" t="n">
        <f aca="false">IF(H46&lt;H45, 1.6, 0)</f>
        <v>0</v>
      </c>
      <c r="T46" s="0" t="n">
        <f aca="false">IF(I46&gt;I45, 1, 0)</f>
        <v>0</v>
      </c>
      <c r="U46" s="0" t="n">
        <f aca="false">IF(J46&gt;J45, 0.8, 0)</f>
        <v>0</v>
      </c>
      <c r="V46" s="0" t="n">
        <f aca="false">IF(K46&lt;K45, 0.6, 0)</f>
        <v>0</v>
      </c>
      <c r="W46" s="0" t="n">
        <f aca="false">IF(L46&gt;L45, 1, 0)</f>
        <v>0</v>
      </c>
      <c r="X46" s="0" t="n">
        <f aca="false">IF(M46&gt;M45, 2, 0)</f>
        <v>0</v>
      </c>
      <c r="Y46" s="9" t="n">
        <f aca="false">SUM(O46:X46)</f>
        <v>0</v>
      </c>
    </row>
    <row r="47" customFormat="false" ht="15" hidden="false" customHeight="false" outlineLevel="0" collapsed="false">
      <c r="B47" s="28"/>
      <c r="C47" s="28"/>
      <c r="D47" s="29"/>
      <c r="E47" s="29"/>
      <c r="F47" s="29"/>
      <c r="G47" s="30"/>
      <c r="H47" s="29"/>
      <c r="I47" s="29"/>
      <c r="J47" s="29"/>
      <c r="K47" s="30"/>
      <c r="L47" s="29"/>
      <c r="M47" s="29"/>
      <c r="Y47" s="9"/>
    </row>
    <row r="48" customFormat="false" ht="15" hidden="false" customHeight="false" outlineLevel="0" collapsed="false">
      <c r="B48" s="51" t="n">
        <f aca="false">IF('Round of 64'!$Y$87&gt;'Round of 64'!$Y$88,'Round of 64'!B$87,'Round of 64'!B$88)</f>
        <v>12</v>
      </c>
      <c r="C48" s="43" t="n">
        <f aca="false">IF('Round of 64'!$Y$87&gt;'Round of 64'!$Y$88,'Round of 64'!C$87,'Round of 64'!C$88)</f>
        <v>0</v>
      </c>
      <c r="D48" s="43" t="n">
        <f aca="false">IF('Round of 64'!$Y$87&gt;'Round of 64'!$Y$88,'Round of 64'!D$87,'Round of 64'!D$88)</f>
        <v>0</v>
      </c>
      <c r="E48" s="43" t="n">
        <f aca="false">IF('Round of 64'!$Y$87&gt;'Round of 64'!$Y$88,'Round of 64'!E$87,'Round of 64'!E$88)</f>
        <v>0</v>
      </c>
      <c r="F48" s="43" t="n">
        <f aca="false">IF('Round of 64'!$Y$87&gt;'Round of 64'!$Y$88,'Round of 64'!F$87,'Round of 64'!F$88)</f>
        <v>0</v>
      </c>
      <c r="G48" s="43" t="n">
        <f aca="false">IF('Round of 64'!$Y$87&gt;'Round of 64'!$Y$88,'Round of 64'!G$87,'Round of 64'!G$88)</f>
        <v>0</v>
      </c>
      <c r="H48" s="43" t="n">
        <f aca="false">IF('Round of 64'!$Y$87&gt;'Round of 64'!$Y$88,'Round of 64'!H$87,'Round of 64'!H$88)</f>
        <v>0</v>
      </c>
      <c r="I48" s="43" t="n">
        <f aca="false">IF('Round of 64'!$Y$87&gt;'Round of 64'!$Y$88,'Round of 64'!I$87,'Round of 64'!I$88)</f>
        <v>0</v>
      </c>
      <c r="J48" s="43" t="n">
        <f aca="false">IF('Round of 64'!$Y$87&gt;'Round of 64'!$Y$88,'Round of 64'!J$87,'Round of 64'!J$88)</f>
        <v>0</v>
      </c>
      <c r="K48" s="43" t="n">
        <f aca="false">IF('Round of 64'!$Y$87&gt;'Round of 64'!$Y$88,'Round of 64'!K$87,'Round of 64'!K$88)</f>
        <v>0</v>
      </c>
      <c r="L48" s="43" t="n">
        <f aca="false">IF('Round of 64'!$Y$87&gt;'Round of 64'!$Y$88,'Round of 64'!L$87,'Round of 64'!L$88)</f>
        <v>0</v>
      </c>
      <c r="M48" s="47" t="n">
        <f aca="false">IF('Round of 64'!$Y$87&gt;'Round of 64'!$Y$88,'Round of 64'!M$87,'Round of 64'!M$88)</f>
        <v>0</v>
      </c>
      <c r="O48" s="0" t="n">
        <f aca="false">IF(D48&gt;D49, 1.6, 0)</f>
        <v>0</v>
      </c>
      <c r="P48" s="0" t="n">
        <f aca="false">IF(E48&lt;E49, 1, 0)</f>
        <v>0</v>
      </c>
      <c r="Q48" s="0" t="n">
        <f aca="false">IF(F48&gt;F49, 0.8, 0)</f>
        <v>0</v>
      </c>
      <c r="R48" s="0" t="n">
        <f aca="false">IF(G48&gt;G49, 0.6, 0)</f>
        <v>0</v>
      </c>
      <c r="S48" s="0" t="n">
        <f aca="false">IF(H48&lt;H49, 1.6, 0)</f>
        <v>0</v>
      </c>
      <c r="T48" s="0" t="n">
        <f aca="false">IF(I48&gt;I49, 1, 0)</f>
        <v>0</v>
      </c>
      <c r="U48" s="0" t="n">
        <f aca="false">IF(J48&gt;J49, 0.8, 0)</f>
        <v>0</v>
      </c>
      <c r="V48" s="0" t="n">
        <f aca="false">IF(K48&lt;K49, 0.6, 0)</f>
        <v>0</v>
      </c>
      <c r="W48" s="0" t="n">
        <f aca="false">IF(L48&gt;L49, 1, 0)</f>
        <v>0</v>
      </c>
      <c r="X48" s="9" t="n">
        <f aca="false">IF(M48&gt;M49, 2, 0)</f>
        <v>0</v>
      </c>
      <c r="Y48" s="9" t="n">
        <f aca="false">SUM(O48:X48)</f>
        <v>0</v>
      </c>
    </row>
    <row r="49" customFormat="false" ht="15" hidden="false" customHeight="false" outlineLevel="0" collapsed="false">
      <c r="B49" s="24" t="n">
        <f aca="false">IF('Round of 64'!$Y$90&gt;'Round of 64'!$Y$91,'Round of 64'!B$90,'Round of 64'!B$91)</f>
        <v>13</v>
      </c>
      <c r="C49" s="16" t="n">
        <f aca="false">IF('Round of 64'!$Y$90&gt;'Round of 64'!$Y$91,'Round of 64'!C$90,'Round of 64'!C$91)</f>
        <v>0</v>
      </c>
      <c r="D49" s="16" t="n">
        <f aca="false">IF('Round of 64'!$Y$90&gt;'Round of 64'!$Y$91,'Round of 64'!D$90,'Round of 64'!D$91)</f>
        <v>0</v>
      </c>
      <c r="E49" s="16" t="n">
        <f aca="false">IF('Round of 64'!$Y$90&gt;'Round of 64'!$Y$91,'Round of 64'!E$90,'Round of 64'!E$91)</f>
        <v>0</v>
      </c>
      <c r="F49" s="16" t="n">
        <f aca="false">IF('Round of 64'!$Y$90&gt;'Round of 64'!$Y$91,'Round of 64'!F$90,'Round of 64'!F$91)</f>
        <v>0</v>
      </c>
      <c r="G49" s="16" t="n">
        <f aca="false">IF('Round of 64'!$Y$90&gt;'Round of 64'!$Y$91,'Round of 64'!G$90,'Round of 64'!G$91)</f>
        <v>0</v>
      </c>
      <c r="H49" s="17" t="n">
        <f aca="false">IF('Round of 64'!$Y$90&gt;'Round of 64'!$Y$91,'Round of 64'!H$90,'Round of 64'!H$91)</f>
        <v>0</v>
      </c>
      <c r="I49" s="17" t="n">
        <f aca="false">IF('Round of 64'!$Y$90&gt;'Round of 64'!$Y$91,'Round of 64'!I$90,'Round of 64'!I$91)</f>
        <v>0</v>
      </c>
      <c r="J49" s="16" t="n">
        <f aca="false">IF('Round of 64'!$Y$90&gt;'Round of 64'!$Y$91,'Round of 64'!J$90,'Round of 64'!J$91)</f>
        <v>0</v>
      </c>
      <c r="K49" s="18" t="n">
        <f aca="false">IF('Round of 64'!$Y$90&gt;'Round of 64'!$Y$91,'Round of 64'!K$90,'Round of 64'!K$91)</f>
        <v>0</v>
      </c>
      <c r="L49" s="16" t="n">
        <f aca="false">IF('Round of 64'!$Y$90&gt;'Round of 64'!$Y$91,'Round of 64'!L$90,'Round of 64'!L$91)</f>
        <v>0</v>
      </c>
      <c r="M49" s="42" t="n">
        <f aca="false">IF('Round of 64'!$Y$90&gt;'Round of 64'!$Y$91,'Round of 64'!M$90,'Round of 64'!M$91)</f>
        <v>0</v>
      </c>
      <c r="O49" s="0" t="n">
        <f aca="false">IF(D49&gt;D48, 1.6, 0)</f>
        <v>0</v>
      </c>
      <c r="P49" s="0" t="n">
        <f aca="false">IF(E49&lt;E48, 1, 0)</f>
        <v>0</v>
      </c>
      <c r="Q49" s="0" t="n">
        <f aca="false">IF(F49&gt;F48, 0.8, 0)</f>
        <v>0</v>
      </c>
      <c r="R49" s="0" t="n">
        <f aca="false">IF(G49&gt;G48, 0.6, 0)</f>
        <v>0</v>
      </c>
      <c r="S49" s="0" t="n">
        <f aca="false">IF(H49&lt;H48, 1.6, 0)</f>
        <v>0</v>
      </c>
      <c r="T49" s="0" t="n">
        <f aca="false">IF(I49&gt;I48, 1, 0)</f>
        <v>0</v>
      </c>
      <c r="U49" s="0" t="n">
        <f aca="false">IF(J49&gt;J48, 0.8, 0)</f>
        <v>0</v>
      </c>
      <c r="V49" s="0" t="n">
        <f aca="false">IF(K49&lt;K48, 0.6, 0)</f>
        <v>0</v>
      </c>
      <c r="W49" s="0" t="n">
        <f aca="false">IF(L49&gt;L48, 1, 0)</f>
        <v>0</v>
      </c>
      <c r="X49" s="9" t="n">
        <f aca="false">IF(M49&gt;M48, 2, 0)</f>
        <v>0</v>
      </c>
      <c r="Y49" s="9" t="n">
        <f aca="false">SUM(O49:X49)</f>
        <v>0</v>
      </c>
    </row>
    <row r="50" customFormat="false" ht="15" hidden="false" customHeight="false" outlineLevel="0" collapsed="false">
      <c r="B50" s="28"/>
      <c r="C50" s="28"/>
      <c r="D50" s="29"/>
      <c r="E50" s="29"/>
      <c r="F50" s="29"/>
      <c r="G50" s="30"/>
      <c r="H50" s="29"/>
      <c r="I50" s="29"/>
      <c r="J50" s="29"/>
      <c r="K50" s="30"/>
      <c r="L50" s="29"/>
      <c r="M50" s="29"/>
      <c r="Y50" s="9"/>
    </row>
    <row r="51" customFormat="false" ht="15" hidden="false" customHeight="false" outlineLevel="0" collapsed="false">
      <c r="B51" s="15" t="n">
        <f aca="false">IF('Round of 64'!$Y$93&gt;'Round of 64'!$Y$94,'Round of 64'!B$93,'Round of 64'!B$94)</f>
        <v>11</v>
      </c>
      <c r="C51" s="20" t="n">
        <f aca="false">IF('Round of 64'!$Y$93&gt;'Round of 64'!$Y$94,'Round of 64'!C$93,'Round of 64'!C$94)</f>
        <v>0</v>
      </c>
      <c r="D51" s="21" t="n">
        <f aca="false">IF('Round of 64'!$Y$93&gt;'Round of 64'!$Y$94,'Round of 64'!D$93,'Round of 64'!D$94)</f>
        <v>0</v>
      </c>
      <c r="E51" s="20" t="n">
        <f aca="false">IF('Round of 64'!$Y$93&gt;'Round of 64'!$Y$94,'Round of 64'!E$93,'Round of 64'!E$94)</f>
        <v>0</v>
      </c>
      <c r="F51" s="20" t="n">
        <f aca="false">IF('Round of 64'!$Y$93&gt;'Round of 64'!$Y$94,'Round of 64'!F$93,'Round of 64'!F$94)</f>
        <v>0</v>
      </c>
      <c r="G51" s="20" t="n">
        <f aca="false">IF('Round of 64'!$Y$93&gt;'Round of 64'!$Y$94,'Round of 64'!G$93,'Round of 64'!G$94)</f>
        <v>0</v>
      </c>
      <c r="H51" s="20" t="n">
        <f aca="false">IF('Round of 64'!$Y$93&gt;'Round of 64'!$Y$94,'Round of 64'!H$93,'Round of 64'!H$94)</f>
        <v>0</v>
      </c>
      <c r="I51" s="20" t="n">
        <f aca="false">IF('Round of 64'!$Y$93&gt;'Round of 64'!$Y$94,'Round of 64'!I$93,'Round of 64'!I$94)</f>
        <v>0</v>
      </c>
      <c r="J51" s="21" t="n">
        <f aca="false">IF('Round of 64'!$Y$93&gt;'Round of 64'!$Y$94,'Round of 64'!J$93,'Round of 64'!J$94)</f>
        <v>0</v>
      </c>
      <c r="K51" s="20" t="n">
        <f aca="false">IF('Round of 64'!$Y$93&gt;'Round of 64'!$Y$94,'Round of 64'!K$93,'Round of 64'!K$94)</f>
        <v>0</v>
      </c>
      <c r="L51" s="20" t="n">
        <f aca="false">IF('Round of 64'!$Y$93&gt;'Round of 64'!$Y$94,'Round of 64'!L$93,'Round of 64'!L$94)</f>
        <v>0</v>
      </c>
      <c r="M51" s="44" t="n">
        <f aca="false">IF('Round of 64'!$Y$93&gt;'Round of 64'!$Y$94,'Round of 64'!M$93,'Round of 64'!M$94)</f>
        <v>0</v>
      </c>
      <c r="O51" s="0" t="n">
        <f aca="false">IF(D51&gt;D52, 1.6, 0)</f>
        <v>0</v>
      </c>
      <c r="P51" s="0" t="n">
        <f aca="false">IF(E51&lt;E52, 1, 0)</f>
        <v>0</v>
      </c>
      <c r="Q51" s="0" t="n">
        <f aca="false">IF(F51&gt;F52, 0.8, 0)</f>
        <v>0</v>
      </c>
      <c r="R51" s="0" t="n">
        <f aca="false">IF(G51&gt;G52, 0.6, 0)</f>
        <v>0</v>
      </c>
      <c r="S51" s="0" t="n">
        <f aca="false">IF(H51&lt;H52, 1.6, 0)</f>
        <v>0</v>
      </c>
      <c r="T51" s="0" t="n">
        <f aca="false">IF(I51&gt;I52, 1, 0)</f>
        <v>0</v>
      </c>
      <c r="U51" s="0" t="n">
        <f aca="false">IF(J51&gt;J52, 0.8, 0)</f>
        <v>0</v>
      </c>
      <c r="V51" s="0" t="n">
        <f aca="false">IF(K51&lt;K52, 0.6, 0)</f>
        <v>0</v>
      </c>
      <c r="W51" s="0" t="n">
        <f aca="false">IF(L51&gt;L52, 1, 0)</f>
        <v>0</v>
      </c>
      <c r="X51" s="0" t="n">
        <f aca="false">IF(M51&gt;M52, 2, 0)</f>
        <v>0</v>
      </c>
      <c r="Y51" s="9" t="n">
        <f aca="false">SUM(O51:X51)</f>
        <v>0</v>
      </c>
    </row>
    <row r="52" customFormat="false" ht="15" hidden="false" customHeight="false" outlineLevel="0" collapsed="false">
      <c r="B52" s="24" t="n">
        <f aca="false">IF('Round of 64'!$Y$96&gt;'Round of 64'!$Y$97,'Round of 64'!B$96,'Round of 64'!B$97)</f>
        <v>14</v>
      </c>
      <c r="C52" s="16" t="n">
        <f aca="false">IF('Round of 64'!$Y$96&gt;'Round of 64'!$Y$97,'Round of 64'!C$96,'Round of 64'!C$97)</f>
        <v>0</v>
      </c>
      <c r="D52" s="16" t="n">
        <f aca="false">IF('Round of 64'!$Y$96&gt;'Round of 64'!$Y$97,'Round of 64'!D$96,'Round of 64'!D$97)</f>
        <v>0</v>
      </c>
      <c r="E52" s="16" t="n">
        <f aca="false">IF('Round of 64'!$Y$96&gt;'Round of 64'!$Y$97,'Round of 64'!E$96,'Round of 64'!E$97)</f>
        <v>0</v>
      </c>
      <c r="F52" s="16" t="n">
        <f aca="false">IF('Round of 64'!$Y$96&gt;'Round of 64'!$Y$97,'Round of 64'!F$96,'Round of 64'!F$97)</f>
        <v>0</v>
      </c>
      <c r="G52" s="16" t="n">
        <f aca="false">IF('Round of 64'!$Y$96&gt;'Round of 64'!$Y$97,'Round of 64'!G$96,'Round of 64'!G$97)</f>
        <v>0</v>
      </c>
      <c r="H52" s="17" t="n">
        <f aca="false">IF('Round of 64'!$Y$96&gt;'Round of 64'!$Y$97,'Round of 64'!H$96,'Round of 64'!H$97)</f>
        <v>0</v>
      </c>
      <c r="I52" s="16" t="n">
        <f aca="false">IF('Round of 64'!$Y$96&gt;'Round of 64'!$Y$97,'Round of 64'!I$96,'Round of 64'!I$97)</f>
        <v>0</v>
      </c>
      <c r="J52" s="16" t="n">
        <f aca="false">IF('Round of 64'!$Y$96&gt;'Round of 64'!$Y$97,'Round of 64'!J$96,'Round of 64'!J$97)</f>
        <v>0</v>
      </c>
      <c r="K52" s="16" t="n">
        <f aca="false">IF('Round of 64'!$Y$96&gt;'Round of 64'!$Y$97,'Round of 64'!K$96,'Round of 64'!K$97)</f>
        <v>0</v>
      </c>
      <c r="L52" s="17" t="n">
        <f aca="false">IF('Round of 64'!$Y$96&gt;'Round of 64'!$Y$97,'Round of 64'!L$96,'Round of 64'!L$97)</f>
        <v>0</v>
      </c>
      <c r="M52" s="42" t="n">
        <f aca="false">IF('Round of 64'!$Y$96&gt;'Round of 64'!$Y$97,'Round of 64'!M$96,'Round of 64'!M$97)</f>
        <v>0</v>
      </c>
      <c r="O52" s="0" t="n">
        <f aca="false">IF(D52&gt;D51, 1.6, 0)</f>
        <v>0</v>
      </c>
      <c r="P52" s="0" t="n">
        <f aca="false">IF(E52&lt;E51, 1, 0)</f>
        <v>0</v>
      </c>
      <c r="Q52" s="0" t="n">
        <f aca="false">IF(F52&gt;F51, 0.8, 0)</f>
        <v>0</v>
      </c>
      <c r="R52" s="0" t="n">
        <f aca="false">IF(G52&gt;G51, 0.6, 0)</f>
        <v>0</v>
      </c>
      <c r="S52" s="0" t="n">
        <f aca="false">IF(H52&lt;H51, 1.6, 0)</f>
        <v>0</v>
      </c>
      <c r="T52" s="0" t="n">
        <f aca="false">IF(I52&gt;I51, 1, 0)</f>
        <v>0</v>
      </c>
      <c r="U52" s="0" t="n">
        <f aca="false">IF(J52&gt;J51, 0.8, 0)</f>
        <v>0</v>
      </c>
      <c r="V52" s="0" t="n">
        <f aca="false">IF(K52&lt;K51, 0.6, 0)</f>
        <v>0</v>
      </c>
      <c r="W52" s="0" t="n">
        <f aca="false">IF(L52&gt;L51, 1, 0)</f>
        <v>0</v>
      </c>
      <c r="X52" s="0" t="n">
        <f aca="false">IF(M52&gt;M51, 2, 0)</f>
        <v>0</v>
      </c>
      <c r="Y52" s="9" t="n">
        <f aca="false">SUM(O52:X52)</f>
        <v>0</v>
      </c>
    </row>
    <row r="53" customFormat="false" ht="15" hidden="false" customHeight="false" outlineLevel="0" collapsed="false">
      <c r="B53" s="28"/>
      <c r="C53" s="28"/>
      <c r="D53" s="29"/>
      <c r="E53" s="29"/>
      <c r="F53" s="29"/>
      <c r="G53" s="30"/>
      <c r="H53" s="29"/>
      <c r="I53" s="29"/>
      <c r="J53" s="29"/>
      <c r="K53" s="30"/>
      <c r="L53" s="29"/>
      <c r="M53" s="29"/>
      <c r="Y53" s="9"/>
    </row>
    <row r="54" customFormat="false" ht="15" hidden="false" customHeight="false" outlineLevel="0" collapsed="false">
      <c r="B54" s="51" t="n">
        <f aca="false">IF('Round of 64'!$Y$99&gt;'Round of 64'!$Y$100,'Round of 64'!B$99,'Round of 64'!B$100)</f>
        <v>10</v>
      </c>
      <c r="C54" s="43" t="n">
        <f aca="false">IF('Round of 64'!$Y$99&gt;'Round of 64'!$Y$100,'Round of 64'!C$99,'Round of 64'!C$100)</f>
        <v>0</v>
      </c>
      <c r="D54" s="43" t="n">
        <f aca="false">IF('Round of 64'!$Y$99&gt;'Round of 64'!$Y$100,'Round of 64'!D$99,'Round of 64'!D$100)</f>
        <v>0</v>
      </c>
      <c r="E54" s="43" t="n">
        <f aca="false">IF('Round of 64'!$Y$99&gt;'Round of 64'!$Y$100,'Round of 64'!E$99,'Round of 64'!E$100)</f>
        <v>0</v>
      </c>
      <c r="F54" s="43" t="n">
        <f aca="false">IF('Round of 64'!$Y$99&gt;'Round of 64'!$Y$100,'Round of 64'!F$99,'Round of 64'!F$100)</f>
        <v>0</v>
      </c>
      <c r="G54" s="43" t="n">
        <f aca="false">IF('Round of 64'!$Y$99&gt;'Round of 64'!$Y$100,'Round of 64'!G$99,'Round of 64'!G$100)</f>
        <v>0</v>
      </c>
      <c r="H54" s="43" t="n">
        <f aca="false">IF('Round of 64'!$Y$99&gt;'Round of 64'!$Y$100,'Round of 64'!H$99,'Round of 64'!H$100)</f>
        <v>0</v>
      </c>
      <c r="I54" s="43" t="n">
        <f aca="false">IF('Round of 64'!$Y$99&gt;'Round of 64'!$Y$100,'Round of 64'!I$99,'Round of 64'!I$100)</f>
        <v>0</v>
      </c>
      <c r="J54" s="43" t="n">
        <f aca="false">IF('Round of 64'!$Y$99&gt;'Round of 64'!$Y$100,'Round of 64'!J$99,'Round of 64'!J$100)</f>
        <v>0</v>
      </c>
      <c r="K54" s="43" t="n">
        <f aca="false">IF('Round of 64'!$Y$99&gt;'Round of 64'!$Y$100,'Round of 64'!K$99,'Round of 64'!K$100)</f>
        <v>0</v>
      </c>
      <c r="L54" s="43" t="n">
        <f aca="false">IF('Round of 64'!$Y$99&gt;'Round of 64'!$Y$100,'Round of 64'!L$99,'Round of 64'!L$100)</f>
        <v>0</v>
      </c>
      <c r="M54" s="47" t="n">
        <f aca="false">IF('Round of 64'!$Y$99&gt;'Round of 64'!$Y$100,'Round of 64'!M$99,'Round of 64'!M$100)</f>
        <v>0</v>
      </c>
      <c r="O54" s="0" t="n">
        <f aca="false">IF(D54&gt;D55, 1.6, 0)</f>
        <v>0</v>
      </c>
      <c r="P54" s="0" t="n">
        <f aca="false">IF(E54&lt;E55, 1, 0)</f>
        <v>0</v>
      </c>
      <c r="Q54" s="0" t="n">
        <f aca="false">IF(F54&gt;F55, 0.8, 0)</f>
        <v>0</v>
      </c>
      <c r="R54" s="0" t="n">
        <f aca="false">IF(G54&gt;G55, 0.6, 0)</f>
        <v>0</v>
      </c>
      <c r="S54" s="0" t="n">
        <f aca="false">IF(H54&lt;H55, 1.6, 0)</f>
        <v>0</v>
      </c>
      <c r="T54" s="0" t="n">
        <f aca="false">IF(I54&gt;I55, 1, 0)</f>
        <v>0</v>
      </c>
      <c r="U54" s="0" t="n">
        <f aca="false">IF(J54&gt;J55, 0.8, 0)</f>
        <v>0</v>
      </c>
      <c r="V54" s="0" t="n">
        <f aca="false">IF(K54&lt;K55, 0.6, 0)</f>
        <v>0</v>
      </c>
      <c r="W54" s="0" t="n">
        <f aca="false">IF(L54&gt;L55, 1, 0)</f>
        <v>0</v>
      </c>
      <c r="X54" s="9" t="n">
        <f aca="false">IF(M54&gt;M55, 2, 0)</f>
        <v>0</v>
      </c>
      <c r="Y54" s="9" t="n">
        <f aca="false">SUM(O54:X54)</f>
        <v>0</v>
      </c>
    </row>
    <row r="55" customFormat="false" ht="15" hidden="false" customHeight="false" outlineLevel="0" collapsed="false">
      <c r="B55" s="24" t="n">
        <f aca="false">IF('Round of 64'!$Y$102&gt;'Round of 64'!$Y$103,'Round of 64'!B$102,'Round of 64'!B$103)</f>
        <v>15</v>
      </c>
      <c r="C55" s="16" t="n">
        <f aca="false">IF('Round of 64'!$Y$102&gt;'Round of 64'!$Y$103,'Round of 64'!C$102,'Round of 64'!C$103)</f>
        <v>0</v>
      </c>
      <c r="D55" s="16" t="n">
        <f aca="false">IF('Round of 64'!$Y$102&gt;'Round of 64'!$Y$103,'Round of 64'!D$102,'Round of 64'!D$103)</f>
        <v>0</v>
      </c>
      <c r="E55" s="17" t="n">
        <f aca="false">IF('Round of 64'!$Y$102&gt;'Round of 64'!$Y$103,'Round of 64'!E$102,'Round of 64'!E$103)</f>
        <v>0</v>
      </c>
      <c r="F55" s="16" t="n">
        <f aca="false">IF('Round of 64'!$Y$102&gt;'Round of 64'!$Y$103,'Round of 64'!F$102,'Round of 64'!F$103)</f>
        <v>0</v>
      </c>
      <c r="G55" s="18" t="n">
        <f aca="false">IF('Round of 64'!$Y$102&gt;'Round of 64'!$Y$103,'Round of 64'!G$102,'Round of 64'!G$103)</f>
        <v>0</v>
      </c>
      <c r="H55" s="16" t="n">
        <f aca="false">IF('Round of 64'!$Y$102&gt;'Round of 64'!$Y$103,'Round of 64'!H$102,'Round of 64'!H$103)</f>
        <v>0</v>
      </c>
      <c r="I55" s="17" t="n">
        <f aca="false">IF('Round of 64'!$Y$102&gt;'Round of 64'!$Y$103,'Round of 64'!I$102,'Round of 64'!I$103)</f>
        <v>0</v>
      </c>
      <c r="J55" s="16" t="n">
        <f aca="false">IF('Round of 64'!$Y$102&gt;'Round of 64'!$Y$103,'Round of 64'!J$102,'Round of 64'!J$103)</f>
        <v>0</v>
      </c>
      <c r="K55" s="16" t="n">
        <f aca="false">IF('Round of 64'!$Y$102&gt;'Round of 64'!$Y$103,'Round of 64'!K$102,'Round of 64'!K$103)</f>
        <v>0</v>
      </c>
      <c r="L55" s="16" t="n">
        <f aca="false">IF('Round of 64'!$Y$102&gt;'Round of 64'!$Y$103,'Round of 64'!L$102,'Round of 64'!L$103)</f>
        <v>0</v>
      </c>
      <c r="M55" s="42" t="n">
        <f aca="false">IF('Round of 64'!$Y$102&gt;'Round of 64'!$Y$103,'Round of 64'!M$102,'Round of 64'!M$103)</f>
        <v>0</v>
      </c>
      <c r="O55" s="0" t="n">
        <f aca="false">IF(D55&gt;D54, 1.6, 0)</f>
        <v>0</v>
      </c>
      <c r="P55" s="0" t="n">
        <f aca="false">IF(E55&lt;E54, 1, 0)</f>
        <v>0</v>
      </c>
      <c r="Q55" s="0" t="n">
        <f aca="false">IF(F55&gt;F54, 0.8, 0)</f>
        <v>0</v>
      </c>
      <c r="R55" s="0" t="n">
        <f aca="false">IF(G55&gt;G54, 0.6, 0)</f>
        <v>0</v>
      </c>
      <c r="S55" s="0" t="n">
        <f aca="false">IF(H55&lt;H54, 1.6, 0)</f>
        <v>0</v>
      </c>
      <c r="T55" s="0" t="n">
        <f aca="false">IF(I55&gt;I54, 1, 0)</f>
        <v>0</v>
      </c>
      <c r="U55" s="0" t="n">
        <f aca="false">IF(J55&gt;J54, 0.8, 0)</f>
        <v>0</v>
      </c>
      <c r="V55" s="0" t="n">
        <f aca="false">IF(K55&lt;K54, 0.6, 0)</f>
        <v>0</v>
      </c>
      <c r="W55" s="0" t="n">
        <f aca="false">IF(L55&gt;L54, 1, 0)</f>
        <v>0</v>
      </c>
      <c r="X55" s="9" t="n">
        <f aca="false">IF(M55&gt;M54, 2, 0)</f>
        <v>0</v>
      </c>
      <c r="Y55" s="9" t="n">
        <f aca="false">SUM(O55:X55)</f>
        <v>0</v>
      </c>
    </row>
    <row r="57" customFormat="false" ht="15" hidden="false" customHeight="false" outlineLevel="0" collapsed="false">
      <c r="C57" s="0" t="n">
        <f aca="false">IF('Round of 64'!$Y$6&gt;'Round of 64'!$Y$7,'Round of 64'!C$6,'Round of 64'!C$7)</f>
        <v>0</v>
      </c>
    </row>
    <row r="58" customFormat="false" ht="15" hidden="false" customHeight="false" outlineLevel="0" collapsed="false">
      <c r="C58" s="0" t="n">
        <f aca="false">IF('Round of 64'!$Y$35&gt;'Round of 64'!$Y$36,'Round of 64'!C$35,'Round of 64'!C$36)</f>
        <v>0</v>
      </c>
    </row>
    <row r="59" customFormat="false" ht="15" hidden="false" customHeight="false" outlineLevel="0" collapsed="false">
      <c r="C59" s="0" t="n">
        <f aca="false">IF('Round of 64'!$Y$44&gt;'Round of 64'!$Y$45,'Round of 64'!C$44,'Round of 64'!C$45)</f>
        <v>0</v>
      </c>
    </row>
    <row r="60" customFormat="false" ht="15" hidden="false" customHeight="false" outlineLevel="0" collapsed="false">
      <c r="C60" s="0" t="n">
        <f aca="false">IF('Round of 64'!$Y$87&gt;'Round of 64'!$Y$88,'Round of 64'!C$87,'Round of 64'!C$88)</f>
        <v>0</v>
      </c>
    </row>
    <row r="61" customFormat="false" ht="15" hidden="false" customHeight="false" outlineLevel="0" collapsed="false">
      <c r="C61" s="0" t="n">
        <f aca="false">IF('Round of 64'!$Y$99&gt;'Round of 64'!$Y$100,'Round of 64'!C$99,'Round of 64'!C$100)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0.99"/>
    <col collapsed="false" customWidth="true" hidden="false" outlineLevel="0" max="14" min="4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19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5" hidden="false" customHeight="false" outlineLevel="0" collapsed="false">
      <c r="B3" s="15" t="n">
        <f aca="false">IF('Round of 32'!$Y$3&gt;'Round of 32'!$Y$4,'Round of 32'!B$3,'Round of 32'!B$4)</f>
        <v>9</v>
      </c>
      <c r="C3" s="15" t="n">
        <f aca="false">IF('Round of 32'!$Y$3&gt;'Round of 32'!$Y$4,'Round of 32'!C$3,'Round of 32'!C$4)</f>
        <v>0</v>
      </c>
      <c r="D3" s="52" t="n">
        <f aca="false">IF('Round of 32'!$Y$3&gt;'Round of 32'!$Y$4,'Round of 32'!D$3,'Round of 32'!D$4)</f>
        <v>0</v>
      </c>
      <c r="E3" s="15" t="n">
        <f aca="false">IF('Round of 32'!$Y$3&gt;'Round of 32'!$Y$4,'Round of 32'!E$3,'Round of 32'!E$4)</f>
        <v>0</v>
      </c>
      <c r="F3" s="15" t="n">
        <f aca="false">IF('Round of 32'!$Y$3&gt;'Round of 32'!$Y$4,'Round of 32'!F$3,'Round of 32'!F$4)</f>
        <v>0</v>
      </c>
      <c r="G3" s="15" t="n">
        <f aca="false">IF('Round of 32'!$Y$3&gt;'Round of 32'!$Y$4,'Round of 32'!G$3,'Round of 32'!G$4)</f>
        <v>0</v>
      </c>
      <c r="H3" s="15" t="n">
        <f aca="false">IF('Round of 32'!$Y$3&gt;'Round of 32'!$Y$4,'Round of 32'!H$3,'Round of 32'!H$4)</f>
        <v>0</v>
      </c>
      <c r="I3" s="15" t="n">
        <f aca="false">IF('Round of 32'!$Y$3&gt;'Round of 32'!$Y$4,'Round of 32'!I$3,'Round of 32'!I$4)</f>
        <v>0</v>
      </c>
      <c r="J3" s="52" t="n">
        <f aca="false">IF('Round of 32'!$Y$3&gt;'Round of 32'!$Y$4,'Round of 32'!J$3,'Round of 32'!J$4)</f>
        <v>0</v>
      </c>
      <c r="K3" s="15" t="n">
        <f aca="false">IF('Round of 32'!$Y$3&gt;'Round of 32'!$Y$4,'Round of 32'!K$3,'Round of 32'!K$4)</f>
        <v>0</v>
      </c>
      <c r="L3" s="15" t="n">
        <f aca="false">IF('Round of 32'!$Y$3&gt;'Round of 32'!$Y$4,'Round of 32'!L$3,'Round of 32'!L$4)</f>
        <v>0</v>
      </c>
      <c r="M3" s="53" t="n">
        <f aca="false">IF('Round of 32'!$Y$3&gt;'Round of 32'!$Y$4,'Round of 32'!M$3,'Round of 32'!M$4)</f>
        <v>0</v>
      </c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IF(L3&gt;L4, 1, 0)</f>
        <v>0</v>
      </c>
      <c r="X3" s="0" t="n">
        <f aca="false">IF(M3&gt;M4,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15" t="n">
        <f aca="false">IF('Round of 32'!$Y$6&gt;'Round of 32'!$Y$7,'Round of 32'!B$6,'Round of 32'!B$7)</f>
        <v>13</v>
      </c>
      <c r="C4" s="15" t="n">
        <f aca="false">IF('Round of 32'!$Y$6&gt;'Round of 32'!$Y$7,'Round of 32'!C$6,'Round of 32'!C$7)</f>
        <v>0</v>
      </c>
      <c r="D4" s="15" t="n">
        <f aca="false">IF('Round of 32'!$Y$6&gt;'Round of 32'!$Y$7,'Round of 32'!D$6,'Round of 32'!D$7)</f>
        <v>0</v>
      </c>
      <c r="E4" s="15" t="n">
        <f aca="false">IF('Round of 32'!$Y$6&gt;'Round of 32'!$Y$7,'Round of 32'!E$6,'Round of 32'!E$7)</f>
        <v>0</v>
      </c>
      <c r="F4" s="15" t="n">
        <f aca="false">IF('Round of 32'!$Y$6&gt;'Round of 32'!$Y$7,'Round of 32'!F$6,'Round of 32'!F$7)</f>
        <v>0</v>
      </c>
      <c r="G4" s="15" t="n">
        <f aca="false">IF('Round of 32'!$Y$6&gt;'Round of 32'!$Y$7,'Round of 32'!G$6,'Round of 32'!G$7)</f>
        <v>0</v>
      </c>
      <c r="H4" s="15" t="n">
        <f aca="false">IF('Round of 32'!$Y$6&gt;'Round of 32'!$Y$7,'Round of 32'!H$6,'Round of 32'!H$7)</f>
        <v>0</v>
      </c>
      <c r="I4" s="15" t="n">
        <f aca="false">IF('Round of 32'!$Y$6&gt;'Round of 32'!$Y$7,'Round of 32'!I$6,'Round of 32'!I$7)</f>
        <v>0</v>
      </c>
      <c r="J4" s="15" t="n">
        <f aca="false">IF('Round of 32'!$Y$6&gt;'Round of 32'!$Y$7,'Round of 32'!J$6,'Round of 32'!J$7)</f>
        <v>0</v>
      </c>
      <c r="K4" s="15" t="n">
        <f aca="false">IF('Round of 32'!$Y$6&gt;'Round of 32'!$Y$7,'Round of 32'!K$6,'Round of 32'!K$7)</f>
        <v>0</v>
      </c>
      <c r="L4" s="52" t="n">
        <f aca="false">IF('Round of 32'!$Y$6&gt;'Round of 32'!$Y$7,'Round of 32'!L$6,'Round of 32'!L$7)</f>
        <v>0</v>
      </c>
      <c r="M4" s="53" t="n">
        <f aca="false">IF('Round of 32'!$Y$6&gt;'Round of 32'!$Y$7,'Round of 32'!M$6,'Round of 32'!M$7)</f>
        <v>0</v>
      </c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IF(L4&gt;L3, 1, 0)</f>
        <v>0</v>
      </c>
      <c r="X4" s="0" t="n">
        <f aca="false">IF(M4&gt;M3,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20"/>
      <c r="C5" s="20"/>
      <c r="D5" s="21"/>
      <c r="E5" s="21"/>
      <c r="F5" s="21"/>
      <c r="G5" s="22"/>
      <c r="H5" s="21"/>
      <c r="I5" s="21"/>
      <c r="J5" s="21"/>
      <c r="K5" s="22"/>
      <c r="L5" s="21"/>
      <c r="M5" s="21"/>
      <c r="Y5" s="9"/>
    </row>
    <row r="6" customFormat="false" ht="15" hidden="false" customHeight="false" outlineLevel="0" collapsed="false">
      <c r="B6" s="15" t="n">
        <f aca="false">IF('Round of 32'!$Y$9&gt;'Round of 32'!$Y$10,'Round of 32'!B$9,'Round of 32'!B$10)</f>
        <v>14</v>
      </c>
      <c r="C6" s="15" t="n">
        <f aca="false">IF('Round of 32'!$Y$9&gt;'Round of 32'!$Y$10,'Round of 32'!C$9,'Round of 32'!C$10)</f>
        <v>0</v>
      </c>
      <c r="D6" s="15" t="n">
        <f aca="false">IF('Round of 32'!$Y$9&gt;'Round of 32'!$Y$10,'Round of 32'!D$9,'Round of 32'!D$10)</f>
        <v>0</v>
      </c>
      <c r="E6" s="15" t="n">
        <f aca="false">IF('Round of 32'!$Y$9&gt;'Round of 32'!$Y$10,'Round of 32'!E$9,'Round of 32'!E$10)</f>
        <v>0</v>
      </c>
      <c r="F6" s="15" t="n">
        <f aca="false">IF('Round of 32'!$Y$9&gt;'Round of 32'!$Y$10,'Round of 32'!F$9,'Round of 32'!F$10)</f>
        <v>0</v>
      </c>
      <c r="G6" s="15" t="n">
        <f aca="false">IF('Round of 32'!$Y$9&gt;'Round of 32'!$Y$10,'Round of 32'!G$9,'Round of 32'!G$10)</f>
        <v>0</v>
      </c>
      <c r="H6" s="15" t="n">
        <f aca="false">IF('Round of 32'!$Y$9&gt;'Round of 32'!$Y$10,'Round of 32'!H$9,'Round of 32'!H$10)</f>
        <v>0</v>
      </c>
      <c r="I6" s="15" t="n">
        <f aca="false">IF('Round of 32'!$Y$9&gt;'Round of 32'!$Y$10,'Round of 32'!I$9,'Round of 32'!I$10)</f>
        <v>0</v>
      </c>
      <c r="J6" s="15" t="n">
        <f aca="false">IF('Round of 32'!$Y$9&gt;'Round of 32'!$Y$10,'Round of 32'!J$9,'Round of 32'!J$10)</f>
        <v>0</v>
      </c>
      <c r="K6" s="15" t="n">
        <f aca="false">IF('Round of 32'!$Y$9&gt;'Round of 32'!$Y$10,'Round of 32'!K$9,'Round of 32'!K$10)</f>
        <v>0</v>
      </c>
      <c r="L6" s="15" t="n">
        <f aca="false">IF('Round of 32'!$Y$9&gt;'Round of 32'!$Y$10,'Round of 32'!L$9,'Round of 32'!L$10)</f>
        <v>0</v>
      </c>
      <c r="M6" s="53" t="n">
        <f aca="false">IF('Round of 32'!$Y$9&gt;'Round of 32'!$Y$10,'Round of 32'!M$9,'Round of 32'!M$10)</f>
        <v>0</v>
      </c>
      <c r="O6" s="0" t="n">
        <f aca="false">IF(D$6&gt;D$7, 1.6, 0)</f>
        <v>0</v>
      </c>
      <c r="P6" s="0" t="n">
        <f aca="false">IF(E$6&lt;E$7, 1, 0)</f>
        <v>0</v>
      </c>
      <c r="Q6" s="0" t="n">
        <f aca="false">IF(F$6&gt;F$7, 0.8, 0)</f>
        <v>0</v>
      </c>
      <c r="R6" s="0" t="n">
        <f aca="false">IF(G$6&gt;G$7, 0.6, 0)</f>
        <v>0</v>
      </c>
      <c r="S6" s="0" t="n">
        <f aca="false">IF(H$6&lt;H$7, 1.6, 0)</f>
        <v>0</v>
      </c>
      <c r="T6" s="0" t="n">
        <f aca="false">IF(I$6&gt;I$7, 1, 0)</f>
        <v>0</v>
      </c>
      <c r="U6" s="0" t="n">
        <f aca="false">IF(J$6&gt;J$7, 0.8, 0)</f>
        <v>0</v>
      </c>
      <c r="V6" s="0" t="n">
        <f aca="false">IF(K$6&lt;K$7, 0.6, 0)</f>
        <v>0</v>
      </c>
      <c r="W6" s="0" t="n">
        <f aca="false">IF(L6&gt;L7, 1, 0)</f>
        <v>0</v>
      </c>
      <c r="X6" s="0" t="n">
        <f aca="false">IF(M6&gt;M7, 2, 0)</f>
        <v>0</v>
      </c>
      <c r="Y6" s="9" t="n">
        <f aca="false">SUM(O6:X6)</f>
        <v>0</v>
      </c>
    </row>
    <row r="7" customFormat="false" ht="15" hidden="false" customHeight="false" outlineLevel="0" collapsed="false">
      <c r="B7" s="15" t="n">
        <f aca="false">IF('Round of 32'!$Y$12&gt;'Round of 32'!$Y$13,'Round of 32'!B$12,'Round of 32'!B$13)</f>
        <v>15</v>
      </c>
      <c r="C7" s="15" t="n">
        <f aca="false">IF('Round of 32'!$Y$12&gt;'Round of 32'!$Y$13,'Round of 32'!C$12,'Round of 32'!C$13)</f>
        <v>0</v>
      </c>
      <c r="D7" s="15" t="n">
        <f aca="false">IF('Round of 32'!$Y$12&gt;'Round of 32'!$Y$13,'Round of 32'!D$12,'Round of 32'!D$13)</f>
        <v>0</v>
      </c>
      <c r="E7" s="15" t="n">
        <f aca="false">IF('Round of 32'!$Y$12&gt;'Round of 32'!$Y$13,'Round of 32'!E$12,'Round of 32'!E$13)</f>
        <v>0</v>
      </c>
      <c r="F7" s="52" t="n">
        <f aca="false">IF('Round of 32'!$Y$12&gt;'Round of 32'!$Y$13,'Round of 32'!F$12,'Round of 32'!F$13)</f>
        <v>0</v>
      </c>
      <c r="G7" s="15" t="n">
        <f aca="false">IF('Round of 32'!$Y$12&gt;'Round of 32'!$Y$13,'Round of 32'!G$12,'Round of 32'!G$13)</f>
        <v>0</v>
      </c>
      <c r="H7" s="15" t="n">
        <f aca="false">IF('Round of 32'!$Y$12&gt;'Round of 32'!$Y$13,'Round of 32'!H$12,'Round of 32'!H$13)</f>
        <v>0</v>
      </c>
      <c r="I7" s="52" t="n">
        <f aca="false">IF('Round of 32'!$Y$12&gt;'Round of 32'!$Y$13,'Round of 32'!I$12,'Round of 32'!I$13)</f>
        <v>0</v>
      </c>
      <c r="J7" s="15" t="n">
        <f aca="false">IF('Round of 32'!$Y$12&gt;'Round of 32'!$Y$13,'Round of 32'!J$12,'Round of 32'!J$13)</f>
        <v>0</v>
      </c>
      <c r="K7" s="15" t="n">
        <f aca="false">IF('Round of 32'!$Y$12&gt;'Round of 32'!$Y$13,'Round of 32'!K$12,'Round of 32'!K$13)</f>
        <v>0</v>
      </c>
      <c r="L7" s="52" t="n">
        <f aca="false">IF('Round of 32'!$Y$12&gt;'Round of 32'!$Y$13,'Round of 32'!L$12,'Round of 32'!L$13)</f>
        <v>0</v>
      </c>
      <c r="M7" s="53" t="n">
        <f aca="false">IF('Round of 32'!$Y$12&gt;'Round of 32'!$Y$13,'Round of 32'!M$12,'Round of 32'!M$13)</f>
        <v>0</v>
      </c>
      <c r="O7" s="0" t="n">
        <f aca="false">IF(D$7&gt;D$6, 1.6, 0)</f>
        <v>0</v>
      </c>
      <c r="P7" s="0" t="n">
        <f aca="false">IF(E$7&lt;E$6, 1, 0)</f>
        <v>0</v>
      </c>
      <c r="Q7" s="0" t="n">
        <f aca="false">IF(F$7&gt;F$6, 0.8, 0)</f>
        <v>0</v>
      </c>
      <c r="R7" s="0" t="n">
        <f aca="false">IF(G$7&gt;G$6, 0.6, 0)</f>
        <v>0</v>
      </c>
      <c r="S7" s="0" t="n">
        <f aca="false">IF(H$7&lt;H$6, 1.6, 0)</f>
        <v>0</v>
      </c>
      <c r="T7" s="0" t="n">
        <f aca="false">IF(I$7&gt;I$6, 1, 0)</f>
        <v>0</v>
      </c>
      <c r="U7" s="0" t="n">
        <f aca="false">IF(J$7&gt;J$6, 0.8, 0)</f>
        <v>0</v>
      </c>
      <c r="V7" s="0" t="n">
        <f aca="false">IF(K$7&lt;K$6, 0.6, 0)</f>
        <v>0</v>
      </c>
      <c r="W7" s="0" t="n">
        <f aca="false">IF(L7&gt;L6, 1, 0)</f>
        <v>0</v>
      </c>
      <c r="X7" s="0" t="n">
        <f aca="false">IF(M7&gt;M6, 2, 0)</f>
        <v>0</v>
      </c>
      <c r="Y7" s="9" t="n">
        <f aca="false">SUM(O7:X7)</f>
        <v>0</v>
      </c>
    </row>
    <row r="8" customFormat="false" ht="15" hidden="false" customHeight="false" outlineLevel="0" collapsed="false">
      <c r="B8" s="20"/>
      <c r="C8" s="20"/>
      <c r="D8" s="21"/>
      <c r="E8" s="21"/>
      <c r="F8" s="21"/>
      <c r="G8" s="22"/>
      <c r="H8" s="21"/>
      <c r="I8" s="21"/>
      <c r="J8" s="21"/>
      <c r="K8" s="22"/>
      <c r="L8" s="21"/>
      <c r="M8" s="21"/>
      <c r="Y8" s="9"/>
    </row>
    <row r="9" customFormat="false" ht="15" hidden="false" customHeight="false" outlineLevel="0" collapsed="false">
      <c r="B9" s="28" t="s">
        <v>20</v>
      </c>
      <c r="C9" s="28"/>
      <c r="D9" s="29"/>
      <c r="E9" s="29"/>
      <c r="F9" s="29"/>
      <c r="G9" s="30"/>
      <c r="H9" s="29"/>
      <c r="I9" s="29"/>
      <c r="J9" s="29"/>
      <c r="K9" s="30"/>
      <c r="L9" s="29"/>
      <c r="M9" s="29"/>
      <c r="Y9" s="9"/>
    </row>
    <row r="10" customFormat="false" ht="15" hidden="false" customHeight="false" outlineLevel="0" collapsed="false">
      <c r="B10" s="12" t="s">
        <v>18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15</v>
      </c>
      <c r="M10" s="14" t="s">
        <v>16</v>
      </c>
      <c r="Y10" s="9"/>
    </row>
    <row r="11" customFormat="false" ht="15" hidden="false" customHeight="false" outlineLevel="0" collapsed="false">
      <c r="B11" s="15" t="n">
        <f aca="false">IF('Round of 64'!$Y$29&gt;'Round of 64'!$Y$30,'Round of 64'!B$29,'Round of 64'!B$30)</f>
        <v>16</v>
      </c>
      <c r="C11" s="15" t="n">
        <f aca="false">IF('Round of 64'!$Y$29&gt;'Round of 64'!$Y$30,'Round of 64'!C$29,'Round of 64'!C$30)</f>
        <v>0</v>
      </c>
      <c r="D11" s="52" t="n">
        <f aca="false">IF('Round of 64'!$Y$29&gt;'Round of 64'!$Y$30,'Round of 64'!D$29,'Round of 64'!D$30)</f>
        <v>0</v>
      </c>
      <c r="E11" s="15" t="n">
        <f aca="false">IF('Round of 64'!$Y$29&gt;'Round of 64'!$Y$30,'Round of 64'!E$29,'Round of 64'!E$30)</f>
        <v>0</v>
      </c>
      <c r="F11" s="15" t="n">
        <f aca="false">IF('Round of 64'!$Y$29&gt;'Round of 64'!$Y$30,'Round of 64'!F$29,'Round of 64'!F$30)</f>
        <v>0</v>
      </c>
      <c r="G11" s="54" t="n">
        <f aca="false">IF('Round of 64'!$Y$29&gt;'Round of 64'!$Y$30,'Round of 64'!G$29,'Round of 64'!G$30)</f>
        <v>0</v>
      </c>
      <c r="H11" s="15" t="n">
        <f aca="false">IF('Round of 64'!$Y$29&gt;'Round of 64'!$Y$30,'Round of 64'!H$29,'Round of 64'!H$30)</f>
        <v>0</v>
      </c>
      <c r="I11" s="15" t="n">
        <f aca="false">IF('Round of 64'!$Y$29&gt;'Round of 64'!$Y$30,'Round of 64'!I$29,'Round of 64'!I$30)</f>
        <v>0</v>
      </c>
      <c r="J11" s="15" t="n">
        <f aca="false">IF('Round of 64'!$Y$29&gt;'Round of 64'!$Y$30,'Round of 64'!J$29,'Round of 64'!J$30)</f>
        <v>0</v>
      </c>
      <c r="K11" s="15" t="n">
        <f aca="false">IF('Round of 64'!$Y$29&gt;'Round of 64'!$Y$30,'Round of 64'!K$29,'Round of 64'!K$30)</f>
        <v>0</v>
      </c>
      <c r="L11" s="52" t="n">
        <f aca="false">IF('Round of 64'!$Y$29&gt;'Round of 64'!$Y$30,'Round of 64'!L$29,'Round of 64'!L$30)</f>
        <v>0</v>
      </c>
      <c r="M11" s="53" t="n">
        <f aca="false">IF('Round of 64'!$Y$29&gt;'Round of 64'!$Y$30,'Round of 64'!M$29,'Round of 64'!M$30)</f>
        <v>0</v>
      </c>
      <c r="O11" s="0" t="n">
        <f aca="false">IF(D$11&gt;D$12, 1.6, 0)</f>
        <v>0</v>
      </c>
      <c r="P11" s="0" t="n">
        <f aca="false">IF(E$11&lt;E$12, 1, 0)</f>
        <v>0</v>
      </c>
      <c r="Q11" s="0" t="n">
        <f aca="false">IF(F$11&gt;F$12, 0.8, 0)</f>
        <v>0</v>
      </c>
      <c r="R11" s="0" t="n">
        <f aca="false">IF(G$11&gt;G$12, 0.6, 0)</f>
        <v>0</v>
      </c>
      <c r="S11" s="0" t="n">
        <f aca="false">IF(H$11&lt;H$12, 1.6, 0)</f>
        <v>0</v>
      </c>
      <c r="T11" s="0" t="n">
        <f aca="false">IF(I$11&gt;I$12, 1, 0)</f>
        <v>0</v>
      </c>
      <c r="U11" s="0" t="n">
        <f aca="false">IF(J$11&gt;J$12, 0.8, 0)</f>
        <v>0</v>
      </c>
      <c r="V11" s="0" t="n">
        <f aca="false">IF(K$11&lt;K$12, 0.6, 0)</f>
        <v>0</v>
      </c>
      <c r="W11" s="0" t="n">
        <f aca="false">IF(L11&gt;L12, 1, 0)</f>
        <v>0</v>
      </c>
      <c r="X11" s="0" t="n">
        <f aca="false">IF(M11&gt;M12, 2, 0)</f>
        <v>0</v>
      </c>
      <c r="Y11" s="9" t="n">
        <f aca="false">SUM(O11:X11)</f>
        <v>0</v>
      </c>
    </row>
    <row r="12" customFormat="false" ht="15" hidden="false" customHeight="false" outlineLevel="0" collapsed="false">
      <c r="B12" s="15" t="n">
        <f aca="false">IF('Round of 32'!$Y$20&gt;'Round of 32'!$Y$21,'Round of 32'!B$20,'Round of 32'!B$21)</f>
        <v>13</v>
      </c>
      <c r="C12" s="15" t="n">
        <f aca="false">IF('Round of 32'!$Y$20&gt;'Round of 32'!$Y$21,'Round of 32'!C$20,'Round of 32'!C$21)</f>
        <v>0</v>
      </c>
      <c r="D12" s="15" t="n">
        <f aca="false">IF('Round of 32'!$Y$20&gt;'Round of 32'!$Y$21,'Round of 32'!D$20,'Round of 32'!D$21)</f>
        <v>0</v>
      </c>
      <c r="E12" s="52" t="n">
        <f aca="false">IF('Round of 32'!$Y$20&gt;'Round of 32'!$Y$21,'Round of 32'!E$20,'Round of 32'!E$21)</f>
        <v>0</v>
      </c>
      <c r="F12" s="15" t="n">
        <f aca="false">IF('Round of 32'!$Y$20&gt;'Round of 32'!$Y$21,'Round of 32'!F$20,'Round of 32'!F$21)</f>
        <v>0</v>
      </c>
      <c r="G12" s="15" t="n">
        <f aca="false">IF('Round of 32'!$Y$20&gt;'Round of 32'!$Y$21,'Round of 32'!G$20,'Round of 32'!G$21)</f>
        <v>0</v>
      </c>
      <c r="H12" s="15" t="n">
        <f aca="false">IF('Round of 32'!$Y$20&gt;'Round of 32'!$Y$21,'Round of 32'!H$20,'Round of 32'!H$21)</f>
        <v>0</v>
      </c>
      <c r="I12" s="15" t="n">
        <f aca="false">IF('Round of 32'!$Y$20&gt;'Round of 32'!$Y$21,'Round of 32'!I$20,'Round of 32'!I$21)</f>
        <v>0</v>
      </c>
      <c r="J12" s="15" t="n">
        <f aca="false">IF('Round of 32'!$Y$20&gt;'Round of 32'!$Y$21,'Round of 32'!J$20,'Round of 32'!J$21)</f>
        <v>0</v>
      </c>
      <c r="K12" s="15" t="n">
        <f aca="false">IF('Round of 32'!$Y$20&gt;'Round of 32'!$Y$21,'Round of 32'!K$20,'Round of 32'!K$21)</f>
        <v>0</v>
      </c>
      <c r="L12" s="52" t="n">
        <f aca="false">IF('Round of 32'!$Y$20&gt;'Round of 32'!$Y$21,'Round of 32'!L$20,'Round of 32'!L$21)</f>
        <v>0</v>
      </c>
      <c r="M12" s="53" t="n">
        <f aca="false">IF('Round of 32'!$Y$20&gt;'Round of 32'!$Y$21,'Round of 32'!M$20,'Round of 32'!M$21)</f>
        <v>0</v>
      </c>
      <c r="O12" s="0" t="n">
        <f aca="false">IF(D$12&gt;D$11, 1.6, 0)</f>
        <v>0</v>
      </c>
      <c r="P12" s="0" t="n">
        <f aca="false">IF(E$12&lt;E$11, 1, 0)</f>
        <v>0</v>
      </c>
      <c r="Q12" s="0" t="n">
        <f aca="false">IF(F$12&gt;F$11, 0.8, 0)</f>
        <v>0</v>
      </c>
      <c r="R12" s="0" t="n">
        <f aca="false">IF(G$12&gt;G$11, 0.6, 0)</f>
        <v>0</v>
      </c>
      <c r="S12" s="0" t="n">
        <f aca="false">IF(H$12&lt;H$11, 1.6, 0)</f>
        <v>0</v>
      </c>
      <c r="T12" s="0" t="n">
        <f aca="false">IF(I$12&gt;I$11, 1, 0)</f>
        <v>0</v>
      </c>
      <c r="U12" s="0" t="n">
        <f aca="false">IF(J$12&gt;J$11, 0.8, 0)</f>
        <v>0</v>
      </c>
      <c r="V12" s="0" t="n">
        <f aca="false">IF(K$12&lt;K$11, 0.6, 0)</f>
        <v>0</v>
      </c>
      <c r="W12" s="0" t="n">
        <f aca="false">IF(L12&gt;L11, 1, 0)</f>
        <v>0</v>
      </c>
      <c r="X12" s="0" t="n">
        <f aca="false">IF(M12&gt;M11, 2, 0)</f>
        <v>0</v>
      </c>
      <c r="Y12" s="9" t="n">
        <f aca="false">SUM(O12:X12)</f>
        <v>0</v>
      </c>
    </row>
    <row r="13" customFormat="false" ht="15" hidden="false" customHeight="false" outlineLevel="0" collapsed="false">
      <c r="B13" s="15"/>
      <c r="C13" s="15"/>
      <c r="D13" s="15"/>
      <c r="E13" s="52"/>
      <c r="F13" s="15"/>
      <c r="G13" s="15"/>
      <c r="H13" s="15"/>
      <c r="I13" s="15"/>
      <c r="J13" s="15"/>
      <c r="K13" s="15"/>
      <c r="L13" s="52"/>
      <c r="M13" s="53"/>
      <c r="Y13" s="9"/>
    </row>
    <row r="14" customFormat="false" ht="15" hidden="false" customHeight="false" outlineLevel="0" collapsed="false">
      <c r="B14" s="15" t="n">
        <f aca="false">IF('Round of 32'!$Y$23&gt;'Round of 32'!$Y$24,'Round of 32'!B$23,'Round of 32'!B$24)</f>
        <v>14</v>
      </c>
      <c r="C14" s="15" t="n">
        <f aca="false">IF('Round of 32'!$Y$23&gt;'Round of 32'!$Y$24,'Round of 32'!C$23,'Round of 32'!C$24)</f>
        <v>0</v>
      </c>
      <c r="D14" s="15" t="n">
        <f aca="false">IF('Round of 32'!$Y$23&gt;'Round of 32'!$Y$24,'Round of 32'!D$23,'Round of 32'!D$24)</f>
        <v>0</v>
      </c>
      <c r="E14" s="52" t="n">
        <f aca="false">IF('Round of 32'!$Y$23&gt;'Round of 32'!$Y$24,'Round of 32'!E$23,'Round of 32'!E$24)</f>
        <v>0</v>
      </c>
      <c r="F14" s="52" t="n">
        <f aca="false">IF('Round of 32'!$Y$23&gt;'Round of 32'!$Y$24,'Round of 32'!F$23,'Round of 32'!F$24)</f>
        <v>0</v>
      </c>
      <c r="G14" s="54" t="n">
        <f aca="false">IF('Round of 32'!$Y$23&gt;'Round of 32'!$Y$24,'Round of 32'!G$23,'Round of 32'!G$24)</f>
        <v>0</v>
      </c>
      <c r="H14" s="15" t="n">
        <f aca="false">IF('Round of 32'!$Y$23&gt;'Round of 32'!$Y$24,'Round of 32'!H$23,'Round of 32'!H$24)</f>
        <v>0</v>
      </c>
      <c r="I14" s="15" t="n">
        <f aca="false">IF('Round of 32'!$Y$23&gt;'Round of 32'!$Y$24,'Round of 32'!I$23,'Round of 32'!I$24)</f>
        <v>0</v>
      </c>
      <c r="J14" s="52" t="n">
        <f aca="false">IF('Round of 32'!$Y$23&gt;'Round of 32'!$Y$24,'Round of 32'!J$23,'Round of 32'!J$24)</f>
        <v>0</v>
      </c>
      <c r="K14" s="15" t="n">
        <f aca="false">IF('Round of 32'!$Y$23&gt;'Round of 32'!$Y$24,'Round of 32'!K$23,'Round of 32'!K$24)</f>
        <v>0</v>
      </c>
      <c r="L14" s="15" t="n">
        <f aca="false">IF('Round of 32'!$Y$23&gt;'Round of 32'!$Y$24,'Round of 32'!L$23,'Round of 32'!L$24)</f>
        <v>0</v>
      </c>
      <c r="M14" s="55" t="n">
        <f aca="false">IF('Round of 32'!$Y$23&gt;'Round of 32'!$Y$24,'Round of 32'!M$23,'Round of 32'!M$24)</f>
        <v>0</v>
      </c>
      <c r="O14" s="0" t="n">
        <f aca="false">IF(D14&gt;D15, 1.6, 0)</f>
        <v>0</v>
      </c>
      <c r="P14" s="0" t="n">
        <f aca="false">IF(E14&lt;E15, 1, 0)</f>
        <v>0</v>
      </c>
      <c r="Q14" s="0" t="n">
        <f aca="false">IF(F14&gt;F15, 0.8, 0)</f>
        <v>0</v>
      </c>
      <c r="R14" s="0" t="n">
        <f aca="false">IF(G14&gt;G15, 0.6, 0)</f>
        <v>0</v>
      </c>
      <c r="S14" s="0" t="n">
        <f aca="false">IF(H14&lt;H15, 1.6, 0)</f>
        <v>0</v>
      </c>
      <c r="T14" s="0" t="n">
        <f aca="false">IF(I14&gt;I15, 1, 0)</f>
        <v>0</v>
      </c>
      <c r="U14" s="0" t="n">
        <f aca="false">IF(J14&gt;J15, 0.8, 0)</f>
        <v>0</v>
      </c>
      <c r="V14" s="0" t="n">
        <f aca="false">IF(K14&lt;K15, 0.6, 0)</f>
        <v>0</v>
      </c>
      <c r="W14" s="0" t="n">
        <f aca="false">IF(L14&gt;L15, 1, 0)</f>
        <v>0</v>
      </c>
      <c r="X14" s="0" t="n">
        <f aca="false">IF(M14&gt;M15, 2, 0)</f>
        <v>0</v>
      </c>
      <c r="Y14" s="9" t="n">
        <f aca="false">SUM(O14:X14)</f>
        <v>0</v>
      </c>
    </row>
    <row r="15" customFormat="false" ht="15" hidden="false" customHeight="false" outlineLevel="0" collapsed="false">
      <c r="B15" s="15" t="n">
        <f aca="false">IF('Round of 32'!$Y$26&gt;'Round of 32'!$Y$27,'Round of 32'!B$26,'Round of 32'!B$27)</f>
        <v>15</v>
      </c>
      <c r="C15" s="15" t="n">
        <f aca="false">IF('Round of 32'!$Y$26&gt;'Round of 32'!$Y$27,'Round of 32'!C$26,'Round of 32'!C$27)</f>
        <v>0</v>
      </c>
      <c r="D15" s="15" t="n">
        <f aca="false">IF('Round of 32'!$Y$26&gt;'Round of 32'!$Y$27,'Round of 32'!D$26,'Round of 32'!D$27)</f>
        <v>0</v>
      </c>
      <c r="E15" s="15" t="n">
        <f aca="false">IF('Round of 32'!$Y$26&gt;'Round of 32'!$Y$27,'Round of 32'!E$26,'Round of 32'!E$27)</f>
        <v>0</v>
      </c>
      <c r="F15" s="52" t="n">
        <f aca="false">IF('Round of 32'!$Y$26&gt;'Round of 32'!$Y$27,'Round of 32'!F$26,'Round of 32'!F$27)</f>
        <v>0</v>
      </c>
      <c r="G15" s="54" t="n">
        <f aca="false">IF('Round of 32'!$Y$26&gt;'Round of 32'!$Y$27,'Round of 32'!G$26,'Round of 32'!G$27)</f>
        <v>0</v>
      </c>
      <c r="H15" s="15" t="n">
        <f aca="false">IF('Round of 32'!$Y$26&gt;'Round of 32'!$Y$27,'Round of 32'!H$26,'Round of 32'!H$27)</f>
        <v>0</v>
      </c>
      <c r="I15" s="15" t="n">
        <f aca="false">IF('Round of 32'!$Y$26&gt;'Round of 32'!$Y$27,'Round of 32'!I$26,'Round of 32'!I$27)</f>
        <v>0</v>
      </c>
      <c r="J15" s="15" t="n">
        <f aca="false">IF('Round of 32'!$Y$26&gt;'Round of 32'!$Y$27,'Round of 32'!J$26,'Round of 32'!J$27)</f>
        <v>0</v>
      </c>
      <c r="K15" s="15" t="n">
        <f aca="false">IF('Round of 32'!$Y$26&gt;'Round of 32'!$Y$27,'Round of 32'!K$26,'Round of 32'!K$27)</f>
        <v>0</v>
      </c>
      <c r="L15" s="15" t="n">
        <f aca="false">IF('Round of 32'!$Y$26&gt;'Round of 32'!$Y$27,'Round of 32'!L$26,'Round of 32'!L$27)</f>
        <v>0</v>
      </c>
      <c r="M15" s="53" t="n">
        <f aca="false">IF('Round of 32'!$Y$26&gt;'Round of 32'!$Y$27,'Round of 32'!M$26,'Round of 32'!M$27)</f>
        <v>0</v>
      </c>
      <c r="O15" s="0" t="n">
        <f aca="false">IF(D15&gt;D14, 1.6, 0)</f>
        <v>0</v>
      </c>
      <c r="P15" s="0" t="n">
        <f aca="false">IF(E15&lt;E14, 1, 0)</f>
        <v>0</v>
      </c>
      <c r="Q15" s="0" t="n">
        <f aca="false">IF(F15&gt;F14, 0.8, 0)</f>
        <v>0</v>
      </c>
      <c r="R15" s="0" t="n">
        <f aca="false">IF(G15&gt;G14, 0.6, 0)</f>
        <v>0</v>
      </c>
      <c r="S15" s="0" t="n">
        <f aca="false">IF(H15&lt;H14, 1.6, 0)</f>
        <v>0</v>
      </c>
      <c r="T15" s="0" t="n">
        <f aca="false">IF(I15&gt;I14, 1, 0)</f>
        <v>0</v>
      </c>
      <c r="U15" s="0" t="n">
        <f aca="false">IF(J15&gt;J14, 0.8, 0)</f>
        <v>0</v>
      </c>
      <c r="V15" s="0" t="n">
        <f aca="false">IF(K15&lt;K14, 0.6, 0)</f>
        <v>0</v>
      </c>
      <c r="W15" s="0" t="n">
        <f aca="false">IF(L15&gt;L14, 1, 0)</f>
        <v>0</v>
      </c>
      <c r="X15" s="0" t="n">
        <f aca="false">IF(M15&gt;M14, 2, 0)</f>
        <v>0</v>
      </c>
      <c r="Y15" s="9" t="n">
        <f aca="false">SUM(O15:X15)</f>
        <v>0</v>
      </c>
    </row>
    <row r="16" customFormat="false" ht="15" hidden="false" customHeight="false" outlineLevel="0" collapsed="false">
      <c r="B16" s="20"/>
      <c r="C16" s="20"/>
      <c r="D16" s="21"/>
      <c r="E16" s="21"/>
      <c r="F16" s="21"/>
      <c r="G16" s="22"/>
      <c r="H16" s="21"/>
      <c r="I16" s="21"/>
      <c r="J16" s="21"/>
      <c r="K16" s="22"/>
      <c r="L16" s="21"/>
      <c r="M16" s="21"/>
      <c r="Y16" s="9"/>
    </row>
    <row r="17" customFormat="false" ht="15" hidden="false" customHeight="false" outlineLevel="0" collapsed="false">
      <c r="B17" s="28" t="s">
        <v>21</v>
      </c>
      <c r="C17" s="28"/>
      <c r="D17" s="29"/>
      <c r="E17" s="29"/>
      <c r="F17" s="29"/>
      <c r="G17" s="30"/>
      <c r="H17" s="29"/>
      <c r="I17" s="29"/>
      <c r="J17" s="29"/>
      <c r="K17" s="30"/>
      <c r="L17" s="29"/>
      <c r="M17" s="29"/>
      <c r="Y17" s="9"/>
    </row>
    <row r="18" customFormat="false" ht="15" hidden="false" customHeight="false" outlineLevel="0" collapsed="false">
      <c r="B18" s="12" t="s">
        <v>18</v>
      </c>
      <c r="C18" s="13" t="s">
        <v>4</v>
      </c>
      <c r="D18" s="13" t="s">
        <v>5</v>
      </c>
      <c r="E18" s="13" t="s">
        <v>6</v>
      </c>
      <c r="F18" s="13" t="s">
        <v>7</v>
      </c>
      <c r="G18" s="13" t="s">
        <v>8</v>
      </c>
      <c r="H18" s="13" t="s">
        <v>9</v>
      </c>
      <c r="I18" s="13" t="s">
        <v>10</v>
      </c>
      <c r="J18" s="13" t="s">
        <v>11</v>
      </c>
      <c r="K18" s="13" t="s">
        <v>12</v>
      </c>
      <c r="L18" s="13" t="s">
        <v>15</v>
      </c>
      <c r="M18" s="14" t="s">
        <v>16</v>
      </c>
      <c r="Y18" s="9"/>
    </row>
    <row r="19" customFormat="false" ht="15" hidden="false" customHeight="false" outlineLevel="0" collapsed="false">
      <c r="B19" s="15" t="n">
        <f aca="false">IF('Round of 32'!$Y$31&gt;'Round of 32'!$Y$32,'Round of 32'!B$31,'Round of 32'!B$32)</f>
        <v>9</v>
      </c>
      <c r="C19" s="15" t="n">
        <f aca="false">IF('Round of 32'!$Y$31&gt;'Round of 32'!$Y$32,'Round of 32'!C$31,'Round of 32'!C$32)</f>
        <v>0</v>
      </c>
      <c r="D19" s="15" t="n">
        <f aca="false">IF('Round of 32'!$Y$31&gt;'Round of 32'!$Y$32,'Round of 32'!D$31,'Round of 32'!D$32)</f>
        <v>0</v>
      </c>
      <c r="E19" s="52" t="n">
        <f aca="false">IF('Round of 32'!$Y$31&gt;'Round of 32'!$Y$32,'Round of 32'!E$31,'Round of 32'!E$32)</f>
        <v>0</v>
      </c>
      <c r="F19" s="15" t="n">
        <f aca="false">IF('Round of 32'!$Y$31&gt;'Round of 32'!$Y$32,'Round of 32'!F$31,'Round of 32'!F$32)</f>
        <v>0</v>
      </c>
      <c r="G19" s="15" t="n">
        <f aca="false">IF('Round of 32'!$Y$31&gt;'Round of 32'!$Y$32,'Round of 32'!G$31,'Round of 32'!G$32)</f>
        <v>0</v>
      </c>
      <c r="H19" s="15" t="n">
        <f aca="false">IF('Round of 32'!$Y$31&gt;'Round of 32'!$Y$32,'Round of 32'!H$31,'Round of 32'!H$32)</f>
        <v>0</v>
      </c>
      <c r="I19" s="52" t="n">
        <f aca="false">IF('Round of 32'!$Y$31&gt;'Round of 32'!$Y$32,'Round of 32'!I$31,'Round of 32'!I$32)</f>
        <v>0</v>
      </c>
      <c r="J19" s="15" t="n">
        <f aca="false">IF('Round of 32'!$Y$31&gt;'Round of 32'!$Y$32,'Round of 32'!J$31,'Round of 32'!J$32)</f>
        <v>0</v>
      </c>
      <c r="K19" s="54" t="n">
        <f aca="false">IF('Round of 32'!$Y$31&gt;'Round of 32'!$Y$32,'Round of 32'!K$31,'Round of 32'!K$32)</f>
        <v>0</v>
      </c>
      <c r="L19" s="15" t="n">
        <f aca="false">IF('Round of 32'!$Y$31&gt;'Round of 32'!$Y$32,'Round of 32'!L$31,'Round of 32'!L$32)</f>
        <v>0</v>
      </c>
      <c r="M19" s="55" t="n">
        <f aca="false">IF('Round of 32'!$Y$31&gt;'Round of 32'!$Y$32,'Round of 32'!M$31,'Round of 32'!M$32)</f>
        <v>0</v>
      </c>
      <c r="O19" s="0" t="n">
        <f aca="false">IF(D19&gt;D20, 1.6, 0)</f>
        <v>0</v>
      </c>
      <c r="P19" s="0" t="n">
        <f aca="false">IF(E19&lt;E20, 1, 0)</f>
        <v>0</v>
      </c>
      <c r="Q19" s="0" t="n">
        <f aca="false">IF(F19&gt;F20, 0.8, 0)</f>
        <v>0</v>
      </c>
      <c r="R19" s="0" t="n">
        <f aca="false">IF(G19&gt;G20, 0.6, 0)</f>
        <v>0</v>
      </c>
      <c r="S19" s="0" t="n">
        <f aca="false">IF(H19&lt;H20, 1.6, 0)</f>
        <v>0</v>
      </c>
      <c r="T19" s="0" t="n">
        <f aca="false">IF(I19&gt;I20, 1, 0)</f>
        <v>0</v>
      </c>
      <c r="U19" s="0" t="n">
        <f aca="false">IF(J19&gt;J20, 0.8, 0)</f>
        <v>0</v>
      </c>
      <c r="V19" s="0" t="n">
        <f aca="false">IF(K19&lt;K20, 0.6, 0)</f>
        <v>0</v>
      </c>
      <c r="W19" s="0" t="n">
        <f aca="false">IF(L19&gt;L20, 1, 0)</f>
        <v>0</v>
      </c>
      <c r="X19" s="9" t="n">
        <f aca="false">IF(M19&gt;M20, 2, 0)</f>
        <v>0</v>
      </c>
      <c r="Y19" s="9" t="n">
        <f aca="false">SUM(O19:X19)</f>
        <v>0</v>
      </c>
    </row>
    <row r="20" customFormat="false" ht="15" hidden="false" customHeight="false" outlineLevel="0" collapsed="false">
      <c r="B20" s="15" t="n">
        <f aca="false">IF('Round of 32'!$Y$34&gt;'Round of 32'!$Y$35,'Round of 32'!B$34,'Round of 32'!B$35)</f>
        <v>13</v>
      </c>
      <c r="C20" s="15" t="n">
        <f aca="false">IF('Round of 32'!$Y$34&gt;'Round of 32'!$Y$35,'Round of 32'!C$34,'Round of 32'!C$35)</f>
        <v>0</v>
      </c>
      <c r="D20" s="15" t="n">
        <f aca="false">IF('Round of 32'!$Y$34&gt;'Round of 32'!$Y$35,'Round of 32'!D$34,'Round of 32'!D$35)</f>
        <v>0</v>
      </c>
      <c r="E20" s="15" t="n">
        <f aca="false">IF('Round of 32'!$Y$34&gt;'Round of 32'!$Y$35,'Round of 32'!E$34,'Round of 32'!E$35)</f>
        <v>0</v>
      </c>
      <c r="F20" s="15" t="n">
        <f aca="false">IF('Round of 32'!$Y$34&gt;'Round of 32'!$Y$35,'Round of 32'!F$34,'Round of 32'!F$35)</f>
        <v>0</v>
      </c>
      <c r="G20" s="15" t="n">
        <f aca="false">IF('Round of 32'!$Y$34&gt;'Round of 32'!$Y$35,'Round of 32'!G$34,'Round of 32'!G$35)</f>
        <v>0</v>
      </c>
      <c r="H20" s="15" t="n">
        <f aca="false">IF('Round of 32'!$Y$34&gt;'Round of 32'!$Y$35,'Round of 32'!H$34,'Round of 32'!H$35)</f>
        <v>0</v>
      </c>
      <c r="I20" s="15" t="n">
        <f aca="false">IF('Round of 32'!$Y$34&gt;'Round of 32'!$Y$35,'Round of 32'!I$34,'Round of 32'!I$35)</f>
        <v>0</v>
      </c>
      <c r="J20" s="15" t="n">
        <f aca="false">IF('Round of 32'!$Y$34&gt;'Round of 32'!$Y$35,'Round of 32'!J$34,'Round of 32'!J$35)</f>
        <v>0</v>
      </c>
      <c r="K20" s="15" t="n">
        <f aca="false">IF('Round of 32'!$Y$34&gt;'Round of 32'!$Y$35,'Round of 32'!K$34,'Round of 32'!K$35)</f>
        <v>0</v>
      </c>
      <c r="L20" s="15" t="n">
        <f aca="false">IF('Round of 32'!$Y$34&gt;'Round of 32'!$Y$35,'Round of 32'!L$34,'Round of 32'!L$35)</f>
        <v>0</v>
      </c>
      <c r="M20" s="55" t="n">
        <f aca="false">IF('Round of 32'!$Y$34&gt;'Round of 32'!$Y$35,'Round of 32'!M$34,'Round of 32'!M$35)</f>
        <v>0</v>
      </c>
      <c r="O20" s="0" t="n">
        <f aca="false">IF(D20&gt;D19, 1.6, 0)</f>
        <v>0</v>
      </c>
      <c r="P20" s="0" t="n">
        <f aca="false">IF(E20&lt;E19, 1, 0)</f>
        <v>0</v>
      </c>
      <c r="Q20" s="0" t="n">
        <f aca="false">IF(F20&gt;F19, 0.8, 0)</f>
        <v>0</v>
      </c>
      <c r="R20" s="0" t="n">
        <f aca="false">IF(G20&gt;G19, 0.6, 0)</f>
        <v>0</v>
      </c>
      <c r="S20" s="0" t="n">
        <f aca="false">IF(H20&lt;H19, 1.6, 0)</f>
        <v>0</v>
      </c>
      <c r="T20" s="0" t="n">
        <f aca="false">IF(I20&gt;I19, 1, 0)</f>
        <v>0</v>
      </c>
      <c r="U20" s="0" t="n">
        <f aca="false">IF(J20&gt;J19, 0.8, 0)</f>
        <v>0</v>
      </c>
      <c r="V20" s="0" t="n">
        <f aca="false">IF(K20&lt;K19, 0.6, 0)</f>
        <v>0</v>
      </c>
      <c r="W20" s="0" t="n">
        <f aca="false">IF(L20&gt;L19, 1, 0)</f>
        <v>0</v>
      </c>
      <c r="X20" s="9" t="n">
        <f aca="false">IF(M20&gt;M19, 2, 0)</f>
        <v>0</v>
      </c>
      <c r="Y20" s="9" t="n">
        <f aca="false">SUM(O20:X20)</f>
        <v>0</v>
      </c>
    </row>
    <row r="21" customFormat="false" ht="15" hidden="false" customHeight="false" outlineLevel="0" collapsed="false">
      <c r="B21" s="20"/>
      <c r="C21" s="32"/>
      <c r="D21" s="33"/>
      <c r="E21" s="33"/>
      <c r="F21" s="33"/>
      <c r="G21" s="34"/>
      <c r="H21" s="33"/>
      <c r="I21" s="33"/>
      <c r="J21" s="33"/>
      <c r="K21" s="34"/>
      <c r="L21" s="33"/>
      <c r="M21" s="33"/>
      <c r="N21" s="26"/>
      <c r="X21" s="9"/>
      <c r="Y21" s="9"/>
    </row>
    <row r="22" customFormat="false" ht="15" hidden="false" customHeight="false" outlineLevel="0" collapsed="false">
      <c r="B22" s="15" t="n">
        <f aca="false">IF('Round of 32'!$Y$37&gt;'Round of 32'!$Y$38,'Round of 32'!B$37,'Round of 32'!B$38)</f>
        <v>14</v>
      </c>
      <c r="C22" s="15" t="n">
        <f aca="false">IF('Round of 32'!$Y$37&gt;'Round of 32'!$Y$38,'Round of 32'!C$37,'Round of 32'!C$38)</f>
        <v>0</v>
      </c>
      <c r="D22" s="15" t="n">
        <f aca="false">IF('Round of 32'!$Y$37&gt;'Round of 32'!$Y$38,'Round of 32'!D$37,'Round of 32'!D$38)</f>
        <v>0</v>
      </c>
      <c r="E22" s="15" t="n">
        <f aca="false">IF('Round of 32'!$Y$37&gt;'Round of 32'!$Y$38,'Round of 32'!E$37,'Round of 32'!E$38)</f>
        <v>0</v>
      </c>
      <c r="F22" s="15" t="n">
        <f aca="false">IF('Round of 32'!$Y$37&gt;'Round of 32'!$Y$38,'Round of 32'!F$37,'Round of 32'!F$38)</f>
        <v>0</v>
      </c>
      <c r="G22" s="15" t="n">
        <f aca="false">IF('Round of 32'!$Y$37&gt;'Round of 32'!$Y$38,'Round of 32'!G$37,'Round of 32'!G$38)</f>
        <v>0</v>
      </c>
      <c r="H22" s="15" t="n">
        <f aca="false">IF('Round of 32'!$Y$37&gt;'Round of 32'!$Y$38,'Round of 32'!H$37,'Round of 32'!H$38)</f>
        <v>0</v>
      </c>
      <c r="I22" s="15" t="n">
        <f aca="false">IF('Round of 32'!$Y$37&gt;'Round of 32'!$Y$38,'Round of 32'!I$37,'Round of 32'!I$38)</f>
        <v>0</v>
      </c>
      <c r="J22" s="15" t="n">
        <f aca="false">IF('Round of 32'!$Y$37&gt;'Round of 32'!$Y$38,'Round of 32'!J$37,'Round of 32'!J$38)</f>
        <v>0</v>
      </c>
      <c r="K22" s="15" t="n">
        <f aca="false">IF('Round of 32'!$Y$37&gt;'Round of 32'!$Y$38,'Round of 32'!K$37,'Round of 32'!K$38)</f>
        <v>0</v>
      </c>
      <c r="L22" s="52" t="n">
        <f aca="false">IF('Round of 32'!$Y$37&gt;'Round of 32'!$Y$38,'Round of 32'!L$37,'Round of 32'!L$38)</f>
        <v>0</v>
      </c>
      <c r="M22" s="53" t="n">
        <f aca="false">IF('Round of 32'!$Y$37&gt;'Round of 32'!$Y$38,'Round of 32'!M$37,'Round of 32'!M$38)</f>
        <v>0</v>
      </c>
      <c r="O22" s="0" t="n">
        <f aca="false">IF(D22&gt;D23, 1.6, 0)</f>
        <v>0</v>
      </c>
      <c r="P22" s="0" t="n">
        <f aca="false">IF(E22&lt;E23, 1, 0)</f>
        <v>0</v>
      </c>
      <c r="Q22" s="0" t="n">
        <f aca="false">IF(F22&gt;F23, 0.8, 0)</f>
        <v>0</v>
      </c>
      <c r="R22" s="0" t="n">
        <f aca="false">IF(G22&gt;G23, 0.6, 0)</f>
        <v>0</v>
      </c>
      <c r="S22" s="0" t="n">
        <f aca="false">IF(H22&lt;H23, 1.6, 0)</f>
        <v>0</v>
      </c>
      <c r="T22" s="0" t="n">
        <f aca="false">IF(I22&gt;I23, 1, 0)</f>
        <v>0</v>
      </c>
      <c r="U22" s="0" t="n">
        <f aca="false">IF(J22&gt;J23, 0.8, 0)</f>
        <v>0</v>
      </c>
      <c r="V22" s="0" t="n">
        <f aca="false">IF(K22&lt;K23, 0.6, 0)</f>
        <v>0</v>
      </c>
      <c r="W22" s="0" t="n">
        <f aca="false">IF(L22&gt;L23, 1, 0)</f>
        <v>0</v>
      </c>
      <c r="X22" s="9" t="n">
        <f aca="false">IF(M22&gt;M23, 2, 0)</f>
        <v>0</v>
      </c>
      <c r="Y22" s="9" t="n">
        <f aca="false">SUM(O22:X22)</f>
        <v>0</v>
      </c>
    </row>
    <row r="23" customFormat="false" ht="15" hidden="false" customHeight="false" outlineLevel="0" collapsed="false">
      <c r="B23" s="15" t="n">
        <f aca="false">IF('Round of 32'!$Y$40&gt;'Round of 32'!$Y$41,'Round of 32'!B$40,'Round of 32'!B$41)</f>
        <v>15</v>
      </c>
      <c r="C23" s="15" t="n">
        <f aca="false">IF('Round of 32'!$Y$40&gt;'Round of 32'!$Y$41,'Round of 32'!C$40,'Round of 32'!C$41)</f>
        <v>0</v>
      </c>
      <c r="D23" s="52" t="n">
        <f aca="false">IF('Round of 32'!$Y$40&gt;'Round of 32'!$Y$41,'Round of 32'!D$40,'Round of 32'!D$41)</f>
        <v>0</v>
      </c>
      <c r="E23" s="15" t="n">
        <f aca="false">IF('Round of 32'!$Y$40&gt;'Round of 32'!$Y$41,'Round of 32'!E$40,'Round of 32'!E$41)</f>
        <v>0</v>
      </c>
      <c r="F23" s="52" t="n">
        <f aca="false">IF('Round of 32'!$Y$40&gt;'Round of 32'!$Y$41,'Round of 32'!F$40,'Round of 32'!F$41)</f>
        <v>0</v>
      </c>
      <c r="G23" s="54" t="n">
        <f aca="false">IF('Round of 32'!$Y$40&gt;'Round of 32'!$Y$41,'Round of 32'!G$40,'Round of 32'!G$41)</f>
        <v>0</v>
      </c>
      <c r="H23" s="15" t="n">
        <f aca="false">IF('Round of 32'!$Y$40&gt;'Round of 32'!$Y$41,'Round of 32'!H$40,'Round of 32'!H$41)</f>
        <v>0</v>
      </c>
      <c r="I23" s="15" t="n">
        <f aca="false">IF('Round of 32'!$Y$40&gt;'Round of 32'!$Y$41,'Round of 32'!I$40,'Round of 32'!I$41)</f>
        <v>0</v>
      </c>
      <c r="J23" s="15" t="n">
        <f aca="false">IF('Round of 32'!$Y$40&gt;'Round of 32'!$Y$41,'Round of 32'!J$40,'Round of 32'!J$41)</f>
        <v>0</v>
      </c>
      <c r="K23" s="15" t="n">
        <f aca="false">IF('Round of 32'!$Y$40&gt;'Round of 32'!$Y$41,'Round of 32'!K$40,'Round of 32'!K$41)</f>
        <v>0</v>
      </c>
      <c r="L23" s="15" t="n">
        <f aca="false">IF('Round of 32'!$Y$40&gt;'Round of 32'!$Y$41,'Round of 32'!L$40,'Round of 32'!L$41)</f>
        <v>0</v>
      </c>
      <c r="M23" s="55" t="n">
        <f aca="false">IF('Round of 32'!$Y$40&gt;'Round of 32'!$Y$41,'Round of 32'!M$40,'Round of 32'!M$41)</f>
        <v>0</v>
      </c>
      <c r="O23" s="0" t="n">
        <f aca="false">IF(D23&gt;D22, 1.6, 0)</f>
        <v>0</v>
      </c>
      <c r="P23" s="0" t="n">
        <f aca="false">IF(E23&lt;E22, 1, 0)</f>
        <v>0</v>
      </c>
      <c r="Q23" s="0" t="n">
        <f aca="false">IF(F23&gt;F22, 0.8, 0)</f>
        <v>0</v>
      </c>
      <c r="R23" s="0" t="n">
        <f aca="false">IF(G23&gt;G22, 0.6, 0)</f>
        <v>0</v>
      </c>
      <c r="S23" s="0" t="n">
        <f aca="false">IF(H23&lt;H22, 1.6, 0)</f>
        <v>0</v>
      </c>
      <c r="T23" s="0" t="n">
        <f aca="false">IF(I23&gt;I22, 1, 0)</f>
        <v>0</v>
      </c>
      <c r="U23" s="0" t="n">
        <f aca="false">IF(J23&gt;J22, 0.8, 0)</f>
        <v>0</v>
      </c>
      <c r="V23" s="0" t="n">
        <f aca="false">IF(K23&lt;K22, 0.6, 0)</f>
        <v>0</v>
      </c>
      <c r="W23" s="0" t="n">
        <f aca="false">IF(L23&gt;L22, 1, 0)</f>
        <v>0</v>
      </c>
      <c r="X23" s="9" t="n">
        <f aca="false">IF(M23&gt;M22, 2, 0)</f>
        <v>0</v>
      </c>
      <c r="Y23" s="9" t="n">
        <f aca="false">SUM(O23:X23)</f>
        <v>0</v>
      </c>
    </row>
    <row r="24" customFormat="false" ht="15" hidden="false" customHeight="false" outlineLevel="0" collapsed="false">
      <c r="B24" s="20"/>
      <c r="C24" s="20"/>
      <c r="D24" s="21"/>
      <c r="E24" s="21"/>
      <c r="F24" s="21"/>
      <c r="G24" s="22"/>
      <c r="H24" s="21"/>
      <c r="I24" s="21"/>
      <c r="J24" s="21"/>
      <c r="K24" s="22"/>
      <c r="L24" s="21"/>
      <c r="M24" s="21"/>
      <c r="Y24" s="9"/>
    </row>
    <row r="25" customFormat="false" ht="15" hidden="false" customHeight="false" outlineLevel="0" collapsed="false">
      <c r="B25" s="28" t="s">
        <v>22</v>
      </c>
      <c r="C25" s="28"/>
      <c r="D25" s="29"/>
      <c r="E25" s="29"/>
      <c r="F25" s="29"/>
      <c r="G25" s="30"/>
      <c r="H25" s="29"/>
      <c r="I25" s="29"/>
      <c r="J25" s="29"/>
      <c r="K25" s="30"/>
      <c r="L25" s="29"/>
      <c r="M25" s="29"/>
      <c r="Y25" s="9"/>
    </row>
    <row r="26" customFormat="false" ht="15" hidden="false" customHeight="false" outlineLevel="0" collapsed="false">
      <c r="B26" s="12" t="s">
        <v>18</v>
      </c>
      <c r="C26" s="13" t="s">
        <v>4</v>
      </c>
      <c r="D26" s="13" t="s">
        <v>5</v>
      </c>
      <c r="E26" s="13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13" t="s">
        <v>11</v>
      </c>
      <c r="K26" s="13" t="s">
        <v>12</v>
      </c>
      <c r="L26" s="13" t="s">
        <v>15</v>
      </c>
      <c r="M26" s="14" t="s">
        <v>16</v>
      </c>
      <c r="Y26" s="9"/>
    </row>
    <row r="27" customFormat="false" ht="15" hidden="false" customHeight="false" outlineLevel="0" collapsed="false">
      <c r="B27" s="15" t="n">
        <f aca="false">IF('Round of 32'!$Y$45&gt;'Round of 32'!$Y$46,'Round of 32'!B$45,'Round of 32'!B$46)</f>
        <v>9</v>
      </c>
      <c r="C27" s="15" t="n">
        <f aca="false">IF('Round of 32'!$Y$45&gt;'Round of 32'!$Y$46,'Round of 32'!C$45,'Round of 32'!C$46)</f>
        <v>0</v>
      </c>
      <c r="D27" s="52" t="n">
        <f aca="false">IF('Round of 32'!$Y$45&gt;'Round of 32'!$Y$46,'Round of 32'!D$45,'Round of 32'!D$46)</f>
        <v>0</v>
      </c>
      <c r="E27" s="15" t="n">
        <f aca="false">IF('Round of 32'!$Y$45&gt;'Round of 32'!$Y$46,'Round of 32'!E$45,'Round of 32'!E$46)</f>
        <v>0</v>
      </c>
      <c r="F27" s="15" t="n">
        <f aca="false">IF('Round of 32'!$Y$45&gt;'Round of 32'!$Y$46,'Round of 32'!F$45,'Round of 32'!F$46)</f>
        <v>0</v>
      </c>
      <c r="G27" s="15" t="n">
        <f aca="false">IF('Round of 32'!$Y$45&gt;'Round of 32'!$Y$46,'Round of 32'!G$45,'Round of 32'!G$46)</f>
        <v>0</v>
      </c>
      <c r="H27" s="15" t="n">
        <f aca="false">IF('Round of 32'!$Y$45&gt;'Round of 32'!$Y$46,'Round of 32'!H$45,'Round of 32'!H$46)</f>
        <v>0</v>
      </c>
      <c r="I27" s="15" t="n">
        <f aca="false">IF('Round of 32'!$Y$45&gt;'Round of 32'!$Y$46,'Round of 32'!I$45,'Round of 32'!I$46)</f>
        <v>0</v>
      </c>
      <c r="J27" s="15" t="n">
        <f aca="false">IF('Round of 32'!$Y$45&gt;'Round of 32'!$Y$46,'Round of 32'!J$45,'Round of 32'!J$46)</f>
        <v>0</v>
      </c>
      <c r="K27" s="54" t="n">
        <f aca="false">IF('Round of 32'!$Y$45&gt;'Round of 32'!$Y$46,'Round of 32'!K$45,'Round of 32'!K$46)</f>
        <v>0</v>
      </c>
      <c r="L27" s="15" t="n">
        <f aca="false">IF('Round of 32'!$Y$45&gt;'Round of 32'!$Y$46,'Round of 32'!L$45,'Round of 32'!L$46)</f>
        <v>0</v>
      </c>
      <c r="M27" s="53" t="n">
        <f aca="false">IF('Round of 32'!$Y$45&gt;'Round of 32'!$Y$46,'Round of 32'!M$45,'Round of 32'!M$46)</f>
        <v>0</v>
      </c>
      <c r="O27" s="0" t="n">
        <f aca="false">IF(D27&gt;D28, 1.6, 0)</f>
        <v>0</v>
      </c>
      <c r="P27" s="0" t="n">
        <f aca="false">IF(E27&lt;E28, 1, 0)</f>
        <v>0</v>
      </c>
      <c r="Q27" s="0" t="n">
        <f aca="false">IF(F27&gt;F28, 0.8, 0)</f>
        <v>0</v>
      </c>
      <c r="R27" s="0" t="n">
        <f aca="false">IF(G27&gt;G28, 0.6, 0)</f>
        <v>0</v>
      </c>
      <c r="S27" s="0" t="n">
        <f aca="false">IF(H27&lt;H28, 1.6, 0)</f>
        <v>0</v>
      </c>
      <c r="T27" s="0" t="n">
        <f aca="false">IF(I27&gt;I28, 1, 0)</f>
        <v>0</v>
      </c>
      <c r="U27" s="0" t="n">
        <f aca="false">IF(J27&gt;J28, 0.8, 0)</f>
        <v>0</v>
      </c>
      <c r="V27" s="0" t="n">
        <f aca="false">IF(K27&lt;K28, 0.6, 0)</f>
        <v>0</v>
      </c>
      <c r="W27" s="0" t="n">
        <f aca="false">IF(L27&gt;L28, 1, 0)</f>
        <v>0</v>
      </c>
      <c r="X27" s="0" t="n">
        <f aca="false">IF(M27&gt;M28, 2, 0)</f>
        <v>0</v>
      </c>
      <c r="Y27" s="9" t="n">
        <f aca="false">SUM(O27:X27)</f>
        <v>0</v>
      </c>
    </row>
    <row r="28" customFormat="false" ht="15" hidden="false" customHeight="false" outlineLevel="0" collapsed="false">
      <c r="B28" s="15" t="n">
        <f aca="false">IF('Round of 32'!$Y$48&gt;'Round of 32'!$Y$49,'Round of 32'!B$48,'Round of 32'!B$49)</f>
        <v>13</v>
      </c>
      <c r="C28" s="15" t="n">
        <f aca="false">IF('Round of 32'!$Y$48&gt;'Round of 32'!$Y$49,'Round of 32'!C$48,'Round of 32'!C$49)</f>
        <v>0</v>
      </c>
      <c r="D28" s="52" t="n">
        <f aca="false">IF('Round of 32'!$Y$48&gt;'Round of 32'!$Y$49,'Round of 32'!D$48,'Round of 32'!D$49)</f>
        <v>0</v>
      </c>
      <c r="E28" s="15" t="n">
        <f aca="false">IF('Round of 32'!$Y$48&gt;'Round of 32'!$Y$49,'Round of 32'!E$48,'Round of 32'!E$49)</f>
        <v>0</v>
      </c>
      <c r="F28" s="15" t="n">
        <f aca="false">IF('Round of 32'!$Y$48&gt;'Round of 32'!$Y$49,'Round of 32'!F$48,'Round of 32'!F$49)</f>
        <v>0</v>
      </c>
      <c r="G28" s="15" t="n">
        <f aca="false">IF('Round of 32'!$Y$48&gt;'Round of 32'!$Y$49,'Round of 32'!G$48,'Round of 32'!G$49)</f>
        <v>0</v>
      </c>
      <c r="H28" s="15" t="n">
        <f aca="false">IF('Round of 32'!$Y$48&gt;'Round of 32'!$Y$49,'Round of 32'!H$48,'Round of 32'!H$49)</f>
        <v>0</v>
      </c>
      <c r="I28" s="52" t="n">
        <f aca="false">IF('Round of 32'!$Y$48&gt;'Round of 32'!$Y$49,'Round of 32'!I$48,'Round of 32'!I$49)</f>
        <v>0</v>
      </c>
      <c r="J28" s="15" t="n">
        <f aca="false">IF('Round of 32'!$Y$48&gt;'Round of 32'!$Y$49,'Round of 32'!J$48,'Round of 32'!J$49)</f>
        <v>0</v>
      </c>
      <c r="K28" s="54" t="n">
        <f aca="false">IF('Round of 32'!$Y$48&gt;'Round of 32'!$Y$49,'Round of 32'!K$48,'Round of 32'!K$49)</f>
        <v>0</v>
      </c>
      <c r="L28" s="15" t="n">
        <f aca="false">IF('Round of 32'!$Y$48&gt;'Round of 32'!$Y$49,'Round of 32'!L$48,'Round of 32'!L$49)</f>
        <v>0</v>
      </c>
      <c r="M28" s="55" t="n">
        <f aca="false">IF('Round of 32'!$Y$48&gt;'Round of 32'!$Y$49,'Round of 32'!M$48,'Round of 32'!M$49)</f>
        <v>0</v>
      </c>
      <c r="O28" s="0" t="n">
        <f aca="false">IF(D28&gt;D27, 1.6, 0)</f>
        <v>0</v>
      </c>
      <c r="P28" s="0" t="n">
        <f aca="false">IF(E28&lt;E27, 1, 0)</f>
        <v>0</v>
      </c>
      <c r="Q28" s="0" t="n">
        <f aca="false">IF(F28&gt;F27, 0.8, 0)</f>
        <v>0</v>
      </c>
      <c r="R28" s="0" t="n">
        <f aca="false">IF(G28&gt;G27, 0.6, 0)</f>
        <v>0</v>
      </c>
      <c r="S28" s="0" t="n">
        <f aca="false">IF(H28&lt;H27, 1.6, 0)</f>
        <v>0</v>
      </c>
      <c r="T28" s="0" t="n">
        <f aca="false">IF(I28&gt;I27, 1, 0)</f>
        <v>0</v>
      </c>
      <c r="U28" s="0" t="n">
        <f aca="false">IF(J28&gt;J27, 0.8, 0)</f>
        <v>0</v>
      </c>
      <c r="V28" s="0" t="n">
        <f aca="false">IF(K28&lt;K27, 0.6, 0)</f>
        <v>0</v>
      </c>
      <c r="W28" s="0" t="n">
        <f aca="false">IF(L28&gt;L27, 1, 0)</f>
        <v>0</v>
      </c>
      <c r="X28" s="0" t="n">
        <f aca="false">IF(M28&gt;M27, 2, 0)</f>
        <v>0</v>
      </c>
      <c r="Y28" s="9" t="n">
        <f aca="false">SUM(O28:X28)</f>
        <v>0</v>
      </c>
    </row>
    <row r="29" customFormat="false" ht="15" hidden="false" customHeight="false" outlineLevel="0" collapsed="false">
      <c r="B29" s="20"/>
      <c r="C29" s="20"/>
      <c r="D29" s="21"/>
      <c r="E29" s="21"/>
      <c r="F29" s="21"/>
      <c r="G29" s="22"/>
      <c r="H29" s="21"/>
      <c r="I29" s="21"/>
      <c r="J29" s="21"/>
      <c r="K29" s="22"/>
      <c r="L29" s="21"/>
      <c r="M29" s="21"/>
      <c r="Y29" s="9"/>
    </row>
    <row r="30" customFormat="false" ht="15" hidden="false" customHeight="false" outlineLevel="0" collapsed="false">
      <c r="B30" s="56" t="n">
        <f aca="false">IF('Round of 32'!$Y$51&gt;'Round of 32'!$Y$52,'Round of 32'!B$51,'Round of 32'!B$52)</f>
        <v>14</v>
      </c>
      <c r="C30" s="56" t="n">
        <f aca="false">IF('Round of 32'!$Y$51&gt;'Round of 32'!$Y$52,'Round of 32'!C$51,'Round of 32'!C$52)</f>
        <v>0</v>
      </c>
      <c r="D30" s="56" t="n">
        <f aca="false">IF('Round of 32'!$Y$51&gt;'Round of 32'!$Y$52,'Round of 32'!D$51,'Round of 32'!D$52)</f>
        <v>0</v>
      </c>
      <c r="E30" s="56" t="n">
        <f aca="false">IF('Round of 32'!$Y$51&gt;'Round of 32'!$Y$52,'Round of 32'!E$51,'Round of 32'!E$52)</f>
        <v>0</v>
      </c>
      <c r="F30" s="56" t="n">
        <f aca="false">IF('Round of 32'!$Y$51&gt;'Round of 32'!$Y$52,'Round of 32'!F$51,'Round of 32'!F$52)</f>
        <v>0</v>
      </c>
      <c r="G30" s="56" t="n">
        <f aca="false">IF('Round of 32'!$Y$51&gt;'Round of 32'!$Y$52,'Round of 32'!G$51,'Round of 32'!G$52)</f>
        <v>0</v>
      </c>
      <c r="H30" s="56" t="n">
        <f aca="false">IF('Round of 32'!$Y$51&gt;'Round of 32'!$Y$52,'Round of 32'!H$51,'Round of 32'!H$52)</f>
        <v>0</v>
      </c>
      <c r="I30" s="56" t="n">
        <f aca="false">IF('Round of 32'!$Y$51&gt;'Round of 32'!$Y$52,'Round of 32'!I$51,'Round of 32'!I$52)</f>
        <v>0</v>
      </c>
      <c r="J30" s="56" t="n">
        <f aca="false">IF('Round of 32'!$Y$51&gt;'Round of 32'!$Y$52,'Round of 32'!J$51,'Round of 32'!J$52)</f>
        <v>0</v>
      </c>
      <c r="K30" s="56" t="n">
        <f aca="false">IF('Round of 32'!$Y$51&gt;'Round of 32'!$Y$52,'Round of 32'!K$51,'Round of 32'!K$52)</f>
        <v>0</v>
      </c>
      <c r="L30" s="56" t="n">
        <f aca="false">IF('Round of 32'!$Y$51&gt;'Round of 32'!$Y$52,'Round of 32'!L$51,'Round of 32'!L$52)</f>
        <v>0</v>
      </c>
      <c r="M30" s="56" t="n">
        <f aca="false">IF('Round of 32'!$Y$51&gt;'Round of 32'!$Y$52,'Round of 32'!M$51,'Round of 32'!M$52)</f>
        <v>0</v>
      </c>
      <c r="O30" s="0" t="n">
        <f aca="false">IF(D30&gt;D31, 1.6, 0)</f>
        <v>0</v>
      </c>
      <c r="P30" s="0" t="n">
        <f aca="false">IF(E30&lt;E31, 1, 0)</f>
        <v>0</v>
      </c>
      <c r="Q30" s="0" t="n">
        <f aca="false">IF(F30&gt;F31, 0.8, 0)</f>
        <v>0</v>
      </c>
      <c r="R30" s="0" t="n">
        <f aca="false">IF(G30&gt;G31, 0.6, 0)</f>
        <v>0</v>
      </c>
      <c r="S30" s="0" t="n">
        <f aca="false">IF(H30&lt;H31, 1.6, 0)</f>
        <v>0</v>
      </c>
      <c r="T30" s="0" t="n">
        <f aca="false">IF(I30&gt;I31, 1, 0)</f>
        <v>0</v>
      </c>
      <c r="U30" s="0" t="n">
        <f aca="false">IF(J30&gt;J31, 0.8, 0)</f>
        <v>0</v>
      </c>
      <c r="V30" s="0" t="n">
        <f aca="false">IF(K30&lt;K31, 0.6, 0)</f>
        <v>0</v>
      </c>
      <c r="W30" s="0" t="n">
        <f aca="false">IF(L30&gt;L31, 1, 0)</f>
        <v>0</v>
      </c>
      <c r="X30" s="0" t="n">
        <f aca="false">IF(M30&gt;M31, 2, 0)</f>
        <v>0</v>
      </c>
      <c r="Y30" s="9" t="n">
        <f aca="false">SUM(O30:X30)</f>
        <v>0</v>
      </c>
    </row>
    <row r="31" customFormat="false" ht="15" hidden="false" customHeight="false" outlineLevel="0" collapsed="false">
      <c r="B31" s="57" t="n">
        <f aca="false">IF('Round of 32'!$Y$54&gt;'Round of 32'!$Y$55,'Round of 32'!B$54,'Round of 32'!B$55)</f>
        <v>15</v>
      </c>
      <c r="C31" s="57" t="n">
        <f aca="false">IF('Round of 32'!$Y$54&gt;'Round of 32'!$Y$55,'Round of 32'!C$54,'Round of 32'!C$55)</f>
        <v>0</v>
      </c>
      <c r="D31" s="58" t="n">
        <f aca="false">IF('Round of 32'!$Y$54&gt;'Round of 32'!$Y$55,'Round of 32'!D$54,'Round of 32'!D$55)</f>
        <v>0</v>
      </c>
      <c r="E31" s="58" t="n">
        <f aca="false">IF('Round of 32'!$Y$54&gt;'Round of 32'!$Y$55,'Round of 32'!E$54,'Round of 32'!E$55)</f>
        <v>0</v>
      </c>
      <c r="F31" s="57" t="n">
        <f aca="false">IF('Round of 32'!$Y$54&gt;'Round of 32'!$Y$55,'Round of 32'!F$54,'Round of 32'!F$55)</f>
        <v>0</v>
      </c>
      <c r="G31" s="57" t="n">
        <f aca="false">IF('Round of 32'!$Y$54&gt;'Round of 32'!$Y$55,'Round of 32'!G$54,'Round of 32'!G$55)</f>
        <v>0</v>
      </c>
      <c r="H31" s="57" t="n">
        <f aca="false">IF('Round of 32'!$Y$54&gt;'Round of 32'!$Y$55,'Round of 32'!H$54,'Round of 32'!H$55)</f>
        <v>0</v>
      </c>
      <c r="I31" s="57" t="n">
        <f aca="false">IF('Round of 32'!$Y$54&gt;'Round of 32'!$Y$55,'Round of 32'!I$54,'Round of 32'!I$55)</f>
        <v>0</v>
      </c>
      <c r="J31" s="57" t="n">
        <f aca="false">IF('Round of 32'!$Y$54&gt;'Round of 32'!$Y$55,'Round of 32'!J$54,'Round of 32'!J$55)</f>
        <v>0</v>
      </c>
      <c r="K31" s="57" t="n">
        <f aca="false">IF('Round of 32'!$Y$54&gt;'Round of 32'!$Y$55,'Round of 32'!K$54,'Round of 32'!K$55)</f>
        <v>0</v>
      </c>
      <c r="L31" s="57" t="n">
        <f aca="false">IF('Round of 32'!$Y$54&gt;'Round of 32'!$Y$55,'Round of 32'!L$54,'Round of 32'!L$55)</f>
        <v>0</v>
      </c>
      <c r="M31" s="59" t="n">
        <f aca="false">IF('Round of 32'!$Y$54&gt;'Round of 32'!$Y$55,'Round of 32'!M$54,'Round of 32'!M$55)</f>
        <v>0</v>
      </c>
      <c r="O31" s="0" t="n">
        <f aca="false">IF(D31&gt;D30, 1.6, 0)</f>
        <v>0</v>
      </c>
      <c r="P31" s="0" t="n">
        <f aca="false">IF(E31&lt;E30, 1, 0)</f>
        <v>0</v>
      </c>
      <c r="Q31" s="0" t="n">
        <f aca="false">IF(F31&gt;F30, 0.8, 0)</f>
        <v>0</v>
      </c>
      <c r="R31" s="0" t="n">
        <f aca="false">IF(G31&gt;G30, 0.6, 0)</f>
        <v>0</v>
      </c>
      <c r="S31" s="0" t="n">
        <f aca="false">IF(H31&lt;H30, 1.6, 0)</f>
        <v>0</v>
      </c>
      <c r="T31" s="0" t="n">
        <f aca="false">IF(I31&gt;I30, 1, 0)</f>
        <v>0</v>
      </c>
      <c r="U31" s="0" t="n">
        <f aca="false">IF(J31&gt;J30, 0.8, 0)</f>
        <v>0</v>
      </c>
      <c r="V31" s="0" t="n">
        <f aca="false">IF(K31&lt;K30, 0.6, 0)</f>
        <v>0</v>
      </c>
      <c r="W31" s="0" t="n">
        <f aca="false">IF(L31&gt;L30, 1, 0)</f>
        <v>0</v>
      </c>
      <c r="X31" s="0" t="n">
        <f aca="false">IF(M31&gt;M30, 2, 0)</f>
        <v>0</v>
      </c>
      <c r="Y31" s="9" t="n">
        <f aca="false">SUM(O31:X31)</f>
        <v>0</v>
      </c>
    </row>
    <row r="33" customFormat="false" ht="15" hidden="false" customHeight="false" outlineLevel="0" collapsed="false">
      <c r="C33" s="0" t="n">
        <f aca="false">IF('Round of 32'!$Y$17&gt;'Round of 32'!$Y$18,'Round of 32'!C$17,'Round of 32'!C$18)</f>
        <v>0</v>
      </c>
    </row>
    <row r="34" customFormat="false" ht="15" hidden="false" customHeight="false" outlineLevel="0" collapsed="false">
      <c r="C34" s="0" t="n">
        <f aca="false">IF('Round of 32'!$Y$51&gt;'Round of 32'!$Y$52,'Round of 32'!C$51,'Round of 32'!C$52)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99"/>
    <col collapsed="false" customWidth="true" hidden="false" outlineLevel="0" max="14" min="4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19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5" hidden="false" customHeight="false" outlineLevel="0" collapsed="false">
      <c r="B3" s="15" t="n">
        <f aca="false">IF('Sweet 16'!$Y$3&gt;'Sweet 16'!$Y$4,'Sweet 16'!B$3,'Sweet 16'!B$4)</f>
        <v>13</v>
      </c>
      <c r="C3" s="15" t="n">
        <f aca="false">IF('Sweet 16'!$Y$3&gt;'Sweet 16'!$Y$4,'Sweet 16'!C$3,'Sweet 16'!C$4)</f>
        <v>0</v>
      </c>
      <c r="D3" s="52" t="n">
        <f aca="false">IF('Sweet 16'!$Y$3&gt;'Sweet 16'!$Y$4,'Sweet 16'!D$3,'Sweet 16'!D$4)</f>
        <v>0</v>
      </c>
      <c r="E3" s="15" t="n">
        <f aca="false">IF('Sweet 16'!$Y$3&gt;'Sweet 16'!$Y$4,'Sweet 16'!E$3,'Sweet 16'!E$4)</f>
        <v>0</v>
      </c>
      <c r="F3" s="52" t="n">
        <f aca="false">IF('Sweet 16'!$Y$3&gt;'Sweet 16'!$Y$4,'Sweet 16'!F$3,'Sweet 16'!F$4)</f>
        <v>0</v>
      </c>
      <c r="G3" s="15" t="n">
        <f aca="false">IF('Sweet 16'!$Y$3&gt;'Sweet 16'!$Y$4,'Sweet 16'!G$3,'Sweet 16'!G$4)</f>
        <v>0</v>
      </c>
      <c r="H3" s="15" t="n">
        <f aca="false">IF('Sweet 16'!$Y$3&gt;'Sweet 16'!$Y$4,'Sweet 16'!H$3,'Sweet 16'!H$4)</f>
        <v>0</v>
      </c>
      <c r="I3" s="15" t="n">
        <f aca="false">IF('Sweet 16'!$Y$3&gt;'Sweet 16'!$Y$4,'Sweet 16'!I$3,'Sweet 16'!I$4)</f>
        <v>0</v>
      </c>
      <c r="J3" s="52" t="n">
        <f aca="false">IF('Sweet 16'!$Y$3&gt;'Sweet 16'!$Y$4,'Sweet 16'!J$3,'Sweet 16'!J$4)</f>
        <v>0</v>
      </c>
      <c r="K3" s="15" t="n">
        <f aca="false">IF('Sweet 16'!$Y$3&gt;'Sweet 16'!$Y$4,'Sweet 16'!K$3,'Sweet 16'!K$4)</f>
        <v>0</v>
      </c>
      <c r="L3" s="15" t="n">
        <f aca="false">IF('Sweet 16'!$Y$3&gt;'Sweet 16'!$Y$4,'Sweet 16'!L$3,'Sweet 16'!L$4)</f>
        <v>0</v>
      </c>
      <c r="M3" s="53" t="n">
        <f aca="false">IF('Sweet 16'!$Y$3&gt;'Sweet 16'!$Y$4,'Sweet 16'!M$3,'Sweet 16'!M$4)</f>
        <v>0</v>
      </c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IF(L3&gt;L4, 1, 0)</f>
        <v>0</v>
      </c>
      <c r="X3" s="0" t="n">
        <f aca="false">IF(M3&gt;M4,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15" t="n">
        <f aca="false">IF('Sweet 16'!$Y$6&gt;'Sweet 16'!$Y$7,'Sweet 16'!B$6,'Sweet 16'!B$7)</f>
        <v>15</v>
      </c>
      <c r="C4" s="15" t="n">
        <f aca="false">IF('Sweet 16'!$Y$6&gt;'Sweet 16'!$Y$7,'Sweet 16'!C$6,'Sweet 16'!C$7)</f>
        <v>0</v>
      </c>
      <c r="D4" s="15" t="n">
        <f aca="false">IF('Sweet 16'!$Y$6&gt;'Sweet 16'!$Y$7,'Sweet 16'!D$6,'Sweet 16'!D$7)</f>
        <v>0</v>
      </c>
      <c r="E4" s="15" t="n">
        <f aca="false">IF('Sweet 16'!$Y$6&gt;'Sweet 16'!$Y$7,'Sweet 16'!E$6,'Sweet 16'!E$7)</f>
        <v>0</v>
      </c>
      <c r="F4" s="15" t="n">
        <f aca="false">IF('Sweet 16'!$Y$6&gt;'Sweet 16'!$Y$7,'Sweet 16'!F$6,'Sweet 16'!F$7)</f>
        <v>0</v>
      </c>
      <c r="G4" s="15" t="n">
        <f aca="false">IF('Sweet 16'!$Y$6&gt;'Sweet 16'!$Y$7,'Sweet 16'!G$6,'Sweet 16'!G$7)</f>
        <v>0</v>
      </c>
      <c r="H4" s="15" t="n">
        <f aca="false">IF('Sweet 16'!$Y$6&gt;'Sweet 16'!$Y$7,'Sweet 16'!H$6,'Sweet 16'!H$7)</f>
        <v>0</v>
      </c>
      <c r="I4" s="52" t="n">
        <f aca="false">IF('Sweet 16'!$Y$6&gt;'Sweet 16'!$Y$7,'Sweet 16'!I$6,'Sweet 16'!I$7)</f>
        <v>0</v>
      </c>
      <c r="J4" s="15" t="n">
        <f aca="false">IF('Sweet 16'!$Y$6&gt;'Sweet 16'!$Y$7,'Sweet 16'!J$6,'Sweet 16'!J$7)</f>
        <v>0</v>
      </c>
      <c r="K4" s="15" t="n">
        <f aca="false">IF('Sweet 16'!$Y$6&gt;'Sweet 16'!$Y$7,'Sweet 16'!K$6,'Sweet 16'!K$7)</f>
        <v>0</v>
      </c>
      <c r="L4" s="15" t="n">
        <f aca="false">IF('Sweet 16'!$Y$6&gt;'Sweet 16'!$Y$7,'Sweet 16'!L$6,'Sweet 16'!L$7)</f>
        <v>0</v>
      </c>
      <c r="M4" s="53" t="n">
        <f aca="false">IF('Sweet 16'!$Y$6&gt;'Sweet 16'!$Y$7,'Sweet 16'!M$6,'Sweet 16'!M$7)</f>
        <v>0</v>
      </c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IF(L4&gt;L3, 1, 0)</f>
        <v>0</v>
      </c>
      <c r="X4" s="0" t="n">
        <f aca="false">IF(M4&gt;M3,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20"/>
      <c r="C5" s="20"/>
      <c r="D5" s="21"/>
      <c r="E5" s="21"/>
      <c r="F5" s="21"/>
      <c r="G5" s="22"/>
      <c r="H5" s="21"/>
      <c r="I5" s="21"/>
      <c r="J5" s="21"/>
      <c r="K5" s="22"/>
      <c r="L5" s="21"/>
      <c r="M5" s="21"/>
      <c r="Y5" s="9"/>
    </row>
    <row r="6" customFormat="false" ht="15" hidden="false" customHeight="false" outlineLevel="0" collapsed="false">
      <c r="B6" s="28" t="s">
        <v>20</v>
      </c>
      <c r="C6" s="28"/>
      <c r="D6" s="29"/>
      <c r="E6" s="29"/>
      <c r="F6" s="29"/>
      <c r="G6" s="30"/>
      <c r="H6" s="29"/>
      <c r="I6" s="29"/>
      <c r="J6" s="29"/>
      <c r="K6" s="30"/>
      <c r="L6" s="29"/>
      <c r="M6" s="29"/>
      <c r="Y6" s="9"/>
    </row>
    <row r="7" customFormat="false" ht="15" hidden="false" customHeight="false" outlineLevel="0" collapsed="false">
      <c r="B7" s="12" t="s">
        <v>18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15</v>
      </c>
      <c r="M7" s="14" t="s">
        <v>16</v>
      </c>
      <c r="Y7" s="9"/>
    </row>
    <row r="8" customFormat="false" ht="15" hidden="false" customHeight="false" outlineLevel="0" collapsed="false">
      <c r="B8" s="15" t="n">
        <f aca="false">IF('Sweet 16'!$Y$11&gt;'Sweet 16'!$Y$12,'Sweet 16'!B$11,'Sweet 16'!B$12)</f>
        <v>13</v>
      </c>
      <c r="C8" s="15" t="n">
        <f aca="false">IF('Sweet 16'!$Y$11&gt;'Sweet 16'!$Y$12,'Sweet 16'!C$11,'Sweet 16'!C$12)</f>
        <v>0</v>
      </c>
      <c r="D8" s="52" t="n">
        <f aca="false">IF('Sweet 16'!$Y$11&gt;'Sweet 16'!$Y$12,'Sweet 16'!D$11,'Sweet 16'!D$12)</f>
        <v>0</v>
      </c>
      <c r="E8" s="15" t="n">
        <f aca="false">IF('Sweet 16'!$Y$11&gt;'Sweet 16'!$Y$12,'Sweet 16'!E$11,'Sweet 16'!E$12)</f>
        <v>0</v>
      </c>
      <c r="F8" s="15" t="n">
        <f aca="false">IF('Sweet 16'!$Y$11&gt;'Sweet 16'!$Y$12,'Sweet 16'!F$11,'Sweet 16'!F$12)</f>
        <v>0</v>
      </c>
      <c r="G8" s="15" t="n">
        <f aca="false">IF('Sweet 16'!$Y$11&gt;'Sweet 16'!$Y$12,'Sweet 16'!G$11,'Sweet 16'!G$12)</f>
        <v>0</v>
      </c>
      <c r="H8" s="15" t="n">
        <f aca="false">IF('Sweet 16'!$Y$11&gt;'Sweet 16'!$Y$12,'Sweet 16'!H$11,'Sweet 16'!H$12)</f>
        <v>0</v>
      </c>
      <c r="I8" s="15" t="n">
        <f aca="false">IF('Sweet 16'!$Y$11&gt;'Sweet 16'!$Y$12,'Sweet 16'!I$11,'Sweet 16'!I$12)</f>
        <v>0</v>
      </c>
      <c r="J8" s="15" t="n">
        <f aca="false">IF('Sweet 16'!$Y$11&gt;'Sweet 16'!$Y$12,'Sweet 16'!J$11,'Sweet 16'!J$12)</f>
        <v>0</v>
      </c>
      <c r="K8" s="15" t="n">
        <f aca="false">IF('Sweet 16'!$Y$11&gt;'Sweet 16'!$Y$12,'Sweet 16'!K$11,'Sweet 16'!K$12)</f>
        <v>0</v>
      </c>
      <c r="L8" s="15" t="n">
        <f aca="false">IF('Sweet 16'!$Y$11&gt;'Sweet 16'!$Y$12,'Sweet 16'!L$11,'Sweet 16'!L$12)</f>
        <v>0</v>
      </c>
      <c r="M8" s="53" t="n">
        <f aca="false">IF('Sweet 16'!$Y$11&gt;'Sweet 16'!$Y$12,'Sweet 16'!M$11,'Sweet 16'!M$12)</f>
        <v>0</v>
      </c>
      <c r="O8" s="0" t="n">
        <f aca="false">IF(D$8&gt;D$9, 1.6, 0)</f>
        <v>0</v>
      </c>
      <c r="P8" s="0" t="n">
        <f aca="false">IF(E$8&lt;E$9, 1, 0)</f>
        <v>0</v>
      </c>
      <c r="Q8" s="0" t="n">
        <f aca="false">IF(F$8&gt;F$9, 0.8, 0)</f>
        <v>0</v>
      </c>
      <c r="R8" s="0" t="n">
        <f aca="false">IF(G$8&gt;G$9, 0.6, 0)</f>
        <v>0</v>
      </c>
      <c r="S8" s="0" t="n">
        <f aca="false">IF(H$8&lt;H$9, 1.6, 0)</f>
        <v>0</v>
      </c>
      <c r="T8" s="0" t="n">
        <f aca="false">IF(I$8&gt;I$9, 1, 0)</f>
        <v>0</v>
      </c>
      <c r="U8" s="0" t="n">
        <f aca="false">IF(J$8&gt;J$9, 0.8, 0)</f>
        <v>0</v>
      </c>
      <c r="V8" s="0" t="n">
        <f aca="false">IF(K$8&lt;K$9, 0.6, 0)</f>
        <v>0</v>
      </c>
      <c r="W8" s="0" t="n">
        <f aca="false">IF(L8&gt;L9, 1, 0)</f>
        <v>0</v>
      </c>
      <c r="X8" s="9" t="n">
        <f aca="false">IF(M8&gt;M9, 2, 0)</f>
        <v>0</v>
      </c>
      <c r="Y8" s="9" t="n">
        <f aca="false">SUM(O8:X8)</f>
        <v>0</v>
      </c>
    </row>
    <row r="9" customFormat="false" ht="15" hidden="false" customHeight="false" outlineLevel="0" collapsed="false">
      <c r="B9" s="15" t="n">
        <f aca="false">IF('Sweet 16'!$Y$14&gt;'Sweet 16'!$Y$15,'Sweet 16'!B$14,'Sweet 16'!B$15)</f>
        <v>15</v>
      </c>
      <c r="C9" s="15" t="n">
        <f aca="false">IF('Sweet 16'!$Y$14&gt;'Sweet 16'!$Y$15,'Sweet 16'!C$14,'Sweet 16'!C$15)</f>
        <v>0</v>
      </c>
      <c r="D9" s="52" t="n">
        <f aca="false">IF('Sweet 16'!$Y$14&gt;'Sweet 16'!$Y$15,'Sweet 16'!D$14,'Sweet 16'!D$15)</f>
        <v>0</v>
      </c>
      <c r="E9" s="52" t="n">
        <f aca="false">IF('Sweet 16'!$Y$14&gt;'Sweet 16'!$Y$15,'Sweet 16'!E$14,'Sweet 16'!E$15)</f>
        <v>0</v>
      </c>
      <c r="F9" s="52" t="n">
        <f aca="false">IF('Sweet 16'!$Y$14&gt;'Sweet 16'!$Y$15,'Sweet 16'!F$14,'Sweet 16'!F$15)</f>
        <v>0</v>
      </c>
      <c r="G9" s="54" t="n">
        <f aca="false">IF('Sweet 16'!$Y$14&gt;'Sweet 16'!$Y$15,'Sweet 16'!G$14,'Sweet 16'!G$15)</f>
        <v>0</v>
      </c>
      <c r="H9" s="15" t="n">
        <f aca="false">IF('Sweet 16'!$Y$14&gt;'Sweet 16'!$Y$15,'Sweet 16'!H$14,'Sweet 16'!H$15)</f>
        <v>0</v>
      </c>
      <c r="I9" s="15" t="n">
        <f aca="false">IF('Sweet 16'!$Y$14&gt;'Sweet 16'!$Y$15,'Sweet 16'!I$14,'Sweet 16'!I$15)</f>
        <v>0</v>
      </c>
      <c r="J9" s="52" t="n">
        <f aca="false">IF('Sweet 16'!$Y$14&gt;'Sweet 16'!$Y$15,'Sweet 16'!J$14,'Sweet 16'!J$15)</f>
        <v>0</v>
      </c>
      <c r="K9" s="54" t="n">
        <f aca="false">IF('Sweet 16'!$Y$14&gt;'Sweet 16'!$Y$15,'Sweet 16'!K$14,'Sweet 16'!K$15)</f>
        <v>0</v>
      </c>
      <c r="L9" s="15" t="n">
        <f aca="false">IF('Sweet 16'!$Y$14&gt;'Sweet 16'!$Y$15,'Sweet 16'!L$14,'Sweet 16'!L$15)</f>
        <v>0</v>
      </c>
      <c r="M9" s="55" t="n">
        <f aca="false">IF('Sweet 16'!$Y$14&gt;'Sweet 16'!$Y$15,'Sweet 16'!M$14,'Sweet 16'!M$15)</f>
        <v>0</v>
      </c>
      <c r="O9" s="0" t="n">
        <f aca="false">IF(D$9&gt;D$8, 1.6, 0)</f>
        <v>0</v>
      </c>
      <c r="P9" s="0" t="n">
        <f aca="false">IF(E$9&lt;E$8, 1, 0)</f>
        <v>0</v>
      </c>
      <c r="Q9" s="0" t="n">
        <f aca="false">IF(F$9&gt;F$8, 0.8, 0)</f>
        <v>0</v>
      </c>
      <c r="R9" s="0" t="n">
        <f aca="false">IF(G$9&gt;G$8, 0.6, 0)</f>
        <v>0</v>
      </c>
      <c r="S9" s="0" t="n">
        <f aca="false">IF(H$9&lt;H$8, 1.6, 0)</f>
        <v>0</v>
      </c>
      <c r="T9" s="0" t="n">
        <f aca="false">IF(I$9&gt;I$8, 1, 0)</f>
        <v>0</v>
      </c>
      <c r="U9" s="0" t="n">
        <f aca="false">IF(J$9&gt;J$8, 0.8, 0)</f>
        <v>0</v>
      </c>
      <c r="V9" s="0" t="n">
        <f aca="false">IF(K$9&lt;K$8, 0.6, 0)</f>
        <v>0</v>
      </c>
      <c r="W9" s="0" t="n">
        <f aca="false">IF(L9&gt;L8, 1, 0)</f>
        <v>0</v>
      </c>
      <c r="X9" s="9" t="n">
        <f aca="false">IF(M9&gt;M8, 2, 0)</f>
        <v>0</v>
      </c>
      <c r="Y9" s="9" t="n">
        <f aca="false">SUM(O9:X9)</f>
        <v>0</v>
      </c>
    </row>
    <row r="10" customFormat="false" ht="15" hidden="false" customHeight="false" outlineLevel="0" collapsed="false">
      <c r="B10" s="20"/>
      <c r="C10" s="20"/>
      <c r="D10" s="21"/>
      <c r="E10" s="21"/>
      <c r="F10" s="21"/>
      <c r="G10" s="22"/>
      <c r="H10" s="21"/>
      <c r="I10" s="21"/>
      <c r="J10" s="21"/>
      <c r="K10" s="22"/>
      <c r="L10" s="21"/>
      <c r="M10" s="21"/>
      <c r="Y10" s="9"/>
    </row>
    <row r="11" customFormat="false" ht="15" hidden="false" customHeight="false" outlineLevel="0" collapsed="false">
      <c r="B11" s="28" t="s">
        <v>21</v>
      </c>
      <c r="C11" s="28"/>
      <c r="D11" s="29"/>
      <c r="E11" s="29"/>
      <c r="F11" s="29"/>
      <c r="G11" s="30"/>
      <c r="H11" s="29"/>
      <c r="I11" s="29"/>
      <c r="J11" s="29"/>
      <c r="K11" s="30"/>
      <c r="L11" s="29"/>
      <c r="M11" s="29"/>
      <c r="Y11" s="9"/>
    </row>
    <row r="12" customFormat="false" ht="15" hidden="false" customHeight="false" outlineLevel="0" collapsed="false">
      <c r="B12" s="12" t="s">
        <v>18</v>
      </c>
      <c r="C12" s="13" t="s">
        <v>4</v>
      </c>
      <c r="D12" s="13" t="s">
        <v>5</v>
      </c>
      <c r="E12" s="13" t="s">
        <v>6</v>
      </c>
      <c r="F12" s="13" t="s">
        <v>7</v>
      </c>
      <c r="G12" s="13" t="s">
        <v>8</v>
      </c>
      <c r="H12" s="13" t="s">
        <v>9</v>
      </c>
      <c r="I12" s="13" t="s">
        <v>10</v>
      </c>
      <c r="J12" s="13" t="s">
        <v>11</v>
      </c>
      <c r="K12" s="13" t="s">
        <v>12</v>
      </c>
      <c r="L12" s="13" t="s">
        <v>15</v>
      </c>
      <c r="M12" s="14" t="s">
        <v>16</v>
      </c>
      <c r="Y12" s="9"/>
    </row>
    <row r="13" customFormat="false" ht="15" hidden="false" customHeight="false" outlineLevel="0" collapsed="false">
      <c r="B13" s="15" t="n">
        <f aca="false">IF('Sweet 16'!$Y$19&gt;'Sweet 16'!$Y$20,'Sweet 16'!B$19,'Sweet 16'!B$20)</f>
        <v>13</v>
      </c>
      <c r="C13" s="15" t="n">
        <f aca="false">IF('Sweet 16'!$Y$19&gt;'Sweet 16'!$Y$20,'Sweet 16'!C$19,'Sweet 16'!C$20)</f>
        <v>0</v>
      </c>
      <c r="D13" s="15" t="n">
        <f aca="false">IF('Sweet 16'!$Y$19&gt;'Sweet 16'!$Y$20,'Sweet 16'!D$19,'Sweet 16'!D$20)</f>
        <v>0</v>
      </c>
      <c r="E13" s="52" t="n">
        <f aca="false">IF('Sweet 16'!$Y$19&gt;'Sweet 16'!$Y$20,'Sweet 16'!E$19,'Sweet 16'!E$20)</f>
        <v>0</v>
      </c>
      <c r="F13" s="15" t="n">
        <f aca="false">IF('Sweet 16'!$Y$19&gt;'Sweet 16'!$Y$20,'Sweet 16'!F$19,'Sweet 16'!F$20)</f>
        <v>0</v>
      </c>
      <c r="G13" s="15" t="n">
        <f aca="false">IF('Sweet 16'!$Y$19&gt;'Sweet 16'!$Y$20,'Sweet 16'!G$19,'Sweet 16'!G$20)</f>
        <v>0</v>
      </c>
      <c r="H13" s="15" t="n">
        <f aca="false">IF('Sweet 16'!$Y$19&gt;'Sweet 16'!$Y$20,'Sweet 16'!H$19,'Sweet 16'!H$20)</f>
        <v>0</v>
      </c>
      <c r="I13" s="52" t="n">
        <f aca="false">IF('Sweet 16'!$Y$19&gt;'Sweet 16'!$Y$20,'Sweet 16'!I$19,'Sweet 16'!I$20)</f>
        <v>0</v>
      </c>
      <c r="J13" s="15" t="n">
        <f aca="false">IF('Sweet 16'!$Y$19&gt;'Sweet 16'!$Y$20,'Sweet 16'!J$19,'Sweet 16'!J$20)</f>
        <v>0</v>
      </c>
      <c r="K13" s="54" t="n">
        <f aca="false">IF('Sweet 16'!$Y$19&gt;'Sweet 16'!$Y$20,'Sweet 16'!K$19,'Sweet 16'!K$20)</f>
        <v>0</v>
      </c>
      <c r="L13" s="15" t="n">
        <f aca="false">IF('Sweet 16'!$Y$19&gt;'Sweet 16'!$Y$20,'Sweet 16'!L$19,'Sweet 16'!L$20)</f>
        <v>0</v>
      </c>
      <c r="M13" s="53" t="n">
        <f aca="false">IF('Sweet 16'!$Y$19&gt;'Sweet 16'!$Y$20,'Sweet 16'!M$19,'Sweet 16'!M$20)</f>
        <v>0</v>
      </c>
      <c r="O13" s="0" t="n">
        <f aca="false">IF(D13&gt;D14, 1.6, 0)</f>
        <v>0</v>
      </c>
      <c r="P13" s="0" t="n">
        <f aca="false">IF(E13&lt;E14, 1, 0)</f>
        <v>0</v>
      </c>
      <c r="Q13" s="0" t="n">
        <f aca="false">IF(F13&gt;F14, 0.8, 0)</f>
        <v>0</v>
      </c>
      <c r="R13" s="0" t="n">
        <f aca="false">IF(G13&gt;G14, 0.6, 0)</f>
        <v>0</v>
      </c>
      <c r="S13" s="0" t="n">
        <f aca="false">IF(H13&lt;H14, 1.6, 0)</f>
        <v>0</v>
      </c>
      <c r="T13" s="0" t="n">
        <f aca="false">IF(I13&gt;I14, 1, 0)</f>
        <v>0</v>
      </c>
      <c r="U13" s="0" t="n">
        <f aca="false">IF(J13&gt;J14, 0.8, 0)</f>
        <v>0</v>
      </c>
      <c r="V13" s="0" t="n">
        <f aca="false">IF(K13&lt;K14, 0.6, 0)</f>
        <v>0</v>
      </c>
      <c r="W13" s="0" t="n">
        <f aca="false">IF(L13&gt;L14, 1, 0)</f>
        <v>0</v>
      </c>
      <c r="X13" s="0" t="n">
        <f aca="false">IF(M13&gt;M14, 2, 0)</f>
        <v>0</v>
      </c>
      <c r="Y13" s="9" t="n">
        <f aca="false">SUM(O13:X13)</f>
        <v>0</v>
      </c>
    </row>
    <row r="14" customFormat="false" ht="15" hidden="false" customHeight="false" outlineLevel="0" collapsed="false">
      <c r="B14" s="15" t="n">
        <f aca="false">IF('Sweet 16'!$Y$22&gt;'Sweet 16'!$Y$23,'Sweet 16'!B$22,'Sweet 16'!B$23)</f>
        <v>15</v>
      </c>
      <c r="C14" s="15" t="n">
        <f aca="false">IF('Sweet 16'!$Y$22&gt;'Sweet 16'!$Y$23,'Sweet 16'!C$22,'Sweet 16'!C$23)</f>
        <v>0</v>
      </c>
      <c r="D14" s="15" t="n">
        <f aca="false">IF('Sweet 16'!$Y$22&gt;'Sweet 16'!$Y$23,'Sweet 16'!D$22,'Sweet 16'!D$23)</f>
        <v>0</v>
      </c>
      <c r="E14" s="15" t="n">
        <f aca="false">IF('Sweet 16'!$Y$22&gt;'Sweet 16'!$Y$23,'Sweet 16'!E$22,'Sweet 16'!E$23)</f>
        <v>0</v>
      </c>
      <c r="F14" s="52" t="n">
        <f aca="false">IF('Sweet 16'!$Y$22&gt;'Sweet 16'!$Y$23,'Sweet 16'!F$22,'Sweet 16'!F$23)</f>
        <v>0</v>
      </c>
      <c r="G14" s="54" t="n">
        <f aca="false">IF('Sweet 16'!$Y$22&gt;'Sweet 16'!$Y$23,'Sweet 16'!G$22,'Sweet 16'!G$23)</f>
        <v>0</v>
      </c>
      <c r="H14" s="15" t="n">
        <f aca="false">IF('Sweet 16'!$Y$22&gt;'Sweet 16'!$Y$23,'Sweet 16'!H$22,'Sweet 16'!H$23)</f>
        <v>0</v>
      </c>
      <c r="I14" s="15" t="n">
        <f aca="false">IF('Sweet 16'!$Y$22&gt;'Sweet 16'!$Y$23,'Sweet 16'!I$22,'Sweet 16'!I$23)</f>
        <v>0</v>
      </c>
      <c r="J14" s="15" t="n">
        <f aca="false">IF('Sweet 16'!$Y$22&gt;'Sweet 16'!$Y$23,'Sweet 16'!J$22,'Sweet 16'!J$23)</f>
        <v>0</v>
      </c>
      <c r="K14" s="15" t="n">
        <f aca="false">IF('Sweet 16'!$Y$22&gt;'Sweet 16'!$Y$23,'Sweet 16'!K$22,'Sweet 16'!K$23)</f>
        <v>0</v>
      </c>
      <c r="L14" s="15" t="n">
        <f aca="false">IF('Sweet 16'!$Y$22&gt;'Sweet 16'!$Y$23,'Sweet 16'!L$22,'Sweet 16'!L$23)</f>
        <v>0</v>
      </c>
      <c r="M14" s="55" t="n">
        <f aca="false">IF('Sweet 16'!$Y$22&gt;'Sweet 16'!$Y$23,'Sweet 16'!M$22,'Sweet 16'!M$23)</f>
        <v>0</v>
      </c>
      <c r="O14" s="0" t="n">
        <f aca="false">IF(D14&gt;D13, 1.6, 0)</f>
        <v>0</v>
      </c>
      <c r="P14" s="0" t="n">
        <f aca="false">IF(E14&lt;E13, 1, 0)</f>
        <v>0</v>
      </c>
      <c r="Q14" s="0" t="n">
        <f aca="false">IF(F14&gt;F13, 0.8, 0)</f>
        <v>0</v>
      </c>
      <c r="R14" s="0" t="n">
        <f aca="false">IF(G14&gt;G13, 0.6, 0)</f>
        <v>0</v>
      </c>
      <c r="S14" s="0" t="n">
        <f aca="false">IF(H14&lt;H13, 1.6, 0)</f>
        <v>0</v>
      </c>
      <c r="T14" s="0" t="n">
        <f aca="false">IF(I14&gt;I13, 1, 0)</f>
        <v>0</v>
      </c>
      <c r="U14" s="0" t="n">
        <f aca="false">IF(J14&gt;J13, 0.8, 0)</f>
        <v>0</v>
      </c>
      <c r="V14" s="0" t="n">
        <f aca="false">IF(K14&lt;K13, 0.6, 0)</f>
        <v>0</v>
      </c>
      <c r="W14" s="0" t="n">
        <f aca="false">IF(L14&gt;L13, 1, 0)</f>
        <v>0</v>
      </c>
      <c r="X14" s="0" t="n">
        <f aca="false">IF(M14&gt;M13, 2, 0)</f>
        <v>0</v>
      </c>
      <c r="Y14" s="9" t="n">
        <f aca="false">SUM(O14:X14)</f>
        <v>0</v>
      </c>
    </row>
    <row r="15" customFormat="false" ht="15" hidden="false" customHeight="false" outlineLevel="0" collapsed="false">
      <c r="B15" s="20"/>
      <c r="C15" s="20"/>
      <c r="D15" s="21"/>
      <c r="E15" s="21"/>
      <c r="F15" s="21"/>
      <c r="G15" s="22"/>
      <c r="H15" s="21"/>
      <c r="I15" s="21"/>
      <c r="J15" s="21"/>
      <c r="K15" s="22"/>
      <c r="L15" s="21"/>
      <c r="M15" s="21"/>
      <c r="Y15" s="9"/>
    </row>
    <row r="16" customFormat="false" ht="15" hidden="false" customHeight="false" outlineLevel="0" collapsed="false">
      <c r="B16" s="28" t="s">
        <v>22</v>
      </c>
      <c r="C16" s="28"/>
      <c r="D16" s="29"/>
      <c r="E16" s="29"/>
      <c r="F16" s="29"/>
      <c r="G16" s="30"/>
      <c r="H16" s="29"/>
      <c r="I16" s="29"/>
      <c r="J16" s="29"/>
      <c r="K16" s="30"/>
      <c r="L16" s="29"/>
      <c r="M16" s="29"/>
      <c r="Y16" s="9"/>
    </row>
    <row r="17" customFormat="false" ht="15" hidden="false" customHeight="false" outlineLevel="0" collapsed="false">
      <c r="B17" s="12" t="s">
        <v>18</v>
      </c>
      <c r="C17" s="13" t="s">
        <v>4</v>
      </c>
      <c r="D17" s="13" t="s">
        <v>5</v>
      </c>
      <c r="E17" s="13" t="s">
        <v>6</v>
      </c>
      <c r="F17" s="13" t="s">
        <v>7</v>
      </c>
      <c r="G17" s="13" t="s">
        <v>8</v>
      </c>
      <c r="H17" s="13" t="s">
        <v>9</v>
      </c>
      <c r="I17" s="13" t="s">
        <v>10</v>
      </c>
      <c r="J17" s="13" t="s">
        <v>11</v>
      </c>
      <c r="K17" s="13" t="s">
        <v>12</v>
      </c>
      <c r="L17" s="13" t="s">
        <v>15</v>
      </c>
      <c r="M17" s="14" t="s">
        <v>16</v>
      </c>
      <c r="Y17" s="9"/>
    </row>
    <row r="18" customFormat="false" ht="15" hidden="false" customHeight="false" outlineLevel="0" collapsed="false">
      <c r="B18" s="15" t="n">
        <f aca="false">IF('Sweet 16'!$Y$27&gt;'Sweet 16'!$Y$28,'Sweet 16'!B$27,'Sweet 16'!B$28)</f>
        <v>13</v>
      </c>
      <c r="C18" s="15" t="n">
        <f aca="false">IF('Sweet 16'!$Y$27&gt;'Sweet 16'!$Y$28,'Sweet 16'!C$27,'Sweet 16'!C$28)</f>
        <v>0</v>
      </c>
      <c r="D18" s="52" t="n">
        <f aca="false">IF('Sweet 16'!$Y$27&gt;'Sweet 16'!$Y$28,'Sweet 16'!D$27,'Sweet 16'!D$28)</f>
        <v>0</v>
      </c>
      <c r="E18" s="15" t="n">
        <f aca="false">IF('Sweet 16'!$Y$27&gt;'Sweet 16'!$Y$28,'Sweet 16'!E$27,'Sweet 16'!E$28)</f>
        <v>0</v>
      </c>
      <c r="F18" s="15" t="n">
        <f aca="false">IF('Sweet 16'!$Y$27&gt;'Sweet 16'!$Y$28,'Sweet 16'!F$27,'Sweet 16'!F$28)</f>
        <v>0</v>
      </c>
      <c r="G18" s="15" t="n">
        <f aca="false">IF('Sweet 16'!$Y$27&gt;'Sweet 16'!$Y$28,'Sweet 16'!G$27,'Sweet 16'!G$28)</f>
        <v>0</v>
      </c>
      <c r="H18" s="15" t="n">
        <f aca="false">IF('Sweet 16'!$Y$27&gt;'Sweet 16'!$Y$28,'Sweet 16'!H$27,'Sweet 16'!H$28)</f>
        <v>0</v>
      </c>
      <c r="I18" s="15" t="n">
        <f aca="false">IF('Sweet 16'!$Y$27&gt;'Sweet 16'!$Y$28,'Sweet 16'!I$27,'Sweet 16'!I$28)</f>
        <v>0</v>
      </c>
      <c r="J18" s="15" t="n">
        <f aca="false">IF('Sweet 16'!$Y$27&gt;'Sweet 16'!$Y$28,'Sweet 16'!J$27,'Sweet 16'!J$28)</f>
        <v>0</v>
      </c>
      <c r="K18" s="54" t="n">
        <f aca="false">IF('Sweet 16'!$Y$27&gt;'Sweet 16'!$Y$28,'Sweet 16'!K$27,'Sweet 16'!K$28)</f>
        <v>0</v>
      </c>
      <c r="L18" s="15" t="n">
        <f aca="false">IF('Sweet 16'!$Y$27&gt;'Sweet 16'!$Y$28,'Sweet 16'!L$27,'Sweet 16'!L$28)</f>
        <v>0</v>
      </c>
      <c r="M18" s="53" t="n">
        <f aca="false">IF('Sweet 16'!$Y$27&gt;'Sweet 16'!$Y$28,'Sweet 16'!M$27,'Sweet 16'!M$28)</f>
        <v>0</v>
      </c>
      <c r="O18" s="0" t="n">
        <f aca="false">IF(D18&gt;D19, 1.6, 0)</f>
        <v>0</v>
      </c>
      <c r="P18" s="0" t="n">
        <f aca="false">IF(E18&lt;E19, 1, 0)</f>
        <v>0</v>
      </c>
      <c r="Q18" s="0" t="n">
        <f aca="false">IF(F18&gt;F19, 0.8, 0)</f>
        <v>0</v>
      </c>
      <c r="R18" s="0" t="n">
        <f aca="false">IF(G18&gt;G19, 0.6, 0)</f>
        <v>0</v>
      </c>
      <c r="S18" s="0" t="n">
        <f aca="false">IF(H18&lt;H19, 1.6, 0)</f>
        <v>0</v>
      </c>
      <c r="T18" s="0" t="n">
        <f aca="false">IF(I18&gt;I19, 1, 0)</f>
        <v>0</v>
      </c>
      <c r="U18" s="0" t="n">
        <f aca="false">IF(J18&gt;J19, 0.8, 0)</f>
        <v>0</v>
      </c>
      <c r="V18" s="0" t="n">
        <f aca="false">IF(K18&lt;K19, 0.6, 0)</f>
        <v>0</v>
      </c>
      <c r="W18" s="0" t="n">
        <f aca="false">IF(L18&gt;L19, 1, 0)</f>
        <v>0</v>
      </c>
      <c r="X18" s="0" t="n">
        <f aca="false">IF(M18&gt;M19, 2, 0)</f>
        <v>0</v>
      </c>
      <c r="Y18" s="9" t="n">
        <f aca="false">SUM(O18:X18)</f>
        <v>0</v>
      </c>
    </row>
    <row r="19" customFormat="false" ht="15" hidden="false" customHeight="false" outlineLevel="0" collapsed="false">
      <c r="B19" s="24" t="n">
        <f aca="false">IF('Sweet 16'!$Y$30&gt;'Sweet 16'!$Y$31,'Sweet 16'!B$30,'Sweet 16'!B$31)</f>
        <v>15</v>
      </c>
      <c r="C19" s="24" t="n">
        <f aca="false">IF('Sweet 16'!$Y$30&gt;'Sweet 16'!$Y$31,'Sweet 16'!C$30,'Sweet 16'!C$31)</f>
        <v>0</v>
      </c>
      <c r="D19" s="24" t="n">
        <f aca="false">IF('Sweet 16'!$Y$30&gt;'Sweet 16'!$Y$31,'Sweet 16'!D$30,'Sweet 16'!D$31)</f>
        <v>0</v>
      </c>
      <c r="E19" s="24" t="n">
        <f aca="false">IF('Sweet 16'!$Y$30&gt;'Sweet 16'!$Y$31,'Sweet 16'!E$30,'Sweet 16'!E$31)</f>
        <v>0</v>
      </c>
      <c r="F19" s="24" t="n">
        <f aca="false">IF('Sweet 16'!$Y$30&gt;'Sweet 16'!$Y$31,'Sweet 16'!F$30,'Sweet 16'!F$31)</f>
        <v>0</v>
      </c>
      <c r="G19" s="24" t="n">
        <f aca="false">IF('Sweet 16'!$Y$30&gt;'Sweet 16'!$Y$31,'Sweet 16'!G$30,'Sweet 16'!G$31)</f>
        <v>0</v>
      </c>
      <c r="H19" s="24" t="n">
        <f aca="false">IF('Sweet 16'!$Y$30&gt;'Sweet 16'!$Y$31,'Sweet 16'!H$30,'Sweet 16'!H$31)</f>
        <v>0</v>
      </c>
      <c r="I19" s="24" t="n">
        <f aca="false">IF('Sweet 16'!$Y$30&gt;'Sweet 16'!$Y$31,'Sweet 16'!I$30,'Sweet 16'!I$31)</f>
        <v>0</v>
      </c>
      <c r="J19" s="24" t="n">
        <f aca="false">IF('Sweet 16'!$Y$30&gt;'Sweet 16'!$Y$31,'Sweet 16'!J$30,'Sweet 16'!J$31)</f>
        <v>0</v>
      </c>
      <c r="K19" s="24" t="n">
        <f aca="false">IF('Sweet 16'!$Y$30&gt;'Sweet 16'!$Y$31,'Sweet 16'!K$30,'Sweet 16'!K$31)</f>
        <v>0</v>
      </c>
      <c r="L19" s="24" t="n">
        <f aca="false">IF('Sweet 16'!$Y$30&gt;'Sweet 16'!$Y$31,'Sweet 16'!L$30,'Sweet 16'!L$31)</f>
        <v>0</v>
      </c>
      <c r="M19" s="60" t="n">
        <f aca="false">IF('Sweet 16'!$Y$30&gt;'Sweet 16'!$Y$31,'Sweet 16'!M$30,'Sweet 16'!M$31)</f>
        <v>0</v>
      </c>
      <c r="O19" s="0" t="n">
        <f aca="false">IF(D19&gt;D18, 1.6, 0)</f>
        <v>0</v>
      </c>
      <c r="P19" s="0" t="n">
        <f aca="false">IF(E19&lt;E18, 1, 0)</f>
        <v>0</v>
      </c>
      <c r="Q19" s="0" t="n">
        <f aca="false">IF(F19&gt;F18, 0.8, 0)</f>
        <v>0</v>
      </c>
      <c r="R19" s="0" t="n">
        <f aca="false">IF(G19&gt;G18, 0.6, 0)</f>
        <v>0</v>
      </c>
      <c r="S19" s="0" t="n">
        <f aca="false">IF(H19&lt;H18, 1.6, 0)</f>
        <v>0</v>
      </c>
      <c r="T19" s="0" t="n">
        <f aca="false">IF(I19&gt;I18, 1, 0)</f>
        <v>0</v>
      </c>
      <c r="U19" s="0" t="n">
        <f aca="false">IF(J19&gt;J18, 0.8, 0)</f>
        <v>0</v>
      </c>
      <c r="V19" s="0" t="n">
        <f aca="false">IF(K19&lt;K18, 0.6, 0)</f>
        <v>0</v>
      </c>
      <c r="W19" s="0" t="n">
        <f aca="false">IF(L19&gt;L18, 1, 0)</f>
        <v>0</v>
      </c>
      <c r="X19" s="0" t="n">
        <f aca="false">IF(M19&gt;M18, 2, 0)</f>
        <v>0</v>
      </c>
      <c r="Y19" s="9" t="n">
        <f aca="false">SUM(O19:X19)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15" zeroHeight="false" outlineLevelRow="0" outlineLevelCol="0"/>
  <cols>
    <col collapsed="false" customWidth="true" hidden="false" outlineLevel="0" max="14" min="1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1" customFormat="false" ht="15" hidden="false" customHeight="false" outlineLevel="0" collapsed="false">
      <c r="B1" s="0" t="s">
        <v>23</v>
      </c>
    </row>
    <row r="2" customFormat="false" ht="15" hidden="false" customHeight="false" outlineLevel="0" collapsed="false">
      <c r="B2" s="12" t="s">
        <v>18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15</v>
      </c>
      <c r="M2" s="14" t="s">
        <v>16</v>
      </c>
    </row>
    <row r="3" customFormat="false" ht="15" hidden="false" customHeight="false" outlineLevel="0" collapsed="false">
      <c r="B3" s="0" t="n">
        <f aca="false">IF('Elite 8'!$Y$8&gt;'Elite 8'!$Y$9,'Elite 8'!B$8,'Elite 8'!B$9)</f>
        <v>15</v>
      </c>
      <c r="C3" s="0" t="n">
        <f aca="false">IF('Elite 8'!$Y$8&gt;'Elite 8'!$Y$9,'Elite 8'!C$8,'Elite 8'!C$9)</f>
        <v>0</v>
      </c>
      <c r="D3" s="0" t="n">
        <f aca="false">IF('Elite 8'!$Y$8&gt;'Elite 8'!$Y$9,'Elite 8'!D$8,'Elite 8'!D$9)</f>
        <v>0</v>
      </c>
      <c r="E3" s="0" t="n">
        <f aca="false">IF('Elite 8'!$Y$8&gt;'Elite 8'!$Y$9,'Elite 8'!E$8,'Elite 8'!E$9)</f>
        <v>0</v>
      </c>
      <c r="F3" s="0" t="n">
        <f aca="false">IF('Elite 8'!$Y$8&gt;'Elite 8'!$Y$9,'Elite 8'!F$8,'Elite 8'!F$9)</f>
        <v>0</v>
      </c>
      <c r="G3" s="0" t="n">
        <f aca="false">IF('Elite 8'!$Y$8&gt;'Elite 8'!$Y$9,'Elite 8'!G$8,'Elite 8'!G$9)</f>
        <v>0</v>
      </c>
      <c r="H3" s="0" t="n">
        <f aca="false">IF('Elite 8'!$Y$8&gt;'Elite 8'!$Y$9,'Elite 8'!H$8,'Elite 8'!H$9)</f>
        <v>0</v>
      </c>
      <c r="I3" s="0" t="n">
        <f aca="false">IF('Elite 8'!$Y$8&gt;'Elite 8'!$Y$9,'Elite 8'!I$8,'Elite 8'!I$9)</f>
        <v>0</v>
      </c>
      <c r="J3" s="0" t="n">
        <f aca="false">IF('Elite 8'!$Y$8&gt;'Elite 8'!$Y$9,'Elite 8'!J$8,'Elite 8'!J$9)</f>
        <v>0</v>
      </c>
      <c r="K3" s="0" t="n">
        <f aca="false">IF('Elite 8'!$Y$8&gt;'Elite 8'!$Y$9,'Elite 8'!K$8,'Elite 8'!K$9)</f>
        <v>0</v>
      </c>
      <c r="L3" s="0" t="n">
        <f aca="false">IF('Elite 8'!$Y$8&gt;'Elite 8'!$Y$9,'Elite 8'!L$8,'Elite 8'!L$9)</f>
        <v>0</v>
      </c>
      <c r="M3" s="0" t="n">
        <f aca="false">IF('Elite 8'!$Y$8&gt;'Elite 8'!$Y$9,'Elite 8'!M$8,'Elite 8'!M$9)</f>
        <v>0</v>
      </c>
      <c r="O3" s="0" t="n">
        <f aca="false">IF(D$3&gt;D$4, 1.6, 0)</f>
        <v>0</v>
      </c>
      <c r="P3" s="0" t="n">
        <f aca="false">IF(E$3&lt;E$4, 1, 0)</f>
        <v>0</v>
      </c>
      <c r="Q3" s="0" t="n">
        <f aca="false">IF(F$3&gt;F$4, 0.8, 0)</f>
        <v>0</v>
      </c>
      <c r="R3" s="0" t="n">
        <f aca="false">IF(G$3&gt;G$4, 0.6, 0)</f>
        <v>0</v>
      </c>
      <c r="S3" s="0" t="n">
        <f aca="false">IF(H$3&lt;H$4, 1.6, 0)</f>
        <v>0</v>
      </c>
      <c r="T3" s="0" t="n">
        <f aca="false">IF(I$3&gt;I$4, 1, 0)</f>
        <v>0</v>
      </c>
      <c r="U3" s="0" t="n">
        <f aca="false">IF(J$3&gt;J$4, 0.8, 0)</f>
        <v>0</v>
      </c>
      <c r="V3" s="0" t="n">
        <f aca="false">IF(K$3&lt;K$4, 0.6, 0)</f>
        <v>0</v>
      </c>
      <c r="W3" s="0" t="n">
        <f aca="false">IF(L3&gt;L4, 1, 0)</f>
        <v>0</v>
      </c>
      <c r="X3" s="0" t="n">
        <f aca="false">IF(M3&gt;M4, 2, 0)</f>
        <v>0</v>
      </c>
      <c r="Y3" s="9" t="n">
        <f aca="false">SUM(O3:X3)</f>
        <v>0</v>
      </c>
    </row>
    <row r="4" customFormat="false" ht="15" hidden="false" customHeight="false" outlineLevel="0" collapsed="false">
      <c r="B4" s="0" t="n">
        <f aca="false">IF('Elite 8'!$Y$18&gt;'Elite 8'!$Y$19,'Elite 8'!B$18,'Elite 8'!B$19)</f>
        <v>15</v>
      </c>
      <c r="C4" s="0" t="n">
        <f aca="false">IF('Elite 8'!$Y$18&gt;'Elite 8'!$Y$19,'Elite 8'!C$18,'Elite 8'!C$19)</f>
        <v>0</v>
      </c>
      <c r="D4" s="0" t="n">
        <f aca="false">IF('Elite 8'!$Y$18&gt;'Elite 8'!$Y$19,'Elite 8'!D$18,'Elite 8'!D$19)</f>
        <v>0</v>
      </c>
      <c r="E4" s="0" t="n">
        <f aca="false">IF('Elite 8'!$Y$18&gt;'Elite 8'!$Y$19,'Elite 8'!E$18,'Elite 8'!E$19)</f>
        <v>0</v>
      </c>
      <c r="F4" s="0" t="n">
        <f aca="false">IF('Elite 8'!$Y$18&gt;'Elite 8'!$Y$19,'Elite 8'!F$18,'Elite 8'!F$19)</f>
        <v>0</v>
      </c>
      <c r="G4" s="0" t="n">
        <f aca="false">IF('Elite 8'!$Y$18&gt;'Elite 8'!$Y$19,'Elite 8'!G$18,'Elite 8'!G$19)</f>
        <v>0</v>
      </c>
      <c r="H4" s="0" t="n">
        <f aca="false">IF('Elite 8'!$Y$18&gt;'Elite 8'!$Y$19,'Elite 8'!H$18,'Elite 8'!H$19)</f>
        <v>0</v>
      </c>
      <c r="I4" s="0" t="n">
        <f aca="false">IF('Elite 8'!$Y$18&gt;'Elite 8'!$Y$19,'Elite 8'!I$18,'Elite 8'!I$19)</f>
        <v>0</v>
      </c>
      <c r="J4" s="0" t="n">
        <f aca="false">IF('Elite 8'!$Y$18&gt;'Elite 8'!$Y$19,'Elite 8'!J$18,'Elite 8'!J$19)</f>
        <v>0</v>
      </c>
      <c r="K4" s="0" t="n">
        <f aca="false">IF('Elite 8'!$Y$18&gt;'Elite 8'!$Y$19,'Elite 8'!K$18,'Elite 8'!K$19)</f>
        <v>0</v>
      </c>
      <c r="L4" s="0" t="n">
        <f aca="false">IF('Elite 8'!$Y$18&gt;'Elite 8'!$Y$19,'Elite 8'!L$18,'Elite 8'!L$19)</f>
        <v>0</v>
      </c>
      <c r="M4" s="0" t="n">
        <f aca="false">IF('Elite 8'!$Y$18&gt;'Elite 8'!$Y$19,'Elite 8'!M$18,'Elite 8'!M$19)</f>
        <v>0</v>
      </c>
      <c r="O4" s="0" t="n">
        <f aca="false">IF(D$4&gt;D$3, 1, 0)</f>
        <v>0</v>
      </c>
      <c r="P4" s="0" t="n">
        <f aca="false">IF(E$4&lt;E$3, 1, 0)</f>
        <v>0</v>
      </c>
      <c r="Q4" s="0" t="n">
        <f aca="false">IF(F$4&gt;F$3, 0.8, 0)</f>
        <v>0</v>
      </c>
      <c r="R4" s="0" t="n">
        <f aca="false">IF(G$4&gt;G$3, 0.6, 0)</f>
        <v>0</v>
      </c>
      <c r="S4" s="0" t="n">
        <f aca="false">IF(H$4&lt;H$3, 1.6, 0)</f>
        <v>0</v>
      </c>
      <c r="T4" s="0" t="n">
        <f aca="false">IF(I$4&gt;I$3, 1, 0)</f>
        <v>0</v>
      </c>
      <c r="U4" s="0" t="n">
        <f aca="false">IF(J$4&gt;J$3, 0.8, 0)</f>
        <v>0</v>
      </c>
      <c r="V4" s="0" t="n">
        <f aca="false">IF(K$4&lt;K$3, 0.6, 0)</f>
        <v>0</v>
      </c>
      <c r="W4" s="0" t="n">
        <f aca="false">IF(L4&gt;L3, 1, 0)</f>
        <v>0</v>
      </c>
      <c r="X4" s="0" t="n">
        <f aca="false">IF(M4&gt;M3, 2, 0)</f>
        <v>0</v>
      </c>
      <c r="Y4" s="9" t="n">
        <f aca="false">SUM(O4:X4)</f>
        <v>0</v>
      </c>
    </row>
    <row r="5" customFormat="false" ht="15" hidden="false" customHeight="false" outlineLevel="0" collapsed="false">
      <c r="B5" s="20"/>
      <c r="C5" s="20"/>
      <c r="D5" s="21"/>
      <c r="E5" s="21"/>
      <c r="F5" s="21"/>
      <c r="G5" s="22"/>
      <c r="H5" s="21"/>
      <c r="I5" s="21"/>
      <c r="J5" s="21"/>
      <c r="K5" s="22"/>
      <c r="L5" s="21"/>
      <c r="M5" s="21"/>
      <c r="Y5" s="9"/>
    </row>
    <row r="6" customFormat="false" ht="15" hidden="false" customHeight="false" outlineLevel="0" collapsed="false">
      <c r="B6" s="28" t="s">
        <v>24</v>
      </c>
      <c r="C6" s="28"/>
      <c r="D6" s="29"/>
      <c r="E6" s="29"/>
      <c r="F6" s="29"/>
      <c r="G6" s="30"/>
      <c r="H6" s="29"/>
      <c r="I6" s="29"/>
      <c r="J6" s="29"/>
      <c r="K6" s="30"/>
      <c r="L6" s="29"/>
      <c r="M6" s="29"/>
      <c r="Y6" s="9"/>
    </row>
    <row r="7" customFormat="false" ht="15" hidden="false" customHeight="false" outlineLevel="0" collapsed="false">
      <c r="B7" s="12" t="s">
        <v>18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15</v>
      </c>
      <c r="M7" s="14" t="s">
        <v>16</v>
      </c>
      <c r="Y7" s="9"/>
    </row>
    <row r="8" customFormat="false" ht="15" hidden="false" customHeight="false" outlineLevel="0" collapsed="false">
      <c r="B8" s="0" t="n">
        <f aca="false">IF('Elite 8'!$Y$13&gt;'Elite 8'!$Y$14,'Elite 8'!B$13,'Elite 8'!B$14)</f>
        <v>15</v>
      </c>
      <c r="C8" s="0" t="n">
        <f aca="false">IF('Elite 8'!$Y$13&gt;'Elite 8'!$Y$14,'Elite 8'!C$13,'Elite 8'!C$14)</f>
        <v>0</v>
      </c>
      <c r="D8" s="0" t="n">
        <f aca="false">IF('Elite 8'!$Y$13&gt;'Elite 8'!$Y$14,'Elite 8'!D$13,'Elite 8'!D$14)</f>
        <v>0</v>
      </c>
      <c r="E8" s="0" t="n">
        <f aca="false">IF('Elite 8'!$Y$13&gt;'Elite 8'!$Y$14,'Elite 8'!E$13,'Elite 8'!E$14)</f>
        <v>0</v>
      </c>
      <c r="F8" s="0" t="n">
        <f aca="false">IF('Elite 8'!$Y$13&gt;'Elite 8'!$Y$14,'Elite 8'!F$13,'Elite 8'!F$14)</f>
        <v>0</v>
      </c>
      <c r="G8" s="0" t="n">
        <f aca="false">IF('Elite 8'!$Y$13&gt;'Elite 8'!$Y$14,'Elite 8'!G$13,'Elite 8'!G$14)</f>
        <v>0</v>
      </c>
      <c r="H8" s="0" t="n">
        <f aca="false">IF('Elite 8'!$Y$13&gt;'Elite 8'!$Y$14,'Elite 8'!H$13,'Elite 8'!H$14)</f>
        <v>0</v>
      </c>
      <c r="I8" s="61" t="n">
        <f aca="false">IF('Elite 8'!$Y$13&gt;'Elite 8'!$Y$14,'Elite 8'!I$13,'Elite 8'!I$14)</f>
        <v>0</v>
      </c>
      <c r="J8" s="0" t="n">
        <f aca="false">IF('Elite 8'!$Y$13&gt;'Elite 8'!$Y$14,'Elite 8'!J$13,'Elite 8'!J$14)</f>
        <v>0</v>
      </c>
      <c r="K8" s="0" t="n">
        <f aca="false">IF('Elite 8'!$Y$13&gt;'Elite 8'!$Y$14,'Elite 8'!K$13,'Elite 8'!K$14)</f>
        <v>0</v>
      </c>
      <c r="L8" s="0" t="n">
        <f aca="false">IF('Elite 8'!$Y$13&gt;'Elite 8'!$Y$14,'Elite 8'!L$13,'Elite 8'!L$14)</f>
        <v>0</v>
      </c>
      <c r="M8" s="0" t="n">
        <f aca="false">IF('Elite 8'!$Y$13&gt;'Elite 8'!$Y$14,'Elite 8'!M$13,'Elite 8'!M$14)</f>
        <v>0</v>
      </c>
      <c r="O8" s="0" t="n">
        <f aca="false">IF(D$8&gt;D$9, 1.6, 0)</f>
        <v>0</v>
      </c>
      <c r="P8" s="0" t="n">
        <f aca="false">IF(E$8&lt;E$9, 1, 0)</f>
        <v>0</v>
      </c>
      <c r="Q8" s="0" t="n">
        <f aca="false">IF(F$8&gt;F$9, 0.8, 0)</f>
        <v>0</v>
      </c>
      <c r="R8" s="0" t="n">
        <f aca="false">IF(G$8&gt;G$9, 0.6, 0)</f>
        <v>0</v>
      </c>
      <c r="S8" s="0" t="n">
        <f aca="false">IF(H$8&lt;H$9, 1.6, 0)</f>
        <v>0</v>
      </c>
      <c r="T8" s="0" t="n">
        <f aca="false">IF(I$8&gt;I$9, 1, 0)</f>
        <v>0</v>
      </c>
      <c r="U8" s="0" t="n">
        <f aca="false">IF(J$8&gt;J$9, 0.8, 0)</f>
        <v>0</v>
      </c>
      <c r="V8" s="0" t="n">
        <f aca="false">IF(K$8&lt;K$9, 0.6, 0)</f>
        <v>0</v>
      </c>
      <c r="W8" s="0" t="n">
        <f aca="false">IF(L8&gt;L9, 1, 0)</f>
        <v>0</v>
      </c>
      <c r="X8" s="9" t="n">
        <f aca="false">IF(M8&gt;M9, 2, 0)</f>
        <v>0</v>
      </c>
      <c r="Y8" s="9" t="n">
        <f aca="false">SUM(O8:X8)</f>
        <v>0</v>
      </c>
    </row>
    <row r="9" customFormat="false" ht="15" hidden="false" customHeight="false" outlineLevel="0" collapsed="false">
      <c r="B9" s="15" t="n">
        <f aca="false">IF('Elite 8'!$Y$3&gt;'Elite 8'!$Y$4,'Elite 8'!B$3,'Elite 8'!B$4)</f>
        <v>15</v>
      </c>
      <c r="C9" s="15" t="n">
        <f aca="false">IF('Elite 8'!$Y$3&gt;'Elite 8'!$Y$4,'Elite 8'!C$3,'Elite 8'!C$4)</f>
        <v>0</v>
      </c>
      <c r="D9" s="15" t="n">
        <f aca="false">IF('Elite 8'!$Y$3&gt;'Elite 8'!$Y$4,'Elite 8'!D$3,'Elite 8'!D$4)</f>
        <v>0</v>
      </c>
      <c r="E9" s="15" t="n">
        <f aca="false">IF('Elite 8'!$Y$3&gt;'Elite 8'!$Y$4,'Elite 8'!E$3,'Elite 8'!E$4)</f>
        <v>0</v>
      </c>
      <c r="F9" s="15" t="n">
        <f aca="false">IF('Elite 8'!$Y$3&gt;'Elite 8'!$Y$4,'Elite 8'!F$3,'Elite 8'!F$4)</f>
        <v>0</v>
      </c>
      <c r="G9" s="15" t="n">
        <f aca="false">IF('Elite 8'!$Y$3&gt;'Elite 8'!$Y$4,'Elite 8'!G$3,'Elite 8'!G$4)</f>
        <v>0</v>
      </c>
      <c r="H9" s="15" t="n">
        <f aca="false">IF('Elite 8'!$Y$3&gt;'Elite 8'!$Y$4,'Elite 8'!H$3,'Elite 8'!H$4)</f>
        <v>0</v>
      </c>
      <c r="I9" s="15" t="n">
        <f aca="false">IF('Elite 8'!$Y$3&gt;'Elite 8'!$Y$4,'Elite 8'!I$3,'Elite 8'!I$4)</f>
        <v>0</v>
      </c>
      <c r="J9" s="15" t="n">
        <f aca="false">IF('Elite 8'!$Y$3&gt;'Elite 8'!$Y$4,'Elite 8'!J$3,'Elite 8'!J$4)</f>
        <v>0</v>
      </c>
      <c r="K9" s="15" t="n">
        <f aca="false">IF('Elite 8'!$Y$3&gt;'Elite 8'!$Y$4,'Elite 8'!K$3,'Elite 8'!K$4)</f>
        <v>0</v>
      </c>
      <c r="L9" s="15" t="n">
        <f aca="false">IF('Elite 8'!$Y$3&gt;'Elite 8'!$Y$4,'Elite 8'!L$3,'Elite 8'!L$4)</f>
        <v>0</v>
      </c>
      <c r="M9" s="15" t="n">
        <f aca="false">IF('Elite 8'!$Y$3&gt;'Elite 8'!$Y$4,'Elite 8'!M$3,'Elite 8'!M$4)</f>
        <v>0</v>
      </c>
      <c r="O9" s="0" t="n">
        <f aca="false">IF(D$9&gt;D$8, 1.6, 0)</f>
        <v>0</v>
      </c>
      <c r="P9" s="0" t="n">
        <f aca="false">IF(E$9&lt;E$8, 1, 0)</f>
        <v>0</v>
      </c>
      <c r="Q9" s="0" t="n">
        <f aca="false">IF(F$9&gt;F$8, 0.8, 0)</f>
        <v>0</v>
      </c>
      <c r="R9" s="0" t="n">
        <f aca="false">IF(G$9&gt;G$8, 0.6, 0)</f>
        <v>0</v>
      </c>
      <c r="S9" s="0" t="n">
        <f aca="false">IF(H$9&lt;H$8, 1.6, 0)</f>
        <v>0</v>
      </c>
      <c r="T9" s="0" t="n">
        <f aca="false">IF(I$9&gt;I$8, 1, 0)</f>
        <v>0</v>
      </c>
      <c r="U9" s="0" t="n">
        <f aca="false">IF(J$9&gt;J$8, 0.8, 0)</f>
        <v>0</v>
      </c>
      <c r="V9" s="0" t="n">
        <f aca="false">IF(K$9&lt;K$8, 0.6, 0)</f>
        <v>0</v>
      </c>
      <c r="W9" s="0" t="n">
        <f aca="false">IF(L9&gt;L8, 1, 0)</f>
        <v>0</v>
      </c>
      <c r="X9" s="9" t="n">
        <f aca="false">IF(M9&gt;M8, 2, 0)</f>
        <v>0</v>
      </c>
      <c r="Y9" s="9" t="n">
        <f aca="false">SUM(O9:X9)</f>
        <v>0</v>
      </c>
    </row>
    <row r="10" customFormat="false" ht="15" hidden="false" customHeight="false" outlineLevel="0" collapsed="false">
      <c r="B10" s="20"/>
      <c r="C10" s="20"/>
      <c r="D10" s="21"/>
      <c r="E10" s="21"/>
      <c r="F10" s="21"/>
      <c r="G10" s="22"/>
      <c r="H10" s="21"/>
      <c r="I10" s="21"/>
      <c r="J10" s="21"/>
      <c r="K10" s="22"/>
      <c r="L10" s="21"/>
      <c r="M10" s="21"/>
    </row>
    <row r="11" customFormat="false" ht="15" hidden="false" customHeight="false" outlineLevel="0" collapsed="false">
      <c r="B11" s="0" t="n">
        <f aca="false">IF('Elite 8'!$Y$8&gt;'Elite 8'!$Y$9,'Elite 8'!B$8,'Elite 8'!B$9)</f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Y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4" min="1" style="0" width="8.67"/>
    <col collapsed="false" customWidth="true" hidden="true" outlineLevel="0" max="24" min="15" style="0" width="9.14"/>
    <col collapsed="false" customWidth="true" hidden="false" outlineLevel="0" max="1025" min="25" style="0" width="8.67"/>
  </cols>
  <sheetData>
    <row r="4" customFormat="false" ht="15" hidden="false" customHeight="false" outlineLevel="0" collapsed="false">
      <c r="B4" s="12" t="s">
        <v>18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15</v>
      </c>
      <c r="M4" s="14" t="s">
        <v>16</v>
      </c>
    </row>
    <row r="5" customFormat="false" ht="13.8" hidden="false" customHeight="false" outlineLevel="0" collapsed="false">
      <c r="B5" s="15" t="n">
        <f aca="false">IF('Final 4'!$Y$3&gt;'Final 4'!$Y$4,'Final 4'!B$3,'Final 4'!B$4)</f>
        <v>15</v>
      </c>
      <c r="C5" s="15" t="n">
        <f aca="false">IF('Final 4'!$Y$3&gt;'Final 4'!$Y$4,'Final 4'!C$3,'Final 4'!C$4)</f>
        <v>0</v>
      </c>
      <c r="D5" s="15" t="n">
        <f aca="false">IF('Final 4'!$Y$3&gt;'Final 4'!$Y$4,'Final 4'!D$3,'Final 4'!D$4)</f>
        <v>0</v>
      </c>
      <c r="E5" s="15" t="n">
        <f aca="false">IF('Final 4'!$Y$3&gt;'Final 4'!$Y$4,'Final 4'!E$3,'Final 4'!E$4)</f>
        <v>0</v>
      </c>
      <c r="F5" s="15" t="n">
        <f aca="false">IF('Final 4'!$Y$3&gt;'Final 4'!$Y$4,'Final 4'!F$3,'Final 4'!F$4)</f>
        <v>0</v>
      </c>
      <c r="G5" s="15" t="n">
        <f aca="false">IF('Final 4'!$Y$3&gt;'Final 4'!$Y$4,'Final 4'!G$3,'Final 4'!G$4)</f>
        <v>0</v>
      </c>
      <c r="H5" s="15" t="n">
        <f aca="false">IF('Final 4'!$Y$3&gt;'Final 4'!$Y$4,'Final 4'!H$3,'Final 4'!H$4)</f>
        <v>0</v>
      </c>
      <c r="I5" s="15" t="n">
        <f aca="false">IF('Final 4'!$Y$3&gt;'Final 4'!$Y$4,'Final 4'!I$3,'Final 4'!I$4)</f>
        <v>0</v>
      </c>
      <c r="J5" s="15" t="n">
        <f aca="false">IF('Final 4'!$Y$3&gt;'Final 4'!$Y$4,'Final 4'!J$3,'Final 4'!J$4)</f>
        <v>0</v>
      </c>
      <c r="K5" s="15" t="n">
        <f aca="false">IF('Final 4'!$Y$3&gt;'Final 4'!$Y$4,'Final 4'!K$3,'Final 4'!K$4)</f>
        <v>0</v>
      </c>
      <c r="L5" s="15" t="n">
        <f aca="false">IF('Final 4'!$Y$3&gt;'Final 4'!$Y$4,'Final 4'!L$3,'Final 4'!L$4)</f>
        <v>0</v>
      </c>
      <c r="M5" s="62" t="n">
        <f aca="false">IF('Final 4'!$Y$3&gt;'Final 4'!$Y$4,'Final 4'!M$3,'Final 4'!M$4)</f>
        <v>0</v>
      </c>
      <c r="O5" s="0" t="n">
        <f aca="false">IF(D$5&gt;D$6, 1.6, 0)</f>
        <v>0</v>
      </c>
      <c r="P5" s="0" t="n">
        <f aca="false">IF(E$5&lt;E$6, 1, 0)</f>
        <v>0</v>
      </c>
      <c r="Q5" s="0" t="n">
        <f aca="false">IF(F$5&gt;F$6, 0.8, 0)</f>
        <v>0</v>
      </c>
      <c r="R5" s="0" t="n">
        <f aca="false">IF(G$5&gt;G$6, 0.6, 0)</f>
        <v>0</v>
      </c>
      <c r="S5" s="0" t="n">
        <f aca="false">IF(H$5&lt;H$6, 1.6, 0)</f>
        <v>0</v>
      </c>
      <c r="T5" s="0" t="n">
        <f aca="false">IF(I$5&gt;I$6, 1, 0)</f>
        <v>0</v>
      </c>
      <c r="U5" s="0" t="n">
        <f aca="false">IF(J$5&gt;J$6, 0.8, 0)</f>
        <v>0</v>
      </c>
      <c r="V5" s="0" t="n">
        <f aca="false">IF(K$5&lt;K$6, 0.6, 0)</f>
        <v>0</v>
      </c>
      <c r="W5" s="0" t="n">
        <f aca="false">IF(L5&gt;L6, 1, 0)</f>
        <v>0</v>
      </c>
      <c r="X5" s="0" t="n">
        <f aca="false">IF(M5&gt;M6, 2, 0)</f>
        <v>0</v>
      </c>
      <c r="Y5" s="9" t="n">
        <f aca="false">SUM(O5:X5)</f>
        <v>0</v>
      </c>
    </row>
    <row r="6" customFormat="false" ht="15" hidden="false" customHeight="false" outlineLevel="0" collapsed="false">
      <c r="B6" s="15" t="n">
        <f aca="false">IF('Final 4'!$Y$8&gt;'Final 4'!$Y$9,'Final 4'!B$8,'Final 4'!B$9)</f>
        <v>15</v>
      </c>
      <c r="C6" s="15" t="n">
        <f aca="false">IF('Final 4'!$Y$8&gt;'Final 4'!$Y$9,'Final 4'!C$8,'Final 4'!C$9)</f>
        <v>0</v>
      </c>
      <c r="D6" s="15" t="n">
        <f aca="false">IF('Final 4'!$Y$8&gt;'Final 4'!$Y$9,'Final 4'!D$8,'Final 4'!D$9)</f>
        <v>0</v>
      </c>
      <c r="E6" s="15" t="n">
        <f aca="false">IF('Final 4'!$Y$8&gt;'Final 4'!$Y$9,'Final 4'!E$8,'Final 4'!E$9)</f>
        <v>0</v>
      </c>
      <c r="F6" s="52" t="n">
        <f aca="false">IF('Final 4'!$Y$8&gt;'Final 4'!$Y$9,'Final 4'!F$8,'Final 4'!F$9)</f>
        <v>0</v>
      </c>
      <c r="G6" s="54" t="n">
        <f aca="false">IF('Final 4'!$Y$8&gt;'Final 4'!$Y$9,'Final 4'!G$8,'Final 4'!G$9)</f>
        <v>0</v>
      </c>
      <c r="H6" s="15" t="n">
        <f aca="false">IF('Final 4'!$Y$8&gt;'Final 4'!$Y$9,'Final 4'!H$8,'Final 4'!H$9)</f>
        <v>0</v>
      </c>
      <c r="I6" s="15" t="n">
        <f aca="false">IF('Final 4'!$Y$8&gt;'Final 4'!$Y$9,'Final 4'!I$8,'Final 4'!I$9)</f>
        <v>0</v>
      </c>
      <c r="J6" s="52" t="n">
        <f aca="false">IF('Final 4'!$Y$8&gt;'Final 4'!$Y$9,'Final 4'!J$8,'Final 4'!J$9)</f>
        <v>0</v>
      </c>
      <c r="K6" s="15" t="n">
        <f aca="false">IF('Final 4'!$Y$8&gt;'Final 4'!$Y$9,'Final 4'!K$8,'Final 4'!K$9)</f>
        <v>0</v>
      </c>
      <c r="L6" s="15" t="n">
        <f aca="false">IF('Final 4'!$Y$8&gt;'Final 4'!$Y$9,'Final 4'!L$8,'Final 4'!L$9)</f>
        <v>0</v>
      </c>
      <c r="M6" s="63" t="n">
        <f aca="false">IF('Final 4'!$Y$8&gt;'Final 4'!$Y$9,'Final 4'!M$8,'Final 4'!M$9)</f>
        <v>0</v>
      </c>
      <c r="O6" s="0" t="n">
        <f aca="false">IF(D$6&gt;D$5, 1.6, 0)</f>
        <v>0</v>
      </c>
      <c r="P6" s="0" t="n">
        <f aca="false">IF(E$6&lt;E$5, 1, 0)</f>
        <v>0</v>
      </c>
      <c r="Q6" s="0" t="n">
        <f aca="false">IF(F$6&gt;F$5, 0.8, 0)</f>
        <v>0</v>
      </c>
      <c r="R6" s="0" t="n">
        <f aca="false">IF(G$6&gt;G$5, 0.6, 0)</f>
        <v>0</v>
      </c>
      <c r="S6" s="0" t="n">
        <f aca="false">IF(H$6&lt;H$5, 1.6, 0)</f>
        <v>0</v>
      </c>
      <c r="T6" s="0" t="n">
        <f aca="false">IF(I$6&gt;I$5, 1, 0)</f>
        <v>0</v>
      </c>
      <c r="U6" s="0" t="n">
        <f aca="false">IF(J$6&gt;J$5, 0.8, 0)</f>
        <v>0</v>
      </c>
      <c r="V6" s="0" t="n">
        <f aca="false">IF(K$6&lt;K$5, 0.6, 0)</f>
        <v>0</v>
      </c>
      <c r="W6" s="0" t="n">
        <f aca="false">IF(L6&gt;L5, 1, 0)</f>
        <v>0</v>
      </c>
      <c r="X6" s="0" t="n">
        <f aca="false">IF(M6&gt;M5, 2, 0)</f>
        <v>0</v>
      </c>
      <c r="Y6" s="0" t="n">
        <f aca="false">SUM(O6:X6)</f>
        <v>0</v>
      </c>
    </row>
    <row r="7" customFormat="false" ht="15" hidden="false" customHeight="false" outlineLevel="0" collapsed="false">
      <c r="B7" s="20"/>
      <c r="C7" s="20"/>
      <c r="D7" s="21"/>
      <c r="E7" s="21"/>
      <c r="F7" s="21"/>
      <c r="G7" s="22"/>
      <c r="H7" s="21"/>
      <c r="I7" s="21"/>
      <c r="J7" s="21"/>
      <c r="K7" s="22"/>
      <c r="L7" s="21"/>
      <c r="M7" s="21"/>
    </row>
    <row r="9" customFormat="false" ht="15" hidden="false" customHeight="false" outlineLevel="0" collapsed="false">
      <c r="L9" s="64" t="s">
        <v>25</v>
      </c>
      <c r="M9" s="0" t="n">
        <f aca="false">IF(Y5&gt;Y6,C5,C6)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2013-03-11T02:19:59Z</dcterms:created>
  <dc:creator>Michael &amp; Karly</dc:creator>
  <dc:description/>
  <dc:language>en-US</dc:language>
  <cp:lastModifiedBy/>
  <dcterms:modified xsi:type="dcterms:W3CDTF">2018-04-28T19:33:29Z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