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m\OneDrive - ODISEE\Documenten\"/>
    </mc:Choice>
  </mc:AlternateContent>
  <xr:revisionPtr revIDLastSave="0" documentId="13_ncr:1_{CE8CE3AD-E039-454B-84A7-A0D1459B1708}" xr6:coauthVersionLast="47" xr6:coauthVersionMax="47" xr10:uidLastSave="{00000000-0000-0000-0000-000000000000}"/>
  <bookViews>
    <workbookView xWindow="28680" yWindow="-120" windowWidth="29040" windowHeight="15840" xr2:uid="{31076BA9-1122-4E7E-BC07-EFEB511955DE}"/>
  </bookViews>
  <sheets>
    <sheet name="Feuil1" sheetId="1" r:id="rId1"/>
  </sheets>
  <definedNames>
    <definedName name="_xlchart.v1.0" hidden="1">Feuil1!$C$6:$C$16</definedName>
    <definedName name="_xlchart.v1.1" hidden="1">Feuil1!$D$6:$D$16</definedName>
    <definedName name="_xlchart.v1.2" hidden="1">Feuil1!$E$6:$E$16</definedName>
    <definedName name="_xlchart.v1.3" hidden="1">Feuil1!$F$6:$F$16</definedName>
    <definedName name="_xlchart.v1.4" hidden="1">Feuil1!$C$6:$C$16</definedName>
    <definedName name="_xlchart.v1.5" hidden="1">Feuil1!$D$6:$D$16</definedName>
    <definedName name="_xlchart.v1.6" hidden="1">Feuil1!$E$6:$E$16</definedName>
    <definedName name="_xlchart.v1.7" hidden="1">Feuil1!$F$6:$F$16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D27" i="1"/>
  <c r="F16" i="1"/>
  <c r="F21" i="1"/>
  <c r="G21" i="1" s="1"/>
  <c r="D22" i="1" s="1"/>
  <c r="F22" i="1" l="1"/>
  <c r="G22" i="1" s="1"/>
  <c r="D23" i="1" s="1"/>
  <c r="F23" i="1" l="1"/>
  <c r="G23" i="1" l="1"/>
  <c r="D24" i="1" s="1"/>
  <c r="F24" i="1" l="1"/>
  <c r="G24" i="1"/>
  <c r="D25" i="1" s="1"/>
  <c r="F25" i="1" l="1"/>
  <c r="G25" i="1" s="1"/>
</calcChain>
</file>

<file path=xl/sharedStrings.xml><?xml version="1.0" encoding="utf-8"?>
<sst xmlns="http://schemas.openxmlformats.org/spreadsheetml/2006/main" count="20" uniqueCount="18">
  <si>
    <t>NPV</t>
  </si>
  <si>
    <t>Cash Flow</t>
  </si>
  <si>
    <t>Discount Rate</t>
  </si>
  <si>
    <t>Year</t>
  </si>
  <si>
    <t>Deposit</t>
  </si>
  <si>
    <t>Opening balance</t>
  </si>
  <si>
    <t>Interest</t>
  </si>
  <si>
    <t>Closing balance</t>
  </si>
  <si>
    <t>FV</t>
  </si>
  <si>
    <t>Interest rate</t>
  </si>
  <si>
    <t>IRR</t>
  </si>
  <si>
    <t>Bronnen</t>
  </si>
  <si>
    <t>https://support.microsoft.com/fr-fr/office/tri-tri-fonction-64925eaa-9988-495b-b290-3ad0c163c1bc</t>
  </si>
  <si>
    <t>https://www.youtube.com/watch?v=Q_lqNmVzgMY&amp;ab_channel=InnoRative</t>
  </si>
  <si>
    <t>https://www.youtube.com/watch?v=w8TJrFB3yP8&amp;ab_channel=Codible</t>
  </si>
  <si>
    <t>Tri/Irr</t>
  </si>
  <si>
    <t>Npv/Van</t>
  </si>
  <si>
    <t>Fv/Vc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</si>
</sst>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0" borderId="0" xfId="0" applyBorder="1"/>
    <xf numFmtId="8" fontId="0" fillId="3" borderId="6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1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44" fontId="0" fillId="8" borderId="0" xfId="1" applyFont="1" applyFill="1" applyBorder="1" applyAlignment="1">
      <alignment horizontal="center"/>
    </xf>
    <xf numFmtId="44" fontId="3" fillId="8" borderId="4" xfId="0" applyNumberFormat="1" applyFont="1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3" fillId="5" borderId="8" xfId="0" applyFont="1" applyFill="1" applyBorder="1" applyAlignment="1">
      <alignment horizontal="center"/>
    </xf>
    <xf numFmtId="9" fontId="3" fillId="5" borderId="10" xfId="0" applyNumberFormat="1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3" fillId="2" borderId="11" xfId="0" applyNumberFormat="1" applyFont="1" applyFill="1" applyBorder="1" applyAlignment="1">
      <alignment horizontal="center"/>
    </xf>
    <xf numFmtId="0" fontId="0" fillId="0" borderId="12" xfId="0" applyBorder="1"/>
    <xf numFmtId="0" fontId="2" fillId="0" borderId="4" xfId="2" applyBorder="1"/>
    <xf numFmtId="0" fontId="0" fillId="0" borderId="5" xfId="0" applyBorder="1"/>
    <xf numFmtId="0" fontId="2" fillId="0" borderId="7" xfId="2" applyBorder="1"/>
  </cellXfs>
  <cellStyles count="3">
    <cellStyle name="Lien hypertexte" xfId="2" builtinId="8"/>
    <cellStyle name="Monétaire" xfId="1" builtinId="4"/>
    <cellStyle name="Normal" xfId="0" builtinId="0"/>
  </cellStyles>
  <dxfs count="10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FV</a:t>
            </a:r>
            <a:r>
              <a:rPr lang="fr-FR" baseline="0"/>
              <a:t> GRAPH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Opening balance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Feuil1!$C$21:$C$25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Feuil1!$D$21:$D$25</c:f>
              <c:numCache>
                <c:formatCode>_("€"* #,##0.00_);_("€"* \(#,##0.00\);_("€"* "-"??_);_(@_)</c:formatCode>
                <c:ptCount val="5"/>
                <c:pt idx="0" formatCode="General">
                  <c:v>0</c:v>
                </c:pt>
                <c:pt idx="1">
                  <c:v>1100</c:v>
                </c:pt>
                <c:pt idx="2">
                  <c:v>2310</c:v>
                </c:pt>
                <c:pt idx="3">
                  <c:v>3641</c:v>
                </c:pt>
                <c:pt idx="4">
                  <c:v>5105.1000000000004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E-4BA3-8A79-871ABDECE591}"/>
            </c:ext>
          </c:extLst>
        </c:ser>
        <c:ser>
          <c:idx val="1"/>
          <c:order val="1"/>
          <c:tx>
            <c:v>Deposit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Feuil1!$C$21:$C$25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Feuil1!$E$21:$E$25</c:f>
              <c:numCache>
                <c:formatCode>_("€"* #,##0.00_);_("€"* \(#,##0.00\);_("€"* "-"??_);_(@_)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E-4BA3-8A79-871ABDECE591}"/>
            </c:ext>
          </c:extLst>
        </c:ser>
        <c:ser>
          <c:idx val="2"/>
          <c:order val="2"/>
          <c:tx>
            <c:v>Interest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Feuil1!$C$21:$C$25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Feuil1!$F$21:$F$25</c:f>
              <c:numCache>
                <c:formatCode>_("€"* #,##0.00_);_("€"* \(#,##0.00\);_("€"* "-"??_);_(@_)</c:formatCode>
                <c:ptCount val="5"/>
                <c:pt idx="0">
                  <c:v>100</c:v>
                </c:pt>
                <c:pt idx="1">
                  <c:v>210</c:v>
                </c:pt>
                <c:pt idx="2">
                  <c:v>331</c:v>
                </c:pt>
                <c:pt idx="3">
                  <c:v>464.1</c:v>
                </c:pt>
                <c:pt idx="4">
                  <c:v>610.5100000000001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E-4BA3-8A79-871ABDECE591}"/>
            </c:ext>
          </c:extLst>
        </c:ser>
        <c:ser>
          <c:idx val="3"/>
          <c:order val="3"/>
          <c:tx>
            <c:v>Closing balance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Feuil1!$C$21:$C$25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Feuil1!$G$21:$G$25</c:f>
              <c:numCache>
                <c:formatCode>_("€"* #,##0.00_);_("€"* \(#,##0.00\);_("€"* "-"??_);_(@_)</c:formatCode>
                <c:ptCount val="5"/>
                <c:pt idx="0">
                  <c:v>1100</c:v>
                </c:pt>
                <c:pt idx="1">
                  <c:v>2310</c:v>
                </c:pt>
                <c:pt idx="2">
                  <c:v>3641</c:v>
                </c:pt>
                <c:pt idx="3">
                  <c:v>5105.1000000000004</c:v>
                </c:pt>
                <c:pt idx="4">
                  <c:v>6715.6100000000006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E-4BA3-8A79-871ABDECE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073583"/>
        <c:axId val="723075247"/>
      </c:barChart>
      <c:catAx>
        <c:axId val="72307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3075247"/>
        <c:crosses val="autoZero"/>
        <c:auto val="1"/>
        <c:lblAlgn val="ctr"/>
        <c:lblOffset val="100"/>
        <c:noMultiLvlLbl val="0"/>
      </c:catAx>
      <c:valAx>
        <c:axId val="7230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307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17</xdr:row>
      <xdr:rowOff>147637</xdr:rowOff>
    </xdr:from>
    <xdr:to>
      <xdr:col>13</xdr:col>
      <xdr:colOff>166687</xdr:colOff>
      <xdr:row>31</xdr:row>
      <xdr:rowOff>166687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CA1ED8C-2A0C-EA7D-FBA0-250B6FDDC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8TJrFB3yP8&amp;ab_channel=Codible" TargetMode="External"/><Relationship Id="rId2" Type="http://schemas.openxmlformats.org/officeDocument/2006/relationships/hyperlink" Target="https://www.youtube.com/watch?v=Q_lqNmVzgMY&amp;ab_channel=InnoRative" TargetMode="External"/><Relationship Id="rId1" Type="http://schemas.openxmlformats.org/officeDocument/2006/relationships/hyperlink" Target="https://support.microsoft.com/fr-fr/office/tri-tri-fonction-64925eaa-9988-495b-b290-3ad0c163c1bc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FEA6-AE4D-4E7A-92EE-D1ECD262820C}">
  <dimension ref="B3:P37"/>
  <sheetViews>
    <sheetView tabSelected="1" workbookViewId="0">
      <selection activeCell="B18" sqref="B18"/>
    </sheetView>
  </sheetViews>
  <sheetFormatPr baseColWidth="10" defaultRowHeight="15" x14ac:dyDescent="0.25"/>
  <cols>
    <col min="2" max="2" width="16" customWidth="1"/>
    <col min="3" max="3" width="17.140625" customWidth="1"/>
    <col min="4" max="4" width="21" customWidth="1"/>
    <col min="5" max="5" width="19.28515625" customWidth="1"/>
    <col min="6" max="6" width="20.7109375" customWidth="1"/>
    <col min="7" max="7" width="20" customWidth="1"/>
  </cols>
  <sheetData>
    <row r="3" spans="2:11" ht="15.75" thickBot="1" x14ac:dyDescent="0.3"/>
    <row r="4" spans="2:11" ht="15.75" thickBot="1" x14ac:dyDescent="0.3">
      <c r="C4" s="38" t="s">
        <v>0</v>
      </c>
      <c r="D4" s="39"/>
      <c r="E4" s="39"/>
      <c r="F4" s="40"/>
    </row>
    <row r="5" spans="2:11" ht="15.75" thickBot="1" x14ac:dyDescent="0.3">
      <c r="C5" s="41" t="s">
        <v>3</v>
      </c>
      <c r="D5" s="42" t="s">
        <v>1</v>
      </c>
      <c r="E5" s="43" t="s">
        <v>2</v>
      </c>
      <c r="F5" s="44">
        <v>0.1</v>
      </c>
      <c r="K5" s="17"/>
    </row>
    <row r="6" spans="2:11" x14ac:dyDescent="0.25">
      <c r="B6" s="4"/>
      <c r="C6" s="19">
        <v>0</v>
      </c>
      <c r="D6" s="13">
        <v>-20000</v>
      </c>
      <c r="E6" s="9" t="s">
        <v>0</v>
      </c>
      <c r="F6" s="7">
        <f>NPV(F5,D7:D16)+D6</f>
        <v>4578.2684228187172</v>
      </c>
      <c r="K6" s="17"/>
    </row>
    <row r="7" spans="2:11" x14ac:dyDescent="0.25">
      <c r="B7" s="4"/>
      <c r="C7" s="19">
        <v>1</v>
      </c>
      <c r="D7" s="13">
        <v>4000</v>
      </c>
      <c r="E7" s="13"/>
      <c r="F7" s="14"/>
    </row>
    <row r="8" spans="2:11" x14ac:dyDescent="0.25">
      <c r="B8" s="4"/>
      <c r="C8" s="19">
        <v>2</v>
      </c>
      <c r="D8" s="13">
        <v>4000</v>
      </c>
      <c r="E8" s="13"/>
      <c r="F8" s="14"/>
    </row>
    <row r="9" spans="2:11" x14ac:dyDescent="0.25">
      <c r="B9" s="4"/>
      <c r="C9" s="19">
        <v>3</v>
      </c>
      <c r="D9" s="13">
        <v>4000</v>
      </c>
      <c r="E9" s="13"/>
      <c r="F9" s="14"/>
    </row>
    <row r="10" spans="2:11" x14ac:dyDescent="0.25">
      <c r="B10" s="4"/>
      <c r="C10" s="19">
        <v>4</v>
      </c>
      <c r="D10" s="13">
        <v>4000</v>
      </c>
      <c r="E10" s="13"/>
      <c r="F10" s="14"/>
    </row>
    <row r="11" spans="2:11" x14ac:dyDescent="0.25">
      <c r="B11" s="4"/>
      <c r="C11" s="19">
        <v>5</v>
      </c>
      <c r="D11" s="13">
        <v>4000</v>
      </c>
      <c r="E11" s="13"/>
      <c r="F11" s="14"/>
    </row>
    <row r="12" spans="2:11" x14ac:dyDescent="0.25">
      <c r="B12" s="4"/>
      <c r="C12" s="19">
        <v>6</v>
      </c>
      <c r="D12" s="13">
        <v>4000</v>
      </c>
      <c r="E12" s="13"/>
      <c r="F12" s="14"/>
    </row>
    <row r="13" spans="2:11" x14ac:dyDescent="0.25">
      <c r="B13" s="4"/>
      <c r="C13" s="19">
        <v>7</v>
      </c>
      <c r="D13" s="13">
        <v>4000</v>
      </c>
      <c r="E13" s="13"/>
      <c r="F13" s="14"/>
    </row>
    <row r="14" spans="2:11" x14ac:dyDescent="0.25">
      <c r="B14" s="4"/>
      <c r="C14" s="19">
        <v>8</v>
      </c>
      <c r="D14" s="13">
        <v>4000</v>
      </c>
      <c r="E14" s="13"/>
      <c r="F14" s="14"/>
    </row>
    <row r="15" spans="2:11" x14ac:dyDescent="0.25">
      <c r="B15" s="4"/>
      <c r="C15" s="19">
        <v>9</v>
      </c>
      <c r="D15" s="13">
        <v>4000</v>
      </c>
      <c r="E15" s="13"/>
      <c r="F15" s="14"/>
    </row>
    <row r="16" spans="2:11" ht="15.75" thickBot="1" x14ac:dyDescent="0.3">
      <c r="B16" s="4"/>
      <c r="C16" s="20">
        <v>10</v>
      </c>
      <c r="D16" s="15">
        <v>4000</v>
      </c>
      <c r="E16" s="10" t="s">
        <v>10</v>
      </c>
      <c r="F16" s="8">
        <f>IRR(D6:D16)</f>
        <v>0.15098414477083444</v>
      </c>
    </row>
    <row r="18" spans="2:7" ht="15.75" thickBot="1" x14ac:dyDescent="0.3"/>
    <row r="19" spans="2:7" ht="15.75" thickBot="1" x14ac:dyDescent="0.3">
      <c r="C19" s="28" t="s">
        <v>9</v>
      </c>
      <c r="D19" s="29">
        <v>0.1</v>
      </c>
      <c r="E19" s="30"/>
      <c r="F19" s="31"/>
      <c r="G19" s="32"/>
    </row>
    <row r="20" spans="2:7" ht="15.75" thickBot="1" x14ac:dyDescent="0.3">
      <c r="C20" s="33" t="s">
        <v>3</v>
      </c>
      <c r="D20" s="34" t="s">
        <v>5</v>
      </c>
      <c r="E20" s="35" t="s">
        <v>4</v>
      </c>
      <c r="F20" s="36" t="s">
        <v>6</v>
      </c>
      <c r="G20" s="37" t="s">
        <v>7</v>
      </c>
    </row>
    <row r="21" spans="2:7" x14ac:dyDescent="0.25">
      <c r="B21" s="4"/>
      <c r="C21" s="21">
        <v>1</v>
      </c>
      <c r="D21" s="11">
        <v>0</v>
      </c>
      <c r="E21" s="23">
        <v>1000</v>
      </c>
      <c r="F21" s="12">
        <f>(D21+E21)*D19</f>
        <v>100</v>
      </c>
      <c r="G21" s="24">
        <f>D21+E21+F21</f>
        <v>1100</v>
      </c>
    </row>
    <row r="22" spans="2:7" x14ac:dyDescent="0.25">
      <c r="B22" s="4"/>
      <c r="C22" s="22">
        <v>2</v>
      </c>
      <c r="D22" s="12">
        <f>G21</f>
        <v>1100</v>
      </c>
      <c r="E22" s="23">
        <v>1000</v>
      </c>
      <c r="F22" s="12">
        <f>(D22+E22)*D19</f>
        <v>210</v>
      </c>
      <c r="G22" s="24">
        <f>D22+E22+F22</f>
        <v>2310</v>
      </c>
    </row>
    <row r="23" spans="2:7" x14ac:dyDescent="0.25">
      <c r="B23" s="4"/>
      <c r="C23" s="21">
        <v>3</v>
      </c>
      <c r="D23" s="12">
        <f>G22</f>
        <v>2310</v>
      </c>
      <c r="E23" s="23">
        <v>1000</v>
      </c>
      <c r="F23" s="12">
        <f>(D23+E23)*D19</f>
        <v>331</v>
      </c>
      <c r="G23" s="24">
        <f>D23+E23+F23</f>
        <v>3641</v>
      </c>
    </row>
    <row r="24" spans="2:7" x14ac:dyDescent="0.25">
      <c r="B24" s="4"/>
      <c r="C24" s="22">
        <v>4</v>
      </c>
      <c r="D24" s="12">
        <f t="shared" ref="D24:D25" si="0">G23</f>
        <v>3641</v>
      </c>
      <c r="E24" s="23">
        <v>1000</v>
      </c>
      <c r="F24" s="12">
        <f>(D24+E24)*D19</f>
        <v>464.1</v>
      </c>
      <c r="G24" s="24">
        <f>D24+E24+F24</f>
        <v>5105.1000000000004</v>
      </c>
    </row>
    <row r="25" spans="2:7" ht="15.75" thickBot="1" x14ac:dyDescent="0.3">
      <c r="B25" s="4"/>
      <c r="C25" s="21">
        <v>5</v>
      </c>
      <c r="D25" s="12">
        <f t="shared" si="0"/>
        <v>5105.1000000000004</v>
      </c>
      <c r="E25" s="23">
        <v>1000</v>
      </c>
      <c r="F25" s="12">
        <f>(D25+E25)*D19</f>
        <v>610.5100000000001</v>
      </c>
      <c r="G25" s="24">
        <f>D25+E25+F25</f>
        <v>6715.6100000000006</v>
      </c>
    </row>
    <row r="26" spans="2:7" ht="15.75" thickBot="1" x14ac:dyDescent="0.3">
      <c r="C26" s="25"/>
      <c r="D26" s="26"/>
      <c r="E26" s="26"/>
      <c r="F26" s="26"/>
      <c r="G26" s="27"/>
    </row>
    <row r="27" spans="2:7" ht="15.75" thickBot="1" x14ac:dyDescent="0.3">
      <c r="C27" s="16" t="s">
        <v>8</v>
      </c>
      <c r="D27" s="18">
        <f>FV(D19,C25,E21,D21,1)</f>
        <v>-6715.6100000000069</v>
      </c>
      <c r="E27" s="5"/>
      <c r="F27" s="5"/>
      <c r="G27" s="6"/>
    </row>
    <row r="30" spans="2:7" ht="15.75" thickBot="1" x14ac:dyDescent="0.3">
      <c r="C30" s="5"/>
      <c r="D30" s="5"/>
    </row>
    <row r="31" spans="2:7" x14ac:dyDescent="0.25">
      <c r="B31" s="45" t="s">
        <v>11</v>
      </c>
      <c r="C31" s="17"/>
      <c r="D31" s="17"/>
      <c r="E31" s="1"/>
      <c r="F31" s="1"/>
      <c r="G31" s="2"/>
    </row>
    <row r="32" spans="2:7" x14ac:dyDescent="0.25">
      <c r="B32" s="3" t="s">
        <v>15</v>
      </c>
      <c r="C32" s="46" t="s">
        <v>12</v>
      </c>
      <c r="D32" s="17"/>
      <c r="E32" s="17"/>
      <c r="F32" s="17"/>
      <c r="G32" s="4"/>
    </row>
    <row r="33" spans="2:16" x14ac:dyDescent="0.25">
      <c r="B33" s="3" t="s">
        <v>16</v>
      </c>
      <c r="C33" s="46" t="s">
        <v>13</v>
      </c>
      <c r="D33" s="17"/>
      <c r="E33" s="17"/>
      <c r="F33" s="17"/>
      <c r="G33" s="4"/>
    </row>
    <row r="34" spans="2:16" ht="15.75" thickBot="1" x14ac:dyDescent="0.3">
      <c r="B34" s="47" t="s">
        <v>17</v>
      </c>
      <c r="C34" s="48" t="s">
        <v>14</v>
      </c>
      <c r="D34" s="5"/>
      <c r="E34" s="5"/>
      <c r="F34" s="5"/>
      <c r="G34" s="6"/>
    </row>
    <row r="36" spans="2:16" ht="15.75" thickBot="1" x14ac:dyDescent="0.3"/>
    <row r="37" spans="2:16" x14ac:dyDescent="0.25">
      <c r="P37" s="1"/>
    </row>
  </sheetData>
  <mergeCells count="1">
    <mergeCell ref="C4:F4"/>
  </mergeCells>
  <conditionalFormatting sqref="C6:F16">
    <cfRule type="expression" dxfId="1" priority="8">
      <formula>MOD(RROW(),2)=0</formula>
    </cfRule>
  </conditionalFormatting>
  <conditionalFormatting sqref="C6:C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C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G2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: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32" r:id="rId1" xr:uid="{07D4F485-5802-4A26-9A5D-BA15A9A1FFDA}"/>
    <hyperlink ref="C33" r:id="rId2" xr:uid="{3DE9522C-33AE-4C85-BE1C-45736E7C6762}"/>
    <hyperlink ref="C34" r:id="rId3" xr:uid="{A479B34C-4C88-45BD-B3EF-B5C66CEBF14F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Afrem</dc:creator>
  <cp:lastModifiedBy>Afrem</cp:lastModifiedBy>
  <dcterms:created xsi:type="dcterms:W3CDTF">2022-12-27T12:30:58Z</dcterms:created>
  <dcterms:modified xsi:type="dcterms:W3CDTF">2023-01-08T14:53:59Z</dcterms:modified>
</cp:coreProperties>
</file>