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(a)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1(b)" sheetId="8" r:id="rId11"/>
    <sheet state="visible" name="1(c)" sheetId="9" r:id="rId12"/>
    <sheet state="visible" name="1(d)" sheetId="10" r:id="rId13"/>
    <sheet state="visible" name="1(e)" sheetId="11" r:id="rId14"/>
    <sheet state="visible" name="Sheet8" sheetId="12" r:id="rId15"/>
    <sheet state="visible" name="2 (a)" sheetId="13" r:id="rId16"/>
    <sheet state="visible" name="2(b)" sheetId="14" r:id="rId17"/>
    <sheet state="visible" name="2(c)" sheetId="15" r:id="rId18"/>
    <sheet state="visible" name="2(d)" sheetId="16" r:id="rId19"/>
    <sheet state="visible" name="3(a)" sheetId="17" r:id="rId20"/>
    <sheet state="visible" name="Sheet7" sheetId="18" r:id="rId21"/>
    <sheet state="visible" name="Sheet9" sheetId="19" r:id="rId22"/>
  </sheets>
  <definedNames/>
  <calcPr/>
  <pivotCaches>
    <pivotCache cacheId="0" r:id="rId23"/>
    <pivotCache cacheId="1" r:id="rId24"/>
  </pivotCaches>
</workbook>
</file>

<file path=xl/sharedStrings.xml><?xml version="1.0" encoding="utf-8"?>
<sst xmlns="http://schemas.openxmlformats.org/spreadsheetml/2006/main" count="1574" uniqueCount="80">
  <si>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</si>
  <si>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</si>
  <si>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</si>
  <si>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</si>
  <si>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</si>
  <si>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</si>
  <si>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</si>
  <si>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</si>
  <si>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</si>
  <si>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</si>
  <si>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</si>
  <si>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</si>
  <si>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</si>
  <si>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</si>
  <si>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</si>
  <si>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</si>
  <si>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</si>
  <si>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</si>
  <si>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</si>
  <si>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</si>
  <si>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</si>
  <si>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</si>
  <si>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</si>
  <si>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</si>
  <si>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Month</t>
  </si>
  <si>
    <t>Expenses</t>
  </si>
  <si>
    <t>Sales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</si>
  <si>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</si>
  <si>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</si>
  <si>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</si>
  <si>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</si>
  <si>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</si>
  <si>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</si>
  <si>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</si>
  <si>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</si>
  <si>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Augest</t>
  </si>
  <si>
    <t>September</t>
  </si>
  <si>
    <t>October</t>
  </si>
  <si>
    <t>November</t>
  </si>
  <si>
    <t>December</t>
  </si>
  <si>
    <t>Total</t>
  </si>
  <si>
    <t>Grand Total</t>
  </si>
  <si>
    <t>Tota
 Number
of
Smartphone</t>
  </si>
  <si>
    <t>Statistics of sales representative</t>
  </si>
  <si>
    <t>ID</t>
  </si>
  <si>
    <t>Name</t>
  </si>
  <si>
    <t>Salary</t>
  </si>
  <si>
    <t>Bonus</t>
  </si>
  <si>
    <t>2. a)</t>
  </si>
  <si>
    <t>salary</t>
  </si>
  <si>
    <t>sales</t>
  </si>
  <si>
    <t>Highest total salary</t>
  </si>
  <si>
    <t>Highest seller</t>
  </si>
  <si>
    <t>Eva Kaeim</t>
  </si>
  <si>
    <t>Average</t>
  </si>
  <si>
    <t>Round</t>
  </si>
  <si>
    <t>Expanses report of XYZ company</t>
  </si>
  <si>
    <t>Item</t>
  </si>
  <si>
    <t>Category</t>
  </si>
  <si>
    <t>Unit price</t>
  </si>
  <si>
    <t>total</t>
  </si>
  <si>
    <t>tablet</t>
  </si>
  <si>
    <t>Office rant</t>
  </si>
  <si>
    <t>Rent expanses</t>
  </si>
  <si>
    <t>Advertisement</t>
  </si>
  <si>
    <t>Marketing expanses</t>
  </si>
  <si>
    <t>Warehouse</t>
  </si>
  <si>
    <t>Internet</t>
  </si>
  <si>
    <t>Office expanses</t>
  </si>
  <si>
    <t>Staff salary</t>
  </si>
  <si>
    <t>Operation Expanses</t>
  </si>
  <si>
    <t xml:space="preserve">Administration </t>
  </si>
  <si>
    <t>Operation expanses</t>
  </si>
  <si>
    <t>Computer bill</t>
  </si>
  <si>
    <t>Voucher</t>
  </si>
  <si>
    <t>Printing material</t>
  </si>
  <si>
    <t>Additional cost</t>
  </si>
  <si>
    <t xml:space="preserve">b .  
3.(b)  
Month Product Quantity Lowest 
January 205 205
February 244 
March 236 
</t>
  </si>
  <si>
    <t>Product Quantity</t>
  </si>
  <si>
    <t xml:space="preserve">Lowest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</si>
</sst>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sz val="11.0"/>
      <name val="Calibri"/>
    </font>
    <font/>
    <font>
      <b/>
      <sz val="11.0"/>
      <name val="Calibri"/>
    </font>
    <font>
      <sz val="11.0"/>
      <color rgb="FF000000"/>
      <name val="Calibri"/>
    </font>
    <font>
      <sz val="12.0"/>
      <name val="Times New Roman"/>
    </font>
    <font>
      <b/>
      <sz val="12.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A5A5A5"/>
        <bgColor rgb="FFA5A5A5"/>
      </patternFill>
    </fill>
  </fills>
  <borders count="18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ABABAB"/>
      </left>
      <top style="thin">
        <color rgb="FFABABAB"/>
      </top>
    </border>
    <border>
      <left style="thin">
        <color rgb="FFABABAB"/>
      </left>
      <right style="thin">
        <color rgb="FFABABAB"/>
      </right>
      <top style="thin">
        <color rgb="FFABABAB"/>
      </top>
    </border>
    <border>
      <left style="thin">
        <color rgb="FFABABAB"/>
      </left>
    </border>
    <border>
      <left style="thin">
        <color rgb="FFABABAB"/>
      </left>
      <right style="thin">
        <color rgb="FFABABAB"/>
      </right>
    </border>
    <border>
      <left style="thin">
        <color rgb="FFABABAB"/>
      </left>
      <top style="thin">
        <color rgb="FFABABAB"/>
      </top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shrinkToFit="0" wrapText="1"/>
    </xf>
    <xf borderId="13" fillId="3" fontId="1" numFmtId="0" xfId="0" applyBorder="1" applyFill="1" applyFont="1"/>
    <xf borderId="13" fillId="4" fontId="1" numFmtId="0" xfId="0" applyBorder="1" applyFill="1" applyFont="1"/>
    <xf borderId="0" fillId="0" fontId="1" numFmtId="0" xfId="0" applyAlignment="1" applyFont="1">
      <alignment horizontal="center"/>
    </xf>
    <xf borderId="0" fillId="0" fontId="5" numFmtId="0" xfId="0" applyFont="1"/>
    <xf borderId="14" fillId="0" fontId="6" numFmtId="0" xfId="0" applyBorder="1" applyFont="1"/>
    <xf borderId="14" fillId="0" fontId="5" numFmtId="0" xfId="0" applyBorder="1" applyFont="1"/>
    <xf borderId="15" fillId="0" fontId="5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5" fillId="0" fontId="5" numFmtId="0" xfId="0" applyAlignment="1" applyBorder="1" applyFont="1">
      <alignment vertical="center"/>
    </xf>
    <xf borderId="15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3" fillId="5" fontId="6" numFmtId="0" xfId="0" applyAlignment="1" applyBorder="1" applyFill="1" applyFont="1">
      <alignment horizontal="center"/>
    </xf>
    <xf borderId="0" fillId="0" fontId="6" numFmtId="0" xfId="0" applyFont="1"/>
    <xf borderId="0" fillId="0" fontId="4" numFmtId="0" xfId="0" applyAlignment="1" applyFont="1">
      <alignment shrinkToFit="0" wrapText="1"/>
    </xf>
    <xf borderId="0" fillId="0" fontId="4" numFmtId="0" xfId="0" applyFont="1"/>
    <xf borderId="14" fillId="0" fontId="4" numFmtId="0" xfId="0" applyBorder="1" applyFont="1"/>
    <xf borderId="15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pivotCacheDefinition" Target="pivotCache/pivotCacheDefinition2.xml"/><Relationship Id="rId12" Type="http://schemas.openxmlformats.org/officeDocument/2006/relationships/worksheet" Target="worksheets/sheet9.xml"/><Relationship Id="rId23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'1(c)'!$I$83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'1(c)'!$H$84:$H$90</c:f>
            </c:strRef>
          </c:cat>
          <c:val>
            <c:numRef>
              <c:f>'1(c)'!$I$84:$I$90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'1(d)'!$D$89:$D$93</c:f>
            </c:strRef>
          </c:cat>
          <c:val>
            <c:numRef>
              <c:f>'1(d)'!$E$89:$E$93</c:f>
              <c:numCache/>
            </c:numRef>
          </c:val>
        </c:ser>
        <c:axId val="670578434"/>
        <c:axId val="533219935"/>
      </c:barChart>
      <c:catAx>
        <c:axId val="670578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33219935"/>
      </c:catAx>
      <c:valAx>
        <c:axId val="533219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7057843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Yearly report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Expenses</c:v>
          </c:tx>
          <c:spPr>
            <a:ln cmpd="sng" w="28575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Sheet7!$B$6:$B$17</c:f>
            </c:strRef>
          </c:cat>
          <c:val>
            <c:numRef>
              <c:f>Sheet7!$C$6:$C$17</c:f>
              <c:numCache/>
            </c:numRef>
          </c:val>
          <c:smooth val="0"/>
        </c:ser>
        <c:ser>
          <c:idx val="1"/>
          <c:order val="1"/>
          <c:tx>
            <c:v>Sales</c:v>
          </c:tx>
          <c:spPr>
            <a:ln cmpd="sng" w="28575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Sheet7!$B$6:$B$17</c:f>
            </c:strRef>
          </c:cat>
          <c:val>
            <c:numRef>
              <c:f>Sheet7!$D$6:$D$17</c:f>
              <c:numCache/>
            </c:numRef>
          </c:val>
          <c:smooth val="0"/>
        </c:ser>
        <c:ser>
          <c:idx val="2"/>
          <c:order val="2"/>
          <c:tx>
            <c:v>Profit</c:v>
          </c:tx>
          <c:spPr>
            <a:ln cmpd="sng" w="28575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Sheet7!$B$6:$B$17</c:f>
            </c:strRef>
          </c:cat>
          <c:val>
            <c:numRef>
              <c:f>Sheet7!$E$6:$E$17</c:f>
              <c:numCache/>
            </c:numRef>
          </c:val>
          <c:smooth val="0"/>
        </c:ser>
        <c:axId val="912729327"/>
        <c:axId val="1578963827"/>
      </c:lineChart>
      <c:catAx>
        <c:axId val="912729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78963827"/>
      </c:catAx>
      <c:valAx>
        <c:axId val="1578963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272932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295275</xdr:colOff>
      <xdr:row>90</xdr:row>
      <xdr:rowOff>171450</xdr:rowOff>
    </xdr:from>
    <xdr:ext cx="4514850" cy="26003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914400</xdr:colOff>
      <xdr:row>94</xdr:row>
      <xdr:rowOff>142875</xdr:rowOff>
    </xdr:from>
    <xdr:ext cx="4543425" cy="26003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352425</xdr:colOff>
      <xdr:row>8</xdr:row>
      <xdr:rowOff>19050</xdr:rowOff>
    </xdr:from>
    <xdr:ext cx="4343400" cy="28765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G79" sheet="1(c)"/>
  </cacheSource>
  <cacheFields>
    <cacheField name="Date" numFmtId="14">
      <sharedItems containsSemiMixedTypes="0" containsDate="1" containsString="0">
        <d v="2024-01-05T00:00:00Z"/>
        <d v="2024-01-06T00:00:00Z"/>
        <d v="2024-01-07T00:00:00Z"/>
        <d v="2024-01-08T00:00:00Z"/>
        <d v="2024-01-09T00:00:00Z"/>
        <d v="2024-01-10T00:00:00Z"/>
        <d v="2024-01-11T00:00:00Z"/>
        <d v="2024-01-12T00:00:00Z"/>
        <d v="2024-01-13T00:00:00Z"/>
        <d v="2024-01-14T00:00:00Z"/>
        <d v="2024-01-15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3T00:00:00Z"/>
        <d v="2024-01-24T00:00:00Z"/>
        <d v="2024-01-25T00:00:00Z"/>
        <d v="2024-01-26T00:00:00Z"/>
        <d v="2024-01-27T00:00:00Z"/>
        <d v="2024-01-28T00:00:00Z"/>
        <d v="2024-01-29T00:00:00Z"/>
        <d v="2024-02-01T00:00:00Z"/>
        <d v="2024-02-02T00:00:00Z"/>
        <d v="2024-02-03T00:00:00Z"/>
        <d v="2024-02-04T00:00:00Z"/>
        <d v="2024-02-05T00:00:00Z"/>
        <d v="2024-02-06T00:00:00Z"/>
        <d v="2024-02-07T00:00:00Z"/>
        <d v="2024-02-08T00:00:00Z"/>
        <d v="2024-02-09T00:00:00Z"/>
        <d v="2024-02-10T00:00:00Z"/>
        <d v="2024-02-11T00:00:00Z"/>
        <d v="2024-02-12T00:00:00Z"/>
        <d v="2024-02-13T00:00:00Z"/>
        <d v="2024-02-14T00:00:00Z"/>
        <d v="2024-02-15T00:00:00Z"/>
        <d v="2024-02-16T00:00:00Z"/>
        <d v="2024-02-17T00:00:00Z"/>
        <d v="2024-02-18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3-01T00:00:00Z"/>
        <d v="2024-03-02T00:00:00Z"/>
        <d v="2024-03-03T00:00:00Z"/>
        <d v="2024-03-04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30T00:00:00Z"/>
      </sharedItems>
    </cacheField>
    <cacheField name="Region" numFmtId="0">
      <sharedItems>
        <s v="Barishal"/>
        <s v="Chittagong"/>
        <s v="Khulna"/>
        <s v="Rajshahi"/>
        <s v="Sylhet"/>
        <s v="Dhaka"/>
      </sharedItems>
    </cacheField>
    <cacheField name="Sales Rep" numFmtId="0">
      <sharedItems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>
        <n v="5.0"/>
        <n v="10.0"/>
        <n v="7.0"/>
        <n v="15.0"/>
        <n v="3.0"/>
        <n v="6.0"/>
        <n v="4.0"/>
        <n v="8.0"/>
        <n v="12.0"/>
        <n v="9.0"/>
        <n v="11.0"/>
        <n v="13.0"/>
        <n v="14.0"/>
        <n v="20.0"/>
      </sharedItems>
    </cacheField>
    <cacheField name="Unit Price (BDT)" numFmtId="0">
      <sharedItems containsSemiMixedTypes="0" containsString="0" containsNumber="1" containsInteger="1">
        <n v="70000.0"/>
        <n v="50000.0"/>
        <n v="20000.0"/>
        <n v="30000.0"/>
      </sharedItems>
    </cacheField>
    <cacheField name="Total Sales (BDT)" numFmtId="0">
      <sharedItems containsSemiMixedTypes="0" containsString="0" containsNumber="1" containsInteger="1">
        <n v="350000.0"/>
        <n v="500000.0"/>
        <n v="140000.0"/>
        <n v="450000.0"/>
        <n v="210000.0"/>
        <n v="300000.0"/>
        <n v="80000.0"/>
        <n v="560000.0"/>
        <n v="600000.0"/>
        <n v="180000.0"/>
        <n v="150000.0"/>
        <n v="770000.0"/>
        <n v="120000.0"/>
        <n v="390000.0"/>
        <n v="630000.0"/>
        <n v="400000.0"/>
        <n v="280000.0"/>
        <n v="700000.0"/>
        <n v="250000.0"/>
        <n v="160000.0"/>
        <n v="490000.0"/>
        <n v="200000.0"/>
        <n v="100000.0"/>
        <n v="550000.0"/>
        <n v="240000.0"/>
        <n v="220000.0"/>
        <n v="420000.0"/>
        <n v="260000.0"/>
        <n v="840000.0"/>
        <n v="360000.0"/>
        <n v="27000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G79" sheet="1(d)"/>
  </cacheSource>
  <cacheFields>
    <cacheField name="Date" numFmtId="14">
      <sharedItems containsSemiMixedTypes="0" containsDate="1" containsString="0">
        <d v="2024-01-05T00:00:00Z"/>
        <d v="2024-01-06T00:00:00Z"/>
        <d v="2024-01-07T00:00:00Z"/>
        <d v="2024-01-08T00:00:00Z"/>
        <d v="2024-01-09T00:00:00Z"/>
        <d v="2024-01-10T00:00:00Z"/>
        <d v="2024-01-11T00:00:00Z"/>
        <d v="2024-01-12T00:00:00Z"/>
        <d v="2024-01-13T00:00:00Z"/>
        <d v="2024-01-14T00:00:00Z"/>
        <d v="2024-01-15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3T00:00:00Z"/>
        <d v="2024-01-24T00:00:00Z"/>
        <d v="2024-01-25T00:00:00Z"/>
        <d v="2024-01-26T00:00:00Z"/>
        <d v="2024-01-27T00:00:00Z"/>
        <d v="2024-01-28T00:00:00Z"/>
        <d v="2024-01-29T00:00:00Z"/>
        <d v="2024-02-01T00:00:00Z"/>
        <d v="2024-02-02T00:00:00Z"/>
        <d v="2024-02-03T00:00:00Z"/>
        <d v="2024-02-04T00:00:00Z"/>
        <d v="2024-02-05T00:00:00Z"/>
        <d v="2024-02-06T00:00:00Z"/>
        <d v="2024-02-07T00:00:00Z"/>
        <d v="2024-02-08T00:00:00Z"/>
        <d v="2024-02-09T00:00:00Z"/>
        <d v="2024-02-10T00:00:00Z"/>
        <d v="2024-02-11T00:00:00Z"/>
        <d v="2024-02-12T00:00:00Z"/>
        <d v="2024-02-13T00:00:00Z"/>
        <d v="2024-02-14T00:00:00Z"/>
        <d v="2024-02-15T00:00:00Z"/>
        <d v="2024-02-16T00:00:00Z"/>
        <d v="2024-02-17T00:00:00Z"/>
        <d v="2024-02-18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3-01T00:00:00Z"/>
        <d v="2024-03-02T00:00:00Z"/>
        <d v="2024-03-03T00:00:00Z"/>
        <d v="2024-03-04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30T00:00:00Z"/>
      </sharedItems>
    </cacheField>
    <cacheField name="Region" numFmtId="0">
      <sharedItems>
        <s v="Barishal"/>
        <s v="Chittagong"/>
        <s v="Khulna"/>
        <s v="Rajshahi"/>
        <s v="Sylhet"/>
        <s v="Dhaka"/>
      </sharedItems>
    </cacheField>
    <cacheField name="Sales Rep" numFmtId="0">
      <sharedItems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>
        <n v="5.0"/>
        <n v="10.0"/>
        <n v="7.0"/>
        <n v="15.0"/>
        <n v="3.0"/>
        <n v="6.0"/>
        <n v="4.0"/>
        <n v="8.0"/>
        <n v="12.0"/>
        <n v="9.0"/>
        <n v="11.0"/>
        <n v="13.0"/>
        <n v="14.0"/>
        <n v="20.0"/>
      </sharedItems>
    </cacheField>
    <cacheField name="Unit Price (BDT)" numFmtId="0">
      <sharedItems containsSemiMixedTypes="0" containsString="0" containsNumber="1" containsInteger="1">
        <n v="70000.0"/>
        <n v="50000.0"/>
        <n v="20000.0"/>
        <n v="30000.0"/>
      </sharedItems>
    </cacheField>
    <cacheField name="Total Sales (BDT)" numFmtId="0">
      <sharedItems containsSemiMixedTypes="0" containsString="0" containsNumber="1" containsInteger="1">
        <n v="350000.0"/>
        <n v="500000.0"/>
        <n v="140000.0"/>
        <n v="450000.0"/>
        <n v="210000.0"/>
        <n v="300000.0"/>
        <n v="80000.0"/>
        <n v="560000.0"/>
        <n v="600000.0"/>
        <n v="180000.0"/>
        <n v="150000.0"/>
        <n v="770000.0"/>
        <n v="120000.0"/>
        <n v="390000.0"/>
        <n v="630000.0"/>
        <n v="400000.0"/>
        <n v="280000.0"/>
        <n v="700000.0"/>
        <n v="250000.0"/>
        <n v="160000.0"/>
        <n v="490000.0"/>
        <n v="200000.0"/>
        <n v="100000.0"/>
        <n v="550000.0"/>
        <n v="240000.0"/>
        <n v="220000.0"/>
        <n v="420000.0"/>
        <n v="260000.0"/>
        <n v="840000.0"/>
        <n v="360000.0"/>
        <n v="270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1(c)" cacheId="0" dataCaption="">
  <location ref="H83:I90" firstHeaderRow="1" firstDataRow="2" firstDataCol="0"/>
  <pivotFields>
    <pivotField name="Date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Region" axis="axisRow" outline="0" multipleItemSelectionAllowed="1" showAll="0" sortType="ascending">
      <items>
        <item x="0"/>
        <item x="1"/>
        <item x="5"/>
        <item x="2"/>
        <item x="3"/>
        <item x="4"/>
        <item t="default"/>
      </items>
    </pivotField>
    <pivotField name="Sales Rep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" outline="0" multipleItemSelectionAllowed="1" showAll="0">
      <items>
        <item x="0"/>
        <item x="1"/>
        <item x="2"/>
        <item x="3"/>
        <item t="default"/>
      </items>
    </pivotField>
    <pivotField name="Quantity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nit Price (BDT)" outline="0" multipleItemSelectionAllowed="1" showAll="0">
      <items>
        <item x="0"/>
        <item x="1"/>
        <item x="2"/>
        <item x="3"/>
        <item t="default"/>
      </items>
    </pivotField>
    <pivotField name="Total Sales (BDT)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1"/>
  </rowFields>
  <dataFields>
    <dataField name="SUM of Total Sales (BDT)" fld="6" baseField="0"/>
  </dataFields>
</pivotTableDefinition>
</file>

<file path=xl/pivotTables/pivotTable2.xml><?xml version="1.0" encoding="utf-8"?>
<pivotTableDefinition xmlns="http://schemas.openxmlformats.org/spreadsheetml/2006/main" name="1(d)" cacheId="1" dataCaption="">
  <location ref="D88:E93" firstHeaderRow="1" firstDataRow="2" firstDataCol="0"/>
  <pivotFields>
    <pivotField name="Date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Region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ales Rep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roduct" axis="axisRow" outline="0" multipleItemSelectionAllowed="1" showAll="0" sortType="ascending">
      <items>
        <item x="1"/>
        <item x="0"/>
        <item x="3"/>
        <item x="2"/>
        <item t="default"/>
      </items>
    </pivotField>
    <pivotField name="Quantity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nit Price (BDT)" outline="0" multipleItemSelectionAllowed="1" showAll="0">
      <items>
        <item x="0"/>
        <item x="1"/>
        <item x="2"/>
        <item x="3"/>
        <item t="default"/>
      </items>
    </pivotField>
    <pivotField name="Total Sales (BDT)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3"/>
  </rowFields>
  <dataFields>
    <dataField name="SUM of Total Sales (BDT)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29"/>
    <col customWidth="1" min="3" max="3" width="14.57"/>
    <col customWidth="1" min="4" max="4" width="12.71"/>
    <col customWidth="1" min="5" max="6" width="8.71"/>
    <col customWidth="1" min="7" max="7" width="14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/>
      <c r="B2" s="5"/>
      <c r="C2" s="5"/>
      <c r="D2" s="5"/>
      <c r="E2" s="5"/>
      <c r="F2" s="5"/>
      <c r="G2" s="6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14.25" customHeight="1">
      <c r="A4" s="8">
        <v>45296.0</v>
      </c>
      <c r="B4" s="9" t="s">
        <v>8</v>
      </c>
      <c r="C4" s="9" t="s">
        <v>9</v>
      </c>
      <c r="D4" s="9" t="s">
        <v>10</v>
      </c>
      <c r="E4" s="9">
        <v>5.0</v>
      </c>
      <c r="F4" s="9">
        <v>70000.0</v>
      </c>
      <c r="G4" s="9" t="str">
        <f t="shared" ref="G4:G79" si="1">E4*F4</f>
        <v>350000</v>
      </c>
    </row>
    <row r="5" ht="14.25" customHeight="1">
      <c r="A5" s="8">
        <v>45297.0</v>
      </c>
      <c r="B5" s="9" t="s">
        <v>11</v>
      </c>
      <c r="C5" s="9" t="s">
        <v>12</v>
      </c>
      <c r="D5" s="9" t="s">
        <v>13</v>
      </c>
      <c r="E5" s="9">
        <v>10.0</v>
      </c>
      <c r="F5" s="9">
        <v>50000.0</v>
      </c>
      <c r="G5" s="9" t="str">
        <f t="shared" si="1"/>
        <v>500000</v>
      </c>
    </row>
    <row r="6" ht="14.25" customHeight="1">
      <c r="A6" s="8">
        <v>45298.0</v>
      </c>
      <c r="B6" s="9" t="s">
        <v>14</v>
      </c>
      <c r="C6" s="9" t="s">
        <v>15</v>
      </c>
      <c r="D6" s="9" t="s">
        <v>16</v>
      </c>
      <c r="E6" s="9">
        <v>7.0</v>
      </c>
      <c r="F6" s="9">
        <v>20000.0</v>
      </c>
      <c r="G6" s="9" t="str">
        <f t="shared" si="1"/>
        <v>140000</v>
      </c>
    </row>
    <row r="7" ht="14.25" customHeight="1">
      <c r="A7" s="8">
        <v>45299.0</v>
      </c>
      <c r="B7" s="9" t="s">
        <v>17</v>
      </c>
      <c r="C7" s="9" t="s">
        <v>18</v>
      </c>
      <c r="D7" s="9" t="s">
        <v>19</v>
      </c>
      <c r="E7" s="9">
        <v>15.0</v>
      </c>
      <c r="F7" s="9">
        <v>30000.0</v>
      </c>
      <c r="G7" s="9" t="str">
        <f t="shared" si="1"/>
        <v>450000</v>
      </c>
    </row>
    <row r="8" ht="14.25" customHeight="1">
      <c r="A8" s="8">
        <v>45300.0</v>
      </c>
      <c r="B8" s="9" t="s">
        <v>20</v>
      </c>
      <c r="C8" s="9" t="s">
        <v>21</v>
      </c>
      <c r="D8" s="9" t="s">
        <v>10</v>
      </c>
      <c r="E8" s="9">
        <v>3.0</v>
      </c>
      <c r="F8" s="9">
        <v>70000.0</v>
      </c>
      <c r="G8" s="9" t="str">
        <f t="shared" si="1"/>
        <v>210000</v>
      </c>
    </row>
    <row r="9" ht="14.25" customHeight="1">
      <c r="A9" s="8">
        <v>45301.0</v>
      </c>
      <c r="B9" s="9" t="s">
        <v>22</v>
      </c>
      <c r="C9" s="9" t="s">
        <v>23</v>
      </c>
      <c r="D9" s="9" t="s">
        <v>13</v>
      </c>
      <c r="E9" s="9">
        <v>6.0</v>
      </c>
      <c r="F9" s="9">
        <v>50000.0</v>
      </c>
      <c r="G9" s="9" t="str">
        <f t="shared" si="1"/>
        <v>300000</v>
      </c>
    </row>
    <row r="10" ht="14.25" customHeight="1">
      <c r="A10" s="8">
        <v>45302.0</v>
      </c>
      <c r="B10" s="9" t="s">
        <v>11</v>
      </c>
      <c r="C10" s="9" t="s">
        <v>15</v>
      </c>
      <c r="D10" s="9" t="s">
        <v>16</v>
      </c>
      <c r="E10" s="9">
        <v>4.0</v>
      </c>
      <c r="F10" s="9">
        <v>20000.0</v>
      </c>
      <c r="G10" s="9" t="str">
        <f t="shared" si="1"/>
        <v>80000</v>
      </c>
    </row>
    <row r="11" ht="14.25" customHeight="1">
      <c r="A11" s="8">
        <v>45303.0</v>
      </c>
      <c r="B11" s="9" t="s">
        <v>14</v>
      </c>
      <c r="C11" s="9" t="s">
        <v>18</v>
      </c>
      <c r="D11" s="9" t="s">
        <v>19</v>
      </c>
      <c r="E11" s="9">
        <v>10.0</v>
      </c>
      <c r="F11" s="9">
        <v>30000.0</v>
      </c>
      <c r="G11" s="9" t="str">
        <f t="shared" si="1"/>
        <v>300000</v>
      </c>
    </row>
    <row r="12" ht="14.25" customHeight="1">
      <c r="A12" s="8">
        <v>45304.0</v>
      </c>
      <c r="B12" s="9" t="s">
        <v>8</v>
      </c>
      <c r="C12" s="9" t="s">
        <v>9</v>
      </c>
      <c r="D12" s="9" t="s">
        <v>10</v>
      </c>
      <c r="E12" s="9">
        <v>8.0</v>
      </c>
      <c r="F12" s="9">
        <v>70000.0</v>
      </c>
      <c r="G12" s="9" t="str">
        <f t="shared" si="1"/>
        <v>560000</v>
      </c>
    </row>
    <row r="13" ht="14.25" customHeight="1">
      <c r="A13" s="8">
        <v>45305.0</v>
      </c>
      <c r="B13" s="9" t="s">
        <v>20</v>
      </c>
      <c r="C13" s="9" t="s">
        <v>9</v>
      </c>
      <c r="D13" s="9" t="s">
        <v>13</v>
      </c>
      <c r="E13" s="9">
        <v>12.0</v>
      </c>
      <c r="F13" s="9">
        <v>50000.0</v>
      </c>
      <c r="G13" s="9" t="str">
        <f t="shared" si="1"/>
        <v>600000</v>
      </c>
    </row>
    <row r="14" ht="14.25" customHeight="1">
      <c r="A14" s="8">
        <v>45306.0</v>
      </c>
      <c r="B14" s="9" t="s">
        <v>22</v>
      </c>
      <c r="C14" s="9" t="s">
        <v>12</v>
      </c>
      <c r="D14" s="9" t="s">
        <v>16</v>
      </c>
      <c r="E14" s="9">
        <v>9.0</v>
      </c>
      <c r="F14" s="9">
        <v>20000.0</v>
      </c>
      <c r="G14" s="9" t="str">
        <f t="shared" si="1"/>
        <v>180000</v>
      </c>
    </row>
    <row r="15" ht="14.25" customHeight="1">
      <c r="A15" s="8">
        <v>45307.0</v>
      </c>
      <c r="B15" s="9" t="s">
        <v>11</v>
      </c>
      <c r="C15" s="9" t="s">
        <v>15</v>
      </c>
      <c r="D15" s="9" t="s">
        <v>19</v>
      </c>
      <c r="E15" s="9">
        <v>5.0</v>
      </c>
      <c r="F15" s="9">
        <v>30000.0</v>
      </c>
      <c r="G15" s="9" t="str">
        <f t="shared" si="1"/>
        <v>150000</v>
      </c>
    </row>
    <row r="16" ht="14.25" customHeight="1">
      <c r="A16" s="8">
        <v>45308.0</v>
      </c>
      <c r="B16" s="9" t="s">
        <v>14</v>
      </c>
      <c r="C16" s="9" t="s">
        <v>18</v>
      </c>
      <c r="D16" s="9" t="s">
        <v>10</v>
      </c>
      <c r="E16" s="9">
        <v>11.0</v>
      </c>
      <c r="F16" s="9">
        <v>70000.0</v>
      </c>
      <c r="G16" s="9" t="str">
        <f t="shared" si="1"/>
        <v>770000</v>
      </c>
    </row>
    <row r="17" ht="14.25" customHeight="1">
      <c r="A17" s="8">
        <v>45309.0</v>
      </c>
      <c r="B17" s="9" t="s">
        <v>17</v>
      </c>
      <c r="C17" s="9" t="s">
        <v>21</v>
      </c>
      <c r="D17" s="9" t="s">
        <v>13</v>
      </c>
      <c r="E17" s="9">
        <v>7.0</v>
      </c>
      <c r="F17" s="9">
        <v>50000.0</v>
      </c>
      <c r="G17" s="9" t="str">
        <f t="shared" si="1"/>
        <v>350000</v>
      </c>
    </row>
    <row r="18" ht="14.25" customHeight="1">
      <c r="A18" s="8">
        <v>45310.0</v>
      </c>
      <c r="B18" s="9" t="s">
        <v>20</v>
      </c>
      <c r="C18" s="9" t="s">
        <v>23</v>
      </c>
      <c r="D18" s="9" t="s">
        <v>16</v>
      </c>
      <c r="E18" s="9">
        <v>6.0</v>
      </c>
      <c r="F18" s="9">
        <v>20000.0</v>
      </c>
      <c r="G18" s="9" t="str">
        <f t="shared" si="1"/>
        <v>120000</v>
      </c>
    </row>
    <row r="19" ht="14.25" customHeight="1">
      <c r="A19" s="8">
        <v>45311.0</v>
      </c>
      <c r="B19" s="9" t="s">
        <v>22</v>
      </c>
      <c r="C19" s="9" t="s">
        <v>15</v>
      </c>
      <c r="D19" s="9" t="s">
        <v>19</v>
      </c>
      <c r="E19" s="9">
        <v>13.0</v>
      </c>
      <c r="F19" s="9">
        <v>30000.0</v>
      </c>
      <c r="G19" s="9" t="str">
        <f t="shared" si="1"/>
        <v>390000</v>
      </c>
    </row>
    <row r="20" ht="14.25" customHeight="1">
      <c r="A20" s="8">
        <v>45312.0</v>
      </c>
      <c r="B20" s="9" t="s">
        <v>8</v>
      </c>
      <c r="C20" s="9" t="s">
        <v>18</v>
      </c>
      <c r="D20" s="9" t="s">
        <v>10</v>
      </c>
      <c r="E20" s="9">
        <v>9.0</v>
      </c>
      <c r="F20" s="9">
        <v>70000.0</v>
      </c>
      <c r="G20" s="9" t="str">
        <f t="shared" si="1"/>
        <v>630000</v>
      </c>
    </row>
    <row r="21" ht="14.25" customHeight="1">
      <c r="A21" s="8">
        <v>45313.0</v>
      </c>
      <c r="B21" s="9" t="s">
        <v>14</v>
      </c>
      <c r="C21" s="9" t="s">
        <v>21</v>
      </c>
      <c r="D21" s="9" t="s">
        <v>13</v>
      </c>
      <c r="E21" s="9">
        <v>8.0</v>
      </c>
      <c r="F21" s="9">
        <v>50000.0</v>
      </c>
      <c r="G21" s="9" t="str">
        <f t="shared" si="1"/>
        <v>400000</v>
      </c>
    </row>
    <row r="22" ht="14.25" customHeight="1">
      <c r="A22" s="8">
        <v>45314.0</v>
      </c>
      <c r="B22" s="9" t="s">
        <v>17</v>
      </c>
      <c r="C22" s="9" t="s">
        <v>23</v>
      </c>
      <c r="D22" s="9" t="s">
        <v>16</v>
      </c>
      <c r="E22" s="9">
        <v>14.0</v>
      </c>
      <c r="F22" s="9">
        <v>20000.0</v>
      </c>
      <c r="G22" s="9" t="str">
        <f t="shared" si="1"/>
        <v>280000</v>
      </c>
    </row>
    <row r="23" ht="14.25" customHeight="1">
      <c r="A23" s="8">
        <v>45315.0</v>
      </c>
      <c r="B23" s="9" t="s">
        <v>20</v>
      </c>
      <c r="C23" s="9" t="s">
        <v>15</v>
      </c>
      <c r="D23" s="9" t="s">
        <v>19</v>
      </c>
      <c r="E23" s="9">
        <v>7.0</v>
      </c>
      <c r="F23" s="9">
        <v>30000.0</v>
      </c>
      <c r="G23" s="9" t="str">
        <f t="shared" si="1"/>
        <v>210000</v>
      </c>
    </row>
    <row r="24" ht="14.25" customHeight="1">
      <c r="A24" s="8">
        <v>45316.0</v>
      </c>
      <c r="B24" s="9" t="s">
        <v>22</v>
      </c>
      <c r="C24" s="9" t="s">
        <v>18</v>
      </c>
      <c r="D24" s="9" t="s">
        <v>10</v>
      </c>
      <c r="E24" s="9">
        <v>10.0</v>
      </c>
      <c r="F24" s="9">
        <v>70000.0</v>
      </c>
      <c r="G24" s="9" t="str">
        <f t="shared" si="1"/>
        <v>700000</v>
      </c>
    </row>
    <row r="25" ht="14.25" customHeight="1">
      <c r="A25" s="8">
        <v>45317.0</v>
      </c>
      <c r="B25" s="9" t="s">
        <v>11</v>
      </c>
      <c r="C25" s="9" t="s">
        <v>9</v>
      </c>
      <c r="D25" s="9" t="s">
        <v>13</v>
      </c>
      <c r="E25" s="9">
        <v>5.0</v>
      </c>
      <c r="F25" s="9">
        <v>50000.0</v>
      </c>
      <c r="G25" s="9" t="str">
        <f t="shared" si="1"/>
        <v>250000</v>
      </c>
    </row>
    <row r="26" ht="14.25" customHeight="1">
      <c r="A26" s="8">
        <v>45318.0</v>
      </c>
      <c r="B26" s="9" t="s">
        <v>8</v>
      </c>
      <c r="C26" s="9" t="s">
        <v>12</v>
      </c>
      <c r="D26" s="9" t="s">
        <v>16</v>
      </c>
      <c r="E26" s="9">
        <v>8.0</v>
      </c>
      <c r="F26" s="9">
        <v>20000.0</v>
      </c>
      <c r="G26" s="9" t="str">
        <f t="shared" si="1"/>
        <v>160000</v>
      </c>
    </row>
    <row r="27" ht="14.25" customHeight="1">
      <c r="A27" s="8">
        <v>45319.0</v>
      </c>
      <c r="B27" s="9" t="s">
        <v>17</v>
      </c>
      <c r="C27" s="9" t="s">
        <v>15</v>
      </c>
      <c r="D27" s="9" t="s">
        <v>19</v>
      </c>
      <c r="E27" s="9">
        <v>6.0</v>
      </c>
      <c r="F27" s="9">
        <v>30000.0</v>
      </c>
      <c r="G27" s="9" t="str">
        <f t="shared" si="1"/>
        <v>180000</v>
      </c>
    </row>
    <row r="28" ht="14.25" customHeight="1">
      <c r="A28" s="8">
        <v>45320.0</v>
      </c>
      <c r="B28" s="9" t="s">
        <v>20</v>
      </c>
      <c r="C28" s="9" t="s">
        <v>18</v>
      </c>
      <c r="D28" s="9" t="s">
        <v>10</v>
      </c>
      <c r="E28" s="9">
        <v>7.0</v>
      </c>
      <c r="F28" s="9">
        <v>70000.0</v>
      </c>
      <c r="G28" s="9" t="str">
        <f t="shared" si="1"/>
        <v>490000</v>
      </c>
    </row>
    <row r="29" ht="14.25" customHeight="1">
      <c r="A29" s="8">
        <v>45323.0</v>
      </c>
      <c r="B29" s="9" t="s">
        <v>22</v>
      </c>
      <c r="C29" s="9" t="s">
        <v>21</v>
      </c>
      <c r="D29" s="9" t="s">
        <v>10</v>
      </c>
      <c r="E29" s="9">
        <v>8.0</v>
      </c>
      <c r="F29" s="9">
        <v>70000.0</v>
      </c>
      <c r="G29" s="9" t="str">
        <f t="shared" si="1"/>
        <v>560000</v>
      </c>
    </row>
    <row r="30" ht="14.25" customHeight="1">
      <c r="A30" s="8">
        <v>45324.0</v>
      </c>
      <c r="B30" s="9" t="s">
        <v>11</v>
      </c>
      <c r="C30" s="9" t="s">
        <v>23</v>
      </c>
      <c r="D30" s="9" t="s">
        <v>13</v>
      </c>
      <c r="E30" s="9">
        <v>6.0</v>
      </c>
      <c r="F30" s="9">
        <v>50000.0</v>
      </c>
      <c r="G30" s="9" t="str">
        <f t="shared" si="1"/>
        <v>300000</v>
      </c>
    </row>
    <row r="31" ht="14.25" customHeight="1">
      <c r="A31" s="8">
        <v>45325.0</v>
      </c>
      <c r="B31" s="9" t="s">
        <v>14</v>
      </c>
      <c r="C31" s="9" t="s">
        <v>15</v>
      </c>
      <c r="D31" s="9" t="s">
        <v>16</v>
      </c>
      <c r="E31" s="9">
        <v>10.0</v>
      </c>
      <c r="F31" s="9">
        <v>20000.0</v>
      </c>
      <c r="G31" s="9" t="str">
        <f t="shared" si="1"/>
        <v>200000</v>
      </c>
    </row>
    <row r="32" ht="14.25" customHeight="1">
      <c r="A32" s="8">
        <v>45326.0</v>
      </c>
      <c r="B32" s="9" t="s">
        <v>17</v>
      </c>
      <c r="C32" s="9" t="s">
        <v>9</v>
      </c>
      <c r="D32" s="9" t="s">
        <v>19</v>
      </c>
      <c r="E32" s="9">
        <v>20.0</v>
      </c>
      <c r="F32" s="9">
        <v>30000.0</v>
      </c>
      <c r="G32" s="9" t="str">
        <f t="shared" si="1"/>
        <v>600000</v>
      </c>
    </row>
    <row r="33" ht="14.25" customHeight="1">
      <c r="A33" s="8">
        <v>45327.0</v>
      </c>
      <c r="B33" s="9" t="s">
        <v>8</v>
      </c>
      <c r="C33" s="9" t="s">
        <v>21</v>
      </c>
      <c r="D33" s="9" t="s">
        <v>10</v>
      </c>
      <c r="E33" s="9">
        <v>4.0</v>
      </c>
      <c r="F33" s="9">
        <v>70000.0</v>
      </c>
      <c r="G33" s="9" t="str">
        <f t="shared" si="1"/>
        <v>280000</v>
      </c>
    </row>
    <row r="34" ht="14.25" customHeight="1">
      <c r="A34" s="8">
        <v>45328.0</v>
      </c>
      <c r="B34" s="9" t="s">
        <v>22</v>
      </c>
      <c r="C34" s="9" t="s">
        <v>23</v>
      </c>
      <c r="D34" s="9" t="s">
        <v>13</v>
      </c>
      <c r="E34" s="9">
        <v>9.0</v>
      </c>
      <c r="F34" s="9">
        <v>50000.0</v>
      </c>
      <c r="G34" s="9" t="str">
        <f t="shared" si="1"/>
        <v>450000</v>
      </c>
    </row>
    <row r="35" ht="14.25" customHeight="1">
      <c r="A35" s="8">
        <v>45329.0</v>
      </c>
      <c r="B35" s="9" t="s">
        <v>11</v>
      </c>
      <c r="C35" s="9" t="s">
        <v>21</v>
      </c>
      <c r="D35" s="9" t="s">
        <v>16</v>
      </c>
      <c r="E35" s="9">
        <v>5.0</v>
      </c>
      <c r="F35" s="9">
        <v>20000.0</v>
      </c>
      <c r="G35" s="9" t="str">
        <f t="shared" si="1"/>
        <v>100000</v>
      </c>
    </row>
    <row r="36" ht="14.25" customHeight="1">
      <c r="A36" s="8">
        <v>45330.0</v>
      </c>
      <c r="B36" s="9" t="s">
        <v>8</v>
      </c>
      <c r="C36" s="9" t="s">
        <v>23</v>
      </c>
      <c r="D36" s="9" t="s">
        <v>19</v>
      </c>
      <c r="E36" s="9">
        <v>15.0</v>
      </c>
      <c r="F36" s="9">
        <v>30000.0</v>
      </c>
      <c r="G36" s="9" t="str">
        <f t="shared" si="1"/>
        <v>450000</v>
      </c>
    </row>
    <row r="37" ht="14.25" customHeight="1">
      <c r="A37" s="8">
        <v>45331.0</v>
      </c>
      <c r="B37" s="9" t="s">
        <v>17</v>
      </c>
      <c r="C37" s="9" t="s">
        <v>15</v>
      </c>
      <c r="D37" s="9" t="s">
        <v>10</v>
      </c>
      <c r="E37" s="9">
        <v>7.0</v>
      </c>
      <c r="F37" s="9">
        <v>70000.0</v>
      </c>
      <c r="G37" s="9" t="str">
        <f t="shared" si="1"/>
        <v>490000</v>
      </c>
    </row>
    <row r="38" ht="14.25" customHeight="1">
      <c r="A38" s="8">
        <v>45332.0</v>
      </c>
      <c r="B38" s="9" t="s">
        <v>20</v>
      </c>
      <c r="C38" s="9" t="s">
        <v>18</v>
      </c>
      <c r="D38" s="9" t="s">
        <v>13</v>
      </c>
      <c r="E38" s="9">
        <v>11.0</v>
      </c>
      <c r="F38" s="9">
        <v>50000.0</v>
      </c>
      <c r="G38" s="9" t="str">
        <f t="shared" si="1"/>
        <v>550000</v>
      </c>
    </row>
    <row r="39" ht="14.25" customHeight="1">
      <c r="A39" s="8">
        <v>45333.0</v>
      </c>
      <c r="B39" s="9" t="s">
        <v>22</v>
      </c>
      <c r="C39" s="9" t="s">
        <v>9</v>
      </c>
      <c r="D39" s="9" t="s">
        <v>16</v>
      </c>
      <c r="E39" s="9">
        <v>12.0</v>
      </c>
      <c r="F39" s="9">
        <v>20000.0</v>
      </c>
      <c r="G39" s="9" t="str">
        <f t="shared" si="1"/>
        <v>240000</v>
      </c>
    </row>
    <row r="40" ht="14.25" customHeight="1">
      <c r="A40" s="8">
        <v>45334.0</v>
      </c>
      <c r="B40" s="9" t="s">
        <v>11</v>
      </c>
      <c r="C40" s="9" t="s">
        <v>9</v>
      </c>
      <c r="D40" s="9" t="s">
        <v>19</v>
      </c>
      <c r="E40" s="9">
        <v>10.0</v>
      </c>
      <c r="F40" s="9">
        <v>30000.0</v>
      </c>
      <c r="G40" s="9" t="str">
        <f t="shared" si="1"/>
        <v>300000</v>
      </c>
    </row>
    <row r="41" ht="14.25" customHeight="1">
      <c r="A41" s="8">
        <v>45335.0</v>
      </c>
      <c r="B41" s="9" t="s">
        <v>14</v>
      </c>
      <c r="C41" s="9" t="s">
        <v>12</v>
      </c>
      <c r="D41" s="9" t="s">
        <v>10</v>
      </c>
      <c r="E41" s="9">
        <v>9.0</v>
      </c>
      <c r="F41" s="9">
        <v>70000.0</v>
      </c>
      <c r="G41" s="9" t="str">
        <f t="shared" si="1"/>
        <v>630000</v>
      </c>
    </row>
    <row r="42" ht="14.25" customHeight="1">
      <c r="A42" s="8">
        <v>45336.0</v>
      </c>
      <c r="B42" s="9" t="s">
        <v>17</v>
      </c>
      <c r="C42" s="9" t="s">
        <v>15</v>
      </c>
      <c r="D42" s="9" t="s">
        <v>13</v>
      </c>
      <c r="E42" s="9">
        <v>8.0</v>
      </c>
      <c r="F42" s="9">
        <v>50000.0</v>
      </c>
      <c r="G42" s="9" t="str">
        <f t="shared" si="1"/>
        <v>400000</v>
      </c>
    </row>
    <row r="43" ht="14.25" customHeight="1">
      <c r="A43" s="8">
        <v>45337.0</v>
      </c>
      <c r="B43" s="9" t="s">
        <v>20</v>
      </c>
      <c r="C43" s="9" t="s">
        <v>18</v>
      </c>
      <c r="D43" s="9" t="s">
        <v>16</v>
      </c>
      <c r="E43" s="9">
        <v>11.0</v>
      </c>
      <c r="F43" s="9">
        <v>20000.0</v>
      </c>
      <c r="G43" s="9" t="str">
        <f t="shared" si="1"/>
        <v>220000</v>
      </c>
    </row>
    <row r="44" ht="14.25" customHeight="1">
      <c r="A44" s="8">
        <v>45338.0</v>
      </c>
      <c r="B44" s="9" t="s">
        <v>8</v>
      </c>
      <c r="C44" s="9" t="s">
        <v>21</v>
      </c>
      <c r="D44" s="9" t="s">
        <v>19</v>
      </c>
      <c r="E44" s="9">
        <v>14.0</v>
      </c>
      <c r="F44" s="9">
        <v>30000.0</v>
      </c>
      <c r="G44" s="9" t="str">
        <f t="shared" si="1"/>
        <v>420000</v>
      </c>
    </row>
    <row r="45" ht="14.25" customHeight="1">
      <c r="A45" s="8">
        <v>45339.0</v>
      </c>
      <c r="B45" s="9" t="s">
        <v>11</v>
      </c>
      <c r="C45" s="9" t="s">
        <v>23</v>
      </c>
      <c r="D45" s="9" t="s">
        <v>10</v>
      </c>
      <c r="E45" s="9">
        <v>10.0</v>
      </c>
      <c r="F45" s="9">
        <v>70000.0</v>
      </c>
      <c r="G45" s="9" t="str">
        <f t="shared" si="1"/>
        <v>700000</v>
      </c>
    </row>
    <row r="46" ht="14.25" customHeight="1">
      <c r="A46" s="8">
        <v>45340.0</v>
      </c>
      <c r="B46" s="9" t="s">
        <v>14</v>
      </c>
      <c r="C46" s="9" t="s">
        <v>15</v>
      </c>
      <c r="D46" s="9" t="s">
        <v>13</v>
      </c>
      <c r="E46" s="9">
        <v>9.0</v>
      </c>
      <c r="F46" s="9">
        <v>50000.0</v>
      </c>
      <c r="G46" s="9" t="str">
        <f t="shared" si="1"/>
        <v>450000</v>
      </c>
    </row>
    <row r="47" ht="14.25" customHeight="1">
      <c r="A47" s="8">
        <v>45341.0</v>
      </c>
      <c r="B47" s="9" t="s">
        <v>17</v>
      </c>
      <c r="C47" s="9" t="s">
        <v>18</v>
      </c>
      <c r="D47" s="9" t="s">
        <v>16</v>
      </c>
      <c r="E47" s="9">
        <v>13.0</v>
      </c>
      <c r="F47" s="9">
        <v>20000.0</v>
      </c>
      <c r="G47" s="9" t="str">
        <f t="shared" si="1"/>
        <v>260000</v>
      </c>
    </row>
    <row r="48" ht="14.25" customHeight="1">
      <c r="A48" s="8">
        <v>45342.0</v>
      </c>
      <c r="B48" s="9" t="s">
        <v>20</v>
      </c>
      <c r="C48" s="9" t="s">
        <v>21</v>
      </c>
      <c r="D48" s="9" t="s">
        <v>19</v>
      </c>
      <c r="E48" s="9">
        <v>8.0</v>
      </c>
      <c r="F48" s="9">
        <v>30000.0</v>
      </c>
      <c r="G48" s="9" t="str">
        <f t="shared" si="1"/>
        <v>240000</v>
      </c>
    </row>
    <row r="49" ht="14.25" customHeight="1">
      <c r="A49" s="8">
        <v>45343.0</v>
      </c>
      <c r="B49" s="9" t="s">
        <v>22</v>
      </c>
      <c r="C49" s="9" t="s">
        <v>23</v>
      </c>
      <c r="D49" s="9" t="s">
        <v>10</v>
      </c>
      <c r="E49" s="9">
        <v>12.0</v>
      </c>
      <c r="F49" s="9">
        <v>70000.0</v>
      </c>
      <c r="G49" s="9" t="str">
        <f t="shared" si="1"/>
        <v>840000</v>
      </c>
    </row>
    <row r="50" ht="14.25" customHeight="1">
      <c r="A50" s="8">
        <v>45344.0</v>
      </c>
      <c r="B50" s="9" t="s">
        <v>11</v>
      </c>
      <c r="C50" s="9" t="s">
        <v>15</v>
      </c>
      <c r="D50" s="9" t="s">
        <v>13</v>
      </c>
      <c r="E50" s="9">
        <v>7.0</v>
      </c>
      <c r="F50" s="9">
        <v>50000.0</v>
      </c>
      <c r="G50" s="9" t="str">
        <f t="shared" si="1"/>
        <v>350000</v>
      </c>
    </row>
    <row r="51" ht="14.25" customHeight="1">
      <c r="A51" s="8">
        <v>45345.0</v>
      </c>
      <c r="B51" s="9" t="s">
        <v>14</v>
      </c>
      <c r="C51" s="9" t="s">
        <v>18</v>
      </c>
      <c r="D51" s="9" t="s">
        <v>16</v>
      </c>
      <c r="E51" s="9">
        <v>9.0</v>
      </c>
      <c r="F51" s="9">
        <v>20000.0</v>
      </c>
      <c r="G51" s="9" t="str">
        <f t="shared" si="1"/>
        <v>180000</v>
      </c>
    </row>
    <row r="52" ht="14.25" customHeight="1">
      <c r="A52" s="8">
        <v>45346.0</v>
      </c>
      <c r="B52" s="9" t="s">
        <v>8</v>
      </c>
      <c r="C52" s="9" t="s">
        <v>9</v>
      </c>
      <c r="D52" s="9" t="s">
        <v>19</v>
      </c>
      <c r="E52" s="9">
        <v>12.0</v>
      </c>
      <c r="F52" s="9">
        <v>30000.0</v>
      </c>
      <c r="G52" s="9" t="str">
        <f t="shared" si="1"/>
        <v>360000</v>
      </c>
    </row>
    <row r="53" ht="14.25" customHeight="1">
      <c r="A53" s="8">
        <v>45347.0</v>
      </c>
      <c r="B53" s="9" t="s">
        <v>20</v>
      </c>
      <c r="C53" s="9" t="s">
        <v>12</v>
      </c>
      <c r="D53" s="9" t="s">
        <v>10</v>
      </c>
      <c r="E53" s="9">
        <v>5.0</v>
      </c>
      <c r="F53" s="9">
        <v>70000.0</v>
      </c>
      <c r="G53" s="9" t="str">
        <f t="shared" si="1"/>
        <v>350000</v>
      </c>
    </row>
    <row r="54" ht="14.25" customHeight="1">
      <c r="A54" s="8">
        <v>45352.0</v>
      </c>
      <c r="B54" s="9" t="s">
        <v>22</v>
      </c>
      <c r="C54" s="9" t="s">
        <v>9</v>
      </c>
      <c r="D54" s="9" t="s">
        <v>10</v>
      </c>
      <c r="E54" s="9">
        <v>12.0</v>
      </c>
      <c r="F54" s="9">
        <v>70000.0</v>
      </c>
      <c r="G54" s="9" t="str">
        <f t="shared" si="1"/>
        <v>840000</v>
      </c>
    </row>
    <row r="55" ht="14.25" customHeight="1">
      <c r="A55" s="8">
        <v>45353.0</v>
      </c>
      <c r="B55" s="9" t="s">
        <v>11</v>
      </c>
      <c r="C55" s="9" t="s">
        <v>9</v>
      </c>
      <c r="D55" s="9" t="s">
        <v>13</v>
      </c>
      <c r="E55" s="9">
        <v>8.0</v>
      </c>
      <c r="F55" s="9">
        <v>50000.0</v>
      </c>
      <c r="G55" s="9" t="str">
        <f t="shared" si="1"/>
        <v>400000</v>
      </c>
    </row>
    <row r="56" ht="14.25" customHeight="1">
      <c r="A56" s="8">
        <v>45354.0</v>
      </c>
      <c r="B56" s="9" t="s">
        <v>14</v>
      </c>
      <c r="C56" s="9" t="s">
        <v>21</v>
      </c>
      <c r="D56" s="9" t="s">
        <v>16</v>
      </c>
      <c r="E56" s="9">
        <v>7.0</v>
      </c>
      <c r="F56" s="9">
        <v>20000.0</v>
      </c>
      <c r="G56" s="9" t="str">
        <f t="shared" si="1"/>
        <v>140000</v>
      </c>
    </row>
    <row r="57" ht="14.25" customHeight="1">
      <c r="A57" s="8">
        <v>45355.0</v>
      </c>
      <c r="B57" s="9" t="s">
        <v>17</v>
      </c>
      <c r="C57" s="9" t="s">
        <v>23</v>
      </c>
      <c r="D57" s="9" t="s">
        <v>19</v>
      </c>
      <c r="E57" s="9">
        <v>9.0</v>
      </c>
      <c r="F57" s="9">
        <v>30000.0</v>
      </c>
      <c r="G57" s="9" t="str">
        <f t="shared" si="1"/>
        <v>270000</v>
      </c>
    </row>
    <row r="58" ht="14.25" customHeight="1">
      <c r="A58" s="8">
        <v>45356.0</v>
      </c>
      <c r="B58" s="9" t="s">
        <v>20</v>
      </c>
      <c r="C58" s="9" t="s">
        <v>21</v>
      </c>
      <c r="D58" s="9" t="s">
        <v>10</v>
      </c>
      <c r="E58" s="9">
        <v>6.0</v>
      </c>
      <c r="F58" s="9">
        <v>70000.0</v>
      </c>
      <c r="G58" s="9" t="str">
        <f t="shared" si="1"/>
        <v>420000</v>
      </c>
    </row>
    <row r="59" ht="14.25" customHeight="1">
      <c r="A59" s="8">
        <v>45357.0</v>
      </c>
      <c r="B59" s="9" t="s">
        <v>8</v>
      </c>
      <c r="C59" s="9" t="s">
        <v>23</v>
      </c>
      <c r="D59" s="9" t="s">
        <v>13</v>
      </c>
      <c r="E59" s="9">
        <v>10.0</v>
      </c>
      <c r="F59" s="9">
        <v>50000.0</v>
      </c>
      <c r="G59" s="9" t="str">
        <f t="shared" si="1"/>
        <v>500000</v>
      </c>
    </row>
    <row r="60" ht="14.25" customHeight="1">
      <c r="A60" s="8">
        <v>45358.0</v>
      </c>
      <c r="B60" s="9" t="s">
        <v>11</v>
      </c>
      <c r="C60" s="9" t="s">
        <v>15</v>
      </c>
      <c r="D60" s="9" t="s">
        <v>16</v>
      </c>
      <c r="E60" s="9">
        <v>8.0</v>
      </c>
      <c r="F60" s="9">
        <v>20000.0</v>
      </c>
      <c r="G60" s="9" t="str">
        <f t="shared" si="1"/>
        <v>160000</v>
      </c>
    </row>
    <row r="61" ht="14.25" customHeight="1">
      <c r="A61" s="8">
        <v>45359.0</v>
      </c>
      <c r="B61" s="9" t="s">
        <v>8</v>
      </c>
      <c r="C61" s="9" t="s">
        <v>18</v>
      </c>
      <c r="D61" s="9" t="s">
        <v>19</v>
      </c>
      <c r="E61" s="9">
        <v>13.0</v>
      </c>
      <c r="F61" s="9">
        <v>30000.0</v>
      </c>
      <c r="G61" s="9" t="str">
        <f t="shared" si="1"/>
        <v>390000</v>
      </c>
    </row>
    <row r="62" ht="14.25" customHeight="1">
      <c r="A62" s="8">
        <v>45360.0</v>
      </c>
      <c r="B62" s="9" t="s">
        <v>17</v>
      </c>
      <c r="C62" s="9" t="s">
        <v>9</v>
      </c>
      <c r="D62" s="9" t="s">
        <v>10</v>
      </c>
      <c r="E62" s="9">
        <v>9.0</v>
      </c>
      <c r="F62" s="9">
        <v>70000.0</v>
      </c>
      <c r="G62" s="9" t="str">
        <f t="shared" si="1"/>
        <v>630000</v>
      </c>
    </row>
    <row r="63" ht="14.25" customHeight="1">
      <c r="A63" s="8">
        <v>45361.0</v>
      </c>
      <c r="B63" s="9" t="s">
        <v>20</v>
      </c>
      <c r="C63" s="9" t="s">
        <v>15</v>
      </c>
      <c r="D63" s="9" t="s">
        <v>13</v>
      </c>
      <c r="E63" s="9">
        <v>5.0</v>
      </c>
      <c r="F63" s="9">
        <v>50000.0</v>
      </c>
      <c r="G63" s="9" t="str">
        <f t="shared" si="1"/>
        <v>250000</v>
      </c>
    </row>
    <row r="64" ht="14.25" customHeight="1">
      <c r="A64" s="8">
        <v>45362.0</v>
      </c>
      <c r="B64" s="9" t="s">
        <v>22</v>
      </c>
      <c r="C64" s="9" t="s">
        <v>12</v>
      </c>
      <c r="D64" s="9" t="s">
        <v>16</v>
      </c>
      <c r="E64" s="9">
        <v>11.0</v>
      </c>
      <c r="F64" s="9">
        <v>20000.0</v>
      </c>
      <c r="G64" s="9" t="str">
        <f t="shared" si="1"/>
        <v>220000</v>
      </c>
    </row>
    <row r="65" ht="14.25" customHeight="1">
      <c r="A65" s="8">
        <v>45363.0</v>
      </c>
      <c r="B65" s="9" t="s">
        <v>11</v>
      </c>
      <c r="C65" s="9" t="s">
        <v>15</v>
      </c>
      <c r="D65" s="9" t="s">
        <v>19</v>
      </c>
      <c r="E65" s="9">
        <v>14.0</v>
      </c>
      <c r="F65" s="9">
        <v>30000.0</v>
      </c>
      <c r="G65" s="9" t="str">
        <f t="shared" si="1"/>
        <v>420000</v>
      </c>
    </row>
    <row r="66" ht="14.25" customHeight="1">
      <c r="A66" s="8">
        <v>45364.0</v>
      </c>
      <c r="B66" s="9" t="s">
        <v>14</v>
      </c>
      <c r="C66" s="9" t="s">
        <v>18</v>
      </c>
      <c r="D66" s="9" t="s">
        <v>10</v>
      </c>
      <c r="E66" s="9">
        <v>10.0</v>
      </c>
      <c r="F66" s="9">
        <v>70000.0</v>
      </c>
      <c r="G66" s="9" t="str">
        <f t="shared" si="1"/>
        <v>700000</v>
      </c>
    </row>
    <row r="67" ht="14.25" customHeight="1">
      <c r="A67" s="8">
        <v>45365.0</v>
      </c>
      <c r="B67" s="9" t="s">
        <v>17</v>
      </c>
      <c r="C67" s="9" t="s">
        <v>21</v>
      </c>
      <c r="D67" s="9" t="s">
        <v>13</v>
      </c>
      <c r="E67" s="9">
        <v>6.0</v>
      </c>
      <c r="F67" s="9">
        <v>50000.0</v>
      </c>
      <c r="G67" s="9" t="str">
        <f t="shared" si="1"/>
        <v>300000</v>
      </c>
    </row>
    <row r="68" ht="14.25" customHeight="1">
      <c r="A68" s="8">
        <v>45366.0</v>
      </c>
      <c r="B68" s="9" t="s">
        <v>8</v>
      </c>
      <c r="C68" s="9" t="s">
        <v>23</v>
      </c>
      <c r="D68" s="9" t="s">
        <v>16</v>
      </c>
      <c r="E68" s="9">
        <v>8.0</v>
      </c>
      <c r="F68" s="9">
        <v>20000.0</v>
      </c>
      <c r="G68" s="9" t="str">
        <f t="shared" si="1"/>
        <v>160000</v>
      </c>
    </row>
    <row r="69" ht="14.25" customHeight="1">
      <c r="A69" s="8">
        <v>45367.0</v>
      </c>
      <c r="B69" s="9" t="s">
        <v>22</v>
      </c>
      <c r="C69" s="9" t="s">
        <v>15</v>
      </c>
      <c r="D69" s="9" t="s">
        <v>19</v>
      </c>
      <c r="E69" s="9">
        <v>12.0</v>
      </c>
      <c r="F69" s="9">
        <v>30000.0</v>
      </c>
      <c r="G69" s="9" t="str">
        <f t="shared" si="1"/>
        <v>360000</v>
      </c>
    </row>
    <row r="70" ht="14.25" customHeight="1">
      <c r="A70" s="8">
        <v>45368.0</v>
      </c>
      <c r="B70" s="9" t="s">
        <v>11</v>
      </c>
      <c r="C70" s="9" t="s">
        <v>18</v>
      </c>
      <c r="D70" s="9" t="s">
        <v>10</v>
      </c>
      <c r="E70" s="9">
        <v>9.0</v>
      </c>
      <c r="F70" s="9">
        <v>70000.0</v>
      </c>
      <c r="G70" s="9" t="str">
        <f t="shared" si="1"/>
        <v>630000</v>
      </c>
    </row>
    <row r="71" ht="14.25" customHeight="1">
      <c r="A71" s="8">
        <v>45369.0</v>
      </c>
      <c r="B71" s="9" t="s">
        <v>8</v>
      </c>
      <c r="C71" s="9" t="s">
        <v>12</v>
      </c>
      <c r="D71" s="9" t="s">
        <v>13</v>
      </c>
      <c r="E71" s="9">
        <v>7.0</v>
      </c>
      <c r="F71" s="9">
        <v>50000.0</v>
      </c>
      <c r="G71" s="9" t="str">
        <f t="shared" si="1"/>
        <v>350000</v>
      </c>
    </row>
    <row r="72" ht="14.25" customHeight="1">
      <c r="A72" s="8">
        <v>45370.0</v>
      </c>
      <c r="B72" s="9" t="s">
        <v>17</v>
      </c>
      <c r="C72" s="9" t="s">
        <v>15</v>
      </c>
      <c r="D72" s="9" t="s">
        <v>16</v>
      </c>
      <c r="E72" s="9">
        <v>14.0</v>
      </c>
      <c r="F72" s="9">
        <v>20000.0</v>
      </c>
      <c r="G72" s="9" t="str">
        <f t="shared" si="1"/>
        <v>280000</v>
      </c>
    </row>
    <row r="73" ht="14.25" customHeight="1">
      <c r="A73" s="8">
        <v>45371.0</v>
      </c>
      <c r="B73" s="9" t="s">
        <v>20</v>
      </c>
      <c r="C73" s="9" t="s">
        <v>18</v>
      </c>
      <c r="D73" s="9" t="s">
        <v>19</v>
      </c>
      <c r="E73" s="9">
        <v>8.0</v>
      </c>
      <c r="F73" s="9">
        <v>30000.0</v>
      </c>
      <c r="G73" s="9" t="str">
        <f t="shared" si="1"/>
        <v>240000</v>
      </c>
    </row>
    <row r="74" ht="14.25" customHeight="1">
      <c r="A74" s="8">
        <v>45372.0</v>
      </c>
      <c r="B74" s="9" t="s">
        <v>22</v>
      </c>
      <c r="C74" s="9" t="s">
        <v>21</v>
      </c>
      <c r="D74" s="9" t="s">
        <v>10</v>
      </c>
      <c r="E74" s="9">
        <v>11.0</v>
      </c>
      <c r="F74" s="9">
        <v>70000.0</v>
      </c>
      <c r="G74" s="9" t="str">
        <f t="shared" si="1"/>
        <v>770000</v>
      </c>
    </row>
    <row r="75" ht="14.25" customHeight="1">
      <c r="A75" s="8">
        <v>45373.0</v>
      </c>
      <c r="B75" s="9" t="s">
        <v>8</v>
      </c>
      <c r="C75" s="9" t="s">
        <v>23</v>
      </c>
      <c r="D75" s="9" t="s">
        <v>13</v>
      </c>
      <c r="E75" s="9">
        <v>5.0</v>
      </c>
      <c r="F75" s="9">
        <v>50000.0</v>
      </c>
      <c r="G75" s="9" t="str">
        <f t="shared" si="1"/>
        <v>250000</v>
      </c>
    </row>
    <row r="76" ht="14.25" customHeight="1">
      <c r="A76" s="8">
        <v>45374.0</v>
      </c>
      <c r="B76" s="9" t="s">
        <v>14</v>
      </c>
      <c r="C76" s="9" t="s">
        <v>15</v>
      </c>
      <c r="D76" s="9" t="s">
        <v>16</v>
      </c>
      <c r="E76" s="9">
        <v>10.0</v>
      </c>
      <c r="F76" s="9">
        <v>20000.0</v>
      </c>
      <c r="G76" s="9" t="str">
        <f t="shared" si="1"/>
        <v>200000</v>
      </c>
    </row>
    <row r="77" ht="14.25" customHeight="1">
      <c r="A77" s="8">
        <v>45375.0</v>
      </c>
      <c r="B77" s="9" t="s">
        <v>17</v>
      </c>
      <c r="C77" s="9" t="s">
        <v>18</v>
      </c>
      <c r="D77" s="9" t="s">
        <v>19</v>
      </c>
      <c r="E77" s="9">
        <v>9.0</v>
      </c>
      <c r="F77" s="9">
        <v>30000.0</v>
      </c>
      <c r="G77" s="9" t="str">
        <f t="shared" si="1"/>
        <v>270000</v>
      </c>
    </row>
    <row r="78" ht="14.25" customHeight="1">
      <c r="A78" s="8">
        <v>45376.0</v>
      </c>
      <c r="B78" s="9" t="s">
        <v>20</v>
      </c>
      <c r="C78" s="9" t="s">
        <v>23</v>
      </c>
      <c r="D78" s="9" t="s">
        <v>10</v>
      </c>
      <c r="E78" s="9">
        <v>10.0</v>
      </c>
      <c r="F78" s="9">
        <v>70000.0</v>
      </c>
      <c r="G78" s="9" t="str">
        <f t="shared" si="1"/>
        <v>700000</v>
      </c>
    </row>
    <row r="79" ht="14.25" customHeight="1">
      <c r="A79" s="8">
        <v>45381.0</v>
      </c>
      <c r="B79" s="9" t="s">
        <v>8</v>
      </c>
      <c r="C79" s="9" t="s">
        <v>18</v>
      </c>
      <c r="D79" s="9" t="s">
        <v>19</v>
      </c>
      <c r="E79" s="9">
        <v>5.0</v>
      </c>
      <c r="F79" s="9">
        <v>30000.0</v>
      </c>
      <c r="G79" s="9" t="str">
        <f t="shared" si="1"/>
        <v>150000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3">
      <c r="C3" t="s">
        <v>24</v>
      </c>
      <c r="D3" t="s">
        <v>25</v>
      </c>
      <c r="E3" t="s">
        <v>26</v>
      </c>
      <c r="F3" t="s">
        <v>27</v>
      </c>
    </row>
    <row r="4">
      <c r="C4" t="s">
        <v>28</v>
      </c>
      <c r="D4">
        <v>9288500.0</v>
      </c>
      <c r="E4">
        <v>8750000.0</v>
      </c>
      <c r="F4">
        <v>-538500.0</v>
      </c>
    </row>
    <row r="5">
      <c r="C5" t="s">
        <v>29</v>
      </c>
      <c r="D5">
        <v>9744300.0</v>
      </c>
      <c r="E5">
        <v>9920000.0</v>
      </c>
      <c r="F5">
        <v>175700.0</v>
      </c>
    </row>
    <row r="6">
      <c r="C6" t="s">
        <v>30</v>
      </c>
      <c r="D6">
        <v>8904700.0</v>
      </c>
      <c r="E6">
        <v>1.0E7</v>
      </c>
      <c r="F6">
        <v>1095300.0</v>
      </c>
    </row>
    <row r="7">
      <c r="C7" t="s">
        <v>31</v>
      </c>
      <c r="D7">
        <v>7345200.0</v>
      </c>
      <c r="E7">
        <v>7957400.0</v>
      </c>
      <c r="F7">
        <v>612200.0</v>
      </c>
    </row>
    <row r="8">
      <c r="C8" t="s">
        <v>32</v>
      </c>
      <c r="D8">
        <v>8987000.0</v>
      </c>
      <c r="E8">
        <v>9876500.0</v>
      </c>
      <c r="F8">
        <v>889500.0</v>
      </c>
    </row>
    <row r="9">
      <c r="C9" t="s">
        <v>33</v>
      </c>
      <c r="D9">
        <v>5215400.0</v>
      </c>
      <c r="E9">
        <v>5164500.0</v>
      </c>
      <c r="F9">
        <v>-50900.0</v>
      </c>
    </row>
    <row r="10">
      <c r="C10" t="s">
        <v>34</v>
      </c>
      <c r="D10">
        <v>9976500.0</v>
      </c>
      <c r="E10">
        <v>1.15436E7</v>
      </c>
      <c r="F10">
        <v>1567100.0</v>
      </c>
    </row>
    <row r="11">
      <c r="C11" t="s">
        <v>35</v>
      </c>
      <c r="D11">
        <v>7976700.0</v>
      </c>
      <c r="E11">
        <v>8087900.0</v>
      </c>
      <c r="F11">
        <v>111200.0</v>
      </c>
    </row>
    <row r="12">
      <c r="C12" t="s">
        <v>36</v>
      </c>
      <c r="D12">
        <v>9879000.0</v>
      </c>
      <c r="E12">
        <v>9969800.0</v>
      </c>
      <c r="F12">
        <v>90800.0</v>
      </c>
    </row>
    <row r="13">
      <c r="C13" t="s">
        <v>37</v>
      </c>
      <c r="D13">
        <v>6234800.0</v>
      </c>
      <c r="E13">
        <v>7024000.0</v>
      </c>
      <c r="F13">
        <v>789200.0</v>
      </c>
    </row>
    <row r="14">
      <c r="C14" t="s">
        <v>38</v>
      </c>
      <c r="D14">
        <v>4534800.0</v>
      </c>
      <c r="E14">
        <v>4809300.0</v>
      </c>
      <c r="F14">
        <v>274500.0</v>
      </c>
    </row>
    <row r="15">
      <c r="C15" t="s">
        <v>39</v>
      </c>
      <c r="D15">
        <v>8348700.0</v>
      </c>
      <c r="E15">
        <v>8834800.0</v>
      </c>
      <c r="F15">
        <v>486100.0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29"/>
    <col customWidth="1" min="3" max="3" width="14.57"/>
    <col customWidth="1" min="4" max="4" width="12.71"/>
    <col customWidth="1" min="5" max="6" width="8.71"/>
    <col customWidth="1" min="7" max="7" width="14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/>
      <c r="B2" s="5"/>
      <c r="C2" s="5"/>
      <c r="D2" s="5"/>
      <c r="E2" s="5"/>
      <c r="F2" s="5"/>
      <c r="G2" s="6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14.25" customHeight="1">
      <c r="A4" s="8">
        <v>45296.0</v>
      </c>
      <c r="B4" s="9" t="s">
        <v>8</v>
      </c>
      <c r="C4" s="9" t="s">
        <v>9</v>
      </c>
      <c r="D4" s="9" t="s">
        <v>10</v>
      </c>
      <c r="E4" s="9">
        <v>5.0</v>
      </c>
      <c r="F4" s="9">
        <v>70000.0</v>
      </c>
      <c r="G4" s="9" t="str">
        <f t="shared" ref="G4:G79" si="1">E4*F4</f>
        <v>350000</v>
      </c>
    </row>
    <row r="5" ht="14.25" customHeight="1">
      <c r="A5" s="8">
        <v>45297.0</v>
      </c>
      <c r="B5" s="9" t="s">
        <v>11</v>
      </c>
      <c r="C5" s="9" t="s">
        <v>12</v>
      </c>
      <c r="D5" s="9" t="s">
        <v>13</v>
      </c>
      <c r="E5" s="9">
        <v>10.0</v>
      </c>
      <c r="F5" s="9">
        <v>50000.0</v>
      </c>
      <c r="G5" s="9" t="str">
        <f t="shared" si="1"/>
        <v>500000</v>
      </c>
    </row>
    <row r="6" ht="14.25" customHeight="1">
      <c r="A6" s="8">
        <v>45298.0</v>
      </c>
      <c r="B6" s="9" t="s">
        <v>14</v>
      </c>
      <c r="C6" s="9" t="s">
        <v>15</v>
      </c>
      <c r="D6" s="9" t="s">
        <v>16</v>
      </c>
      <c r="E6" s="9">
        <v>7.0</v>
      </c>
      <c r="F6" s="9">
        <v>20000.0</v>
      </c>
      <c r="G6" s="9" t="str">
        <f t="shared" si="1"/>
        <v>140000</v>
      </c>
    </row>
    <row r="7" ht="14.25" customHeight="1">
      <c r="A7" s="8">
        <v>45299.0</v>
      </c>
      <c r="B7" s="9" t="s">
        <v>17</v>
      </c>
      <c r="C7" s="9" t="s">
        <v>18</v>
      </c>
      <c r="D7" s="9" t="s">
        <v>19</v>
      </c>
      <c r="E7" s="9">
        <v>15.0</v>
      </c>
      <c r="F7" s="9">
        <v>30000.0</v>
      </c>
      <c r="G7" s="9" t="str">
        <f t="shared" si="1"/>
        <v>450000</v>
      </c>
    </row>
    <row r="8" ht="14.25" customHeight="1">
      <c r="A8" s="8">
        <v>45300.0</v>
      </c>
      <c r="B8" s="9" t="s">
        <v>20</v>
      </c>
      <c r="C8" s="9" t="s">
        <v>21</v>
      </c>
      <c r="D8" s="9" t="s">
        <v>10</v>
      </c>
      <c r="E8" s="9">
        <v>3.0</v>
      </c>
      <c r="F8" s="9">
        <v>70000.0</v>
      </c>
      <c r="G8" s="9" t="str">
        <f t="shared" si="1"/>
        <v>210000</v>
      </c>
    </row>
    <row r="9" ht="14.25" customHeight="1">
      <c r="A9" s="8">
        <v>45301.0</v>
      </c>
      <c r="B9" s="9" t="s">
        <v>22</v>
      </c>
      <c r="C9" s="9" t="s">
        <v>23</v>
      </c>
      <c r="D9" s="9" t="s">
        <v>13</v>
      </c>
      <c r="E9" s="9">
        <v>6.0</v>
      </c>
      <c r="F9" s="9">
        <v>50000.0</v>
      </c>
      <c r="G9" s="9" t="str">
        <f t="shared" si="1"/>
        <v>300000</v>
      </c>
    </row>
    <row r="10" ht="14.25" customHeight="1">
      <c r="A10" s="8">
        <v>45302.0</v>
      </c>
      <c r="B10" s="9" t="s">
        <v>11</v>
      </c>
      <c r="C10" s="9" t="s">
        <v>15</v>
      </c>
      <c r="D10" s="9" t="s">
        <v>16</v>
      </c>
      <c r="E10" s="9">
        <v>4.0</v>
      </c>
      <c r="F10" s="9">
        <v>20000.0</v>
      </c>
      <c r="G10" s="9" t="str">
        <f t="shared" si="1"/>
        <v>80000</v>
      </c>
    </row>
    <row r="11" ht="14.25" customHeight="1">
      <c r="A11" s="8">
        <v>45303.0</v>
      </c>
      <c r="B11" s="9" t="s">
        <v>14</v>
      </c>
      <c r="C11" s="9" t="s">
        <v>18</v>
      </c>
      <c r="D11" s="9" t="s">
        <v>19</v>
      </c>
      <c r="E11" s="9">
        <v>10.0</v>
      </c>
      <c r="F11" s="9">
        <v>30000.0</v>
      </c>
      <c r="G11" s="9" t="str">
        <f t="shared" si="1"/>
        <v>300000</v>
      </c>
    </row>
    <row r="12" ht="14.25" customHeight="1">
      <c r="A12" s="8">
        <v>45304.0</v>
      </c>
      <c r="B12" s="9" t="s">
        <v>8</v>
      </c>
      <c r="C12" s="9" t="s">
        <v>9</v>
      </c>
      <c r="D12" s="9" t="s">
        <v>10</v>
      </c>
      <c r="E12" s="9">
        <v>8.0</v>
      </c>
      <c r="F12" s="9">
        <v>70000.0</v>
      </c>
      <c r="G12" s="9" t="str">
        <f t="shared" si="1"/>
        <v>560000</v>
      </c>
    </row>
    <row r="13" ht="14.25" customHeight="1">
      <c r="A13" s="8">
        <v>45305.0</v>
      </c>
      <c r="B13" s="9" t="s">
        <v>20</v>
      </c>
      <c r="C13" s="9" t="s">
        <v>9</v>
      </c>
      <c r="D13" s="9" t="s">
        <v>13</v>
      </c>
      <c r="E13" s="9">
        <v>12.0</v>
      </c>
      <c r="F13" s="9">
        <v>50000.0</v>
      </c>
      <c r="G13" s="9" t="str">
        <f t="shared" si="1"/>
        <v>600000</v>
      </c>
    </row>
    <row r="14" ht="14.25" customHeight="1">
      <c r="A14" s="8">
        <v>45306.0</v>
      </c>
      <c r="B14" s="9" t="s">
        <v>22</v>
      </c>
      <c r="C14" s="9" t="s">
        <v>12</v>
      </c>
      <c r="D14" s="9" t="s">
        <v>16</v>
      </c>
      <c r="E14" s="9">
        <v>9.0</v>
      </c>
      <c r="F14" s="9">
        <v>20000.0</v>
      </c>
      <c r="G14" s="9" t="str">
        <f t="shared" si="1"/>
        <v>180000</v>
      </c>
    </row>
    <row r="15" ht="14.25" customHeight="1">
      <c r="A15" s="8">
        <v>45307.0</v>
      </c>
      <c r="B15" s="9" t="s">
        <v>11</v>
      </c>
      <c r="C15" s="9" t="s">
        <v>15</v>
      </c>
      <c r="D15" s="9" t="s">
        <v>19</v>
      </c>
      <c r="E15" s="9">
        <v>5.0</v>
      </c>
      <c r="F15" s="9">
        <v>30000.0</v>
      </c>
      <c r="G15" s="9" t="str">
        <f t="shared" si="1"/>
        <v>150000</v>
      </c>
    </row>
    <row r="16" ht="14.25" customHeight="1">
      <c r="A16" s="8">
        <v>45308.0</v>
      </c>
      <c r="B16" s="9" t="s">
        <v>14</v>
      </c>
      <c r="C16" s="9" t="s">
        <v>18</v>
      </c>
      <c r="D16" s="9" t="s">
        <v>10</v>
      </c>
      <c r="E16" s="9">
        <v>11.0</v>
      </c>
      <c r="F16" s="9">
        <v>70000.0</v>
      </c>
      <c r="G16" s="9" t="str">
        <f t="shared" si="1"/>
        <v>770000</v>
      </c>
    </row>
    <row r="17" ht="14.25" customHeight="1">
      <c r="A17" s="8">
        <v>45309.0</v>
      </c>
      <c r="B17" s="9" t="s">
        <v>17</v>
      </c>
      <c r="C17" s="9" t="s">
        <v>21</v>
      </c>
      <c r="D17" s="9" t="s">
        <v>13</v>
      </c>
      <c r="E17" s="9">
        <v>7.0</v>
      </c>
      <c r="F17" s="9">
        <v>50000.0</v>
      </c>
      <c r="G17" s="9" t="str">
        <f t="shared" si="1"/>
        <v>350000</v>
      </c>
    </row>
    <row r="18" ht="14.25" customHeight="1">
      <c r="A18" s="8">
        <v>45310.0</v>
      </c>
      <c r="B18" s="9" t="s">
        <v>20</v>
      </c>
      <c r="C18" s="9" t="s">
        <v>23</v>
      </c>
      <c r="D18" s="9" t="s">
        <v>16</v>
      </c>
      <c r="E18" s="9">
        <v>6.0</v>
      </c>
      <c r="F18" s="9">
        <v>20000.0</v>
      </c>
      <c r="G18" s="9" t="str">
        <f t="shared" si="1"/>
        <v>120000</v>
      </c>
    </row>
    <row r="19" ht="14.25" customHeight="1">
      <c r="A19" s="8">
        <v>45311.0</v>
      </c>
      <c r="B19" s="9" t="s">
        <v>22</v>
      </c>
      <c r="C19" s="9" t="s">
        <v>15</v>
      </c>
      <c r="D19" s="9" t="s">
        <v>19</v>
      </c>
      <c r="E19" s="9">
        <v>13.0</v>
      </c>
      <c r="F19" s="9">
        <v>30000.0</v>
      </c>
      <c r="G19" s="9" t="str">
        <f t="shared" si="1"/>
        <v>390000</v>
      </c>
    </row>
    <row r="20" ht="14.25" customHeight="1">
      <c r="A20" s="8">
        <v>45312.0</v>
      </c>
      <c r="B20" s="9" t="s">
        <v>8</v>
      </c>
      <c r="C20" s="9" t="s">
        <v>18</v>
      </c>
      <c r="D20" s="9" t="s">
        <v>10</v>
      </c>
      <c r="E20" s="9">
        <v>9.0</v>
      </c>
      <c r="F20" s="9">
        <v>70000.0</v>
      </c>
      <c r="G20" s="9" t="str">
        <f t="shared" si="1"/>
        <v>630000</v>
      </c>
    </row>
    <row r="21" ht="14.25" customHeight="1">
      <c r="A21" s="8">
        <v>45313.0</v>
      </c>
      <c r="B21" s="9" t="s">
        <v>14</v>
      </c>
      <c r="C21" s="9" t="s">
        <v>21</v>
      </c>
      <c r="D21" s="9" t="s">
        <v>13</v>
      </c>
      <c r="E21" s="9">
        <v>8.0</v>
      </c>
      <c r="F21" s="9">
        <v>50000.0</v>
      </c>
      <c r="G21" s="9" t="str">
        <f t="shared" si="1"/>
        <v>400000</v>
      </c>
    </row>
    <row r="22" ht="14.25" customHeight="1">
      <c r="A22" s="8">
        <v>45314.0</v>
      </c>
      <c r="B22" s="9" t="s">
        <v>17</v>
      </c>
      <c r="C22" s="9" t="s">
        <v>23</v>
      </c>
      <c r="D22" s="9" t="s">
        <v>16</v>
      </c>
      <c r="E22" s="9">
        <v>14.0</v>
      </c>
      <c r="F22" s="9">
        <v>20000.0</v>
      </c>
      <c r="G22" s="9" t="str">
        <f t="shared" si="1"/>
        <v>280000</v>
      </c>
    </row>
    <row r="23" ht="14.25" customHeight="1">
      <c r="A23" s="8">
        <v>45315.0</v>
      </c>
      <c r="B23" s="9" t="s">
        <v>20</v>
      </c>
      <c r="C23" s="9" t="s">
        <v>15</v>
      </c>
      <c r="D23" s="9" t="s">
        <v>19</v>
      </c>
      <c r="E23" s="9">
        <v>7.0</v>
      </c>
      <c r="F23" s="9">
        <v>30000.0</v>
      </c>
      <c r="G23" s="9" t="str">
        <f t="shared" si="1"/>
        <v>210000</v>
      </c>
    </row>
    <row r="24" ht="14.25" customHeight="1">
      <c r="A24" s="8">
        <v>45316.0</v>
      </c>
      <c r="B24" s="9" t="s">
        <v>22</v>
      </c>
      <c r="C24" s="9" t="s">
        <v>18</v>
      </c>
      <c r="D24" s="9" t="s">
        <v>10</v>
      </c>
      <c r="E24" s="9">
        <v>10.0</v>
      </c>
      <c r="F24" s="9">
        <v>70000.0</v>
      </c>
      <c r="G24" s="9" t="str">
        <f t="shared" si="1"/>
        <v>700000</v>
      </c>
    </row>
    <row r="25" ht="14.25" customHeight="1">
      <c r="A25" s="8">
        <v>45317.0</v>
      </c>
      <c r="B25" s="9" t="s">
        <v>11</v>
      </c>
      <c r="C25" s="9" t="s">
        <v>9</v>
      </c>
      <c r="D25" s="9" t="s">
        <v>13</v>
      </c>
      <c r="E25" s="9">
        <v>5.0</v>
      </c>
      <c r="F25" s="9">
        <v>50000.0</v>
      </c>
      <c r="G25" s="9" t="str">
        <f t="shared" si="1"/>
        <v>250000</v>
      </c>
    </row>
    <row r="26" ht="14.25" customHeight="1">
      <c r="A26" s="8">
        <v>45318.0</v>
      </c>
      <c r="B26" s="9" t="s">
        <v>8</v>
      </c>
      <c r="C26" s="9" t="s">
        <v>12</v>
      </c>
      <c r="D26" s="9" t="s">
        <v>16</v>
      </c>
      <c r="E26" s="9">
        <v>8.0</v>
      </c>
      <c r="F26" s="9">
        <v>20000.0</v>
      </c>
      <c r="G26" s="9" t="str">
        <f t="shared" si="1"/>
        <v>160000</v>
      </c>
    </row>
    <row r="27" ht="14.25" customHeight="1">
      <c r="A27" s="8">
        <v>45319.0</v>
      </c>
      <c r="B27" s="9" t="s">
        <v>17</v>
      </c>
      <c r="C27" s="9" t="s">
        <v>15</v>
      </c>
      <c r="D27" s="9" t="s">
        <v>19</v>
      </c>
      <c r="E27" s="9">
        <v>6.0</v>
      </c>
      <c r="F27" s="9">
        <v>30000.0</v>
      </c>
      <c r="G27" s="9" t="str">
        <f t="shared" si="1"/>
        <v>180000</v>
      </c>
    </row>
    <row r="28" ht="14.25" customHeight="1">
      <c r="A28" s="8">
        <v>45320.0</v>
      </c>
      <c r="B28" s="9" t="s">
        <v>20</v>
      </c>
      <c r="C28" s="9" t="s">
        <v>18</v>
      </c>
      <c r="D28" s="9" t="s">
        <v>10</v>
      </c>
      <c r="E28" s="9">
        <v>7.0</v>
      </c>
      <c r="F28" s="9">
        <v>70000.0</v>
      </c>
      <c r="G28" s="9" t="str">
        <f t="shared" si="1"/>
        <v>490000</v>
      </c>
    </row>
    <row r="29" ht="14.25" customHeight="1">
      <c r="A29" s="8">
        <v>45323.0</v>
      </c>
      <c r="B29" s="9" t="s">
        <v>22</v>
      </c>
      <c r="C29" s="9" t="s">
        <v>21</v>
      </c>
      <c r="D29" s="9" t="s">
        <v>10</v>
      </c>
      <c r="E29" s="9">
        <v>8.0</v>
      </c>
      <c r="F29" s="9">
        <v>70000.0</v>
      </c>
      <c r="G29" s="9" t="str">
        <f t="shared" si="1"/>
        <v>560000</v>
      </c>
    </row>
    <row r="30" ht="14.25" customHeight="1">
      <c r="A30" s="8">
        <v>45324.0</v>
      </c>
      <c r="B30" s="9" t="s">
        <v>11</v>
      </c>
      <c r="C30" s="9" t="s">
        <v>23</v>
      </c>
      <c r="D30" s="9" t="s">
        <v>13</v>
      </c>
      <c r="E30" s="9">
        <v>6.0</v>
      </c>
      <c r="F30" s="9">
        <v>50000.0</v>
      </c>
      <c r="G30" s="9" t="str">
        <f t="shared" si="1"/>
        <v>300000</v>
      </c>
    </row>
    <row r="31" ht="14.25" customHeight="1">
      <c r="A31" s="8">
        <v>45325.0</v>
      </c>
      <c r="B31" s="9" t="s">
        <v>14</v>
      </c>
      <c r="C31" s="9" t="s">
        <v>15</v>
      </c>
      <c r="D31" s="9" t="s">
        <v>16</v>
      </c>
      <c r="E31" s="9">
        <v>10.0</v>
      </c>
      <c r="F31" s="9">
        <v>20000.0</v>
      </c>
      <c r="G31" s="9" t="str">
        <f t="shared" si="1"/>
        <v>200000</v>
      </c>
    </row>
    <row r="32" ht="14.25" customHeight="1">
      <c r="A32" s="8">
        <v>45326.0</v>
      </c>
      <c r="B32" s="9" t="s">
        <v>17</v>
      </c>
      <c r="C32" s="9" t="s">
        <v>9</v>
      </c>
      <c r="D32" s="9" t="s">
        <v>19</v>
      </c>
      <c r="E32" s="9">
        <v>20.0</v>
      </c>
      <c r="F32" s="9">
        <v>30000.0</v>
      </c>
      <c r="G32" s="9" t="str">
        <f t="shared" si="1"/>
        <v>600000</v>
      </c>
    </row>
    <row r="33" ht="14.25" customHeight="1">
      <c r="A33" s="8">
        <v>45327.0</v>
      </c>
      <c r="B33" s="9" t="s">
        <v>8</v>
      </c>
      <c r="C33" s="9" t="s">
        <v>21</v>
      </c>
      <c r="D33" s="9" t="s">
        <v>10</v>
      </c>
      <c r="E33" s="9">
        <v>4.0</v>
      </c>
      <c r="F33" s="9">
        <v>70000.0</v>
      </c>
      <c r="G33" s="9" t="str">
        <f t="shared" si="1"/>
        <v>280000</v>
      </c>
    </row>
    <row r="34" ht="14.25" customHeight="1">
      <c r="A34" s="8">
        <v>45328.0</v>
      </c>
      <c r="B34" s="9" t="s">
        <v>22</v>
      </c>
      <c r="C34" s="9" t="s">
        <v>23</v>
      </c>
      <c r="D34" s="9" t="s">
        <v>13</v>
      </c>
      <c r="E34" s="9">
        <v>9.0</v>
      </c>
      <c r="F34" s="9">
        <v>50000.0</v>
      </c>
      <c r="G34" s="9" t="str">
        <f t="shared" si="1"/>
        <v>450000</v>
      </c>
    </row>
    <row r="35" ht="14.25" customHeight="1">
      <c r="A35" s="8">
        <v>45329.0</v>
      </c>
      <c r="B35" s="9" t="s">
        <v>11</v>
      </c>
      <c r="C35" s="9" t="s">
        <v>21</v>
      </c>
      <c r="D35" s="9" t="s">
        <v>16</v>
      </c>
      <c r="E35" s="9">
        <v>5.0</v>
      </c>
      <c r="F35" s="9">
        <v>20000.0</v>
      </c>
      <c r="G35" s="9" t="str">
        <f t="shared" si="1"/>
        <v>100000</v>
      </c>
    </row>
    <row r="36" ht="14.25" customHeight="1">
      <c r="A36" s="8">
        <v>45330.0</v>
      </c>
      <c r="B36" s="9" t="s">
        <v>8</v>
      </c>
      <c r="C36" s="9" t="s">
        <v>23</v>
      </c>
      <c r="D36" s="9" t="s">
        <v>19</v>
      </c>
      <c r="E36" s="9">
        <v>15.0</v>
      </c>
      <c r="F36" s="9">
        <v>30000.0</v>
      </c>
      <c r="G36" s="9" t="str">
        <f t="shared" si="1"/>
        <v>450000</v>
      </c>
    </row>
    <row r="37" ht="14.25" customHeight="1">
      <c r="A37" s="8">
        <v>45331.0</v>
      </c>
      <c r="B37" s="9" t="s">
        <v>17</v>
      </c>
      <c r="C37" s="9" t="s">
        <v>15</v>
      </c>
      <c r="D37" s="9" t="s">
        <v>10</v>
      </c>
      <c r="E37" s="9">
        <v>7.0</v>
      </c>
      <c r="F37" s="9">
        <v>70000.0</v>
      </c>
      <c r="G37" s="9" t="str">
        <f t="shared" si="1"/>
        <v>490000</v>
      </c>
    </row>
    <row r="38" ht="14.25" customHeight="1">
      <c r="A38" s="8">
        <v>45332.0</v>
      </c>
      <c r="B38" s="9" t="s">
        <v>20</v>
      </c>
      <c r="C38" s="9" t="s">
        <v>18</v>
      </c>
      <c r="D38" s="9" t="s">
        <v>13</v>
      </c>
      <c r="E38" s="9">
        <v>11.0</v>
      </c>
      <c r="F38" s="9">
        <v>50000.0</v>
      </c>
      <c r="G38" s="9" t="str">
        <f t="shared" si="1"/>
        <v>550000</v>
      </c>
    </row>
    <row r="39" ht="14.25" customHeight="1">
      <c r="A39" s="8">
        <v>45333.0</v>
      </c>
      <c r="B39" s="9" t="s">
        <v>22</v>
      </c>
      <c r="C39" s="9" t="s">
        <v>9</v>
      </c>
      <c r="D39" s="9" t="s">
        <v>16</v>
      </c>
      <c r="E39" s="9">
        <v>12.0</v>
      </c>
      <c r="F39" s="9">
        <v>20000.0</v>
      </c>
      <c r="G39" s="9" t="str">
        <f t="shared" si="1"/>
        <v>240000</v>
      </c>
    </row>
    <row r="40" ht="14.25" customHeight="1">
      <c r="A40" s="8">
        <v>45334.0</v>
      </c>
      <c r="B40" s="9" t="s">
        <v>11</v>
      </c>
      <c r="C40" s="9" t="s">
        <v>9</v>
      </c>
      <c r="D40" s="9" t="s">
        <v>19</v>
      </c>
      <c r="E40" s="9">
        <v>10.0</v>
      </c>
      <c r="F40" s="9">
        <v>30000.0</v>
      </c>
      <c r="G40" s="9" t="str">
        <f t="shared" si="1"/>
        <v>300000</v>
      </c>
    </row>
    <row r="41" ht="14.25" customHeight="1">
      <c r="A41" s="8">
        <v>45335.0</v>
      </c>
      <c r="B41" s="9" t="s">
        <v>14</v>
      </c>
      <c r="C41" s="9" t="s">
        <v>12</v>
      </c>
      <c r="D41" s="9" t="s">
        <v>10</v>
      </c>
      <c r="E41" s="9">
        <v>9.0</v>
      </c>
      <c r="F41" s="9">
        <v>70000.0</v>
      </c>
      <c r="G41" s="9" t="str">
        <f t="shared" si="1"/>
        <v>630000</v>
      </c>
    </row>
    <row r="42" ht="14.25" customHeight="1">
      <c r="A42" s="8">
        <v>45336.0</v>
      </c>
      <c r="B42" s="9" t="s">
        <v>17</v>
      </c>
      <c r="C42" s="9" t="s">
        <v>15</v>
      </c>
      <c r="D42" s="9" t="s">
        <v>13</v>
      </c>
      <c r="E42" s="9">
        <v>8.0</v>
      </c>
      <c r="F42" s="9">
        <v>50000.0</v>
      </c>
      <c r="G42" s="9" t="str">
        <f t="shared" si="1"/>
        <v>400000</v>
      </c>
    </row>
    <row r="43" ht="14.25" customHeight="1">
      <c r="A43" s="8">
        <v>45337.0</v>
      </c>
      <c r="B43" s="9" t="s">
        <v>20</v>
      </c>
      <c r="C43" s="9" t="s">
        <v>18</v>
      </c>
      <c r="D43" s="9" t="s">
        <v>16</v>
      </c>
      <c r="E43" s="9">
        <v>11.0</v>
      </c>
      <c r="F43" s="9">
        <v>20000.0</v>
      </c>
      <c r="G43" s="9" t="str">
        <f t="shared" si="1"/>
        <v>220000</v>
      </c>
    </row>
    <row r="44" ht="14.25" customHeight="1">
      <c r="A44" s="8">
        <v>45338.0</v>
      </c>
      <c r="B44" s="9" t="s">
        <v>8</v>
      </c>
      <c r="C44" s="9" t="s">
        <v>21</v>
      </c>
      <c r="D44" s="9" t="s">
        <v>19</v>
      </c>
      <c r="E44" s="9">
        <v>14.0</v>
      </c>
      <c r="F44" s="9">
        <v>30000.0</v>
      </c>
      <c r="G44" s="9" t="str">
        <f t="shared" si="1"/>
        <v>420000</v>
      </c>
    </row>
    <row r="45" ht="14.25" customHeight="1">
      <c r="A45" s="8">
        <v>45339.0</v>
      </c>
      <c r="B45" s="9" t="s">
        <v>11</v>
      </c>
      <c r="C45" s="9" t="s">
        <v>23</v>
      </c>
      <c r="D45" s="9" t="s">
        <v>10</v>
      </c>
      <c r="E45" s="9">
        <v>10.0</v>
      </c>
      <c r="F45" s="9">
        <v>70000.0</v>
      </c>
      <c r="G45" s="9" t="str">
        <f t="shared" si="1"/>
        <v>700000</v>
      </c>
    </row>
    <row r="46" ht="14.25" customHeight="1">
      <c r="A46" s="8">
        <v>45340.0</v>
      </c>
      <c r="B46" s="9" t="s">
        <v>14</v>
      </c>
      <c r="C46" s="9" t="s">
        <v>15</v>
      </c>
      <c r="D46" s="9" t="s">
        <v>13</v>
      </c>
      <c r="E46" s="9">
        <v>9.0</v>
      </c>
      <c r="F46" s="9">
        <v>50000.0</v>
      </c>
      <c r="G46" s="9" t="str">
        <f t="shared" si="1"/>
        <v>450000</v>
      </c>
    </row>
    <row r="47" ht="14.25" customHeight="1">
      <c r="A47" s="8">
        <v>45341.0</v>
      </c>
      <c r="B47" s="9" t="s">
        <v>17</v>
      </c>
      <c r="C47" s="9" t="s">
        <v>18</v>
      </c>
      <c r="D47" s="9" t="s">
        <v>16</v>
      </c>
      <c r="E47" s="9">
        <v>13.0</v>
      </c>
      <c r="F47" s="9">
        <v>20000.0</v>
      </c>
      <c r="G47" s="9" t="str">
        <f t="shared" si="1"/>
        <v>260000</v>
      </c>
    </row>
    <row r="48" ht="14.25" customHeight="1">
      <c r="A48" s="8">
        <v>45342.0</v>
      </c>
      <c r="B48" s="9" t="s">
        <v>20</v>
      </c>
      <c r="C48" s="9" t="s">
        <v>21</v>
      </c>
      <c r="D48" s="9" t="s">
        <v>19</v>
      </c>
      <c r="E48" s="9">
        <v>8.0</v>
      </c>
      <c r="F48" s="9">
        <v>30000.0</v>
      </c>
      <c r="G48" s="9" t="str">
        <f t="shared" si="1"/>
        <v>240000</v>
      </c>
    </row>
    <row r="49" ht="14.25" customHeight="1">
      <c r="A49" s="8">
        <v>45343.0</v>
      </c>
      <c r="B49" s="9" t="s">
        <v>22</v>
      </c>
      <c r="C49" s="9" t="s">
        <v>23</v>
      </c>
      <c r="D49" s="9" t="s">
        <v>10</v>
      </c>
      <c r="E49" s="9">
        <v>12.0</v>
      </c>
      <c r="F49" s="9">
        <v>70000.0</v>
      </c>
      <c r="G49" s="9" t="str">
        <f t="shared" si="1"/>
        <v>840000</v>
      </c>
    </row>
    <row r="50" ht="14.25" customHeight="1">
      <c r="A50" s="8">
        <v>45344.0</v>
      </c>
      <c r="B50" s="9" t="s">
        <v>11</v>
      </c>
      <c r="C50" s="9" t="s">
        <v>15</v>
      </c>
      <c r="D50" s="9" t="s">
        <v>13</v>
      </c>
      <c r="E50" s="9">
        <v>7.0</v>
      </c>
      <c r="F50" s="9">
        <v>50000.0</v>
      </c>
      <c r="G50" s="9" t="str">
        <f t="shared" si="1"/>
        <v>350000</v>
      </c>
    </row>
    <row r="51" ht="14.25" customHeight="1">
      <c r="A51" s="8">
        <v>45345.0</v>
      </c>
      <c r="B51" s="9" t="s">
        <v>14</v>
      </c>
      <c r="C51" s="9" t="s">
        <v>18</v>
      </c>
      <c r="D51" s="9" t="s">
        <v>16</v>
      </c>
      <c r="E51" s="9">
        <v>9.0</v>
      </c>
      <c r="F51" s="9">
        <v>20000.0</v>
      </c>
      <c r="G51" s="9" t="str">
        <f t="shared" si="1"/>
        <v>180000</v>
      </c>
    </row>
    <row r="52" ht="14.25" customHeight="1">
      <c r="A52" s="8">
        <v>45346.0</v>
      </c>
      <c r="B52" s="9" t="s">
        <v>8</v>
      </c>
      <c r="C52" s="9" t="s">
        <v>9</v>
      </c>
      <c r="D52" s="9" t="s">
        <v>19</v>
      </c>
      <c r="E52" s="9">
        <v>12.0</v>
      </c>
      <c r="F52" s="9">
        <v>30000.0</v>
      </c>
      <c r="G52" s="9" t="str">
        <f t="shared" si="1"/>
        <v>360000</v>
      </c>
    </row>
    <row r="53" ht="14.25" customHeight="1">
      <c r="A53" s="8">
        <v>45347.0</v>
      </c>
      <c r="B53" s="9" t="s">
        <v>20</v>
      </c>
      <c r="C53" s="9" t="s">
        <v>12</v>
      </c>
      <c r="D53" s="9" t="s">
        <v>10</v>
      </c>
      <c r="E53" s="9">
        <v>5.0</v>
      </c>
      <c r="F53" s="9">
        <v>70000.0</v>
      </c>
      <c r="G53" s="9" t="str">
        <f t="shared" si="1"/>
        <v>350000</v>
      </c>
    </row>
    <row r="54" ht="14.25" customHeight="1">
      <c r="A54" s="8">
        <v>45352.0</v>
      </c>
      <c r="B54" s="9" t="s">
        <v>22</v>
      </c>
      <c r="C54" s="9" t="s">
        <v>9</v>
      </c>
      <c r="D54" s="9" t="s">
        <v>10</v>
      </c>
      <c r="E54" s="9">
        <v>12.0</v>
      </c>
      <c r="F54" s="9">
        <v>70000.0</v>
      </c>
      <c r="G54" s="9" t="str">
        <f t="shared" si="1"/>
        <v>840000</v>
      </c>
    </row>
    <row r="55" ht="14.25" customHeight="1">
      <c r="A55" s="8">
        <v>45353.0</v>
      </c>
      <c r="B55" s="9" t="s">
        <v>11</v>
      </c>
      <c r="C55" s="9" t="s">
        <v>9</v>
      </c>
      <c r="D55" s="9" t="s">
        <v>13</v>
      </c>
      <c r="E55" s="9">
        <v>8.0</v>
      </c>
      <c r="F55" s="9">
        <v>50000.0</v>
      </c>
      <c r="G55" s="9" t="str">
        <f t="shared" si="1"/>
        <v>400000</v>
      </c>
    </row>
    <row r="56" ht="14.25" customHeight="1">
      <c r="A56" s="8">
        <v>45354.0</v>
      </c>
      <c r="B56" s="9" t="s">
        <v>14</v>
      </c>
      <c r="C56" s="9" t="s">
        <v>21</v>
      </c>
      <c r="D56" s="9" t="s">
        <v>16</v>
      </c>
      <c r="E56" s="9">
        <v>7.0</v>
      </c>
      <c r="F56" s="9">
        <v>20000.0</v>
      </c>
      <c r="G56" s="9" t="str">
        <f t="shared" si="1"/>
        <v>140000</v>
      </c>
    </row>
    <row r="57" ht="14.25" customHeight="1">
      <c r="A57" s="8">
        <v>45355.0</v>
      </c>
      <c r="B57" s="9" t="s">
        <v>17</v>
      </c>
      <c r="C57" s="9" t="s">
        <v>23</v>
      </c>
      <c r="D57" s="9" t="s">
        <v>19</v>
      </c>
      <c r="E57" s="9">
        <v>9.0</v>
      </c>
      <c r="F57" s="9">
        <v>30000.0</v>
      </c>
      <c r="G57" s="9" t="str">
        <f t="shared" si="1"/>
        <v>270000</v>
      </c>
    </row>
    <row r="58" ht="14.25" customHeight="1">
      <c r="A58" s="8">
        <v>45356.0</v>
      </c>
      <c r="B58" s="9" t="s">
        <v>20</v>
      </c>
      <c r="C58" s="9" t="s">
        <v>21</v>
      </c>
      <c r="D58" s="9" t="s">
        <v>10</v>
      </c>
      <c r="E58" s="9">
        <v>6.0</v>
      </c>
      <c r="F58" s="9">
        <v>70000.0</v>
      </c>
      <c r="G58" s="9" t="str">
        <f t="shared" si="1"/>
        <v>420000</v>
      </c>
    </row>
    <row r="59" ht="14.25" customHeight="1">
      <c r="A59" s="8">
        <v>45357.0</v>
      </c>
      <c r="B59" s="9" t="s">
        <v>8</v>
      </c>
      <c r="C59" s="9" t="s">
        <v>23</v>
      </c>
      <c r="D59" s="9" t="s">
        <v>13</v>
      </c>
      <c r="E59" s="9">
        <v>10.0</v>
      </c>
      <c r="F59" s="9">
        <v>50000.0</v>
      </c>
      <c r="G59" s="9" t="str">
        <f t="shared" si="1"/>
        <v>500000</v>
      </c>
    </row>
    <row r="60" ht="14.25" customHeight="1">
      <c r="A60" s="8">
        <v>45358.0</v>
      </c>
      <c r="B60" s="9" t="s">
        <v>11</v>
      </c>
      <c r="C60" s="9" t="s">
        <v>15</v>
      </c>
      <c r="D60" s="9" t="s">
        <v>16</v>
      </c>
      <c r="E60" s="9">
        <v>8.0</v>
      </c>
      <c r="F60" s="9">
        <v>20000.0</v>
      </c>
      <c r="G60" s="9" t="str">
        <f t="shared" si="1"/>
        <v>160000</v>
      </c>
    </row>
    <row r="61" ht="14.25" customHeight="1">
      <c r="A61" s="8">
        <v>45359.0</v>
      </c>
      <c r="B61" s="9" t="s">
        <v>8</v>
      </c>
      <c r="C61" s="9" t="s">
        <v>18</v>
      </c>
      <c r="D61" s="9" t="s">
        <v>19</v>
      </c>
      <c r="E61" s="9">
        <v>13.0</v>
      </c>
      <c r="F61" s="9">
        <v>30000.0</v>
      </c>
      <c r="G61" s="9" t="str">
        <f t="shared" si="1"/>
        <v>390000</v>
      </c>
    </row>
    <row r="62" ht="14.25" customHeight="1">
      <c r="A62" s="8">
        <v>45360.0</v>
      </c>
      <c r="B62" s="9" t="s">
        <v>17</v>
      </c>
      <c r="C62" s="9" t="s">
        <v>9</v>
      </c>
      <c r="D62" s="9" t="s">
        <v>10</v>
      </c>
      <c r="E62" s="9">
        <v>9.0</v>
      </c>
      <c r="F62" s="9">
        <v>70000.0</v>
      </c>
      <c r="G62" s="9" t="str">
        <f t="shared" si="1"/>
        <v>630000</v>
      </c>
    </row>
    <row r="63" ht="14.25" customHeight="1">
      <c r="A63" s="8">
        <v>45361.0</v>
      </c>
      <c r="B63" s="9" t="s">
        <v>20</v>
      </c>
      <c r="C63" s="9" t="s">
        <v>15</v>
      </c>
      <c r="D63" s="9" t="s">
        <v>13</v>
      </c>
      <c r="E63" s="9">
        <v>5.0</v>
      </c>
      <c r="F63" s="9">
        <v>50000.0</v>
      </c>
      <c r="G63" s="9" t="str">
        <f t="shared" si="1"/>
        <v>250000</v>
      </c>
    </row>
    <row r="64" ht="14.25" customHeight="1">
      <c r="A64" s="8">
        <v>45362.0</v>
      </c>
      <c r="B64" s="9" t="s">
        <v>22</v>
      </c>
      <c r="C64" s="9" t="s">
        <v>12</v>
      </c>
      <c r="D64" s="9" t="s">
        <v>16</v>
      </c>
      <c r="E64" s="9">
        <v>11.0</v>
      </c>
      <c r="F64" s="9">
        <v>20000.0</v>
      </c>
      <c r="G64" s="9" t="str">
        <f t="shared" si="1"/>
        <v>220000</v>
      </c>
    </row>
    <row r="65" ht="14.25" customHeight="1">
      <c r="A65" s="8">
        <v>45363.0</v>
      </c>
      <c r="B65" s="9" t="s">
        <v>11</v>
      </c>
      <c r="C65" s="9" t="s">
        <v>15</v>
      </c>
      <c r="D65" s="9" t="s">
        <v>19</v>
      </c>
      <c r="E65" s="9">
        <v>14.0</v>
      </c>
      <c r="F65" s="9">
        <v>30000.0</v>
      </c>
      <c r="G65" s="9" t="str">
        <f t="shared" si="1"/>
        <v>420000</v>
      </c>
    </row>
    <row r="66" ht="14.25" customHeight="1">
      <c r="A66" s="8">
        <v>45364.0</v>
      </c>
      <c r="B66" s="9" t="s">
        <v>14</v>
      </c>
      <c r="C66" s="9" t="s">
        <v>18</v>
      </c>
      <c r="D66" s="9" t="s">
        <v>10</v>
      </c>
      <c r="E66" s="9">
        <v>10.0</v>
      </c>
      <c r="F66" s="9">
        <v>70000.0</v>
      </c>
      <c r="G66" s="9" t="str">
        <f t="shared" si="1"/>
        <v>700000</v>
      </c>
    </row>
    <row r="67" ht="14.25" customHeight="1">
      <c r="A67" s="8">
        <v>45365.0</v>
      </c>
      <c r="B67" s="9" t="s">
        <v>17</v>
      </c>
      <c r="C67" s="9" t="s">
        <v>21</v>
      </c>
      <c r="D67" s="9" t="s">
        <v>13</v>
      </c>
      <c r="E67" s="9">
        <v>6.0</v>
      </c>
      <c r="F67" s="9">
        <v>50000.0</v>
      </c>
      <c r="G67" s="9" t="str">
        <f t="shared" si="1"/>
        <v>300000</v>
      </c>
    </row>
    <row r="68" ht="14.25" customHeight="1">
      <c r="A68" s="8">
        <v>45366.0</v>
      </c>
      <c r="B68" s="9" t="s">
        <v>8</v>
      </c>
      <c r="C68" s="9" t="s">
        <v>23</v>
      </c>
      <c r="D68" s="9" t="s">
        <v>16</v>
      </c>
      <c r="E68" s="9">
        <v>8.0</v>
      </c>
      <c r="F68" s="9">
        <v>20000.0</v>
      </c>
      <c r="G68" s="9" t="str">
        <f t="shared" si="1"/>
        <v>160000</v>
      </c>
    </row>
    <row r="69" ht="14.25" customHeight="1">
      <c r="A69" s="8">
        <v>45367.0</v>
      </c>
      <c r="B69" s="9" t="s">
        <v>22</v>
      </c>
      <c r="C69" s="9" t="s">
        <v>15</v>
      </c>
      <c r="D69" s="9" t="s">
        <v>19</v>
      </c>
      <c r="E69" s="9">
        <v>12.0</v>
      </c>
      <c r="F69" s="9">
        <v>30000.0</v>
      </c>
      <c r="G69" s="9" t="str">
        <f t="shared" si="1"/>
        <v>360000</v>
      </c>
    </row>
    <row r="70" ht="14.25" customHeight="1">
      <c r="A70" s="8">
        <v>45368.0</v>
      </c>
      <c r="B70" s="9" t="s">
        <v>11</v>
      </c>
      <c r="C70" s="9" t="s">
        <v>18</v>
      </c>
      <c r="D70" s="9" t="s">
        <v>10</v>
      </c>
      <c r="E70" s="9">
        <v>9.0</v>
      </c>
      <c r="F70" s="9">
        <v>70000.0</v>
      </c>
      <c r="G70" s="9" t="str">
        <f t="shared" si="1"/>
        <v>630000</v>
      </c>
    </row>
    <row r="71" ht="14.25" customHeight="1">
      <c r="A71" s="8">
        <v>45369.0</v>
      </c>
      <c r="B71" s="9" t="s">
        <v>8</v>
      </c>
      <c r="C71" s="9" t="s">
        <v>12</v>
      </c>
      <c r="D71" s="9" t="s">
        <v>13</v>
      </c>
      <c r="E71" s="9">
        <v>7.0</v>
      </c>
      <c r="F71" s="9">
        <v>50000.0</v>
      </c>
      <c r="G71" s="9" t="str">
        <f t="shared" si="1"/>
        <v>350000</v>
      </c>
    </row>
    <row r="72" ht="14.25" customHeight="1">
      <c r="A72" s="8">
        <v>45370.0</v>
      </c>
      <c r="B72" s="9" t="s">
        <v>17</v>
      </c>
      <c r="C72" s="9" t="s">
        <v>15</v>
      </c>
      <c r="D72" s="9" t="s">
        <v>16</v>
      </c>
      <c r="E72" s="9">
        <v>14.0</v>
      </c>
      <c r="F72" s="9">
        <v>20000.0</v>
      </c>
      <c r="G72" s="9" t="str">
        <f t="shared" si="1"/>
        <v>280000</v>
      </c>
    </row>
    <row r="73" ht="14.25" customHeight="1">
      <c r="A73" s="8">
        <v>45371.0</v>
      </c>
      <c r="B73" s="9" t="s">
        <v>20</v>
      </c>
      <c r="C73" s="9" t="s">
        <v>18</v>
      </c>
      <c r="D73" s="9" t="s">
        <v>19</v>
      </c>
      <c r="E73" s="9">
        <v>8.0</v>
      </c>
      <c r="F73" s="9">
        <v>30000.0</v>
      </c>
      <c r="G73" s="9" t="str">
        <f t="shared" si="1"/>
        <v>240000</v>
      </c>
    </row>
    <row r="74" ht="14.25" customHeight="1">
      <c r="A74" s="8">
        <v>45372.0</v>
      </c>
      <c r="B74" s="9" t="s">
        <v>22</v>
      </c>
      <c r="C74" s="9" t="s">
        <v>21</v>
      </c>
      <c r="D74" s="9" t="s">
        <v>10</v>
      </c>
      <c r="E74" s="9">
        <v>11.0</v>
      </c>
      <c r="F74" s="9">
        <v>70000.0</v>
      </c>
      <c r="G74" s="9" t="str">
        <f t="shared" si="1"/>
        <v>770000</v>
      </c>
    </row>
    <row r="75" ht="14.25" customHeight="1">
      <c r="A75" s="8">
        <v>45373.0</v>
      </c>
      <c r="B75" s="9" t="s">
        <v>8</v>
      </c>
      <c r="C75" s="9" t="s">
        <v>23</v>
      </c>
      <c r="D75" s="9" t="s">
        <v>13</v>
      </c>
      <c r="E75" s="9">
        <v>5.0</v>
      </c>
      <c r="F75" s="9">
        <v>50000.0</v>
      </c>
      <c r="G75" s="9" t="str">
        <f t="shared" si="1"/>
        <v>250000</v>
      </c>
    </row>
    <row r="76" ht="14.25" customHeight="1">
      <c r="A76" s="8">
        <v>45374.0</v>
      </c>
      <c r="B76" s="9" t="s">
        <v>14</v>
      </c>
      <c r="C76" s="9" t="s">
        <v>15</v>
      </c>
      <c r="D76" s="9" t="s">
        <v>16</v>
      </c>
      <c r="E76" s="9">
        <v>10.0</v>
      </c>
      <c r="F76" s="9">
        <v>20000.0</v>
      </c>
      <c r="G76" s="9" t="str">
        <f t="shared" si="1"/>
        <v>200000</v>
      </c>
    </row>
    <row r="77" ht="14.25" customHeight="1">
      <c r="A77" s="8">
        <v>45375.0</v>
      </c>
      <c r="B77" s="9" t="s">
        <v>17</v>
      </c>
      <c r="C77" s="9" t="s">
        <v>18</v>
      </c>
      <c r="D77" s="9" t="s">
        <v>19</v>
      </c>
      <c r="E77" s="9">
        <v>9.0</v>
      </c>
      <c r="F77" s="9">
        <v>30000.0</v>
      </c>
      <c r="G77" s="9" t="str">
        <f t="shared" si="1"/>
        <v>270000</v>
      </c>
    </row>
    <row r="78" ht="14.25" customHeight="1">
      <c r="A78" s="8">
        <v>45376.0</v>
      </c>
      <c r="B78" s="9" t="s">
        <v>20</v>
      </c>
      <c r="C78" s="9" t="s">
        <v>23</v>
      </c>
      <c r="D78" s="9" t="s">
        <v>10</v>
      </c>
      <c r="E78" s="9">
        <v>10.0</v>
      </c>
      <c r="F78" s="9">
        <v>70000.0</v>
      </c>
      <c r="G78" s="9" t="str">
        <f t="shared" si="1"/>
        <v>700000</v>
      </c>
    </row>
    <row r="79" ht="14.25" customHeight="1">
      <c r="A79" s="8">
        <v>45381.0</v>
      </c>
      <c r="B79" s="9" t="s">
        <v>8</v>
      </c>
      <c r="C79" s="9" t="s">
        <v>18</v>
      </c>
      <c r="D79" s="9" t="s">
        <v>19</v>
      </c>
      <c r="E79" s="9">
        <v>5.0</v>
      </c>
      <c r="F79" s="9">
        <v>30000.0</v>
      </c>
      <c r="G79" s="9" t="str">
        <f t="shared" si="1"/>
        <v>150000</v>
      </c>
    </row>
    <row r="80" ht="14.25" customHeight="1">
      <c r="F80" t="s">
        <v>40</v>
      </c>
      <c r="G80" s="9" t="str">
        <f>SUM(G4:G79)</f>
        <v>28670000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29"/>
    <col customWidth="1" min="3" max="3" width="14.57"/>
    <col customWidth="1" min="4" max="4" width="12.71"/>
    <col customWidth="1" min="5" max="6" width="8.71"/>
    <col customWidth="1" min="7" max="7" width="14.71"/>
    <col customWidth="1" min="8" max="8" width="13.14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/>
      <c r="B2" s="5"/>
      <c r="C2" s="5"/>
      <c r="D2" s="5"/>
      <c r="E2" s="5"/>
      <c r="F2" s="5"/>
      <c r="G2" s="6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14.25" customHeight="1">
      <c r="A4" s="8">
        <v>45296.0</v>
      </c>
      <c r="B4" s="9" t="s">
        <v>8</v>
      </c>
      <c r="C4" s="9" t="s">
        <v>9</v>
      </c>
      <c r="D4" s="9" t="s">
        <v>10</v>
      </c>
      <c r="E4" s="9">
        <v>5.0</v>
      </c>
      <c r="F4" s="9">
        <v>70000.0</v>
      </c>
      <c r="G4" s="9" t="str">
        <f t="shared" ref="G4:G79" si="1">E4*F4</f>
        <v>350000</v>
      </c>
    </row>
    <row r="5" ht="14.25" customHeight="1">
      <c r="A5" s="8">
        <v>45297.0</v>
      </c>
      <c r="B5" s="9" t="s">
        <v>11</v>
      </c>
      <c r="C5" s="9" t="s">
        <v>12</v>
      </c>
      <c r="D5" s="9" t="s">
        <v>13</v>
      </c>
      <c r="E5" s="9">
        <v>10.0</v>
      </c>
      <c r="F5" s="9">
        <v>50000.0</v>
      </c>
      <c r="G5" s="9" t="str">
        <f t="shared" si="1"/>
        <v>500000</v>
      </c>
    </row>
    <row r="6" ht="14.25" customHeight="1">
      <c r="A6" s="8">
        <v>45298.0</v>
      </c>
      <c r="B6" s="9" t="s">
        <v>14</v>
      </c>
      <c r="C6" s="9" t="s">
        <v>15</v>
      </c>
      <c r="D6" s="9" t="s">
        <v>16</v>
      </c>
      <c r="E6" s="9">
        <v>7.0</v>
      </c>
      <c r="F6" s="9">
        <v>20000.0</v>
      </c>
      <c r="G6" s="9" t="str">
        <f t="shared" si="1"/>
        <v>140000</v>
      </c>
    </row>
    <row r="7" ht="14.25" customHeight="1">
      <c r="A7" s="8">
        <v>45299.0</v>
      </c>
      <c r="B7" s="9" t="s">
        <v>17</v>
      </c>
      <c r="C7" s="9" t="s">
        <v>18</v>
      </c>
      <c r="D7" s="9" t="s">
        <v>19</v>
      </c>
      <c r="E7" s="9">
        <v>15.0</v>
      </c>
      <c r="F7" s="9">
        <v>30000.0</v>
      </c>
      <c r="G7" s="9" t="str">
        <f t="shared" si="1"/>
        <v>450000</v>
      </c>
    </row>
    <row r="8" ht="14.25" customHeight="1">
      <c r="A8" s="8">
        <v>45300.0</v>
      </c>
      <c r="B8" s="9" t="s">
        <v>20</v>
      </c>
      <c r="C8" s="9" t="s">
        <v>21</v>
      </c>
      <c r="D8" s="9" t="s">
        <v>10</v>
      </c>
      <c r="E8" s="9">
        <v>3.0</v>
      </c>
      <c r="F8" s="9">
        <v>70000.0</v>
      </c>
      <c r="G8" s="9" t="str">
        <f t="shared" si="1"/>
        <v>210000</v>
      </c>
    </row>
    <row r="9" ht="14.25" customHeight="1">
      <c r="A9" s="8">
        <v>45301.0</v>
      </c>
      <c r="B9" s="9" t="s">
        <v>22</v>
      </c>
      <c r="C9" s="9" t="s">
        <v>23</v>
      </c>
      <c r="D9" s="9" t="s">
        <v>13</v>
      </c>
      <c r="E9" s="9">
        <v>6.0</v>
      </c>
      <c r="F9" s="9">
        <v>50000.0</v>
      </c>
      <c r="G9" s="9" t="str">
        <f t="shared" si="1"/>
        <v>300000</v>
      </c>
    </row>
    <row r="10" ht="14.25" customHeight="1">
      <c r="A10" s="8">
        <v>45302.0</v>
      </c>
      <c r="B10" s="9" t="s">
        <v>11</v>
      </c>
      <c r="C10" s="9" t="s">
        <v>15</v>
      </c>
      <c r="D10" s="9" t="s">
        <v>16</v>
      </c>
      <c r="E10" s="9">
        <v>4.0</v>
      </c>
      <c r="F10" s="9">
        <v>20000.0</v>
      </c>
      <c r="G10" s="9" t="str">
        <f t="shared" si="1"/>
        <v>80000</v>
      </c>
    </row>
    <row r="11" ht="14.25" customHeight="1">
      <c r="A11" s="8">
        <v>45303.0</v>
      </c>
      <c r="B11" s="9" t="s">
        <v>14</v>
      </c>
      <c r="C11" s="9" t="s">
        <v>18</v>
      </c>
      <c r="D11" s="9" t="s">
        <v>19</v>
      </c>
      <c r="E11" s="9">
        <v>10.0</v>
      </c>
      <c r="F11" s="9">
        <v>30000.0</v>
      </c>
      <c r="G11" s="9" t="str">
        <f t="shared" si="1"/>
        <v>300000</v>
      </c>
    </row>
    <row r="12" ht="14.25" customHeight="1">
      <c r="A12" s="8">
        <v>45304.0</v>
      </c>
      <c r="B12" s="9" t="s">
        <v>8</v>
      </c>
      <c r="C12" s="9" t="s">
        <v>9</v>
      </c>
      <c r="D12" s="9" t="s">
        <v>10</v>
      </c>
      <c r="E12" s="9">
        <v>8.0</v>
      </c>
      <c r="F12" s="9">
        <v>70000.0</v>
      </c>
      <c r="G12" s="9" t="str">
        <f t="shared" si="1"/>
        <v>560000</v>
      </c>
    </row>
    <row r="13" ht="14.25" customHeight="1">
      <c r="A13" s="8">
        <v>45305.0</v>
      </c>
      <c r="B13" s="9" t="s">
        <v>20</v>
      </c>
      <c r="C13" s="9" t="s">
        <v>9</v>
      </c>
      <c r="D13" s="9" t="s">
        <v>13</v>
      </c>
      <c r="E13" s="9">
        <v>12.0</v>
      </c>
      <c r="F13" s="9">
        <v>50000.0</v>
      </c>
      <c r="G13" s="9" t="str">
        <f t="shared" si="1"/>
        <v>600000</v>
      </c>
    </row>
    <row r="14" ht="14.25" customHeight="1">
      <c r="A14" s="8">
        <v>45306.0</v>
      </c>
      <c r="B14" s="9" t="s">
        <v>22</v>
      </c>
      <c r="C14" s="9" t="s">
        <v>12</v>
      </c>
      <c r="D14" s="9" t="s">
        <v>16</v>
      </c>
      <c r="E14" s="9">
        <v>9.0</v>
      </c>
      <c r="F14" s="9">
        <v>20000.0</v>
      </c>
      <c r="G14" s="9" t="str">
        <f t="shared" si="1"/>
        <v>180000</v>
      </c>
    </row>
    <row r="15" ht="14.25" customHeight="1">
      <c r="A15" s="8">
        <v>45307.0</v>
      </c>
      <c r="B15" s="9" t="s">
        <v>11</v>
      </c>
      <c r="C15" s="9" t="s">
        <v>15</v>
      </c>
      <c r="D15" s="9" t="s">
        <v>19</v>
      </c>
      <c r="E15" s="9">
        <v>5.0</v>
      </c>
      <c r="F15" s="9">
        <v>30000.0</v>
      </c>
      <c r="G15" s="9" t="str">
        <f t="shared" si="1"/>
        <v>150000</v>
      </c>
    </row>
    <row r="16" ht="14.25" customHeight="1">
      <c r="A16" s="8">
        <v>45308.0</v>
      </c>
      <c r="B16" s="9" t="s">
        <v>14</v>
      </c>
      <c r="C16" s="9" t="s">
        <v>18</v>
      </c>
      <c r="D16" s="9" t="s">
        <v>10</v>
      </c>
      <c r="E16" s="9">
        <v>11.0</v>
      </c>
      <c r="F16" s="9">
        <v>70000.0</v>
      </c>
      <c r="G16" s="9" t="str">
        <f t="shared" si="1"/>
        <v>770000</v>
      </c>
    </row>
    <row r="17" ht="14.25" customHeight="1">
      <c r="A17" s="8">
        <v>45309.0</v>
      </c>
      <c r="B17" s="9" t="s">
        <v>17</v>
      </c>
      <c r="C17" s="9" t="s">
        <v>21</v>
      </c>
      <c r="D17" s="9" t="s">
        <v>13</v>
      </c>
      <c r="E17" s="9">
        <v>7.0</v>
      </c>
      <c r="F17" s="9">
        <v>50000.0</v>
      </c>
      <c r="G17" s="9" t="str">
        <f t="shared" si="1"/>
        <v>350000</v>
      </c>
    </row>
    <row r="18" ht="14.25" customHeight="1">
      <c r="A18" s="8">
        <v>45310.0</v>
      </c>
      <c r="B18" s="9" t="s">
        <v>20</v>
      </c>
      <c r="C18" s="9" t="s">
        <v>23</v>
      </c>
      <c r="D18" s="9" t="s">
        <v>16</v>
      </c>
      <c r="E18" s="9">
        <v>6.0</v>
      </c>
      <c r="F18" s="9">
        <v>20000.0</v>
      </c>
      <c r="G18" s="9" t="str">
        <f t="shared" si="1"/>
        <v>120000</v>
      </c>
    </row>
    <row r="19" ht="14.25" customHeight="1">
      <c r="A19" s="8">
        <v>45311.0</v>
      </c>
      <c r="B19" s="9" t="s">
        <v>22</v>
      </c>
      <c r="C19" s="9" t="s">
        <v>15</v>
      </c>
      <c r="D19" s="9" t="s">
        <v>19</v>
      </c>
      <c r="E19" s="9">
        <v>13.0</v>
      </c>
      <c r="F19" s="9">
        <v>30000.0</v>
      </c>
      <c r="G19" s="9" t="str">
        <f t="shared" si="1"/>
        <v>390000</v>
      </c>
    </row>
    <row r="20" ht="14.25" customHeight="1">
      <c r="A20" s="8">
        <v>45312.0</v>
      </c>
      <c r="B20" s="9" t="s">
        <v>8</v>
      </c>
      <c r="C20" s="9" t="s">
        <v>18</v>
      </c>
      <c r="D20" s="9" t="s">
        <v>10</v>
      </c>
      <c r="E20" s="9">
        <v>9.0</v>
      </c>
      <c r="F20" s="9">
        <v>70000.0</v>
      </c>
      <c r="G20" s="9" t="str">
        <f t="shared" si="1"/>
        <v>630000</v>
      </c>
    </row>
    <row r="21" ht="14.25" customHeight="1">
      <c r="A21" s="8">
        <v>45313.0</v>
      </c>
      <c r="B21" s="9" t="s">
        <v>14</v>
      </c>
      <c r="C21" s="9" t="s">
        <v>21</v>
      </c>
      <c r="D21" s="9" t="s">
        <v>13</v>
      </c>
      <c r="E21" s="9">
        <v>8.0</v>
      </c>
      <c r="F21" s="9">
        <v>50000.0</v>
      </c>
      <c r="G21" s="9" t="str">
        <f t="shared" si="1"/>
        <v>400000</v>
      </c>
    </row>
    <row r="22" ht="14.25" customHeight="1">
      <c r="A22" s="8">
        <v>45314.0</v>
      </c>
      <c r="B22" s="9" t="s">
        <v>17</v>
      </c>
      <c r="C22" s="9" t="s">
        <v>23</v>
      </c>
      <c r="D22" s="9" t="s">
        <v>16</v>
      </c>
      <c r="E22" s="9">
        <v>14.0</v>
      </c>
      <c r="F22" s="9">
        <v>20000.0</v>
      </c>
      <c r="G22" s="9" t="str">
        <f t="shared" si="1"/>
        <v>280000</v>
      </c>
    </row>
    <row r="23" ht="14.25" customHeight="1">
      <c r="A23" s="8">
        <v>45315.0</v>
      </c>
      <c r="B23" s="9" t="s">
        <v>20</v>
      </c>
      <c r="C23" s="9" t="s">
        <v>15</v>
      </c>
      <c r="D23" s="9" t="s">
        <v>19</v>
      </c>
      <c r="E23" s="9">
        <v>7.0</v>
      </c>
      <c r="F23" s="9">
        <v>30000.0</v>
      </c>
      <c r="G23" s="9" t="str">
        <f t="shared" si="1"/>
        <v>210000</v>
      </c>
    </row>
    <row r="24" ht="14.25" customHeight="1">
      <c r="A24" s="8">
        <v>45316.0</v>
      </c>
      <c r="B24" s="9" t="s">
        <v>22</v>
      </c>
      <c r="C24" s="9" t="s">
        <v>18</v>
      </c>
      <c r="D24" s="9" t="s">
        <v>10</v>
      </c>
      <c r="E24" s="9">
        <v>10.0</v>
      </c>
      <c r="F24" s="9">
        <v>70000.0</v>
      </c>
      <c r="G24" s="9" t="str">
        <f t="shared" si="1"/>
        <v>700000</v>
      </c>
    </row>
    <row r="25" ht="14.25" customHeight="1">
      <c r="A25" s="8">
        <v>45317.0</v>
      </c>
      <c r="B25" s="9" t="s">
        <v>11</v>
      </c>
      <c r="C25" s="9" t="s">
        <v>9</v>
      </c>
      <c r="D25" s="9" t="s">
        <v>13</v>
      </c>
      <c r="E25" s="9">
        <v>5.0</v>
      </c>
      <c r="F25" s="9">
        <v>50000.0</v>
      </c>
      <c r="G25" s="9" t="str">
        <f t="shared" si="1"/>
        <v>250000</v>
      </c>
    </row>
    <row r="26" ht="14.25" customHeight="1">
      <c r="A26" s="8">
        <v>45318.0</v>
      </c>
      <c r="B26" s="9" t="s">
        <v>8</v>
      </c>
      <c r="C26" s="9" t="s">
        <v>12</v>
      </c>
      <c r="D26" s="9" t="s">
        <v>16</v>
      </c>
      <c r="E26" s="9">
        <v>8.0</v>
      </c>
      <c r="F26" s="9">
        <v>20000.0</v>
      </c>
      <c r="G26" s="9" t="str">
        <f t="shared" si="1"/>
        <v>160000</v>
      </c>
    </row>
    <row r="27" ht="14.25" customHeight="1">
      <c r="A27" s="8">
        <v>45319.0</v>
      </c>
      <c r="B27" s="9" t="s">
        <v>17</v>
      </c>
      <c r="C27" s="9" t="s">
        <v>15</v>
      </c>
      <c r="D27" s="9" t="s">
        <v>19</v>
      </c>
      <c r="E27" s="9">
        <v>6.0</v>
      </c>
      <c r="F27" s="9">
        <v>30000.0</v>
      </c>
      <c r="G27" s="9" t="str">
        <f t="shared" si="1"/>
        <v>180000</v>
      </c>
    </row>
    <row r="28" ht="14.25" customHeight="1">
      <c r="A28" s="8">
        <v>45320.0</v>
      </c>
      <c r="B28" s="9" t="s">
        <v>20</v>
      </c>
      <c r="C28" s="9" t="s">
        <v>18</v>
      </c>
      <c r="D28" s="9" t="s">
        <v>10</v>
      </c>
      <c r="E28" s="9">
        <v>7.0</v>
      </c>
      <c r="F28" s="9">
        <v>70000.0</v>
      </c>
      <c r="G28" s="9" t="str">
        <f t="shared" si="1"/>
        <v>490000</v>
      </c>
    </row>
    <row r="29" ht="14.25" customHeight="1">
      <c r="A29" s="8">
        <v>45323.0</v>
      </c>
      <c r="B29" s="9" t="s">
        <v>22</v>
      </c>
      <c r="C29" s="9" t="s">
        <v>21</v>
      </c>
      <c r="D29" s="9" t="s">
        <v>10</v>
      </c>
      <c r="E29" s="9">
        <v>8.0</v>
      </c>
      <c r="F29" s="9">
        <v>70000.0</v>
      </c>
      <c r="G29" s="9" t="str">
        <f t="shared" si="1"/>
        <v>560000</v>
      </c>
    </row>
    <row r="30" ht="14.25" customHeight="1">
      <c r="A30" s="8">
        <v>45324.0</v>
      </c>
      <c r="B30" s="9" t="s">
        <v>11</v>
      </c>
      <c r="C30" s="9" t="s">
        <v>23</v>
      </c>
      <c r="D30" s="9" t="s">
        <v>13</v>
      </c>
      <c r="E30" s="9">
        <v>6.0</v>
      </c>
      <c r="F30" s="9">
        <v>50000.0</v>
      </c>
      <c r="G30" s="9" t="str">
        <f t="shared" si="1"/>
        <v>300000</v>
      </c>
    </row>
    <row r="31" ht="14.25" customHeight="1">
      <c r="A31" s="8">
        <v>45325.0</v>
      </c>
      <c r="B31" s="9" t="s">
        <v>14</v>
      </c>
      <c r="C31" s="9" t="s">
        <v>15</v>
      </c>
      <c r="D31" s="9" t="s">
        <v>16</v>
      </c>
      <c r="E31" s="9">
        <v>10.0</v>
      </c>
      <c r="F31" s="9">
        <v>20000.0</v>
      </c>
      <c r="G31" s="9" t="str">
        <f t="shared" si="1"/>
        <v>200000</v>
      </c>
    </row>
    <row r="32" ht="14.25" customHeight="1">
      <c r="A32" s="8">
        <v>45326.0</v>
      </c>
      <c r="B32" s="9" t="s">
        <v>17</v>
      </c>
      <c r="C32" s="9" t="s">
        <v>9</v>
      </c>
      <c r="D32" s="9" t="s">
        <v>19</v>
      </c>
      <c r="E32" s="9">
        <v>20.0</v>
      </c>
      <c r="F32" s="9">
        <v>30000.0</v>
      </c>
      <c r="G32" s="9" t="str">
        <f t="shared" si="1"/>
        <v>600000</v>
      </c>
    </row>
    <row r="33" ht="14.25" customHeight="1">
      <c r="A33" s="8">
        <v>45327.0</v>
      </c>
      <c r="B33" s="9" t="s">
        <v>8</v>
      </c>
      <c r="C33" s="9" t="s">
        <v>21</v>
      </c>
      <c r="D33" s="9" t="s">
        <v>10</v>
      </c>
      <c r="E33" s="9">
        <v>4.0</v>
      </c>
      <c r="F33" s="9">
        <v>70000.0</v>
      </c>
      <c r="G33" s="9" t="str">
        <f t="shared" si="1"/>
        <v>280000</v>
      </c>
    </row>
    <row r="34" ht="14.25" customHeight="1">
      <c r="A34" s="8">
        <v>45328.0</v>
      </c>
      <c r="B34" s="9" t="s">
        <v>22</v>
      </c>
      <c r="C34" s="9" t="s">
        <v>23</v>
      </c>
      <c r="D34" s="9" t="s">
        <v>13</v>
      </c>
      <c r="E34" s="9">
        <v>9.0</v>
      </c>
      <c r="F34" s="9">
        <v>50000.0</v>
      </c>
      <c r="G34" s="9" t="str">
        <f t="shared" si="1"/>
        <v>450000</v>
      </c>
    </row>
    <row r="35" ht="14.25" customHeight="1">
      <c r="A35" s="8">
        <v>45329.0</v>
      </c>
      <c r="B35" s="9" t="s">
        <v>11</v>
      </c>
      <c r="C35" s="9" t="s">
        <v>21</v>
      </c>
      <c r="D35" s="9" t="s">
        <v>16</v>
      </c>
      <c r="E35" s="9">
        <v>5.0</v>
      </c>
      <c r="F35" s="9">
        <v>20000.0</v>
      </c>
      <c r="G35" s="9" t="str">
        <f t="shared" si="1"/>
        <v>100000</v>
      </c>
    </row>
    <row r="36" ht="14.25" customHeight="1">
      <c r="A36" s="8">
        <v>45330.0</v>
      </c>
      <c r="B36" s="9" t="s">
        <v>8</v>
      </c>
      <c r="C36" s="9" t="s">
        <v>23</v>
      </c>
      <c r="D36" s="9" t="s">
        <v>19</v>
      </c>
      <c r="E36" s="9">
        <v>15.0</v>
      </c>
      <c r="F36" s="9">
        <v>30000.0</v>
      </c>
      <c r="G36" s="9" t="str">
        <f t="shared" si="1"/>
        <v>450000</v>
      </c>
    </row>
    <row r="37" ht="14.25" customHeight="1">
      <c r="A37" s="8">
        <v>45331.0</v>
      </c>
      <c r="B37" s="9" t="s">
        <v>17</v>
      </c>
      <c r="C37" s="9" t="s">
        <v>15</v>
      </c>
      <c r="D37" s="9" t="s">
        <v>10</v>
      </c>
      <c r="E37" s="9">
        <v>7.0</v>
      </c>
      <c r="F37" s="9">
        <v>70000.0</v>
      </c>
      <c r="G37" s="9" t="str">
        <f t="shared" si="1"/>
        <v>490000</v>
      </c>
    </row>
    <row r="38" ht="14.25" customHeight="1">
      <c r="A38" s="8">
        <v>45332.0</v>
      </c>
      <c r="B38" s="9" t="s">
        <v>20</v>
      </c>
      <c r="C38" s="9" t="s">
        <v>18</v>
      </c>
      <c r="D38" s="9" t="s">
        <v>13</v>
      </c>
      <c r="E38" s="9">
        <v>11.0</v>
      </c>
      <c r="F38" s="9">
        <v>50000.0</v>
      </c>
      <c r="G38" s="9" t="str">
        <f t="shared" si="1"/>
        <v>550000</v>
      </c>
    </row>
    <row r="39" ht="14.25" customHeight="1">
      <c r="A39" s="8">
        <v>45333.0</v>
      </c>
      <c r="B39" s="9" t="s">
        <v>22</v>
      </c>
      <c r="C39" s="9" t="s">
        <v>9</v>
      </c>
      <c r="D39" s="9" t="s">
        <v>16</v>
      </c>
      <c r="E39" s="9">
        <v>12.0</v>
      </c>
      <c r="F39" s="9">
        <v>20000.0</v>
      </c>
      <c r="G39" s="9" t="str">
        <f t="shared" si="1"/>
        <v>240000</v>
      </c>
    </row>
    <row r="40" ht="14.25" customHeight="1">
      <c r="A40" s="8">
        <v>45334.0</v>
      </c>
      <c r="B40" s="9" t="s">
        <v>11</v>
      </c>
      <c r="C40" s="9" t="s">
        <v>9</v>
      </c>
      <c r="D40" s="9" t="s">
        <v>19</v>
      </c>
      <c r="E40" s="9">
        <v>10.0</v>
      </c>
      <c r="F40" s="9">
        <v>30000.0</v>
      </c>
      <c r="G40" s="9" t="str">
        <f t="shared" si="1"/>
        <v>300000</v>
      </c>
    </row>
    <row r="41" ht="14.25" customHeight="1">
      <c r="A41" s="8">
        <v>45335.0</v>
      </c>
      <c r="B41" s="9" t="s">
        <v>14</v>
      </c>
      <c r="C41" s="9" t="s">
        <v>12</v>
      </c>
      <c r="D41" s="9" t="s">
        <v>10</v>
      </c>
      <c r="E41" s="9">
        <v>9.0</v>
      </c>
      <c r="F41" s="9">
        <v>70000.0</v>
      </c>
      <c r="G41" s="9" t="str">
        <f t="shared" si="1"/>
        <v>630000</v>
      </c>
    </row>
    <row r="42" ht="14.25" customHeight="1">
      <c r="A42" s="8">
        <v>45336.0</v>
      </c>
      <c r="B42" s="9" t="s">
        <v>17</v>
      </c>
      <c r="C42" s="9" t="s">
        <v>15</v>
      </c>
      <c r="D42" s="9" t="s">
        <v>13</v>
      </c>
      <c r="E42" s="9">
        <v>8.0</v>
      </c>
      <c r="F42" s="9">
        <v>50000.0</v>
      </c>
      <c r="G42" s="9" t="str">
        <f t="shared" si="1"/>
        <v>400000</v>
      </c>
    </row>
    <row r="43" ht="14.25" customHeight="1">
      <c r="A43" s="8">
        <v>45337.0</v>
      </c>
      <c r="B43" s="9" t="s">
        <v>20</v>
      </c>
      <c r="C43" s="9" t="s">
        <v>18</v>
      </c>
      <c r="D43" s="9" t="s">
        <v>16</v>
      </c>
      <c r="E43" s="9">
        <v>11.0</v>
      </c>
      <c r="F43" s="9">
        <v>20000.0</v>
      </c>
      <c r="G43" s="9" t="str">
        <f t="shared" si="1"/>
        <v>220000</v>
      </c>
    </row>
    <row r="44" ht="14.25" customHeight="1">
      <c r="A44" s="8">
        <v>45338.0</v>
      </c>
      <c r="B44" s="9" t="s">
        <v>8</v>
      </c>
      <c r="C44" s="9" t="s">
        <v>21</v>
      </c>
      <c r="D44" s="9" t="s">
        <v>19</v>
      </c>
      <c r="E44" s="9">
        <v>14.0</v>
      </c>
      <c r="F44" s="9">
        <v>30000.0</v>
      </c>
      <c r="G44" s="9" t="str">
        <f t="shared" si="1"/>
        <v>420000</v>
      </c>
    </row>
    <row r="45" ht="14.25" customHeight="1">
      <c r="A45" s="8">
        <v>45339.0</v>
      </c>
      <c r="B45" s="9" t="s">
        <v>11</v>
      </c>
      <c r="C45" s="9" t="s">
        <v>23</v>
      </c>
      <c r="D45" s="9" t="s">
        <v>10</v>
      </c>
      <c r="E45" s="9">
        <v>10.0</v>
      </c>
      <c r="F45" s="9">
        <v>70000.0</v>
      </c>
      <c r="G45" s="9" t="str">
        <f t="shared" si="1"/>
        <v>700000</v>
      </c>
    </row>
    <row r="46" ht="14.25" customHeight="1">
      <c r="A46" s="8">
        <v>45340.0</v>
      </c>
      <c r="B46" s="9" t="s">
        <v>14</v>
      </c>
      <c r="C46" s="9" t="s">
        <v>15</v>
      </c>
      <c r="D46" s="9" t="s">
        <v>13</v>
      </c>
      <c r="E46" s="9">
        <v>9.0</v>
      </c>
      <c r="F46" s="9">
        <v>50000.0</v>
      </c>
      <c r="G46" s="9" t="str">
        <f t="shared" si="1"/>
        <v>450000</v>
      </c>
    </row>
    <row r="47" ht="14.25" customHeight="1">
      <c r="A47" s="8">
        <v>45341.0</v>
      </c>
      <c r="B47" s="9" t="s">
        <v>17</v>
      </c>
      <c r="C47" s="9" t="s">
        <v>18</v>
      </c>
      <c r="D47" s="9" t="s">
        <v>16</v>
      </c>
      <c r="E47" s="9">
        <v>13.0</v>
      </c>
      <c r="F47" s="9">
        <v>20000.0</v>
      </c>
      <c r="G47" s="9" t="str">
        <f t="shared" si="1"/>
        <v>260000</v>
      </c>
    </row>
    <row r="48" ht="14.25" customHeight="1">
      <c r="A48" s="8">
        <v>45342.0</v>
      </c>
      <c r="B48" s="9" t="s">
        <v>20</v>
      </c>
      <c r="C48" s="9" t="s">
        <v>21</v>
      </c>
      <c r="D48" s="9" t="s">
        <v>19</v>
      </c>
      <c r="E48" s="9">
        <v>8.0</v>
      </c>
      <c r="F48" s="9">
        <v>30000.0</v>
      </c>
      <c r="G48" s="9" t="str">
        <f t="shared" si="1"/>
        <v>240000</v>
      </c>
    </row>
    <row r="49" ht="14.25" customHeight="1">
      <c r="A49" s="8">
        <v>45343.0</v>
      </c>
      <c r="B49" s="9" t="s">
        <v>22</v>
      </c>
      <c r="C49" s="9" t="s">
        <v>23</v>
      </c>
      <c r="D49" s="9" t="s">
        <v>10</v>
      </c>
      <c r="E49" s="9">
        <v>12.0</v>
      </c>
      <c r="F49" s="9">
        <v>70000.0</v>
      </c>
      <c r="G49" s="9" t="str">
        <f t="shared" si="1"/>
        <v>840000</v>
      </c>
    </row>
    <row r="50" ht="14.25" customHeight="1">
      <c r="A50" s="8">
        <v>45344.0</v>
      </c>
      <c r="B50" s="9" t="s">
        <v>11</v>
      </c>
      <c r="C50" s="9" t="s">
        <v>15</v>
      </c>
      <c r="D50" s="9" t="s">
        <v>13</v>
      </c>
      <c r="E50" s="9">
        <v>7.0</v>
      </c>
      <c r="F50" s="9">
        <v>50000.0</v>
      </c>
      <c r="G50" s="9" t="str">
        <f t="shared" si="1"/>
        <v>350000</v>
      </c>
    </row>
    <row r="51" ht="14.25" customHeight="1">
      <c r="A51" s="8">
        <v>45345.0</v>
      </c>
      <c r="B51" s="9" t="s">
        <v>14</v>
      </c>
      <c r="C51" s="9" t="s">
        <v>18</v>
      </c>
      <c r="D51" s="9" t="s">
        <v>16</v>
      </c>
      <c r="E51" s="9">
        <v>9.0</v>
      </c>
      <c r="F51" s="9">
        <v>20000.0</v>
      </c>
      <c r="G51" s="9" t="str">
        <f t="shared" si="1"/>
        <v>180000</v>
      </c>
    </row>
    <row r="52" ht="14.25" customHeight="1">
      <c r="A52" s="8">
        <v>45346.0</v>
      </c>
      <c r="B52" s="9" t="s">
        <v>8</v>
      </c>
      <c r="C52" s="9" t="s">
        <v>9</v>
      </c>
      <c r="D52" s="9" t="s">
        <v>19</v>
      </c>
      <c r="E52" s="9">
        <v>12.0</v>
      </c>
      <c r="F52" s="9">
        <v>30000.0</v>
      </c>
      <c r="G52" s="9" t="str">
        <f t="shared" si="1"/>
        <v>360000</v>
      </c>
    </row>
    <row r="53" ht="14.25" customHeight="1">
      <c r="A53" s="8">
        <v>45347.0</v>
      </c>
      <c r="B53" s="9" t="s">
        <v>20</v>
      </c>
      <c r="C53" s="9" t="s">
        <v>12</v>
      </c>
      <c r="D53" s="9" t="s">
        <v>10</v>
      </c>
      <c r="E53" s="9">
        <v>5.0</v>
      </c>
      <c r="F53" s="9">
        <v>70000.0</v>
      </c>
      <c r="G53" s="9" t="str">
        <f t="shared" si="1"/>
        <v>350000</v>
      </c>
    </row>
    <row r="54" ht="14.25" customHeight="1">
      <c r="A54" s="8">
        <v>45352.0</v>
      </c>
      <c r="B54" s="9" t="s">
        <v>22</v>
      </c>
      <c r="C54" s="9" t="s">
        <v>9</v>
      </c>
      <c r="D54" s="9" t="s">
        <v>10</v>
      </c>
      <c r="E54" s="9">
        <v>12.0</v>
      </c>
      <c r="F54" s="9">
        <v>70000.0</v>
      </c>
      <c r="G54" s="9" t="str">
        <f t="shared" si="1"/>
        <v>840000</v>
      </c>
    </row>
    <row r="55" ht="14.25" customHeight="1">
      <c r="A55" s="8">
        <v>45353.0</v>
      </c>
      <c r="B55" s="9" t="s">
        <v>11</v>
      </c>
      <c r="C55" s="9" t="s">
        <v>9</v>
      </c>
      <c r="D55" s="9" t="s">
        <v>13</v>
      </c>
      <c r="E55" s="9">
        <v>8.0</v>
      </c>
      <c r="F55" s="9">
        <v>50000.0</v>
      </c>
      <c r="G55" s="9" t="str">
        <f t="shared" si="1"/>
        <v>400000</v>
      </c>
    </row>
    <row r="56" ht="14.25" customHeight="1">
      <c r="A56" s="8">
        <v>45354.0</v>
      </c>
      <c r="B56" s="9" t="s">
        <v>14</v>
      </c>
      <c r="C56" s="9" t="s">
        <v>21</v>
      </c>
      <c r="D56" s="9" t="s">
        <v>16</v>
      </c>
      <c r="E56" s="9">
        <v>7.0</v>
      </c>
      <c r="F56" s="9">
        <v>20000.0</v>
      </c>
      <c r="G56" s="9" t="str">
        <f t="shared" si="1"/>
        <v>140000</v>
      </c>
    </row>
    <row r="57" ht="14.25" customHeight="1">
      <c r="A57" s="8">
        <v>45355.0</v>
      </c>
      <c r="B57" s="9" t="s">
        <v>17</v>
      </c>
      <c r="C57" s="9" t="s">
        <v>23</v>
      </c>
      <c r="D57" s="9" t="s">
        <v>19</v>
      </c>
      <c r="E57" s="9">
        <v>9.0</v>
      </c>
      <c r="F57" s="9">
        <v>30000.0</v>
      </c>
      <c r="G57" s="9" t="str">
        <f t="shared" si="1"/>
        <v>270000</v>
      </c>
    </row>
    <row r="58" ht="14.25" customHeight="1">
      <c r="A58" s="8">
        <v>45356.0</v>
      </c>
      <c r="B58" s="9" t="s">
        <v>20</v>
      </c>
      <c r="C58" s="9" t="s">
        <v>21</v>
      </c>
      <c r="D58" s="9" t="s">
        <v>10</v>
      </c>
      <c r="E58" s="9">
        <v>6.0</v>
      </c>
      <c r="F58" s="9">
        <v>70000.0</v>
      </c>
      <c r="G58" s="9" t="str">
        <f t="shared" si="1"/>
        <v>420000</v>
      </c>
    </row>
    <row r="59" ht="14.25" customHeight="1">
      <c r="A59" s="8">
        <v>45357.0</v>
      </c>
      <c r="B59" s="9" t="s">
        <v>8</v>
      </c>
      <c r="C59" s="9" t="s">
        <v>23</v>
      </c>
      <c r="D59" s="9" t="s">
        <v>13</v>
      </c>
      <c r="E59" s="9">
        <v>10.0</v>
      </c>
      <c r="F59" s="9">
        <v>50000.0</v>
      </c>
      <c r="G59" s="9" t="str">
        <f t="shared" si="1"/>
        <v>500000</v>
      </c>
    </row>
    <row r="60" ht="14.25" customHeight="1">
      <c r="A60" s="8">
        <v>45358.0</v>
      </c>
      <c r="B60" s="9" t="s">
        <v>11</v>
      </c>
      <c r="C60" s="9" t="s">
        <v>15</v>
      </c>
      <c r="D60" s="9" t="s">
        <v>16</v>
      </c>
      <c r="E60" s="9">
        <v>8.0</v>
      </c>
      <c r="F60" s="9">
        <v>20000.0</v>
      </c>
      <c r="G60" s="9" t="str">
        <f t="shared" si="1"/>
        <v>160000</v>
      </c>
    </row>
    <row r="61" ht="14.25" customHeight="1">
      <c r="A61" s="8">
        <v>45359.0</v>
      </c>
      <c r="B61" s="9" t="s">
        <v>8</v>
      </c>
      <c r="C61" s="9" t="s">
        <v>18</v>
      </c>
      <c r="D61" s="9" t="s">
        <v>19</v>
      </c>
      <c r="E61" s="9">
        <v>13.0</v>
      </c>
      <c r="F61" s="9">
        <v>30000.0</v>
      </c>
      <c r="G61" s="9" t="str">
        <f t="shared" si="1"/>
        <v>390000</v>
      </c>
    </row>
    <row r="62" ht="14.25" customHeight="1">
      <c r="A62" s="8">
        <v>45360.0</v>
      </c>
      <c r="B62" s="9" t="s">
        <v>17</v>
      </c>
      <c r="C62" s="9" t="s">
        <v>9</v>
      </c>
      <c r="D62" s="9" t="s">
        <v>10</v>
      </c>
      <c r="E62" s="9">
        <v>9.0</v>
      </c>
      <c r="F62" s="9">
        <v>70000.0</v>
      </c>
      <c r="G62" s="9" t="str">
        <f t="shared" si="1"/>
        <v>630000</v>
      </c>
    </row>
    <row r="63" ht="14.25" customHeight="1">
      <c r="A63" s="8">
        <v>45361.0</v>
      </c>
      <c r="B63" s="9" t="s">
        <v>20</v>
      </c>
      <c r="C63" s="9" t="s">
        <v>15</v>
      </c>
      <c r="D63" s="9" t="s">
        <v>13</v>
      </c>
      <c r="E63" s="9">
        <v>5.0</v>
      </c>
      <c r="F63" s="9">
        <v>50000.0</v>
      </c>
      <c r="G63" s="9" t="str">
        <f t="shared" si="1"/>
        <v>250000</v>
      </c>
    </row>
    <row r="64" ht="14.25" customHeight="1">
      <c r="A64" s="8">
        <v>45362.0</v>
      </c>
      <c r="B64" s="9" t="s">
        <v>22</v>
      </c>
      <c r="C64" s="9" t="s">
        <v>12</v>
      </c>
      <c r="D64" s="9" t="s">
        <v>16</v>
      </c>
      <c r="E64" s="9">
        <v>11.0</v>
      </c>
      <c r="F64" s="9">
        <v>20000.0</v>
      </c>
      <c r="G64" s="9" t="str">
        <f t="shared" si="1"/>
        <v>220000</v>
      </c>
    </row>
    <row r="65" ht="14.25" customHeight="1">
      <c r="A65" s="8">
        <v>45363.0</v>
      </c>
      <c r="B65" s="9" t="s">
        <v>11</v>
      </c>
      <c r="C65" s="9" t="s">
        <v>15</v>
      </c>
      <c r="D65" s="9" t="s">
        <v>19</v>
      </c>
      <c r="E65" s="9">
        <v>14.0</v>
      </c>
      <c r="F65" s="9">
        <v>30000.0</v>
      </c>
      <c r="G65" s="9" t="str">
        <f t="shared" si="1"/>
        <v>420000</v>
      </c>
    </row>
    <row r="66" ht="14.25" customHeight="1">
      <c r="A66" s="8">
        <v>45364.0</v>
      </c>
      <c r="B66" s="9" t="s">
        <v>14</v>
      </c>
      <c r="C66" s="9" t="s">
        <v>18</v>
      </c>
      <c r="D66" s="9" t="s">
        <v>10</v>
      </c>
      <c r="E66" s="9">
        <v>10.0</v>
      </c>
      <c r="F66" s="9">
        <v>70000.0</v>
      </c>
      <c r="G66" s="9" t="str">
        <f t="shared" si="1"/>
        <v>700000</v>
      </c>
    </row>
    <row r="67" ht="14.25" customHeight="1">
      <c r="A67" s="8">
        <v>45365.0</v>
      </c>
      <c r="B67" s="9" t="s">
        <v>17</v>
      </c>
      <c r="C67" s="9" t="s">
        <v>21</v>
      </c>
      <c r="D67" s="9" t="s">
        <v>13</v>
      </c>
      <c r="E67" s="9">
        <v>6.0</v>
      </c>
      <c r="F67" s="9">
        <v>50000.0</v>
      </c>
      <c r="G67" s="9" t="str">
        <f t="shared" si="1"/>
        <v>300000</v>
      </c>
    </row>
    <row r="68" ht="14.25" customHeight="1">
      <c r="A68" s="8">
        <v>45366.0</v>
      </c>
      <c r="B68" s="9" t="s">
        <v>8</v>
      </c>
      <c r="C68" s="9" t="s">
        <v>23</v>
      </c>
      <c r="D68" s="9" t="s">
        <v>16</v>
      </c>
      <c r="E68" s="9">
        <v>8.0</v>
      </c>
      <c r="F68" s="9">
        <v>20000.0</v>
      </c>
      <c r="G68" s="9" t="str">
        <f t="shared" si="1"/>
        <v>160000</v>
      </c>
    </row>
    <row r="69" ht="14.25" customHeight="1">
      <c r="A69" s="8">
        <v>45367.0</v>
      </c>
      <c r="B69" s="9" t="s">
        <v>22</v>
      </c>
      <c r="C69" s="9" t="s">
        <v>15</v>
      </c>
      <c r="D69" s="9" t="s">
        <v>19</v>
      </c>
      <c r="E69" s="9">
        <v>12.0</v>
      </c>
      <c r="F69" s="9">
        <v>30000.0</v>
      </c>
      <c r="G69" s="9" t="str">
        <f t="shared" si="1"/>
        <v>360000</v>
      </c>
    </row>
    <row r="70" ht="14.25" customHeight="1">
      <c r="A70" s="8">
        <v>45368.0</v>
      </c>
      <c r="B70" s="9" t="s">
        <v>11</v>
      </c>
      <c r="C70" s="9" t="s">
        <v>18</v>
      </c>
      <c r="D70" s="9" t="s">
        <v>10</v>
      </c>
      <c r="E70" s="9">
        <v>9.0</v>
      </c>
      <c r="F70" s="9">
        <v>70000.0</v>
      </c>
      <c r="G70" s="9" t="str">
        <f t="shared" si="1"/>
        <v>630000</v>
      </c>
    </row>
    <row r="71" ht="14.25" customHeight="1">
      <c r="A71" s="8">
        <v>45369.0</v>
      </c>
      <c r="B71" s="9" t="s">
        <v>8</v>
      </c>
      <c r="C71" s="9" t="s">
        <v>12</v>
      </c>
      <c r="D71" s="9" t="s">
        <v>13</v>
      </c>
      <c r="E71" s="9">
        <v>7.0</v>
      </c>
      <c r="F71" s="9">
        <v>50000.0</v>
      </c>
      <c r="G71" s="9" t="str">
        <f t="shared" si="1"/>
        <v>350000</v>
      </c>
    </row>
    <row r="72" ht="14.25" customHeight="1">
      <c r="A72" s="8">
        <v>45370.0</v>
      </c>
      <c r="B72" s="9" t="s">
        <v>17</v>
      </c>
      <c r="C72" s="9" t="s">
        <v>15</v>
      </c>
      <c r="D72" s="9" t="s">
        <v>16</v>
      </c>
      <c r="E72" s="9">
        <v>14.0</v>
      </c>
      <c r="F72" s="9">
        <v>20000.0</v>
      </c>
      <c r="G72" s="9" t="str">
        <f t="shared" si="1"/>
        <v>280000</v>
      </c>
    </row>
    <row r="73" ht="14.25" customHeight="1">
      <c r="A73" s="8">
        <v>45371.0</v>
      </c>
      <c r="B73" s="9" t="s">
        <v>20</v>
      </c>
      <c r="C73" s="9" t="s">
        <v>18</v>
      </c>
      <c r="D73" s="9" t="s">
        <v>19</v>
      </c>
      <c r="E73" s="9">
        <v>8.0</v>
      </c>
      <c r="F73" s="9">
        <v>30000.0</v>
      </c>
      <c r="G73" s="9" t="str">
        <f t="shared" si="1"/>
        <v>240000</v>
      </c>
    </row>
    <row r="74" ht="14.25" customHeight="1">
      <c r="A74" s="8">
        <v>45372.0</v>
      </c>
      <c r="B74" s="9" t="s">
        <v>22</v>
      </c>
      <c r="C74" s="9" t="s">
        <v>21</v>
      </c>
      <c r="D74" s="9" t="s">
        <v>10</v>
      </c>
      <c r="E74" s="9">
        <v>11.0</v>
      </c>
      <c r="F74" s="9">
        <v>70000.0</v>
      </c>
      <c r="G74" s="9" t="str">
        <f t="shared" si="1"/>
        <v>770000</v>
      </c>
    </row>
    <row r="75" ht="14.25" customHeight="1">
      <c r="A75" s="8">
        <v>45373.0</v>
      </c>
      <c r="B75" s="9" t="s">
        <v>8</v>
      </c>
      <c r="C75" s="9" t="s">
        <v>23</v>
      </c>
      <c r="D75" s="9" t="s">
        <v>13</v>
      </c>
      <c r="E75" s="9">
        <v>5.0</v>
      </c>
      <c r="F75" s="9">
        <v>50000.0</v>
      </c>
      <c r="G75" s="9" t="str">
        <f t="shared" si="1"/>
        <v>250000</v>
      </c>
    </row>
    <row r="76" ht="14.25" customHeight="1">
      <c r="A76" s="8">
        <v>45374.0</v>
      </c>
      <c r="B76" s="9" t="s">
        <v>14</v>
      </c>
      <c r="C76" s="9" t="s">
        <v>15</v>
      </c>
      <c r="D76" s="9" t="s">
        <v>16</v>
      </c>
      <c r="E76" s="9">
        <v>10.0</v>
      </c>
      <c r="F76" s="9">
        <v>20000.0</v>
      </c>
      <c r="G76" s="9" t="str">
        <f t="shared" si="1"/>
        <v>200000</v>
      </c>
    </row>
    <row r="77" ht="14.25" customHeight="1">
      <c r="A77" s="8">
        <v>45375.0</v>
      </c>
      <c r="B77" s="9" t="s">
        <v>17</v>
      </c>
      <c r="C77" s="9" t="s">
        <v>18</v>
      </c>
      <c r="D77" s="9" t="s">
        <v>19</v>
      </c>
      <c r="E77" s="9">
        <v>9.0</v>
      </c>
      <c r="F77" s="9">
        <v>30000.0</v>
      </c>
      <c r="G77" s="9" t="str">
        <f t="shared" si="1"/>
        <v>270000</v>
      </c>
    </row>
    <row r="78" ht="14.25" customHeight="1">
      <c r="A78" s="8">
        <v>45376.0</v>
      </c>
      <c r="B78" s="9" t="s">
        <v>20</v>
      </c>
      <c r="C78" s="9" t="s">
        <v>23</v>
      </c>
      <c r="D78" s="9" t="s">
        <v>10</v>
      </c>
      <c r="E78" s="9">
        <v>10.0</v>
      </c>
      <c r="F78" s="9">
        <v>70000.0</v>
      </c>
      <c r="G78" s="9" t="str">
        <f t="shared" si="1"/>
        <v>700000</v>
      </c>
    </row>
    <row r="79" ht="14.25" customHeight="1">
      <c r="A79" s="8">
        <v>45381.0</v>
      </c>
      <c r="B79" s="9" t="s">
        <v>8</v>
      </c>
      <c r="C79" s="9" t="s">
        <v>18</v>
      </c>
      <c r="D79" s="9" t="s">
        <v>19</v>
      </c>
      <c r="E79" s="9">
        <v>5.0</v>
      </c>
      <c r="F79" s="9">
        <v>30000.0</v>
      </c>
      <c r="G79" s="9" t="str">
        <f t="shared" si="1"/>
        <v>150000</v>
      </c>
    </row>
    <row r="80" ht="14.25" customHeight="1"/>
    <row r="81" ht="14.25" customHeight="1"/>
    <row r="82" ht="14.25" customHeight="1"/>
    <row r="83" ht="15.75" customHeight="1">
      <c r="H83" s="10"/>
      <c r="I83" s="11"/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29"/>
    <col customWidth="1" min="3" max="3" width="14.57"/>
    <col customWidth="1" min="4" max="4" width="13.14"/>
    <col customWidth="1" min="5" max="5" width="22.71"/>
    <col customWidth="1" min="6" max="6" width="8.71"/>
    <col customWidth="1" min="7" max="7" width="14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/>
      <c r="B2" s="5"/>
      <c r="C2" s="5"/>
      <c r="D2" s="5"/>
      <c r="E2" s="5"/>
      <c r="F2" s="5"/>
      <c r="G2" s="6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14.25" customHeight="1">
      <c r="A4" s="8">
        <v>45296.0</v>
      </c>
      <c r="B4" s="9" t="s">
        <v>8</v>
      </c>
      <c r="C4" s="9" t="s">
        <v>9</v>
      </c>
      <c r="D4" s="9" t="s">
        <v>10</v>
      </c>
      <c r="E4" s="9">
        <v>5.0</v>
      </c>
      <c r="F4" s="9">
        <v>70000.0</v>
      </c>
      <c r="G4" s="9" t="str">
        <f t="shared" ref="G4:G79" si="1">E4*F4</f>
        <v>350000</v>
      </c>
    </row>
    <row r="5" ht="14.25" customHeight="1">
      <c r="A5" s="8">
        <v>45297.0</v>
      </c>
      <c r="B5" s="9" t="s">
        <v>11</v>
      </c>
      <c r="C5" s="9" t="s">
        <v>12</v>
      </c>
      <c r="D5" s="9" t="s">
        <v>13</v>
      </c>
      <c r="E5" s="9">
        <v>10.0</v>
      </c>
      <c r="F5" s="9">
        <v>50000.0</v>
      </c>
      <c r="G5" s="9" t="str">
        <f t="shared" si="1"/>
        <v>500000</v>
      </c>
    </row>
    <row r="6" ht="14.25" customHeight="1">
      <c r="A6" s="8">
        <v>45298.0</v>
      </c>
      <c r="B6" s="9" t="s">
        <v>14</v>
      </c>
      <c r="C6" s="9" t="s">
        <v>15</v>
      </c>
      <c r="D6" s="9" t="s">
        <v>16</v>
      </c>
      <c r="E6" s="9">
        <v>7.0</v>
      </c>
      <c r="F6" s="9">
        <v>20000.0</v>
      </c>
      <c r="G6" s="9" t="str">
        <f t="shared" si="1"/>
        <v>140000</v>
      </c>
    </row>
    <row r="7" ht="14.25" customHeight="1">
      <c r="A7" s="8">
        <v>45299.0</v>
      </c>
      <c r="B7" s="9" t="s">
        <v>17</v>
      </c>
      <c r="C7" s="9" t="s">
        <v>18</v>
      </c>
      <c r="D7" s="9" t="s">
        <v>19</v>
      </c>
      <c r="E7" s="9">
        <v>15.0</v>
      </c>
      <c r="F7" s="9">
        <v>30000.0</v>
      </c>
      <c r="G7" s="9" t="str">
        <f t="shared" si="1"/>
        <v>450000</v>
      </c>
    </row>
    <row r="8" ht="14.25" customHeight="1">
      <c r="A8" s="8">
        <v>45300.0</v>
      </c>
      <c r="B8" s="9" t="s">
        <v>20</v>
      </c>
      <c r="C8" s="9" t="s">
        <v>21</v>
      </c>
      <c r="D8" s="9" t="s">
        <v>10</v>
      </c>
      <c r="E8" s="9">
        <v>3.0</v>
      </c>
      <c r="F8" s="9">
        <v>70000.0</v>
      </c>
      <c r="G8" s="9" t="str">
        <f t="shared" si="1"/>
        <v>210000</v>
      </c>
    </row>
    <row r="9" ht="14.25" customHeight="1">
      <c r="A9" s="8">
        <v>45301.0</v>
      </c>
      <c r="B9" s="9" t="s">
        <v>22</v>
      </c>
      <c r="C9" s="9" t="s">
        <v>23</v>
      </c>
      <c r="D9" s="9" t="s">
        <v>13</v>
      </c>
      <c r="E9" s="9">
        <v>6.0</v>
      </c>
      <c r="F9" s="9">
        <v>50000.0</v>
      </c>
      <c r="G9" s="9" t="str">
        <f t="shared" si="1"/>
        <v>300000</v>
      </c>
    </row>
    <row r="10" ht="14.25" customHeight="1">
      <c r="A10" s="8">
        <v>45302.0</v>
      </c>
      <c r="B10" s="9" t="s">
        <v>11</v>
      </c>
      <c r="C10" s="9" t="s">
        <v>15</v>
      </c>
      <c r="D10" s="9" t="s">
        <v>16</v>
      </c>
      <c r="E10" s="9">
        <v>4.0</v>
      </c>
      <c r="F10" s="9">
        <v>20000.0</v>
      </c>
      <c r="G10" s="9" t="str">
        <f t="shared" si="1"/>
        <v>80000</v>
      </c>
    </row>
    <row r="11" ht="14.25" customHeight="1">
      <c r="A11" s="8">
        <v>45303.0</v>
      </c>
      <c r="B11" s="9" t="s">
        <v>14</v>
      </c>
      <c r="C11" s="9" t="s">
        <v>18</v>
      </c>
      <c r="D11" s="9" t="s">
        <v>19</v>
      </c>
      <c r="E11" s="9">
        <v>10.0</v>
      </c>
      <c r="F11" s="9">
        <v>30000.0</v>
      </c>
      <c r="G11" s="9" t="str">
        <f t="shared" si="1"/>
        <v>300000</v>
      </c>
    </row>
    <row r="12" ht="14.25" customHeight="1">
      <c r="A12" s="8">
        <v>45304.0</v>
      </c>
      <c r="B12" s="9" t="s">
        <v>8</v>
      </c>
      <c r="C12" s="9" t="s">
        <v>9</v>
      </c>
      <c r="D12" s="9" t="s">
        <v>10</v>
      </c>
      <c r="E12" s="9">
        <v>8.0</v>
      </c>
      <c r="F12" s="9">
        <v>70000.0</v>
      </c>
      <c r="G12" s="9" t="str">
        <f t="shared" si="1"/>
        <v>560000</v>
      </c>
    </row>
    <row r="13" ht="14.25" customHeight="1">
      <c r="A13" s="8">
        <v>45305.0</v>
      </c>
      <c r="B13" s="9" t="s">
        <v>20</v>
      </c>
      <c r="C13" s="9" t="s">
        <v>9</v>
      </c>
      <c r="D13" s="9" t="s">
        <v>13</v>
      </c>
      <c r="E13" s="9">
        <v>12.0</v>
      </c>
      <c r="F13" s="9">
        <v>50000.0</v>
      </c>
      <c r="G13" s="9" t="str">
        <f t="shared" si="1"/>
        <v>600000</v>
      </c>
    </row>
    <row r="14" ht="14.25" customHeight="1">
      <c r="A14" s="8">
        <v>45306.0</v>
      </c>
      <c r="B14" s="9" t="s">
        <v>22</v>
      </c>
      <c r="C14" s="9" t="s">
        <v>12</v>
      </c>
      <c r="D14" s="9" t="s">
        <v>16</v>
      </c>
      <c r="E14" s="9">
        <v>9.0</v>
      </c>
      <c r="F14" s="9">
        <v>20000.0</v>
      </c>
      <c r="G14" s="9" t="str">
        <f t="shared" si="1"/>
        <v>180000</v>
      </c>
    </row>
    <row r="15" ht="14.25" customHeight="1">
      <c r="A15" s="8">
        <v>45307.0</v>
      </c>
      <c r="B15" s="9" t="s">
        <v>11</v>
      </c>
      <c r="C15" s="9" t="s">
        <v>15</v>
      </c>
      <c r="D15" s="9" t="s">
        <v>19</v>
      </c>
      <c r="E15" s="9">
        <v>5.0</v>
      </c>
      <c r="F15" s="9">
        <v>30000.0</v>
      </c>
      <c r="G15" s="9" t="str">
        <f t="shared" si="1"/>
        <v>150000</v>
      </c>
    </row>
    <row r="16" ht="14.25" customHeight="1">
      <c r="A16" s="8">
        <v>45308.0</v>
      </c>
      <c r="B16" s="9" t="s">
        <v>14</v>
      </c>
      <c r="C16" s="9" t="s">
        <v>18</v>
      </c>
      <c r="D16" s="9" t="s">
        <v>10</v>
      </c>
      <c r="E16" s="9">
        <v>11.0</v>
      </c>
      <c r="F16" s="9">
        <v>70000.0</v>
      </c>
      <c r="G16" s="9" t="str">
        <f t="shared" si="1"/>
        <v>770000</v>
      </c>
    </row>
    <row r="17" ht="14.25" customHeight="1">
      <c r="A17" s="8">
        <v>45309.0</v>
      </c>
      <c r="B17" s="9" t="s">
        <v>17</v>
      </c>
      <c r="C17" s="9" t="s">
        <v>21</v>
      </c>
      <c r="D17" s="9" t="s">
        <v>13</v>
      </c>
      <c r="E17" s="9">
        <v>7.0</v>
      </c>
      <c r="F17" s="9">
        <v>50000.0</v>
      </c>
      <c r="G17" s="9" t="str">
        <f t="shared" si="1"/>
        <v>350000</v>
      </c>
    </row>
    <row r="18" ht="14.25" customHeight="1">
      <c r="A18" s="8">
        <v>45310.0</v>
      </c>
      <c r="B18" s="9" t="s">
        <v>20</v>
      </c>
      <c r="C18" s="9" t="s">
        <v>23</v>
      </c>
      <c r="D18" s="9" t="s">
        <v>16</v>
      </c>
      <c r="E18" s="9">
        <v>6.0</v>
      </c>
      <c r="F18" s="9">
        <v>20000.0</v>
      </c>
      <c r="G18" s="9" t="str">
        <f t="shared" si="1"/>
        <v>120000</v>
      </c>
    </row>
    <row r="19" ht="14.25" customHeight="1">
      <c r="A19" s="8">
        <v>45311.0</v>
      </c>
      <c r="B19" s="9" t="s">
        <v>22</v>
      </c>
      <c r="C19" s="9" t="s">
        <v>15</v>
      </c>
      <c r="D19" s="9" t="s">
        <v>19</v>
      </c>
      <c r="E19" s="9">
        <v>13.0</v>
      </c>
      <c r="F19" s="9">
        <v>30000.0</v>
      </c>
      <c r="G19" s="9" t="str">
        <f t="shared" si="1"/>
        <v>390000</v>
      </c>
    </row>
    <row r="20" ht="14.25" customHeight="1">
      <c r="A20" s="8">
        <v>45312.0</v>
      </c>
      <c r="B20" s="9" t="s">
        <v>8</v>
      </c>
      <c r="C20" s="9" t="s">
        <v>18</v>
      </c>
      <c r="D20" s="9" t="s">
        <v>10</v>
      </c>
      <c r="E20" s="9">
        <v>9.0</v>
      </c>
      <c r="F20" s="9">
        <v>70000.0</v>
      </c>
      <c r="G20" s="9" t="str">
        <f t="shared" si="1"/>
        <v>630000</v>
      </c>
    </row>
    <row r="21" ht="14.25" customHeight="1">
      <c r="A21" s="8">
        <v>45313.0</v>
      </c>
      <c r="B21" s="9" t="s">
        <v>14</v>
      </c>
      <c r="C21" s="9" t="s">
        <v>21</v>
      </c>
      <c r="D21" s="9" t="s">
        <v>13</v>
      </c>
      <c r="E21" s="9">
        <v>8.0</v>
      </c>
      <c r="F21" s="9">
        <v>50000.0</v>
      </c>
      <c r="G21" s="9" t="str">
        <f t="shared" si="1"/>
        <v>400000</v>
      </c>
    </row>
    <row r="22" ht="14.25" customHeight="1">
      <c r="A22" s="8">
        <v>45314.0</v>
      </c>
      <c r="B22" s="9" t="s">
        <v>17</v>
      </c>
      <c r="C22" s="9" t="s">
        <v>23</v>
      </c>
      <c r="D22" s="9" t="s">
        <v>16</v>
      </c>
      <c r="E22" s="9">
        <v>14.0</v>
      </c>
      <c r="F22" s="9">
        <v>20000.0</v>
      </c>
      <c r="G22" s="9" t="str">
        <f t="shared" si="1"/>
        <v>280000</v>
      </c>
    </row>
    <row r="23" ht="14.25" customHeight="1">
      <c r="A23" s="8">
        <v>45315.0</v>
      </c>
      <c r="B23" s="9" t="s">
        <v>20</v>
      </c>
      <c r="C23" s="9" t="s">
        <v>15</v>
      </c>
      <c r="D23" s="9" t="s">
        <v>19</v>
      </c>
      <c r="E23" s="9">
        <v>7.0</v>
      </c>
      <c r="F23" s="9">
        <v>30000.0</v>
      </c>
      <c r="G23" s="9" t="str">
        <f t="shared" si="1"/>
        <v>210000</v>
      </c>
    </row>
    <row r="24" ht="14.25" customHeight="1">
      <c r="A24" s="8">
        <v>45316.0</v>
      </c>
      <c r="B24" s="9" t="s">
        <v>22</v>
      </c>
      <c r="C24" s="9" t="s">
        <v>18</v>
      </c>
      <c r="D24" s="9" t="s">
        <v>10</v>
      </c>
      <c r="E24" s="9">
        <v>10.0</v>
      </c>
      <c r="F24" s="9">
        <v>70000.0</v>
      </c>
      <c r="G24" s="9" t="str">
        <f t="shared" si="1"/>
        <v>700000</v>
      </c>
    </row>
    <row r="25" ht="14.25" customHeight="1">
      <c r="A25" s="8">
        <v>45317.0</v>
      </c>
      <c r="B25" s="9" t="s">
        <v>11</v>
      </c>
      <c r="C25" s="9" t="s">
        <v>9</v>
      </c>
      <c r="D25" s="9" t="s">
        <v>13</v>
      </c>
      <c r="E25" s="9">
        <v>5.0</v>
      </c>
      <c r="F25" s="9">
        <v>50000.0</v>
      </c>
      <c r="G25" s="9" t="str">
        <f t="shared" si="1"/>
        <v>250000</v>
      </c>
    </row>
    <row r="26" ht="14.25" customHeight="1">
      <c r="A26" s="8">
        <v>45318.0</v>
      </c>
      <c r="B26" s="9" t="s">
        <v>8</v>
      </c>
      <c r="C26" s="9" t="s">
        <v>12</v>
      </c>
      <c r="D26" s="9" t="s">
        <v>16</v>
      </c>
      <c r="E26" s="9">
        <v>8.0</v>
      </c>
      <c r="F26" s="9">
        <v>20000.0</v>
      </c>
      <c r="G26" s="9" t="str">
        <f t="shared" si="1"/>
        <v>160000</v>
      </c>
    </row>
    <row r="27" ht="14.25" customHeight="1">
      <c r="A27" s="8">
        <v>45319.0</v>
      </c>
      <c r="B27" s="9" t="s">
        <v>17</v>
      </c>
      <c r="C27" s="9" t="s">
        <v>15</v>
      </c>
      <c r="D27" s="9" t="s">
        <v>19</v>
      </c>
      <c r="E27" s="9">
        <v>6.0</v>
      </c>
      <c r="F27" s="9">
        <v>30000.0</v>
      </c>
      <c r="G27" s="9" t="str">
        <f t="shared" si="1"/>
        <v>180000</v>
      </c>
    </row>
    <row r="28" ht="14.25" customHeight="1">
      <c r="A28" s="8">
        <v>45320.0</v>
      </c>
      <c r="B28" s="9" t="s">
        <v>20</v>
      </c>
      <c r="C28" s="9" t="s">
        <v>18</v>
      </c>
      <c r="D28" s="9" t="s">
        <v>10</v>
      </c>
      <c r="E28" s="9">
        <v>7.0</v>
      </c>
      <c r="F28" s="9">
        <v>70000.0</v>
      </c>
      <c r="G28" s="9" t="str">
        <f t="shared" si="1"/>
        <v>490000</v>
      </c>
    </row>
    <row r="29" ht="14.25" customHeight="1">
      <c r="A29" s="8">
        <v>45323.0</v>
      </c>
      <c r="B29" s="9" t="s">
        <v>22</v>
      </c>
      <c r="C29" s="9" t="s">
        <v>21</v>
      </c>
      <c r="D29" s="9" t="s">
        <v>10</v>
      </c>
      <c r="E29" s="9">
        <v>8.0</v>
      </c>
      <c r="F29" s="9">
        <v>70000.0</v>
      </c>
      <c r="G29" s="9" t="str">
        <f t="shared" si="1"/>
        <v>560000</v>
      </c>
    </row>
    <row r="30" ht="14.25" customHeight="1">
      <c r="A30" s="8">
        <v>45324.0</v>
      </c>
      <c r="B30" s="9" t="s">
        <v>11</v>
      </c>
      <c r="C30" s="9" t="s">
        <v>23</v>
      </c>
      <c r="D30" s="9" t="s">
        <v>13</v>
      </c>
      <c r="E30" s="9">
        <v>6.0</v>
      </c>
      <c r="F30" s="9">
        <v>50000.0</v>
      </c>
      <c r="G30" s="9" t="str">
        <f t="shared" si="1"/>
        <v>300000</v>
      </c>
    </row>
    <row r="31" ht="14.25" customHeight="1">
      <c r="A31" s="8">
        <v>45325.0</v>
      </c>
      <c r="B31" s="9" t="s">
        <v>14</v>
      </c>
      <c r="C31" s="9" t="s">
        <v>15</v>
      </c>
      <c r="D31" s="9" t="s">
        <v>16</v>
      </c>
      <c r="E31" s="9">
        <v>10.0</v>
      </c>
      <c r="F31" s="9">
        <v>20000.0</v>
      </c>
      <c r="G31" s="9" t="str">
        <f t="shared" si="1"/>
        <v>200000</v>
      </c>
    </row>
    <row r="32" ht="14.25" customHeight="1">
      <c r="A32" s="8">
        <v>45326.0</v>
      </c>
      <c r="B32" s="9" t="s">
        <v>17</v>
      </c>
      <c r="C32" s="9" t="s">
        <v>9</v>
      </c>
      <c r="D32" s="9" t="s">
        <v>19</v>
      </c>
      <c r="E32" s="9">
        <v>20.0</v>
      </c>
      <c r="F32" s="9">
        <v>30000.0</v>
      </c>
      <c r="G32" s="9" t="str">
        <f t="shared" si="1"/>
        <v>600000</v>
      </c>
    </row>
    <row r="33" ht="14.25" customHeight="1">
      <c r="A33" s="8">
        <v>45327.0</v>
      </c>
      <c r="B33" s="9" t="s">
        <v>8</v>
      </c>
      <c r="C33" s="9" t="s">
        <v>21</v>
      </c>
      <c r="D33" s="9" t="s">
        <v>10</v>
      </c>
      <c r="E33" s="9">
        <v>4.0</v>
      </c>
      <c r="F33" s="9">
        <v>70000.0</v>
      </c>
      <c r="G33" s="9" t="str">
        <f t="shared" si="1"/>
        <v>280000</v>
      </c>
    </row>
    <row r="34" ht="14.25" customHeight="1">
      <c r="A34" s="8">
        <v>45328.0</v>
      </c>
      <c r="B34" s="9" t="s">
        <v>22</v>
      </c>
      <c r="C34" s="9" t="s">
        <v>23</v>
      </c>
      <c r="D34" s="9" t="s">
        <v>13</v>
      </c>
      <c r="E34" s="9">
        <v>9.0</v>
      </c>
      <c r="F34" s="9">
        <v>50000.0</v>
      </c>
      <c r="G34" s="9" t="str">
        <f t="shared" si="1"/>
        <v>450000</v>
      </c>
    </row>
    <row r="35" ht="14.25" customHeight="1">
      <c r="A35" s="8">
        <v>45329.0</v>
      </c>
      <c r="B35" s="9" t="s">
        <v>11</v>
      </c>
      <c r="C35" s="9" t="s">
        <v>21</v>
      </c>
      <c r="D35" s="9" t="s">
        <v>16</v>
      </c>
      <c r="E35" s="9">
        <v>5.0</v>
      </c>
      <c r="F35" s="9">
        <v>20000.0</v>
      </c>
      <c r="G35" s="9" t="str">
        <f t="shared" si="1"/>
        <v>100000</v>
      </c>
    </row>
    <row r="36" ht="14.25" customHeight="1">
      <c r="A36" s="8">
        <v>45330.0</v>
      </c>
      <c r="B36" s="9" t="s">
        <v>8</v>
      </c>
      <c r="C36" s="9" t="s">
        <v>23</v>
      </c>
      <c r="D36" s="9" t="s">
        <v>19</v>
      </c>
      <c r="E36" s="9">
        <v>15.0</v>
      </c>
      <c r="F36" s="9">
        <v>30000.0</v>
      </c>
      <c r="G36" s="9" t="str">
        <f t="shared" si="1"/>
        <v>450000</v>
      </c>
    </row>
    <row r="37" ht="14.25" customHeight="1">
      <c r="A37" s="8">
        <v>45331.0</v>
      </c>
      <c r="B37" s="9" t="s">
        <v>17</v>
      </c>
      <c r="C37" s="9" t="s">
        <v>15</v>
      </c>
      <c r="D37" s="9" t="s">
        <v>10</v>
      </c>
      <c r="E37" s="9">
        <v>7.0</v>
      </c>
      <c r="F37" s="9">
        <v>70000.0</v>
      </c>
      <c r="G37" s="9" t="str">
        <f t="shared" si="1"/>
        <v>490000</v>
      </c>
    </row>
    <row r="38" ht="14.25" customHeight="1">
      <c r="A38" s="8">
        <v>45332.0</v>
      </c>
      <c r="B38" s="9" t="s">
        <v>20</v>
      </c>
      <c r="C38" s="9" t="s">
        <v>18</v>
      </c>
      <c r="D38" s="9" t="s">
        <v>13</v>
      </c>
      <c r="E38" s="9">
        <v>11.0</v>
      </c>
      <c r="F38" s="9">
        <v>50000.0</v>
      </c>
      <c r="G38" s="9" t="str">
        <f t="shared" si="1"/>
        <v>550000</v>
      </c>
    </row>
    <row r="39" ht="14.25" customHeight="1">
      <c r="A39" s="8">
        <v>45333.0</v>
      </c>
      <c r="B39" s="9" t="s">
        <v>22</v>
      </c>
      <c r="C39" s="9" t="s">
        <v>9</v>
      </c>
      <c r="D39" s="9" t="s">
        <v>16</v>
      </c>
      <c r="E39" s="9">
        <v>12.0</v>
      </c>
      <c r="F39" s="9">
        <v>20000.0</v>
      </c>
      <c r="G39" s="9" t="str">
        <f t="shared" si="1"/>
        <v>240000</v>
      </c>
    </row>
    <row r="40" ht="14.25" customHeight="1">
      <c r="A40" s="8">
        <v>45334.0</v>
      </c>
      <c r="B40" s="9" t="s">
        <v>11</v>
      </c>
      <c r="C40" s="9" t="s">
        <v>9</v>
      </c>
      <c r="D40" s="9" t="s">
        <v>19</v>
      </c>
      <c r="E40" s="9">
        <v>10.0</v>
      </c>
      <c r="F40" s="9">
        <v>30000.0</v>
      </c>
      <c r="G40" s="9" t="str">
        <f t="shared" si="1"/>
        <v>300000</v>
      </c>
    </row>
    <row r="41" ht="14.25" customHeight="1">
      <c r="A41" s="8">
        <v>45335.0</v>
      </c>
      <c r="B41" s="9" t="s">
        <v>14</v>
      </c>
      <c r="C41" s="9" t="s">
        <v>12</v>
      </c>
      <c r="D41" s="9" t="s">
        <v>10</v>
      </c>
      <c r="E41" s="9">
        <v>9.0</v>
      </c>
      <c r="F41" s="9">
        <v>70000.0</v>
      </c>
      <c r="G41" s="9" t="str">
        <f t="shared" si="1"/>
        <v>630000</v>
      </c>
    </row>
    <row r="42" ht="14.25" customHeight="1">
      <c r="A42" s="8">
        <v>45336.0</v>
      </c>
      <c r="B42" s="9" t="s">
        <v>17</v>
      </c>
      <c r="C42" s="9" t="s">
        <v>15</v>
      </c>
      <c r="D42" s="9" t="s">
        <v>13</v>
      </c>
      <c r="E42" s="9">
        <v>8.0</v>
      </c>
      <c r="F42" s="9">
        <v>50000.0</v>
      </c>
      <c r="G42" s="9" t="str">
        <f t="shared" si="1"/>
        <v>400000</v>
      </c>
    </row>
    <row r="43" ht="14.25" customHeight="1">
      <c r="A43" s="8">
        <v>45337.0</v>
      </c>
      <c r="B43" s="9" t="s">
        <v>20</v>
      </c>
      <c r="C43" s="9" t="s">
        <v>18</v>
      </c>
      <c r="D43" s="9" t="s">
        <v>16</v>
      </c>
      <c r="E43" s="9">
        <v>11.0</v>
      </c>
      <c r="F43" s="9">
        <v>20000.0</v>
      </c>
      <c r="G43" s="9" t="str">
        <f t="shared" si="1"/>
        <v>220000</v>
      </c>
    </row>
    <row r="44" ht="14.25" customHeight="1">
      <c r="A44" s="8">
        <v>45338.0</v>
      </c>
      <c r="B44" s="9" t="s">
        <v>8</v>
      </c>
      <c r="C44" s="9" t="s">
        <v>21</v>
      </c>
      <c r="D44" s="9" t="s">
        <v>19</v>
      </c>
      <c r="E44" s="9">
        <v>14.0</v>
      </c>
      <c r="F44" s="9">
        <v>30000.0</v>
      </c>
      <c r="G44" s="9" t="str">
        <f t="shared" si="1"/>
        <v>420000</v>
      </c>
    </row>
    <row r="45" ht="14.25" customHeight="1">
      <c r="A45" s="8">
        <v>45339.0</v>
      </c>
      <c r="B45" s="9" t="s">
        <v>11</v>
      </c>
      <c r="C45" s="9" t="s">
        <v>23</v>
      </c>
      <c r="D45" s="9" t="s">
        <v>10</v>
      </c>
      <c r="E45" s="9">
        <v>10.0</v>
      </c>
      <c r="F45" s="9">
        <v>70000.0</v>
      </c>
      <c r="G45" s="9" t="str">
        <f t="shared" si="1"/>
        <v>700000</v>
      </c>
    </row>
    <row r="46" ht="14.25" customHeight="1">
      <c r="A46" s="8">
        <v>45340.0</v>
      </c>
      <c r="B46" s="9" t="s">
        <v>14</v>
      </c>
      <c r="C46" s="9" t="s">
        <v>15</v>
      </c>
      <c r="D46" s="9" t="s">
        <v>13</v>
      </c>
      <c r="E46" s="9">
        <v>9.0</v>
      </c>
      <c r="F46" s="9">
        <v>50000.0</v>
      </c>
      <c r="G46" s="9" t="str">
        <f t="shared" si="1"/>
        <v>450000</v>
      </c>
    </row>
    <row r="47" ht="14.25" customHeight="1">
      <c r="A47" s="8">
        <v>45341.0</v>
      </c>
      <c r="B47" s="9" t="s">
        <v>17</v>
      </c>
      <c r="C47" s="9" t="s">
        <v>18</v>
      </c>
      <c r="D47" s="9" t="s">
        <v>16</v>
      </c>
      <c r="E47" s="9">
        <v>13.0</v>
      </c>
      <c r="F47" s="9">
        <v>20000.0</v>
      </c>
      <c r="G47" s="9" t="str">
        <f t="shared" si="1"/>
        <v>260000</v>
      </c>
    </row>
    <row r="48" ht="14.25" customHeight="1">
      <c r="A48" s="8">
        <v>45342.0</v>
      </c>
      <c r="B48" s="9" t="s">
        <v>20</v>
      </c>
      <c r="C48" s="9" t="s">
        <v>21</v>
      </c>
      <c r="D48" s="9" t="s">
        <v>19</v>
      </c>
      <c r="E48" s="9">
        <v>8.0</v>
      </c>
      <c r="F48" s="9">
        <v>30000.0</v>
      </c>
      <c r="G48" s="9" t="str">
        <f t="shared" si="1"/>
        <v>240000</v>
      </c>
    </row>
    <row r="49" ht="14.25" customHeight="1">
      <c r="A49" s="8">
        <v>45343.0</v>
      </c>
      <c r="B49" s="9" t="s">
        <v>22</v>
      </c>
      <c r="C49" s="9" t="s">
        <v>23</v>
      </c>
      <c r="D49" s="9" t="s">
        <v>10</v>
      </c>
      <c r="E49" s="9">
        <v>12.0</v>
      </c>
      <c r="F49" s="9">
        <v>70000.0</v>
      </c>
      <c r="G49" s="9" t="str">
        <f t="shared" si="1"/>
        <v>840000</v>
      </c>
    </row>
    <row r="50" ht="14.25" customHeight="1">
      <c r="A50" s="8">
        <v>45344.0</v>
      </c>
      <c r="B50" s="9" t="s">
        <v>11</v>
      </c>
      <c r="C50" s="9" t="s">
        <v>15</v>
      </c>
      <c r="D50" s="9" t="s">
        <v>13</v>
      </c>
      <c r="E50" s="9">
        <v>7.0</v>
      </c>
      <c r="F50" s="9">
        <v>50000.0</v>
      </c>
      <c r="G50" s="9" t="str">
        <f t="shared" si="1"/>
        <v>350000</v>
      </c>
    </row>
    <row r="51" ht="14.25" customHeight="1">
      <c r="A51" s="8">
        <v>45345.0</v>
      </c>
      <c r="B51" s="9" t="s">
        <v>14</v>
      </c>
      <c r="C51" s="9" t="s">
        <v>18</v>
      </c>
      <c r="D51" s="9" t="s">
        <v>16</v>
      </c>
      <c r="E51" s="9">
        <v>9.0</v>
      </c>
      <c r="F51" s="9">
        <v>20000.0</v>
      </c>
      <c r="G51" s="9" t="str">
        <f t="shared" si="1"/>
        <v>180000</v>
      </c>
    </row>
    <row r="52" ht="14.25" customHeight="1">
      <c r="A52" s="8">
        <v>45346.0</v>
      </c>
      <c r="B52" s="9" t="s">
        <v>8</v>
      </c>
      <c r="C52" s="9" t="s">
        <v>9</v>
      </c>
      <c r="D52" s="9" t="s">
        <v>19</v>
      </c>
      <c r="E52" s="9">
        <v>12.0</v>
      </c>
      <c r="F52" s="9">
        <v>30000.0</v>
      </c>
      <c r="G52" s="9" t="str">
        <f t="shared" si="1"/>
        <v>360000</v>
      </c>
    </row>
    <row r="53" ht="14.25" customHeight="1">
      <c r="A53" s="8">
        <v>45347.0</v>
      </c>
      <c r="B53" s="9" t="s">
        <v>20</v>
      </c>
      <c r="C53" s="9" t="s">
        <v>12</v>
      </c>
      <c r="D53" s="9" t="s">
        <v>10</v>
      </c>
      <c r="E53" s="9">
        <v>5.0</v>
      </c>
      <c r="F53" s="9">
        <v>70000.0</v>
      </c>
      <c r="G53" s="9" t="str">
        <f t="shared" si="1"/>
        <v>350000</v>
      </c>
    </row>
    <row r="54" ht="14.25" customHeight="1">
      <c r="A54" s="8">
        <v>45352.0</v>
      </c>
      <c r="B54" s="9" t="s">
        <v>22</v>
      </c>
      <c r="C54" s="9" t="s">
        <v>9</v>
      </c>
      <c r="D54" s="9" t="s">
        <v>10</v>
      </c>
      <c r="E54" s="9">
        <v>12.0</v>
      </c>
      <c r="F54" s="9">
        <v>70000.0</v>
      </c>
      <c r="G54" s="9" t="str">
        <f t="shared" si="1"/>
        <v>840000</v>
      </c>
    </row>
    <row r="55" ht="14.25" customHeight="1">
      <c r="A55" s="8">
        <v>45353.0</v>
      </c>
      <c r="B55" s="9" t="s">
        <v>11</v>
      </c>
      <c r="C55" s="9" t="s">
        <v>9</v>
      </c>
      <c r="D55" s="9" t="s">
        <v>13</v>
      </c>
      <c r="E55" s="9">
        <v>8.0</v>
      </c>
      <c r="F55" s="9">
        <v>50000.0</v>
      </c>
      <c r="G55" s="9" t="str">
        <f t="shared" si="1"/>
        <v>400000</v>
      </c>
    </row>
    <row r="56" ht="14.25" customHeight="1">
      <c r="A56" s="8">
        <v>45354.0</v>
      </c>
      <c r="B56" s="9" t="s">
        <v>14</v>
      </c>
      <c r="C56" s="9" t="s">
        <v>21</v>
      </c>
      <c r="D56" s="9" t="s">
        <v>16</v>
      </c>
      <c r="E56" s="9">
        <v>7.0</v>
      </c>
      <c r="F56" s="9">
        <v>20000.0</v>
      </c>
      <c r="G56" s="9" t="str">
        <f t="shared" si="1"/>
        <v>140000</v>
      </c>
    </row>
    <row r="57" ht="14.25" customHeight="1">
      <c r="A57" s="8">
        <v>45355.0</v>
      </c>
      <c r="B57" s="9" t="s">
        <v>17</v>
      </c>
      <c r="C57" s="9" t="s">
        <v>23</v>
      </c>
      <c r="D57" s="9" t="s">
        <v>19</v>
      </c>
      <c r="E57" s="9">
        <v>9.0</v>
      </c>
      <c r="F57" s="9">
        <v>30000.0</v>
      </c>
      <c r="G57" s="9" t="str">
        <f t="shared" si="1"/>
        <v>270000</v>
      </c>
    </row>
    <row r="58" ht="14.25" customHeight="1">
      <c r="A58" s="8">
        <v>45356.0</v>
      </c>
      <c r="B58" s="9" t="s">
        <v>20</v>
      </c>
      <c r="C58" s="9" t="s">
        <v>21</v>
      </c>
      <c r="D58" s="9" t="s">
        <v>10</v>
      </c>
      <c r="E58" s="9">
        <v>6.0</v>
      </c>
      <c r="F58" s="9">
        <v>70000.0</v>
      </c>
      <c r="G58" s="9" t="str">
        <f t="shared" si="1"/>
        <v>420000</v>
      </c>
    </row>
    <row r="59" ht="14.25" customHeight="1">
      <c r="A59" s="8">
        <v>45357.0</v>
      </c>
      <c r="B59" s="9" t="s">
        <v>8</v>
      </c>
      <c r="C59" s="9" t="s">
        <v>23</v>
      </c>
      <c r="D59" s="9" t="s">
        <v>13</v>
      </c>
      <c r="E59" s="9">
        <v>10.0</v>
      </c>
      <c r="F59" s="9">
        <v>50000.0</v>
      </c>
      <c r="G59" s="9" t="str">
        <f t="shared" si="1"/>
        <v>500000</v>
      </c>
    </row>
    <row r="60" ht="14.25" customHeight="1">
      <c r="A60" s="8">
        <v>45358.0</v>
      </c>
      <c r="B60" s="9" t="s">
        <v>11</v>
      </c>
      <c r="C60" s="9" t="s">
        <v>15</v>
      </c>
      <c r="D60" s="9" t="s">
        <v>16</v>
      </c>
      <c r="E60" s="9">
        <v>8.0</v>
      </c>
      <c r="F60" s="9">
        <v>20000.0</v>
      </c>
      <c r="G60" s="9" t="str">
        <f t="shared" si="1"/>
        <v>160000</v>
      </c>
    </row>
    <row r="61" ht="14.25" customHeight="1">
      <c r="A61" s="8">
        <v>45359.0</v>
      </c>
      <c r="B61" s="9" t="s">
        <v>8</v>
      </c>
      <c r="C61" s="9" t="s">
        <v>18</v>
      </c>
      <c r="D61" s="9" t="s">
        <v>19</v>
      </c>
      <c r="E61" s="9">
        <v>13.0</v>
      </c>
      <c r="F61" s="9">
        <v>30000.0</v>
      </c>
      <c r="G61" s="9" t="str">
        <f t="shared" si="1"/>
        <v>390000</v>
      </c>
    </row>
    <row r="62" ht="14.25" customHeight="1">
      <c r="A62" s="8">
        <v>45360.0</v>
      </c>
      <c r="B62" s="9" t="s">
        <v>17</v>
      </c>
      <c r="C62" s="9" t="s">
        <v>9</v>
      </c>
      <c r="D62" s="9" t="s">
        <v>10</v>
      </c>
      <c r="E62" s="9">
        <v>9.0</v>
      </c>
      <c r="F62" s="9">
        <v>70000.0</v>
      </c>
      <c r="G62" s="9" t="str">
        <f t="shared" si="1"/>
        <v>630000</v>
      </c>
    </row>
    <row r="63" ht="14.25" customHeight="1">
      <c r="A63" s="8">
        <v>45361.0</v>
      </c>
      <c r="B63" s="9" t="s">
        <v>20</v>
      </c>
      <c r="C63" s="9" t="s">
        <v>15</v>
      </c>
      <c r="D63" s="9" t="s">
        <v>13</v>
      </c>
      <c r="E63" s="9">
        <v>5.0</v>
      </c>
      <c r="F63" s="9">
        <v>50000.0</v>
      </c>
      <c r="G63" s="9" t="str">
        <f t="shared" si="1"/>
        <v>250000</v>
      </c>
    </row>
    <row r="64" ht="14.25" customHeight="1">
      <c r="A64" s="8">
        <v>45362.0</v>
      </c>
      <c r="B64" s="9" t="s">
        <v>22</v>
      </c>
      <c r="C64" s="9" t="s">
        <v>12</v>
      </c>
      <c r="D64" s="9" t="s">
        <v>16</v>
      </c>
      <c r="E64" s="9">
        <v>11.0</v>
      </c>
      <c r="F64" s="9">
        <v>20000.0</v>
      </c>
      <c r="G64" s="9" t="str">
        <f t="shared" si="1"/>
        <v>220000</v>
      </c>
    </row>
    <row r="65" ht="14.25" customHeight="1">
      <c r="A65" s="8">
        <v>45363.0</v>
      </c>
      <c r="B65" s="9" t="s">
        <v>11</v>
      </c>
      <c r="C65" s="9" t="s">
        <v>15</v>
      </c>
      <c r="D65" s="9" t="s">
        <v>19</v>
      </c>
      <c r="E65" s="9">
        <v>14.0</v>
      </c>
      <c r="F65" s="9">
        <v>30000.0</v>
      </c>
      <c r="G65" s="9" t="str">
        <f t="shared" si="1"/>
        <v>420000</v>
      </c>
    </row>
    <row r="66" ht="14.25" customHeight="1">
      <c r="A66" s="8">
        <v>45364.0</v>
      </c>
      <c r="B66" s="9" t="s">
        <v>14</v>
      </c>
      <c r="C66" s="9" t="s">
        <v>18</v>
      </c>
      <c r="D66" s="9" t="s">
        <v>10</v>
      </c>
      <c r="E66" s="9">
        <v>10.0</v>
      </c>
      <c r="F66" s="9">
        <v>70000.0</v>
      </c>
      <c r="G66" s="9" t="str">
        <f t="shared" si="1"/>
        <v>700000</v>
      </c>
    </row>
    <row r="67" ht="14.25" customHeight="1">
      <c r="A67" s="8">
        <v>45365.0</v>
      </c>
      <c r="B67" s="9" t="s">
        <v>17</v>
      </c>
      <c r="C67" s="9" t="s">
        <v>21</v>
      </c>
      <c r="D67" s="9" t="s">
        <v>13</v>
      </c>
      <c r="E67" s="9">
        <v>6.0</v>
      </c>
      <c r="F67" s="9">
        <v>50000.0</v>
      </c>
      <c r="G67" s="9" t="str">
        <f t="shared" si="1"/>
        <v>300000</v>
      </c>
    </row>
    <row r="68" ht="14.25" customHeight="1">
      <c r="A68" s="8">
        <v>45366.0</v>
      </c>
      <c r="B68" s="9" t="s">
        <v>8</v>
      </c>
      <c r="C68" s="9" t="s">
        <v>23</v>
      </c>
      <c r="D68" s="9" t="s">
        <v>16</v>
      </c>
      <c r="E68" s="9">
        <v>8.0</v>
      </c>
      <c r="F68" s="9">
        <v>20000.0</v>
      </c>
      <c r="G68" s="9" t="str">
        <f t="shared" si="1"/>
        <v>160000</v>
      </c>
    </row>
    <row r="69" ht="14.25" customHeight="1">
      <c r="A69" s="8">
        <v>45367.0</v>
      </c>
      <c r="B69" s="9" t="s">
        <v>22</v>
      </c>
      <c r="C69" s="9" t="s">
        <v>15</v>
      </c>
      <c r="D69" s="9" t="s">
        <v>19</v>
      </c>
      <c r="E69" s="9">
        <v>12.0</v>
      </c>
      <c r="F69" s="9">
        <v>30000.0</v>
      </c>
      <c r="G69" s="9" t="str">
        <f t="shared" si="1"/>
        <v>360000</v>
      </c>
    </row>
    <row r="70" ht="14.25" customHeight="1">
      <c r="A70" s="8">
        <v>45368.0</v>
      </c>
      <c r="B70" s="9" t="s">
        <v>11</v>
      </c>
      <c r="C70" s="9" t="s">
        <v>18</v>
      </c>
      <c r="D70" s="9" t="s">
        <v>10</v>
      </c>
      <c r="E70" s="9">
        <v>9.0</v>
      </c>
      <c r="F70" s="9">
        <v>70000.0</v>
      </c>
      <c r="G70" s="9" t="str">
        <f t="shared" si="1"/>
        <v>630000</v>
      </c>
    </row>
    <row r="71" ht="14.25" customHeight="1">
      <c r="A71" s="8">
        <v>45369.0</v>
      </c>
      <c r="B71" s="9" t="s">
        <v>8</v>
      </c>
      <c r="C71" s="9" t="s">
        <v>12</v>
      </c>
      <c r="D71" s="9" t="s">
        <v>13</v>
      </c>
      <c r="E71" s="9">
        <v>7.0</v>
      </c>
      <c r="F71" s="9">
        <v>50000.0</v>
      </c>
      <c r="G71" s="9" t="str">
        <f t="shared" si="1"/>
        <v>350000</v>
      </c>
    </row>
    <row r="72" ht="14.25" customHeight="1">
      <c r="A72" s="8">
        <v>45370.0</v>
      </c>
      <c r="B72" s="9" t="s">
        <v>17</v>
      </c>
      <c r="C72" s="9" t="s">
        <v>15</v>
      </c>
      <c r="D72" s="9" t="s">
        <v>16</v>
      </c>
      <c r="E72" s="9">
        <v>14.0</v>
      </c>
      <c r="F72" s="9">
        <v>20000.0</v>
      </c>
      <c r="G72" s="9" t="str">
        <f t="shared" si="1"/>
        <v>280000</v>
      </c>
    </row>
    <row r="73" ht="14.25" customHeight="1">
      <c r="A73" s="8">
        <v>45371.0</v>
      </c>
      <c r="B73" s="9" t="s">
        <v>20</v>
      </c>
      <c r="C73" s="9" t="s">
        <v>18</v>
      </c>
      <c r="D73" s="9" t="s">
        <v>19</v>
      </c>
      <c r="E73" s="9">
        <v>8.0</v>
      </c>
      <c r="F73" s="9">
        <v>30000.0</v>
      </c>
      <c r="G73" s="9" t="str">
        <f t="shared" si="1"/>
        <v>240000</v>
      </c>
    </row>
    <row r="74" ht="14.25" customHeight="1">
      <c r="A74" s="8">
        <v>45372.0</v>
      </c>
      <c r="B74" s="9" t="s">
        <v>22</v>
      </c>
      <c r="C74" s="9" t="s">
        <v>21</v>
      </c>
      <c r="D74" s="9" t="s">
        <v>10</v>
      </c>
      <c r="E74" s="9">
        <v>11.0</v>
      </c>
      <c r="F74" s="9">
        <v>70000.0</v>
      </c>
      <c r="G74" s="9" t="str">
        <f t="shared" si="1"/>
        <v>770000</v>
      </c>
    </row>
    <row r="75" ht="14.25" customHeight="1">
      <c r="A75" s="8">
        <v>45373.0</v>
      </c>
      <c r="B75" s="9" t="s">
        <v>8</v>
      </c>
      <c r="C75" s="9" t="s">
        <v>23</v>
      </c>
      <c r="D75" s="9" t="s">
        <v>13</v>
      </c>
      <c r="E75" s="9">
        <v>5.0</v>
      </c>
      <c r="F75" s="9">
        <v>50000.0</v>
      </c>
      <c r="G75" s="9" t="str">
        <f t="shared" si="1"/>
        <v>250000</v>
      </c>
    </row>
    <row r="76" ht="14.25" customHeight="1">
      <c r="A76" s="8">
        <v>45374.0</v>
      </c>
      <c r="B76" s="9" t="s">
        <v>14</v>
      </c>
      <c r="C76" s="9" t="s">
        <v>15</v>
      </c>
      <c r="D76" s="9" t="s">
        <v>16</v>
      </c>
      <c r="E76" s="9">
        <v>10.0</v>
      </c>
      <c r="F76" s="9">
        <v>20000.0</v>
      </c>
      <c r="G76" s="9" t="str">
        <f t="shared" si="1"/>
        <v>200000</v>
      </c>
    </row>
    <row r="77" ht="14.25" customHeight="1">
      <c r="A77" s="8">
        <v>45375.0</v>
      </c>
      <c r="B77" s="9" t="s">
        <v>17</v>
      </c>
      <c r="C77" s="9" t="s">
        <v>18</v>
      </c>
      <c r="D77" s="9" t="s">
        <v>19</v>
      </c>
      <c r="E77" s="9">
        <v>9.0</v>
      </c>
      <c r="F77" s="9">
        <v>30000.0</v>
      </c>
      <c r="G77" s="9" t="str">
        <f t="shared" si="1"/>
        <v>270000</v>
      </c>
    </row>
    <row r="78" ht="14.25" customHeight="1">
      <c r="A78" s="8">
        <v>45376.0</v>
      </c>
      <c r="B78" s="9" t="s">
        <v>20</v>
      </c>
      <c r="C78" s="9" t="s">
        <v>23</v>
      </c>
      <c r="D78" s="9" t="s">
        <v>10</v>
      </c>
      <c r="E78" s="9">
        <v>10.0</v>
      </c>
      <c r="F78" s="9">
        <v>70000.0</v>
      </c>
      <c r="G78" s="9" t="str">
        <f t="shared" si="1"/>
        <v>700000</v>
      </c>
    </row>
    <row r="79" ht="14.25" customHeight="1">
      <c r="A79" s="8">
        <v>45381.0</v>
      </c>
      <c r="B79" s="9" t="s">
        <v>8</v>
      </c>
      <c r="C79" s="9" t="s">
        <v>18</v>
      </c>
      <c r="D79" s="9" t="s">
        <v>19</v>
      </c>
      <c r="E79" s="9">
        <v>5.0</v>
      </c>
      <c r="F79" s="9">
        <v>30000.0</v>
      </c>
      <c r="G79" s="9" t="str">
        <f t="shared" si="1"/>
        <v>150000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5.75" customHeight="1">
      <c r="D88" s="10"/>
      <c r="E88" s="11"/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29"/>
    <col customWidth="1" min="3" max="3" width="14.57"/>
    <col customWidth="1" min="4" max="4" width="12.71"/>
    <col customWidth="1" min="5" max="6" width="8.71"/>
    <col customWidth="1" min="7" max="7" width="14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/>
      <c r="B2" s="5"/>
      <c r="C2" s="5"/>
      <c r="D2" s="5"/>
      <c r="E2" s="5"/>
      <c r="F2" s="5"/>
      <c r="G2" s="6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14.25" customHeight="1">
      <c r="A4" s="8">
        <v>45296.0</v>
      </c>
      <c r="B4" s="9" t="s">
        <v>8</v>
      </c>
      <c r="C4" s="9" t="s">
        <v>9</v>
      </c>
      <c r="D4" s="9" t="s">
        <v>10</v>
      </c>
      <c r="E4" s="9">
        <v>5.0</v>
      </c>
      <c r="F4" s="9">
        <v>70000.0</v>
      </c>
      <c r="G4" s="9" t="str">
        <f t="shared" ref="G4:G79" si="1">E4*F4</f>
        <v>350000</v>
      </c>
    </row>
    <row r="5" ht="14.25" customHeight="1">
      <c r="A5" s="8">
        <v>45297.0</v>
      </c>
      <c r="B5" s="9" t="s">
        <v>11</v>
      </c>
      <c r="C5" s="9" t="s">
        <v>12</v>
      </c>
      <c r="D5" s="9" t="s">
        <v>13</v>
      </c>
      <c r="E5" s="9">
        <v>10.0</v>
      </c>
      <c r="F5" s="9">
        <v>50000.0</v>
      </c>
      <c r="G5" s="9" t="str">
        <f t="shared" si="1"/>
        <v>500000</v>
      </c>
    </row>
    <row r="6" ht="14.25" customHeight="1">
      <c r="A6" s="8">
        <v>45298.0</v>
      </c>
      <c r="B6" s="9" t="s">
        <v>14</v>
      </c>
      <c r="C6" s="9" t="s">
        <v>15</v>
      </c>
      <c r="D6" s="9" t="s">
        <v>16</v>
      </c>
      <c r="E6" s="9">
        <v>7.0</v>
      </c>
      <c r="F6" s="9">
        <v>20000.0</v>
      </c>
      <c r="G6" s="9" t="str">
        <f t="shared" si="1"/>
        <v>140000</v>
      </c>
    </row>
    <row r="7" ht="14.25" customHeight="1">
      <c r="A7" s="8">
        <v>45299.0</v>
      </c>
      <c r="B7" s="9" t="s">
        <v>17</v>
      </c>
      <c r="C7" s="9" t="s">
        <v>18</v>
      </c>
      <c r="D7" s="9" t="s">
        <v>19</v>
      </c>
      <c r="E7" s="9">
        <v>15.0</v>
      </c>
      <c r="F7" s="9">
        <v>30000.0</v>
      </c>
      <c r="G7" s="9" t="str">
        <f t="shared" si="1"/>
        <v>450000</v>
      </c>
    </row>
    <row r="8" ht="14.25" customHeight="1">
      <c r="A8" s="8">
        <v>45300.0</v>
      </c>
      <c r="B8" s="9" t="s">
        <v>20</v>
      </c>
      <c r="C8" s="9" t="s">
        <v>21</v>
      </c>
      <c r="D8" s="9" t="s">
        <v>10</v>
      </c>
      <c r="E8" s="9">
        <v>3.0</v>
      </c>
      <c r="F8" s="9">
        <v>70000.0</v>
      </c>
      <c r="G8" s="9" t="str">
        <f t="shared" si="1"/>
        <v>210000</v>
      </c>
    </row>
    <row r="9" ht="14.25" customHeight="1">
      <c r="A9" s="8">
        <v>45301.0</v>
      </c>
      <c r="B9" s="9" t="s">
        <v>22</v>
      </c>
      <c r="C9" s="9" t="s">
        <v>23</v>
      </c>
      <c r="D9" s="9" t="s">
        <v>13</v>
      </c>
      <c r="E9" s="9">
        <v>6.0</v>
      </c>
      <c r="F9" s="9">
        <v>50000.0</v>
      </c>
      <c r="G9" s="9" t="str">
        <f t="shared" si="1"/>
        <v>300000</v>
      </c>
    </row>
    <row r="10" ht="14.25" customHeight="1">
      <c r="A10" s="8">
        <v>45302.0</v>
      </c>
      <c r="B10" s="9" t="s">
        <v>11</v>
      </c>
      <c r="C10" s="9" t="s">
        <v>15</v>
      </c>
      <c r="D10" s="9" t="s">
        <v>16</v>
      </c>
      <c r="E10" s="9">
        <v>4.0</v>
      </c>
      <c r="F10" s="9">
        <v>20000.0</v>
      </c>
      <c r="G10" s="9" t="str">
        <f t="shared" si="1"/>
        <v>80000</v>
      </c>
    </row>
    <row r="11" ht="14.25" customHeight="1">
      <c r="A11" s="8">
        <v>45303.0</v>
      </c>
      <c r="B11" s="9" t="s">
        <v>14</v>
      </c>
      <c r="C11" s="9" t="s">
        <v>18</v>
      </c>
      <c r="D11" s="9" t="s">
        <v>19</v>
      </c>
      <c r="E11" s="9">
        <v>10.0</v>
      </c>
      <c r="F11" s="9">
        <v>30000.0</v>
      </c>
      <c r="G11" s="9" t="str">
        <f t="shared" si="1"/>
        <v>300000</v>
      </c>
    </row>
    <row r="12" ht="14.25" customHeight="1">
      <c r="A12" s="8">
        <v>45304.0</v>
      </c>
      <c r="B12" s="9" t="s">
        <v>8</v>
      </c>
      <c r="C12" s="9" t="s">
        <v>9</v>
      </c>
      <c r="D12" s="9" t="s">
        <v>10</v>
      </c>
      <c r="E12" s="9">
        <v>8.0</v>
      </c>
      <c r="F12" s="9">
        <v>70000.0</v>
      </c>
      <c r="G12" s="9" t="str">
        <f t="shared" si="1"/>
        <v>560000</v>
      </c>
    </row>
    <row r="13" ht="14.25" customHeight="1">
      <c r="A13" s="8">
        <v>45305.0</v>
      </c>
      <c r="B13" s="9" t="s">
        <v>20</v>
      </c>
      <c r="C13" s="9" t="s">
        <v>9</v>
      </c>
      <c r="D13" s="9" t="s">
        <v>13</v>
      </c>
      <c r="E13" s="9">
        <v>12.0</v>
      </c>
      <c r="F13" s="9">
        <v>50000.0</v>
      </c>
      <c r="G13" s="9" t="str">
        <f t="shared" si="1"/>
        <v>600000</v>
      </c>
    </row>
    <row r="14" ht="14.25" customHeight="1">
      <c r="A14" s="8">
        <v>45306.0</v>
      </c>
      <c r="B14" s="9" t="s">
        <v>22</v>
      </c>
      <c r="C14" s="9" t="s">
        <v>12</v>
      </c>
      <c r="D14" s="9" t="s">
        <v>16</v>
      </c>
      <c r="E14" s="9">
        <v>9.0</v>
      </c>
      <c r="F14" s="9">
        <v>20000.0</v>
      </c>
      <c r="G14" s="9" t="str">
        <f t="shared" si="1"/>
        <v>180000</v>
      </c>
    </row>
    <row r="15" ht="14.25" customHeight="1">
      <c r="A15" s="8">
        <v>45307.0</v>
      </c>
      <c r="B15" s="9" t="s">
        <v>11</v>
      </c>
      <c r="C15" s="9" t="s">
        <v>15</v>
      </c>
      <c r="D15" s="9" t="s">
        <v>19</v>
      </c>
      <c r="E15" s="9">
        <v>5.0</v>
      </c>
      <c r="F15" s="9">
        <v>30000.0</v>
      </c>
      <c r="G15" s="9" t="str">
        <f t="shared" si="1"/>
        <v>150000</v>
      </c>
    </row>
    <row r="16" ht="14.25" customHeight="1">
      <c r="A16" s="8">
        <v>45308.0</v>
      </c>
      <c r="B16" s="9" t="s">
        <v>14</v>
      </c>
      <c r="C16" s="9" t="s">
        <v>18</v>
      </c>
      <c r="D16" s="9" t="s">
        <v>10</v>
      </c>
      <c r="E16" s="9">
        <v>11.0</v>
      </c>
      <c r="F16" s="9">
        <v>70000.0</v>
      </c>
      <c r="G16" s="9" t="str">
        <f t="shared" si="1"/>
        <v>770000</v>
      </c>
    </row>
    <row r="17" ht="14.25" customHeight="1">
      <c r="A17" s="8">
        <v>45309.0</v>
      </c>
      <c r="B17" s="9" t="s">
        <v>17</v>
      </c>
      <c r="C17" s="9" t="s">
        <v>21</v>
      </c>
      <c r="D17" s="9" t="s">
        <v>13</v>
      </c>
      <c r="E17" s="9">
        <v>7.0</v>
      </c>
      <c r="F17" s="9">
        <v>50000.0</v>
      </c>
      <c r="G17" s="9" t="str">
        <f t="shared" si="1"/>
        <v>350000</v>
      </c>
    </row>
    <row r="18" ht="14.25" customHeight="1">
      <c r="A18" s="8">
        <v>45310.0</v>
      </c>
      <c r="B18" s="9" t="s">
        <v>20</v>
      </c>
      <c r="C18" s="9" t="s">
        <v>23</v>
      </c>
      <c r="D18" s="9" t="s">
        <v>16</v>
      </c>
      <c r="E18" s="9">
        <v>6.0</v>
      </c>
      <c r="F18" s="9">
        <v>20000.0</v>
      </c>
      <c r="G18" s="9" t="str">
        <f t="shared" si="1"/>
        <v>120000</v>
      </c>
    </row>
    <row r="19" ht="14.25" customHeight="1">
      <c r="A19" s="8">
        <v>45311.0</v>
      </c>
      <c r="B19" s="9" t="s">
        <v>22</v>
      </c>
      <c r="C19" s="9" t="s">
        <v>15</v>
      </c>
      <c r="D19" s="9" t="s">
        <v>19</v>
      </c>
      <c r="E19" s="9">
        <v>13.0</v>
      </c>
      <c r="F19" s="9">
        <v>30000.0</v>
      </c>
      <c r="G19" s="9" t="str">
        <f t="shared" si="1"/>
        <v>390000</v>
      </c>
    </row>
    <row r="20" ht="14.25" customHeight="1">
      <c r="A20" s="8">
        <v>45312.0</v>
      </c>
      <c r="B20" s="9" t="s">
        <v>8</v>
      </c>
      <c r="C20" s="9" t="s">
        <v>18</v>
      </c>
      <c r="D20" s="9" t="s">
        <v>10</v>
      </c>
      <c r="E20" s="9">
        <v>9.0</v>
      </c>
      <c r="F20" s="9">
        <v>70000.0</v>
      </c>
      <c r="G20" s="9" t="str">
        <f t="shared" si="1"/>
        <v>630000</v>
      </c>
    </row>
    <row r="21" ht="14.25" customHeight="1">
      <c r="A21" s="8">
        <v>45313.0</v>
      </c>
      <c r="B21" s="9" t="s">
        <v>14</v>
      </c>
      <c r="C21" s="9" t="s">
        <v>21</v>
      </c>
      <c r="D21" s="9" t="s">
        <v>13</v>
      </c>
      <c r="E21" s="9">
        <v>8.0</v>
      </c>
      <c r="F21" s="9">
        <v>50000.0</v>
      </c>
      <c r="G21" s="9" t="str">
        <f t="shared" si="1"/>
        <v>400000</v>
      </c>
    </row>
    <row r="22" ht="14.25" customHeight="1">
      <c r="A22" s="8">
        <v>45314.0</v>
      </c>
      <c r="B22" s="9" t="s">
        <v>17</v>
      </c>
      <c r="C22" s="9" t="s">
        <v>23</v>
      </c>
      <c r="D22" s="9" t="s">
        <v>16</v>
      </c>
      <c r="E22" s="9">
        <v>14.0</v>
      </c>
      <c r="F22" s="9">
        <v>20000.0</v>
      </c>
      <c r="G22" s="9" t="str">
        <f t="shared" si="1"/>
        <v>280000</v>
      </c>
    </row>
    <row r="23" ht="14.25" customHeight="1">
      <c r="A23" s="8">
        <v>45315.0</v>
      </c>
      <c r="B23" s="9" t="s">
        <v>20</v>
      </c>
      <c r="C23" s="9" t="s">
        <v>15</v>
      </c>
      <c r="D23" s="9" t="s">
        <v>19</v>
      </c>
      <c r="E23" s="9">
        <v>7.0</v>
      </c>
      <c r="F23" s="9">
        <v>30000.0</v>
      </c>
      <c r="G23" s="9" t="str">
        <f t="shared" si="1"/>
        <v>210000</v>
      </c>
    </row>
    <row r="24" ht="14.25" customHeight="1">
      <c r="A24" s="8">
        <v>45316.0</v>
      </c>
      <c r="B24" s="9" t="s">
        <v>22</v>
      </c>
      <c r="C24" s="9" t="s">
        <v>18</v>
      </c>
      <c r="D24" s="9" t="s">
        <v>10</v>
      </c>
      <c r="E24" s="9">
        <v>10.0</v>
      </c>
      <c r="F24" s="9">
        <v>70000.0</v>
      </c>
      <c r="G24" s="9" t="str">
        <f t="shared" si="1"/>
        <v>700000</v>
      </c>
    </row>
    <row r="25" ht="14.25" customHeight="1">
      <c r="A25" s="8">
        <v>45317.0</v>
      </c>
      <c r="B25" s="9" t="s">
        <v>11</v>
      </c>
      <c r="C25" s="9" t="s">
        <v>9</v>
      </c>
      <c r="D25" s="9" t="s">
        <v>13</v>
      </c>
      <c r="E25" s="9">
        <v>5.0</v>
      </c>
      <c r="F25" s="9">
        <v>50000.0</v>
      </c>
      <c r="G25" s="9" t="str">
        <f t="shared" si="1"/>
        <v>250000</v>
      </c>
    </row>
    <row r="26" ht="14.25" customHeight="1">
      <c r="A26" s="8">
        <v>45318.0</v>
      </c>
      <c r="B26" s="9" t="s">
        <v>8</v>
      </c>
      <c r="C26" s="9" t="s">
        <v>12</v>
      </c>
      <c r="D26" s="9" t="s">
        <v>16</v>
      </c>
      <c r="E26" s="9">
        <v>8.0</v>
      </c>
      <c r="F26" s="9">
        <v>20000.0</v>
      </c>
      <c r="G26" s="9" t="str">
        <f t="shared" si="1"/>
        <v>160000</v>
      </c>
    </row>
    <row r="27" ht="14.25" customHeight="1">
      <c r="A27" s="8">
        <v>45319.0</v>
      </c>
      <c r="B27" s="9" t="s">
        <v>17</v>
      </c>
      <c r="C27" s="9" t="s">
        <v>15</v>
      </c>
      <c r="D27" s="9" t="s">
        <v>19</v>
      </c>
      <c r="E27" s="9">
        <v>6.0</v>
      </c>
      <c r="F27" s="9">
        <v>30000.0</v>
      </c>
      <c r="G27" s="9" t="str">
        <f t="shared" si="1"/>
        <v>180000</v>
      </c>
    </row>
    <row r="28" ht="14.25" customHeight="1">
      <c r="A28" s="8">
        <v>45320.0</v>
      </c>
      <c r="B28" s="9" t="s">
        <v>20</v>
      </c>
      <c r="C28" s="9" t="s">
        <v>18</v>
      </c>
      <c r="D28" s="9" t="s">
        <v>10</v>
      </c>
      <c r="E28" s="9">
        <v>7.0</v>
      </c>
      <c r="F28" s="9">
        <v>70000.0</v>
      </c>
      <c r="G28" s="9" t="str">
        <f t="shared" si="1"/>
        <v>490000</v>
      </c>
    </row>
    <row r="29" ht="14.25" customHeight="1">
      <c r="A29" s="8">
        <v>45323.0</v>
      </c>
      <c r="B29" s="9" t="s">
        <v>22</v>
      </c>
      <c r="C29" s="9" t="s">
        <v>21</v>
      </c>
      <c r="D29" s="9" t="s">
        <v>10</v>
      </c>
      <c r="E29" s="9">
        <v>8.0</v>
      </c>
      <c r="F29" s="9">
        <v>70000.0</v>
      </c>
      <c r="G29" s="9" t="str">
        <f t="shared" si="1"/>
        <v>560000</v>
      </c>
    </row>
    <row r="30" ht="14.25" customHeight="1">
      <c r="A30" s="8">
        <v>45324.0</v>
      </c>
      <c r="B30" s="9" t="s">
        <v>11</v>
      </c>
      <c r="C30" s="9" t="s">
        <v>23</v>
      </c>
      <c r="D30" s="9" t="s">
        <v>13</v>
      </c>
      <c r="E30" s="9">
        <v>6.0</v>
      </c>
      <c r="F30" s="9">
        <v>50000.0</v>
      </c>
      <c r="G30" s="9" t="str">
        <f t="shared" si="1"/>
        <v>300000</v>
      </c>
    </row>
    <row r="31" ht="14.25" customHeight="1">
      <c r="A31" s="8">
        <v>45325.0</v>
      </c>
      <c r="B31" s="9" t="s">
        <v>14</v>
      </c>
      <c r="C31" s="9" t="s">
        <v>15</v>
      </c>
      <c r="D31" s="9" t="s">
        <v>16</v>
      </c>
      <c r="E31" s="9">
        <v>10.0</v>
      </c>
      <c r="F31" s="9">
        <v>20000.0</v>
      </c>
      <c r="G31" s="9" t="str">
        <f t="shared" si="1"/>
        <v>200000</v>
      </c>
    </row>
    <row r="32" ht="14.25" customHeight="1">
      <c r="A32" s="8">
        <v>45326.0</v>
      </c>
      <c r="B32" s="9" t="s">
        <v>17</v>
      </c>
      <c r="C32" s="9" t="s">
        <v>9</v>
      </c>
      <c r="D32" s="9" t="s">
        <v>19</v>
      </c>
      <c r="E32" s="9">
        <v>20.0</v>
      </c>
      <c r="F32" s="9">
        <v>30000.0</v>
      </c>
      <c r="G32" s="9" t="str">
        <f t="shared" si="1"/>
        <v>600000</v>
      </c>
    </row>
    <row r="33" ht="14.25" customHeight="1">
      <c r="A33" s="8">
        <v>45327.0</v>
      </c>
      <c r="B33" s="9" t="s">
        <v>8</v>
      </c>
      <c r="C33" s="9" t="s">
        <v>21</v>
      </c>
      <c r="D33" s="9" t="s">
        <v>10</v>
      </c>
      <c r="E33" s="9">
        <v>4.0</v>
      </c>
      <c r="F33" s="9">
        <v>70000.0</v>
      </c>
      <c r="G33" s="9" t="str">
        <f t="shared" si="1"/>
        <v>280000</v>
      </c>
    </row>
    <row r="34" ht="14.25" customHeight="1">
      <c r="A34" s="8">
        <v>45328.0</v>
      </c>
      <c r="B34" s="9" t="s">
        <v>22</v>
      </c>
      <c r="C34" s="9" t="s">
        <v>23</v>
      </c>
      <c r="D34" s="9" t="s">
        <v>13</v>
      </c>
      <c r="E34" s="9">
        <v>9.0</v>
      </c>
      <c r="F34" s="9">
        <v>50000.0</v>
      </c>
      <c r="G34" s="9" t="str">
        <f t="shared" si="1"/>
        <v>450000</v>
      </c>
    </row>
    <row r="35" ht="14.25" customHeight="1">
      <c r="A35" s="8">
        <v>45329.0</v>
      </c>
      <c r="B35" s="9" t="s">
        <v>11</v>
      </c>
      <c r="C35" s="9" t="s">
        <v>21</v>
      </c>
      <c r="D35" s="9" t="s">
        <v>16</v>
      </c>
      <c r="E35" s="9">
        <v>5.0</v>
      </c>
      <c r="F35" s="9">
        <v>20000.0</v>
      </c>
      <c r="G35" s="9" t="str">
        <f t="shared" si="1"/>
        <v>100000</v>
      </c>
    </row>
    <row r="36" ht="14.25" customHeight="1">
      <c r="A36" s="8">
        <v>45330.0</v>
      </c>
      <c r="B36" s="9" t="s">
        <v>8</v>
      </c>
      <c r="C36" s="9" t="s">
        <v>23</v>
      </c>
      <c r="D36" s="9" t="s">
        <v>19</v>
      </c>
      <c r="E36" s="9">
        <v>15.0</v>
      </c>
      <c r="F36" s="9">
        <v>30000.0</v>
      </c>
      <c r="G36" s="9" t="str">
        <f t="shared" si="1"/>
        <v>450000</v>
      </c>
    </row>
    <row r="37" ht="14.25" customHeight="1">
      <c r="A37" s="8">
        <v>45331.0</v>
      </c>
      <c r="B37" s="9" t="s">
        <v>17</v>
      </c>
      <c r="C37" s="9" t="s">
        <v>15</v>
      </c>
      <c r="D37" s="9" t="s">
        <v>10</v>
      </c>
      <c r="E37" s="9">
        <v>7.0</v>
      </c>
      <c r="F37" s="9">
        <v>70000.0</v>
      </c>
      <c r="G37" s="9" t="str">
        <f t="shared" si="1"/>
        <v>490000</v>
      </c>
    </row>
    <row r="38" ht="14.25" customHeight="1">
      <c r="A38" s="8">
        <v>45332.0</v>
      </c>
      <c r="B38" s="9" t="s">
        <v>20</v>
      </c>
      <c r="C38" s="9" t="s">
        <v>18</v>
      </c>
      <c r="D38" s="9" t="s">
        <v>13</v>
      </c>
      <c r="E38" s="9">
        <v>11.0</v>
      </c>
      <c r="F38" s="9">
        <v>50000.0</v>
      </c>
      <c r="G38" s="9" t="str">
        <f t="shared" si="1"/>
        <v>550000</v>
      </c>
    </row>
    <row r="39" ht="14.25" customHeight="1">
      <c r="A39" s="8">
        <v>45333.0</v>
      </c>
      <c r="B39" s="9" t="s">
        <v>22</v>
      </c>
      <c r="C39" s="9" t="s">
        <v>9</v>
      </c>
      <c r="D39" s="9" t="s">
        <v>16</v>
      </c>
      <c r="E39" s="9">
        <v>12.0</v>
      </c>
      <c r="F39" s="9">
        <v>20000.0</v>
      </c>
      <c r="G39" s="9" t="str">
        <f t="shared" si="1"/>
        <v>240000</v>
      </c>
    </row>
    <row r="40" ht="14.25" customHeight="1">
      <c r="A40" s="8">
        <v>45334.0</v>
      </c>
      <c r="B40" s="9" t="s">
        <v>11</v>
      </c>
      <c r="C40" s="9" t="s">
        <v>9</v>
      </c>
      <c r="D40" s="9" t="s">
        <v>19</v>
      </c>
      <c r="E40" s="9">
        <v>10.0</v>
      </c>
      <c r="F40" s="9">
        <v>30000.0</v>
      </c>
      <c r="G40" s="9" t="str">
        <f t="shared" si="1"/>
        <v>300000</v>
      </c>
    </row>
    <row r="41" ht="14.25" customHeight="1">
      <c r="A41" s="8">
        <v>45335.0</v>
      </c>
      <c r="B41" s="9" t="s">
        <v>14</v>
      </c>
      <c r="C41" s="9" t="s">
        <v>12</v>
      </c>
      <c r="D41" s="9" t="s">
        <v>10</v>
      </c>
      <c r="E41" s="9">
        <v>9.0</v>
      </c>
      <c r="F41" s="9">
        <v>70000.0</v>
      </c>
      <c r="G41" s="9" t="str">
        <f t="shared" si="1"/>
        <v>630000</v>
      </c>
    </row>
    <row r="42" ht="14.25" customHeight="1">
      <c r="A42" s="8">
        <v>45336.0</v>
      </c>
      <c r="B42" s="9" t="s">
        <v>17</v>
      </c>
      <c r="C42" s="9" t="s">
        <v>15</v>
      </c>
      <c r="D42" s="9" t="s">
        <v>13</v>
      </c>
      <c r="E42" s="9">
        <v>8.0</v>
      </c>
      <c r="F42" s="9">
        <v>50000.0</v>
      </c>
      <c r="G42" s="9" t="str">
        <f t="shared" si="1"/>
        <v>400000</v>
      </c>
    </row>
    <row r="43" ht="14.25" customHeight="1">
      <c r="A43" s="8">
        <v>45337.0</v>
      </c>
      <c r="B43" s="9" t="s">
        <v>20</v>
      </c>
      <c r="C43" s="9" t="s">
        <v>18</v>
      </c>
      <c r="D43" s="9" t="s">
        <v>16</v>
      </c>
      <c r="E43" s="9">
        <v>11.0</v>
      </c>
      <c r="F43" s="9">
        <v>20000.0</v>
      </c>
      <c r="G43" s="9" t="str">
        <f t="shared" si="1"/>
        <v>220000</v>
      </c>
    </row>
    <row r="44" ht="14.25" customHeight="1">
      <c r="A44" s="8">
        <v>45338.0</v>
      </c>
      <c r="B44" s="9" t="s">
        <v>8</v>
      </c>
      <c r="C44" s="9" t="s">
        <v>21</v>
      </c>
      <c r="D44" s="9" t="s">
        <v>19</v>
      </c>
      <c r="E44" s="9">
        <v>14.0</v>
      </c>
      <c r="F44" s="9">
        <v>30000.0</v>
      </c>
      <c r="G44" s="9" t="str">
        <f t="shared" si="1"/>
        <v>420000</v>
      </c>
    </row>
    <row r="45" ht="14.25" customHeight="1">
      <c r="A45" s="8">
        <v>45339.0</v>
      </c>
      <c r="B45" s="9" t="s">
        <v>11</v>
      </c>
      <c r="C45" s="9" t="s">
        <v>23</v>
      </c>
      <c r="D45" s="9" t="s">
        <v>10</v>
      </c>
      <c r="E45" s="9">
        <v>10.0</v>
      </c>
      <c r="F45" s="9">
        <v>70000.0</v>
      </c>
      <c r="G45" s="9" t="str">
        <f t="shared" si="1"/>
        <v>700000</v>
      </c>
    </row>
    <row r="46" ht="14.25" customHeight="1">
      <c r="A46" s="8">
        <v>45340.0</v>
      </c>
      <c r="B46" s="9" t="s">
        <v>14</v>
      </c>
      <c r="C46" s="9" t="s">
        <v>15</v>
      </c>
      <c r="D46" s="9" t="s">
        <v>13</v>
      </c>
      <c r="E46" s="9">
        <v>9.0</v>
      </c>
      <c r="F46" s="9">
        <v>50000.0</v>
      </c>
      <c r="G46" s="9" t="str">
        <f t="shared" si="1"/>
        <v>450000</v>
      </c>
    </row>
    <row r="47" ht="14.25" customHeight="1">
      <c r="A47" s="8">
        <v>45341.0</v>
      </c>
      <c r="B47" s="9" t="s">
        <v>17</v>
      </c>
      <c r="C47" s="9" t="s">
        <v>18</v>
      </c>
      <c r="D47" s="9" t="s">
        <v>16</v>
      </c>
      <c r="E47" s="9">
        <v>13.0</v>
      </c>
      <c r="F47" s="9">
        <v>20000.0</v>
      </c>
      <c r="G47" s="9" t="str">
        <f t="shared" si="1"/>
        <v>260000</v>
      </c>
    </row>
    <row r="48" ht="14.25" customHeight="1">
      <c r="A48" s="8">
        <v>45342.0</v>
      </c>
      <c r="B48" s="9" t="s">
        <v>20</v>
      </c>
      <c r="C48" s="9" t="s">
        <v>21</v>
      </c>
      <c r="D48" s="9" t="s">
        <v>19</v>
      </c>
      <c r="E48" s="9">
        <v>8.0</v>
      </c>
      <c r="F48" s="9">
        <v>30000.0</v>
      </c>
      <c r="G48" s="9" t="str">
        <f t="shared" si="1"/>
        <v>240000</v>
      </c>
    </row>
    <row r="49" ht="14.25" customHeight="1">
      <c r="A49" s="8">
        <v>45343.0</v>
      </c>
      <c r="B49" s="9" t="s">
        <v>22</v>
      </c>
      <c r="C49" s="9" t="s">
        <v>23</v>
      </c>
      <c r="D49" s="9" t="s">
        <v>10</v>
      </c>
      <c r="E49" s="9">
        <v>12.0</v>
      </c>
      <c r="F49" s="9">
        <v>70000.0</v>
      </c>
      <c r="G49" s="9" t="str">
        <f t="shared" si="1"/>
        <v>840000</v>
      </c>
    </row>
    <row r="50" ht="14.25" customHeight="1">
      <c r="A50" s="8">
        <v>45344.0</v>
      </c>
      <c r="B50" s="9" t="s">
        <v>11</v>
      </c>
      <c r="C50" s="9" t="s">
        <v>15</v>
      </c>
      <c r="D50" s="9" t="s">
        <v>13</v>
      </c>
      <c r="E50" s="9">
        <v>7.0</v>
      </c>
      <c r="F50" s="9">
        <v>50000.0</v>
      </c>
      <c r="G50" s="9" t="str">
        <f t="shared" si="1"/>
        <v>350000</v>
      </c>
    </row>
    <row r="51" ht="14.25" customHeight="1">
      <c r="A51" s="8">
        <v>45345.0</v>
      </c>
      <c r="B51" s="9" t="s">
        <v>14</v>
      </c>
      <c r="C51" s="9" t="s">
        <v>18</v>
      </c>
      <c r="D51" s="9" t="s">
        <v>16</v>
      </c>
      <c r="E51" s="9">
        <v>9.0</v>
      </c>
      <c r="F51" s="9">
        <v>20000.0</v>
      </c>
      <c r="G51" s="9" t="str">
        <f t="shared" si="1"/>
        <v>180000</v>
      </c>
    </row>
    <row r="52" ht="14.25" customHeight="1">
      <c r="A52" s="8">
        <v>45346.0</v>
      </c>
      <c r="B52" s="9" t="s">
        <v>8</v>
      </c>
      <c r="C52" s="9" t="s">
        <v>9</v>
      </c>
      <c r="D52" s="9" t="s">
        <v>19</v>
      </c>
      <c r="E52" s="9">
        <v>12.0</v>
      </c>
      <c r="F52" s="9">
        <v>30000.0</v>
      </c>
      <c r="G52" s="9" t="str">
        <f t="shared" si="1"/>
        <v>360000</v>
      </c>
    </row>
    <row r="53" ht="14.25" customHeight="1">
      <c r="A53" s="8">
        <v>45347.0</v>
      </c>
      <c r="B53" s="9" t="s">
        <v>20</v>
      </c>
      <c r="C53" s="9" t="s">
        <v>12</v>
      </c>
      <c r="D53" s="9" t="s">
        <v>10</v>
      </c>
      <c r="E53" s="9">
        <v>5.0</v>
      </c>
      <c r="F53" s="9">
        <v>70000.0</v>
      </c>
      <c r="G53" s="9" t="str">
        <f t="shared" si="1"/>
        <v>350000</v>
      </c>
    </row>
    <row r="54" ht="14.25" customHeight="1">
      <c r="A54" s="8">
        <v>45352.0</v>
      </c>
      <c r="B54" s="9" t="s">
        <v>22</v>
      </c>
      <c r="C54" s="9" t="s">
        <v>9</v>
      </c>
      <c r="D54" s="9" t="s">
        <v>10</v>
      </c>
      <c r="E54" s="9">
        <v>12.0</v>
      </c>
      <c r="F54" s="9">
        <v>70000.0</v>
      </c>
      <c r="G54" s="9" t="str">
        <f t="shared" si="1"/>
        <v>840000</v>
      </c>
    </row>
    <row r="55" ht="14.25" customHeight="1">
      <c r="A55" s="8">
        <v>45353.0</v>
      </c>
      <c r="B55" s="9" t="s">
        <v>11</v>
      </c>
      <c r="C55" s="9" t="s">
        <v>9</v>
      </c>
      <c r="D55" s="9" t="s">
        <v>13</v>
      </c>
      <c r="E55" s="9">
        <v>8.0</v>
      </c>
      <c r="F55" s="9">
        <v>50000.0</v>
      </c>
      <c r="G55" s="9" t="str">
        <f t="shared" si="1"/>
        <v>400000</v>
      </c>
    </row>
    <row r="56" ht="14.25" customHeight="1">
      <c r="A56" s="8">
        <v>45354.0</v>
      </c>
      <c r="B56" s="9" t="s">
        <v>14</v>
      </c>
      <c r="C56" s="9" t="s">
        <v>21</v>
      </c>
      <c r="D56" s="9" t="s">
        <v>16</v>
      </c>
      <c r="E56" s="9">
        <v>7.0</v>
      </c>
      <c r="F56" s="9">
        <v>20000.0</v>
      </c>
      <c r="G56" s="9" t="str">
        <f t="shared" si="1"/>
        <v>140000</v>
      </c>
    </row>
    <row r="57" ht="14.25" customHeight="1">
      <c r="A57" s="8">
        <v>45355.0</v>
      </c>
      <c r="B57" s="9" t="s">
        <v>17</v>
      </c>
      <c r="C57" s="9" t="s">
        <v>23</v>
      </c>
      <c r="D57" s="9" t="s">
        <v>19</v>
      </c>
      <c r="E57" s="9">
        <v>9.0</v>
      </c>
      <c r="F57" s="9">
        <v>30000.0</v>
      </c>
      <c r="G57" s="9" t="str">
        <f t="shared" si="1"/>
        <v>270000</v>
      </c>
    </row>
    <row r="58" ht="14.25" customHeight="1">
      <c r="A58" s="8">
        <v>45356.0</v>
      </c>
      <c r="B58" s="9" t="s">
        <v>20</v>
      </c>
      <c r="C58" s="9" t="s">
        <v>21</v>
      </c>
      <c r="D58" s="9" t="s">
        <v>10</v>
      </c>
      <c r="E58" s="9">
        <v>6.0</v>
      </c>
      <c r="F58" s="9">
        <v>70000.0</v>
      </c>
      <c r="G58" s="9" t="str">
        <f t="shared" si="1"/>
        <v>420000</v>
      </c>
    </row>
    <row r="59" ht="14.25" customHeight="1">
      <c r="A59" s="8">
        <v>45357.0</v>
      </c>
      <c r="B59" s="9" t="s">
        <v>8</v>
      </c>
      <c r="C59" s="9" t="s">
        <v>23</v>
      </c>
      <c r="D59" s="9" t="s">
        <v>13</v>
      </c>
      <c r="E59" s="9">
        <v>10.0</v>
      </c>
      <c r="F59" s="9">
        <v>50000.0</v>
      </c>
      <c r="G59" s="9" t="str">
        <f t="shared" si="1"/>
        <v>500000</v>
      </c>
    </row>
    <row r="60" ht="14.25" customHeight="1">
      <c r="A60" s="8">
        <v>45358.0</v>
      </c>
      <c r="B60" s="9" t="s">
        <v>11</v>
      </c>
      <c r="C60" s="9" t="s">
        <v>15</v>
      </c>
      <c r="D60" s="9" t="s">
        <v>16</v>
      </c>
      <c r="E60" s="9">
        <v>8.0</v>
      </c>
      <c r="F60" s="9">
        <v>20000.0</v>
      </c>
      <c r="G60" s="9" t="str">
        <f t="shared" si="1"/>
        <v>160000</v>
      </c>
    </row>
    <row r="61" ht="14.25" customHeight="1">
      <c r="A61" s="8">
        <v>45359.0</v>
      </c>
      <c r="B61" s="9" t="s">
        <v>8</v>
      </c>
      <c r="C61" s="9" t="s">
        <v>18</v>
      </c>
      <c r="D61" s="9" t="s">
        <v>19</v>
      </c>
      <c r="E61" s="9">
        <v>13.0</v>
      </c>
      <c r="F61" s="9">
        <v>30000.0</v>
      </c>
      <c r="G61" s="9" t="str">
        <f t="shared" si="1"/>
        <v>390000</v>
      </c>
    </row>
    <row r="62" ht="14.25" customHeight="1">
      <c r="A62" s="8">
        <v>45360.0</v>
      </c>
      <c r="B62" s="9" t="s">
        <v>17</v>
      </c>
      <c r="C62" s="9" t="s">
        <v>9</v>
      </c>
      <c r="D62" s="9" t="s">
        <v>10</v>
      </c>
      <c r="E62" s="9">
        <v>9.0</v>
      </c>
      <c r="F62" s="9">
        <v>70000.0</v>
      </c>
      <c r="G62" s="9" t="str">
        <f t="shared" si="1"/>
        <v>630000</v>
      </c>
    </row>
    <row r="63" ht="14.25" customHeight="1">
      <c r="A63" s="8">
        <v>45361.0</v>
      </c>
      <c r="B63" s="9" t="s">
        <v>20</v>
      </c>
      <c r="C63" s="9" t="s">
        <v>15</v>
      </c>
      <c r="D63" s="9" t="s">
        <v>13</v>
      </c>
      <c r="E63" s="9">
        <v>5.0</v>
      </c>
      <c r="F63" s="9">
        <v>50000.0</v>
      </c>
      <c r="G63" s="9" t="str">
        <f t="shared" si="1"/>
        <v>250000</v>
      </c>
    </row>
    <row r="64" ht="14.25" customHeight="1">
      <c r="A64" s="8">
        <v>45362.0</v>
      </c>
      <c r="B64" s="9" t="s">
        <v>22</v>
      </c>
      <c r="C64" s="9" t="s">
        <v>12</v>
      </c>
      <c r="D64" s="9" t="s">
        <v>16</v>
      </c>
      <c r="E64" s="9">
        <v>11.0</v>
      </c>
      <c r="F64" s="9">
        <v>20000.0</v>
      </c>
      <c r="G64" s="9" t="str">
        <f t="shared" si="1"/>
        <v>220000</v>
      </c>
    </row>
    <row r="65" ht="14.25" customHeight="1">
      <c r="A65" s="8">
        <v>45363.0</v>
      </c>
      <c r="B65" s="9" t="s">
        <v>11</v>
      </c>
      <c r="C65" s="9" t="s">
        <v>15</v>
      </c>
      <c r="D65" s="9" t="s">
        <v>19</v>
      </c>
      <c r="E65" s="9">
        <v>14.0</v>
      </c>
      <c r="F65" s="9">
        <v>30000.0</v>
      </c>
      <c r="G65" s="9" t="str">
        <f t="shared" si="1"/>
        <v>420000</v>
      </c>
    </row>
    <row r="66" ht="14.25" customHeight="1">
      <c r="A66" s="8">
        <v>45364.0</v>
      </c>
      <c r="B66" s="9" t="s">
        <v>14</v>
      </c>
      <c r="C66" s="9" t="s">
        <v>18</v>
      </c>
      <c r="D66" s="9" t="s">
        <v>10</v>
      </c>
      <c r="E66" s="9">
        <v>10.0</v>
      </c>
      <c r="F66" s="9">
        <v>70000.0</v>
      </c>
      <c r="G66" s="9" t="str">
        <f t="shared" si="1"/>
        <v>700000</v>
      </c>
    </row>
    <row r="67" ht="14.25" customHeight="1">
      <c r="A67" s="8">
        <v>45365.0</v>
      </c>
      <c r="B67" s="9" t="s">
        <v>17</v>
      </c>
      <c r="C67" s="9" t="s">
        <v>21</v>
      </c>
      <c r="D67" s="9" t="s">
        <v>13</v>
      </c>
      <c r="E67" s="9">
        <v>6.0</v>
      </c>
      <c r="F67" s="9">
        <v>50000.0</v>
      </c>
      <c r="G67" s="9" t="str">
        <f t="shared" si="1"/>
        <v>300000</v>
      </c>
    </row>
    <row r="68" ht="14.25" customHeight="1">
      <c r="A68" s="8">
        <v>45366.0</v>
      </c>
      <c r="B68" s="9" t="s">
        <v>8</v>
      </c>
      <c r="C68" s="9" t="s">
        <v>23</v>
      </c>
      <c r="D68" s="9" t="s">
        <v>16</v>
      </c>
      <c r="E68" s="9">
        <v>8.0</v>
      </c>
      <c r="F68" s="9">
        <v>20000.0</v>
      </c>
      <c r="G68" s="9" t="str">
        <f t="shared" si="1"/>
        <v>160000</v>
      </c>
    </row>
    <row r="69" ht="14.25" customHeight="1">
      <c r="A69" s="8">
        <v>45367.0</v>
      </c>
      <c r="B69" s="9" t="s">
        <v>22</v>
      </c>
      <c r="C69" s="9" t="s">
        <v>15</v>
      </c>
      <c r="D69" s="9" t="s">
        <v>19</v>
      </c>
      <c r="E69" s="9">
        <v>12.0</v>
      </c>
      <c r="F69" s="9">
        <v>30000.0</v>
      </c>
      <c r="G69" s="9" t="str">
        <f t="shared" si="1"/>
        <v>360000</v>
      </c>
    </row>
    <row r="70" ht="14.25" customHeight="1">
      <c r="A70" s="8">
        <v>45368.0</v>
      </c>
      <c r="B70" s="9" t="s">
        <v>11</v>
      </c>
      <c r="C70" s="9" t="s">
        <v>18</v>
      </c>
      <c r="D70" s="9" t="s">
        <v>10</v>
      </c>
      <c r="E70" s="9">
        <v>9.0</v>
      </c>
      <c r="F70" s="9">
        <v>70000.0</v>
      </c>
      <c r="G70" s="9" t="str">
        <f t="shared" si="1"/>
        <v>630000</v>
      </c>
    </row>
    <row r="71" ht="14.25" customHeight="1">
      <c r="A71" s="8">
        <v>45369.0</v>
      </c>
      <c r="B71" s="9" t="s">
        <v>8</v>
      </c>
      <c r="C71" s="9" t="s">
        <v>12</v>
      </c>
      <c r="D71" s="9" t="s">
        <v>13</v>
      </c>
      <c r="E71" s="9">
        <v>7.0</v>
      </c>
      <c r="F71" s="9">
        <v>50000.0</v>
      </c>
      <c r="G71" s="9" t="str">
        <f t="shared" si="1"/>
        <v>350000</v>
      </c>
    </row>
    <row r="72" ht="14.25" customHeight="1">
      <c r="A72" s="8">
        <v>45370.0</v>
      </c>
      <c r="B72" s="9" t="s">
        <v>17</v>
      </c>
      <c r="C72" s="9" t="s">
        <v>15</v>
      </c>
      <c r="D72" s="9" t="s">
        <v>16</v>
      </c>
      <c r="E72" s="9">
        <v>14.0</v>
      </c>
      <c r="F72" s="9">
        <v>20000.0</v>
      </c>
      <c r="G72" s="9" t="str">
        <f t="shared" si="1"/>
        <v>280000</v>
      </c>
    </row>
    <row r="73" ht="14.25" customHeight="1">
      <c r="A73" s="8">
        <v>45371.0</v>
      </c>
      <c r="B73" s="9" t="s">
        <v>20</v>
      </c>
      <c r="C73" s="9" t="s">
        <v>18</v>
      </c>
      <c r="D73" s="9" t="s">
        <v>19</v>
      </c>
      <c r="E73" s="9">
        <v>8.0</v>
      </c>
      <c r="F73" s="9">
        <v>30000.0</v>
      </c>
      <c r="G73" s="9" t="str">
        <f t="shared" si="1"/>
        <v>240000</v>
      </c>
    </row>
    <row r="74" ht="14.25" customHeight="1">
      <c r="A74" s="8">
        <v>45372.0</v>
      </c>
      <c r="B74" s="9" t="s">
        <v>22</v>
      </c>
      <c r="C74" s="9" t="s">
        <v>21</v>
      </c>
      <c r="D74" s="9" t="s">
        <v>10</v>
      </c>
      <c r="E74" s="9">
        <v>11.0</v>
      </c>
      <c r="F74" s="9">
        <v>70000.0</v>
      </c>
      <c r="G74" s="9" t="str">
        <f t="shared" si="1"/>
        <v>770000</v>
      </c>
    </row>
    <row r="75" ht="14.25" customHeight="1">
      <c r="A75" s="8">
        <v>45373.0</v>
      </c>
      <c r="B75" s="9" t="s">
        <v>8</v>
      </c>
      <c r="C75" s="9" t="s">
        <v>23</v>
      </c>
      <c r="D75" s="9" t="s">
        <v>13</v>
      </c>
      <c r="E75" s="9">
        <v>5.0</v>
      </c>
      <c r="F75" s="9">
        <v>50000.0</v>
      </c>
      <c r="G75" s="9" t="str">
        <f t="shared" si="1"/>
        <v>250000</v>
      </c>
    </row>
    <row r="76" ht="14.25" customHeight="1">
      <c r="A76" s="8">
        <v>45374.0</v>
      </c>
      <c r="B76" s="9" t="s">
        <v>14</v>
      </c>
      <c r="C76" s="9" t="s">
        <v>15</v>
      </c>
      <c r="D76" s="9" t="s">
        <v>16</v>
      </c>
      <c r="E76" s="9">
        <v>10.0</v>
      </c>
      <c r="F76" s="9">
        <v>20000.0</v>
      </c>
      <c r="G76" s="9" t="str">
        <f t="shared" si="1"/>
        <v>200000</v>
      </c>
    </row>
    <row r="77" ht="14.25" customHeight="1">
      <c r="A77" s="8">
        <v>45375.0</v>
      </c>
      <c r="B77" s="9" t="s">
        <v>17</v>
      </c>
      <c r="C77" s="9" t="s">
        <v>18</v>
      </c>
      <c r="D77" s="9" t="s">
        <v>19</v>
      </c>
      <c r="E77" s="9">
        <v>9.0</v>
      </c>
      <c r="F77" s="9">
        <v>30000.0</v>
      </c>
      <c r="G77" s="9" t="str">
        <f t="shared" si="1"/>
        <v>270000</v>
      </c>
    </row>
    <row r="78" ht="14.25" customHeight="1">
      <c r="A78" s="8">
        <v>45376.0</v>
      </c>
      <c r="B78" s="9" t="s">
        <v>20</v>
      </c>
      <c r="C78" s="9" t="s">
        <v>23</v>
      </c>
      <c r="D78" s="9" t="s">
        <v>10</v>
      </c>
      <c r="E78" s="9">
        <v>10.0</v>
      </c>
      <c r="F78" s="9">
        <v>70000.0</v>
      </c>
      <c r="G78" s="9" t="str">
        <f t="shared" si="1"/>
        <v>700000</v>
      </c>
    </row>
    <row r="79" ht="14.25" customHeight="1">
      <c r="A79" s="8">
        <v>45381.0</v>
      </c>
      <c r="B79" s="9" t="s">
        <v>8</v>
      </c>
      <c r="C79" s="9" t="s">
        <v>18</v>
      </c>
      <c r="D79" s="9" t="s">
        <v>19</v>
      </c>
      <c r="E79" s="9">
        <v>5.0</v>
      </c>
      <c r="F79" s="9">
        <v>30000.0</v>
      </c>
      <c r="G79" s="9" t="str">
        <f t="shared" si="1"/>
        <v>150000</v>
      </c>
    </row>
    <row r="80" ht="14.25" customHeight="1">
      <c r="F80" s="16" t="s">
        <v>42</v>
      </c>
      <c r="G80" s="9" t="str">
        <f>SUMIFS(E4:E79,D4:D79,D65,C4:C79,C55)</f>
        <v>42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>
      <c r="C86" s="16"/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29"/>
    <col customWidth="1" min="6" max="9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D8" s="17"/>
      <c r="E8" s="17"/>
      <c r="F8" s="17" t="s">
        <v>43</v>
      </c>
      <c r="G8" s="17"/>
      <c r="H8" s="17"/>
      <c r="I8" s="17"/>
    </row>
    <row r="9" ht="14.25" customHeight="1">
      <c r="D9" s="18"/>
      <c r="E9" s="18"/>
      <c r="F9" s="18"/>
      <c r="G9" s="18" t="s">
        <v>28</v>
      </c>
      <c r="H9" s="18"/>
      <c r="I9" s="18"/>
    </row>
    <row r="10" ht="14.25" customHeight="1">
      <c r="C10" s="19"/>
      <c r="D10" s="19" t="s">
        <v>44</v>
      </c>
      <c r="E10" s="19" t="s">
        <v>45</v>
      </c>
      <c r="F10" s="19" t="s">
        <v>46</v>
      </c>
      <c r="G10" s="19" t="s">
        <v>26</v>
      </c>
      <c r="H10" s="19" t="s">
        <v>47</v>
      </c>
      <c r="I10" s="19" t="s">
        <v>40</v>
      </c>
    </row>
    <row r="11" ht="14.25" customHeight="1">
      <c r="D11" s="19">
        <v>2.0</v>
      </c>
      <c r="E11" s="19" t="s">
        <v>9</v>
      </c>
      <c r="F11" s="19">
        <v>30000.0</v>
      </c>
      <c r="G11" s="19"/>
      <c r="H11" s="19"/>
      <c r="I11" s="19"/>
    </row>
    <row r="12" ht="14.25" customHeight="1">
      <c r="D12" s="19">
        <v>5.0</v>
      </c>
      <c r="E12" s="19" t="s">
        <v>12</v>
      </c>
      <c r="F12" s="19">
        <v>30000.0</v>
      </c>
      <c r="G12" s="19"/>
      <c r="H12" s="19"/>
      <c r="I12" s="19"/>
    </row>
    <row r="13" ht="14.25" customHeight="1">
      <c r="D13" s="19">
        <v>1.0</v>
      </c>
      <c r="E13" s="19" t="s">
        <v>15</v>
      </c>
      <c r="F13" s="19">
        <v>30000.0</v>
      </c>
      <c r="G13" s="19"/>
      <c r="H13" s="19"/>
      <c r="I13" s="19"/>
    </row>
    <row r="14" ht="14.25" customHeight="1">
      <c r="D14" s="19">
        <v>3.0</v>
      </c>
      <c r="E14" s="19" t="s">
        <v>18</v>
      </c>
      <c r="F14" s="19">
        <v>30000.0</v>
      </c>
      <c r="G14" s="19"/>
      <c r="H14" s="19"/>
      <c r="I14" s="19"/>
    </row>
    <row r="15" ht="14.25" customHeight="1">
      <c r="D15" s="19">
        <v>4.0</v>
      </c>
      <c r="E15" s="19" t="s">
        <v>21</v>
      </c>
      <c r="F15" s="19">
        <v>30000.0</v>
      </c>
      <c r="G15" s="19"/>
      <c r="H15" s="19"/>
      <c r="I15" s="19"/>
    </row>
    <row r="16" ht="14.25" customHeight="1">
      <c r="D16" s="19">
        <v>6.0</v>
      </c>
      <c r="E16" s="19" t="s">
        <v>23</v>
      </c>
      <c r="F16" s="19">
        <v>30000.0</v>
      </c>
      <c r="G16" s="19"/>
      <c r="H16" s="19"/>
      <c r="I16" s="19"/>
    </row>
    <row r="17" ht="14.25" customHeight="1"/>
    <row r="18" ht="14.25" customHeight="1"/>
    <row r="19" ht="14.25" customHeight="1">
      <c r="C19" t="s">
        <v>48</v>
      </c>
    </row>
    <row r="20" ht="14.25" customHeight="1">
      <c r="D20" s="17"/>
      <c r="E20" s="17"/>
      <c r="F20" s="17" t="s">
        <v>43</v>
      </c>
      <c r="G20" s="17"/>
      <c r="H20" s="17"/>
      <c r="I20" s="17"/>
    </row>
    <row r="21" ht="14.25" customHeight="1">
      <c r="D21" s="18"/>
      <c r="E21" s="18"/>
      <c r="F21" s="18"/>
      <c r="G21" s="18" t="s">
        <v>28</v>
      </c>
      <c r="H21" s="18"/>
      <c r="I21" s="18"/>
    </row>
    <row r="22" ht="14.25" customHeight="1">
      <c r="D22" s="19" t="s">
        <v>44</v>
      </c>
      <c r="E22" s="19" t="s">
        <v>45</v>
      </c>
      <c r="F22" s="19" t="s">
        <v>46</v>
      </c>
      <c r="G22" s="19" t="s">
        <v>26</v>
      </c>
      <c r="H22" s="19" t="s">
        <v>47</v>
      </c>
      <c r="I22" s="19" t="s">
        <v>40</v>
      </c>
    </row>
    <row r="23" ht="14.25" customHeight="1">
      <c r="D23" s="19">
        <v>1.0</v>
      </c>
      <c r="E23" s="19" t="s">
        <v>15</v>
      </c>
      <c r="F23" s="19">
        <v>30000.0</v>
      </c>
      <c r="G23" s="19"/>
      <c r="H23" s="19"/>
      <c r="I23" s="19"/>
    </row>
    <row r="24" ht="14.25" customHeight="1">
      <c r="D24" s="19">
        <v>2.0</v>
      </c>
      <c r="E24" s="19" t="s">
        <v>9</v>
      </c>
      <c r="F24" s="19">
        <v>30000.0</v>
      </c>
      <c r="G24" s="19"/>
      <c r="H24" s="19"/>
      <c r="I24" s="19"/>
    </row>
    <row r="25" ht="14.25" customHeight="1">
      <c r="D25" s="19">
        <v>3.0</v>
      </c>
      <c r="E25" s="19" t="s">
        <v>18</v>
      </c>
      <c r="F25" s="19">
        <v>30000.0</v>
      </c>
      <c r="G25" s="19"/>
      <c r="H25" s="19"/>
      <c r="I25" s="19"/>
    </row>
    <row r="26" ht="14.25" customHeight="1">
      <c r="D26" s="19">
        <v>4.0</v>
      </c>
      <c r="E26" s="19" t="s">
        <v>21</v>
      </c>
      <c r="F26" s="19">
        <v>30000.0</v>
      </c>
      <c r="G26" s="19"/>
      <c r="H26" s="19"/>
      <c r="I26" s="19"/>
    </row>
    <row r="27" ht="14.25" customHeight="1">
      <c r="D27" s="19">
        <v>5.0</v>
      </c>
      <c r="E27" s="19" t="s">
        <v>12</v>
      </c>
      <c r="F27" s="19">
        <v>30000.0</v>
      </c>
      <c r="G27" s="19"/>
      <c r="H27" s="19"/>
      <c r="I27" s="19"/>
    </row>
    <row r="28" ht="14.25" customHeight="1">
      <c r="D28" s="19">
        <v>6.0</v>
      </c>
      <c r="E28" s="19" t="s">
        <v>23</v>
      </c>
      <c r="F28" s="19">
        <v>30000.0</v>
      </c>
      <c r="G28" s="19"/>
      <c r="H28" s="19"/>
      <c r="I28" s="19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29"/>
    <col customWidth="1" min="3" max="3" width="14.57"/>
    <col customWidth="1" min="4" max="4" width="12.71"/>
    <col customWidth="1" min="5" max="5" width="15.14"/>
    <col customWidth="1" min="6" max="6" width="8.71"/>
    <col customWidth="1" min="7" max="7" width="14.71"/>
    <col customWidth="1" min="8" max="9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/>
      <c r="B2" s="5"/>
      <c r="C2" s="5"/>
      <c r="D2" s="5"/>
      <c r="E2" s="5"/>
      <c r="F2" s="5"/>
      <c r="G2" s="6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14.25" customHeight="1">
      <c r="A4" s="8">
        <v>45296.0</v>
      </c>
      <c r="B4" s="9" t="s">
        <v>8</v>
      </c>
      <c r="C4" s="9" t="s">
        <v>9</v>
      </c>
      <c r="D4" s="9" t="s">
        <v>10</v>
      </c>
      <c r="E4" s="9">
        <v>5.0</v>
      </c>
      <c r="F4" s="9">
        <v>70000.0</v>
      </c>
      <c r="G4" s="9" t="str">
        <f t="shared" ref="G4:G79" si="1">E4*F4</f>
        <v>350000</v>
      </c>
    </row>
    <row r="5" ht="14.25" customHeight="1">
      <c r="A5" s="8">
        <v>45297.0</v>
      </c>
      <c r="B5" s="9" t="s">
        <v>11</v>
      </c>
      <c r="C5" s="9" t="s">
        <v>12</v>
      </c>
      <c r="D5" s="9" t="s">
        <v>13</v>
      </c>
      <c r="E5" s="9">
        <v>10.0</v>
      </c>
      <c r="F5" s="9">
        <v>50000.0</v>
      </c>
      <c r="G5" s="9" t="str">
        <f t="shared" si="1"/>
        <v>500000</v>
      </c>
    </row>
    <row r="6" ht="14.25" customHeight="1">
      <c r="A6" s="8">
        <v>45298.0</v>
      </c>
      <c r="B6" s="9" t="s">
        <v>14</v>
      </c>
      <c r="C6" s="9" t="s">
        <v>15</v>
      </c>
      <c r="D6" s="9" t="s">
        <v>16</v>
      </c>
      <c r="E6" s="9">
        <v>7.0</v>
      </c>
      <c r="F6" s="9">
        <v>20000.0</v>
      </c>
      <c r="G6" s="9" t="str">
        <f t="shared" si="1"/>
        <v>140000</v>
      </c>
    </row>
    <row r="7" ht="14.25" customHeight="1">
      <c r="A7" s="8">
        <v>45299.0</v>
      </c>
      <c r="B7" s="9" t="s">
        <v>17</v>
      </c>
      <c r="C7" s="9" t="s">
        <v>18</v>
      </c>
      <c r="D7" s="9" t="s">
        <v>19</v>
      </c>
      <c r="E7" s="9">
        <v>15.0</v>
      </c>
      <c r="F7" s="9">
        <v>30000.0</v>
      </c>
      <c r="G7" s="9" t="str">
        <f t="shared" si="1"/>
        <v>450000</v>
      </c>
    </row>
    <row r="8" ht="14.25" customHeight="1">
      <c r="A8" s="8">
        <v>45300.0</v>
      </c>
      <c r="B8" s="9" t="s">
        <v>20</v>
      </c>
      <c r="C8" s="9" t="s">
        <v>21</v>
      </c>
      <c r="D8" s="9" t="s">
        <v>10</v>
      </c>
      <c r="E8" s="9">
        <v>3.0</v>
      </c>
      <c r="F8" s="9">
        <v>70000.0</v>
      </c>
      <c r="G8" s="9" t="str">
        <f t="shared" si="1"/>
        <v>210000</v>
      </c>
    </row>
    <row r="9" ht="14.25" customHeight="1">
      <c r="A9" s="8">
        <v>45301.0</v>
      </c>
      <c r="B9" s="9" t="s">
        <v>22</v>
      </c>
      <c r="C9" s="9" t="s">
        <v>23</v>
      </c>
      <c r="D9" s="9" t="s">
        <v>13</v>
      </c>
      <c r="E9" s="9">
        <v>6.0</v>
      </c>
      <c r="F9" s="9">
        <v>50000.0</v>
      </c>
      <c r="G9" s="9" t="str">
        <f t="shared" si="1"/>
        <v>300000</v>
      </c>
    </row>
    <row r="10" ht="14.25" customHeight="1">
      <c r="A10" s="8">
        <v>45302.0</v>
      </c>
      <c r="B10" s="9" t="s">
        <v>11</v>
      </c>
      <c r="C10" s="9" t="s">
        <v>15</v>
      </c>
      <c r="D10" s="9" t="s">
        <v>16</v>
      </c>
      <c r="E10" s="9">
        <v>4.0</v>
      </c>
      <c r="F10" s="9">
        <v>20000.0</v>
      </c>
      <c r="G10" s="9" t="str">
        <f t="shared" si="1"/>
        <v>80000</v>
      </c>
    </row>
    <row r="11" ht="14.25" customHeight="1">
      <c r="A11" s="8">
        <v>45303.0</v>
      </c>
      <c r="B11" s="9" t="s">
        <v>14</v>
      </c>
      <c r="C11" s="9" t="s">
        <v>18</v>
      </c>
      <c r="D11" s="9" t="s">
        <v>19</v>
      </c>
      <c r="E11" s="9">
        <v>10.0</v>
      </c>
      <c r="F11" s="9">
        <v>30000.0</v>
      </c>
      <c r="G11" s="9" t="str">
        <f t="shared" si="1"/>
        <v>300000</v>
      </c>
    </row>
    <row r="12" ht="14.25" customHeight="1">
      <c r="A12" s="8">
        <v>45304.0</v>
      </c>
      <c r="B12" s="9" t="s">
        <v>8</v>
      </c>
      <c r="C12" s="9" t="s">
        <v>9</v>
      </c>
      <c r="D12" s="9" t="s">
        <v>10</v>
      </c>
      <c r="E12" s="9">
        <v>8.0</v>
      </c>
      <c r="F12" s="9">
        <v>70000.0</v>
      </c>
      <c r="G12" s="9" t="str">
        <f t="shared" si="1"/>
        <v>560000</v>
      </c>
    </row>
    <row r="13" ht="14.25" customHeight="1">
      <c r="A13" s="8">
        <v>45305.0</v>
      </c>
      <c r="B13" s="9" t="s">
        <v>20</v>
      </c>
      <c r="C13" s="9" t="s">
        <v>9</v>
      </c>
      <c r="D13" s="9" t="s">
        <v>13</v>
      </c>
      <c r="E13" s="9">
        <v>12.0</v>
      </c>
      <c r="F13" s="9">
        <v>50000.0</v>
      </c>
      <c r="G13" s="9" t="str">
        <f t="shared" si="1"/>
        <v>600000</v>
      </c>
    </row>
    <row r="14" ht="14.25" customHeight="1">
      <c r="A14" s="8">
        <v>45306.0</v>
      </c>
      <c r="B14" s="9" t="s">
        <v>22</v>
      </c>
      <c r="C14" s="9" t="s">
        <v>12</v>
      </c>
      <c r="D14" s="9" t="s">
        <v>16</v>
      </c>
      <c r="E14" s="9">
        <v>9.0</v>
      </c>
      <c r="F14" s="9">
        <v>20000.0</v>
      </c>
      <c r="G14" s="9" t="str">
        <f t="shared" si="1"/>
        <v>180000</v>
      </c>
    </row>
    <row r="15" ht="14.25" customHeight="1">
      <c r="A15" s="8">
        <v>45307.0</v>
      </c>
      <c r="B15" s="9" t="s">
        <v>11</v>
      </c>
      <c r="C15" s="9" t="s">
        <v>15</v>
      </c>
      <c r="D15" s="9" t="s">
        <v>19</v>
      </c>
      <c r="E15" s="9">
        <v>5.0</v>
      </c>
      <c r="F15" s="9">
        <v>30000.0</v>
      </c>
      <c r="G15" s="9" t="str">
        <f t="shared" si="1"/>
        <v>150000</v>
      </c>
    </row>
    <row r="16" ht="14.25" customHeight="1">
      <c r="A16" s="8">
        <v>45308.0</v>
      </c>
      <c r="B16" s="9" t="s">
        <v>14</v>
      </c>
      <c r="C16" s="9" t="s">
        <v>18</v>
      </c>
      <c r="D16" s="9" t="s">
        <v>10</v>
      </c>
      <c r="E16" s="9">
        <v>11.0</v>
      </c>
      <c r="F16" s="9">
        <v>70000.0</v>
      </c>
      <c r="G16" s="9" t="str">
        <f t="shared" si="1"/>
        <v>770000</v>
      </c>
    </row>
    <row r="17" ht="14.25" customHeight="1">
      <c r="A17" s="8">
        <v>45309.0</v>
      </c>
      <c r="B17" s="9" t="s">
        <v>17</v>
      </c>
      <c r="C17" s="9" t="s">
        <v>21</v>
      </c>
      <c r="D17" s="9" t="s">
        <v>13</v>
      </c>
      <c r="E17" s="9">
        <v>7.0</v>
      </c>
      <c r="F17" s="9">
        <v>50000.0</v>
      </c>
      <c r="G17" s="9" t="str">
        <f t="shared" si="1"/>
        <v>350000</v>
      </c>
    </row>
    <row r="18" ht="14.25" customHeight="1">
      <c r="A18" s="8">
        <v>45310.0</v>
      </c>
      <c r="B18" s="9" t="s">
        <v>20</v>
      </c>
      <c r="C18" s="9" t="s">
        <v>23</v>
      </c>
      <c r="D18" s="9" t="s">
        <v>16</v>
      </c>
      <c r="E18" s="9">
        <v>6.0</v>
      </c>
      <c r="F18" s="9">
        <v>20000.0</v>
      </c>
      <c r="G18" s="9" t="str">
        <f t="shared" si="1"/>
        <v>120000</v>
      </c>
    </row>
    <row r="19" ht="14.25" customHeight="1">
      <c r="A19" s="8">
        <v>45311.0</v>
      </c>
      <c r="B19" s="9" t="s">
        <v>22</v>
      </c>
      <c r="C19" s="9" t="s">
        <v>15</v>
      </c>
      <c r="D19" s="9" t="s">
        <v>19</v>
      </c>
      <c r="E19" s="9">
        <v>13.0</v>
      </c>
      <c r="F19" s="9">
        <v>30000.0</v>
      </c>
      <c r="G19" s="9" t="str">
        <f t="shared" si="1"/>
        <v>390000</v>
      </c>
    </row>
    <row r="20" ht="14.25" customHeight="1">
      <c r="A20" s="8">
        <v>45312.0</v>
      </c>
      <c r="B20" s="9" t="s">
        <v>8</v>
      </c>
      <c r="C20" s="9" t="s">
        <v>18</v>
      </c>
      <c r="D20" s="9" t="s">
        <v>10</v>
      </c>
      <c r="E20" s="9">
        <v>9.0</v>
      </c>
      <c r="F20" s="9">
        <v>70000.0</v>
      </c>
      <c r="G20" s="9" t="str">
        <f t="shared" si="1"/>
        <v>630000</v>
      </c>
    </row>
    <row r="21" ht="14.25" customHeight="1">
      <c r="A21" s="8">
        <v>45313.0</v>
      </c>
      <c r="B21" s="9" t="s">
        <v>14</v>
      </c>
      <c r="C21" s="9" t="s">
        <v>21</v>
      </c>
      <c r="D21" s="9" t="s">
        <v>13</v>
      </c>
      <c r="E21" s="9">
        <v>8.0</v>
      </c>
      <c r="F21" s="9">
        <v>50000.0</v>
      </c>
      <c r="G21" s="9" t="str">
        <f t="shared" si="1"/>
        <v>400000</v>
      </c>
    </row>
    <row r="22" ht="14.25" customHeight="1">
      <c r="A22" s="8">
        <v>45314.0</v>
      </c>
      <c r="B22" s="9" t="s">
        <v>17</v>
      </c>
      <c r="C22" s="9" t="s">
        <v>23</v>
      </c>
      <c r="D22" s="9" t="s">
        <v>16</v>
      </c>
      <c r="E22" s="9">
        <v>14.0</v>
      </c>
      <c r="F22" s="9">
        <v>20000.0</v>
      </c>
      <c r="G22" s="9" t="str">
        <f t="shared" si="1"/>
        <v>280000</v>
      </c>
    </row>
    <row r="23" ht="14.25" customHeight="1">
      <c r="A23" s="8">
        <v>45315.0</v>
      </c>
      <c r="B23" s="9" t="s">
        <v>20</v>
      </c>
      <c r="C23" s="9" t="s">
        <v>15</v>
      </c>
      <c r="D23" s="9" t="s">
        <v>19</v>
      </c>
      <c r="E23" s="9">
        <v>7.0</v>
      </c>
      <c r="F23" s="9">
        <v>30000.0</v>
      </c>
      <c r="G23" s="9" t="str">
        <f t="shared" si="1"/>
        <v>210000</v>
      </c>
    </row>
    <row r="24" ht="14.25" customHeight="1">
      <c r="A24" s="8">
        <v>45316.0</v>
      </c>
      <c r="B24" s="9" t="s">
        <v>22</v>
      </c>
      <c r="C24" s="9" t="s">
        <v>18</v>
      </c>
      <c r="D24" s="9" t="s">
        <v>10</v>
      </c>
      <c r="E24" s="9">
        <v>10.0</v>
      </c>
      <c r="F24" s="9">
        <v>70000.0</v>
      </c>
      <c r="G24" s="9" t="str">
        <f t="shared" si="1"/>
        <v>700000</v>
      </c>
    </row>
    <row r="25" ht="14.25" customHeight="1">
      <c r="A25" s="8">
        <v>45317.0</v>
      </c>
      <c r="B25" s="9" t="s">
        <v>11</v>
      </c>
      <c r="C25" s="9" t="s">
        <v>9</v>
      </c>
      <c r="D25" s="9" t="s">
        <v>13</v>
      </c>
      <c r="E25" s="9">
        <v>5.0</v>
      </c>
      <c r="F25" s="9">
        <v>50000.0</v>
      </c>
      <c r="G25" s="9" t="str">
        <f t="shared" si="1"/>
        <v>250000</v>
      </c>
    </row>
    <row r="26" ht="14.25" customHeight="1">
      <c r="A26" s="8">
        <v>45318.0</v>
      </c>
      <c r="B26" s="9" t="s">
        <v>8</v>
      </c>
      <c r="C26" s="9" t="s">
        <v>12</v>
      </c>
      <c r="D26" s="9" t="s">
        <v>16</v>
      </c>
      <c r="E26" s="9">
        <v>8.0</v>
      </c>
      <c r="F26" s="9">
        <v>20000.0</v>
      </c>
      <c r="G26" s="9" t="str">
        <f t="shared" si="1"/>
        <v>160000</v>
      </c>
    </row>
    <row r="27" ht="14.25" customHeight="1">
      <c r="A27" s="8">
        <v>45319.0</v>
      </c>
      <c r="B27" s="9" t="s">
        <v>17</v>
      </c>
      <c r="C27" s="9" t="s">
        <v>15</v>
      </c>
      <c r="D27" s="9" t="s">
        <v>19</v>
      </c>
      <c r="E27" s="9">
        <v>6.0</v>
      </c>
      <c r="F27" s="9">
        <v>30000.0</v>
      </c>
      <c r="G27" s="9" t="str">
        <f t="shared" si="1"/>
        <v>180000</v>
      </c>
    </row>
    <row r="28" ht="14.25" customHeight="1">
      <c r="A28" s="8">
        <v>45320.0</v>
      </c>
      <c r="B28" s="9" t="s">
        <v>20</v>
      </c>
      <c r="C28" s="9" t="s">
        <v>18</v>
      </c>
      <c r="D28" s="9" t="s">
        <v>10</v>
      </c>
      <c r="E28" s="9">
        <v>7.0</v>
      </c>
      <c r="F28" s="9">
        <v>70000.0</v>
      </c>
      <c r="G28" s="9" t="str">
        <f t="shared" si="1"/>
        <v>490000</v>
      </c>
    </row>
    <row r="29" ht="14.25" customHeight="1">
      <c r="A29" s="8">
        <v>45323.0</v>
      </c>
      <c r="B29" s="9" t="s">
        <v>22</v>
      </c>
      <c r="C29" s="9" t="s">
        <v>21</v>
      </c>
      <c r="D29" s="9" t="s">
        <v>10</v>
      </c>
      <c r="E29" s="9">
        <v>8.0</v>
      </c>
      <c r="F29" s="9">
        <v>70000.0</v>
      </c>
      <c r="G29" s="9" t="str">
        <f t="shared" si="1"/>
        <v>560000</v>
      </c>
    </row>
    <row r="30" ht="14.25" customHeight="1">
      <c r="A30" s="8">
        <v>45324.0</v>
      </c>
      <c r="B30" s="9" t="s">
        <v>11</v>
      </c>
      <c r="C30" s="9" t="s">
        <v>23</v>
      </c>
      <c r="D30" s="9" t="s">
        <v>13</v>
      </c>
      <c r="E30" s="9">
        <v>6.0</v>
      </c>
      <c r="F30" s="9">
        <v>50000.0</v>
      </c>
      <c r="G30" s="9" t="str">
        <f t="shared" si="1"/>
        <v>300000</v>
      </c>
    </row>
    <row r="31" ht="14.25" customHeight="1">
      <c r="A31" s="8">
        <v>45325.0</v>
      </c>
      <c r="B31" s="9" t="s">
        <v>14</v>
      </c>
      <c r="C31" s="9" t="s">
        <v>15</v>
      </c>
      <c r="D31" s="9" t="s">
        <v>16</v>
      </c>
      <c r="E31" s="9">
        <v>10.0</v>
      </c>
      <c r="F31" s="9">
        <v>20000.0</v>
      </c>
      <c r="G31" s="9" t="str">
        <f t="shared" si="1"/>
        <v>200000</v>
      </c>
    </row>
    <row r="32" ht="14.25" customHeight="1">
      <c r="A32" s="8">
        <v>45326.0</v>
      </c>
      <c r="B32" s="9" t="s">
        <v>17</v>
      </c>
      <c r="C32" s="9" t="s">
        <v>9</v>
      </c>
      <c r="D32" s="9" t="s">
        <v>19</v>
      </c>
      <c r="E32" s="9">
        <v>20.0</v>
      </c>
      <c r="F32" s="9">
        <v>30000.0</v>
      </c>
      <c r="G32" s="9" t="str">
        <f t="shared" si="1"/>
        <v>600000</v>
      </c>
    </row>
    <row r="33" ht="14.25" customHeight="1">
      <c r="A33" s="8">
        <v>45327.0</v>
      </c>
      <c r="B33" s="9" t="s">
        <v>8</v>
      </c>
      <c r="C33" s="9" t="s">
        <v>21</v>
      </c>
      <c r="D33" s="9" t="s">
        <v>10</v>
      </c>
      <c r="E33" s="9">
        <v>4.0</v>
      </c>
      <c r="F33" s="9">
        <v>70000.0</v>
      </c>
      <c r="G33" s="9" t="str">
        <f t="shared" si="1"/>
        <v>280000</v>
      </c>
    </row>
    <row r="34" ht="14.25" customHeight="1">
      <c r="A34" s="8">
        <v>45328.0</v>
      </c>
      <c r="B34" s="9" t="s">
        <v>22</v>
      </c>
      <c r="C34" s="9" t="s">
        <v>23</v>
      </c>
      <c r="D34" s="9" t="s">
        <v>13</v>
      </c>
      <c r="E34" s="9">
        <v>9.0</v>
      </c>
      <c r="F34" s="9">
        <v>50000.0</v>
      </c>
      <c r="G34" s="9" t="str">
        <f t="shared" si="1"/>
        <v>450000</v>
      </c>
    </row>
    <row r="35" ht="14.25" customHeight="1">
      <c r="A35" s="8">
        <v>45329.0</v>
      </c>
      <c r="B35" s="9" t="s">
        <v>11</v>
      </c>
      <c r="C35" s="9" t="s">
        <v>21</v>
      </c>
      <c r="D35" s="9" t="s">
        <v>16</v>
      </c>
      <c r="E35" s="9">
        <v>5.0</v>
      </c>
      <c r="F35" s="9">
        <v>20000.0</v>
      </c>
      <c r="G35" s="9" t="str">
        <f t="shared" si="1"/>
        <v>100000</v>
      </c>
    </row>
    <row r="36" ht="14.25" customHeight="1">
      <c r="A36" s="8">
        <v>45330.0</v>
      </c>
      <c r="B36" s="9" t="s">
        <v>8</v>
      </c>
      <c r="C36" s="9" t="s">
        <v>23</v>
      </c>
      <c r="D36" s="9" t="s">
        <v>19</v>
      </c>
      <c r="E36" s="9">
        <v>15.0</v>
      </c>
      <c r="F36" s="9">
        <v>30000.0</v>
      </c>
      <c r="G36" s="9" t="str">
        <f t="shared" si="1"/>
        <v>450000</v>
      </c>
    </row>
    <row r="37" ht="14.25" customHeight="1">
      <c r="A37" s="8">
        <v>45331.0</v>
      </c>
      <c r="B37" s="9" t="s">
        <v>17</v>
      </c>
      <c r="C37" s="9" t="s">
        <v>15</v>
      </c>
      <c r="D37" s="9" t="s">
        <v>10</v>
      </c>
      <c r="E37" s="9">
        <v>7.0</v>
      </c>
      <c r="F37" s="9">
        <v>70000.0</v>
      </c>
      <c r="G37" s="9" t="str">
        <f t="shared" si="1"/>
        <v>490000</v>
      </c>
    </row>
    <row r="38" ht="14.25" customHeight="1">
      <c r="A38" s="8">
        <v>45332.0</v>
      </c>
      <c r="B38" s="9" t="s">
        <v>20</v>
      </c>
      <c r="C38" s="9" t="s">
        <v>18</v>
      </c>
      <c r="D38" s="9" t="s">
        <v>13</v>
      </c>
      <c r="E38" s="9">
        <v>11.0</v>
      </c>
      <c r="F38" s="9">
        <v>50000.0</v>
      </c>
      <c r="G38" s="9" t="str">
        <f t="shared" si="1"/>
        <v>550000</v>
      </c>
    </row>
    <row r="39" ht="14.25" customHeight="1">
      <c r="A39" s="8">
        <v>45333.0</v>
      </c>
      <c r="B39" s="9" t="s">
        <v>22</v>
      </c>
      <c r="C39" s="9" t="s">
        <v>9</v>
      </c>
      <c r="D39" s="9" t="s">
        <v>16</v>
      </c>
      <c r="E39" s="9">
        <v>12.0</v>
      </c>
      <c r="F39" s="9">
        <v>20000.0</v>
      </c>
      <c r="G39" s="9" t="str">
        <f t="shared" si="1"/>
        <v>240000</v>
      </c>
    </row>
    <row r="40" ht="14.25" customHeight="1">
      <c r="A40" s="8">
        <v>45334.0</v>
      </c>
      <c r="B40" s="9" t="s">
        <v>11</v>
      </c>
      <c r="C40" s="9" t="s">
        <v>9</v>
      </c>
      <c r="D40" s="9" t="s">
        <v>19</v>
      </c>
      <c r="E40" s="9">
        <v>10.0</v>
      </c>
      <c r="F40" s="9">
        <v>30000.0</v>
      </c>
      <c r="G40" s="9" t="str">
        <f t="shared" si="1"/>
        <v>300000</v>
      </c>
    </row>
    <row r="41" ht="14.25" customHeight="1">
      <c r="A41" s="8">
        <v>45335.0</v>
      </c>
      <c r="B41" s="9" t="s">
        <v>14</v>
      </c>
      <c r="C41" s="9" t="s">
        <v>12</v>
      </c>
      <c r="D41" s="9" t="s">
        <v>10</v>
      </c>
      <c r="E41" s="9">
        <v>9.0</v>
      </c>
      <c r="F41" s="9">
        <v>70000.0</v>
      </c>
      <c r="G41" s="9" t="str">
        <f t="shared" si="1"/>
        <v>630000</v>
      </c>
    </row>
    <row r="42" ht="14.25" customHeight="1">
      <c r="A42" s="8">
        <v>45336.0</v>
      </c>
      <c r="B42" s="9" t="s">
        <v>17</v>
      </c>
      <c r="C42" s="9" t="s">
        <v>15</v>
      </c>
      <c r="D42" s="9" t="s">
        <v>13</v>
      </c>
      <c r="E42" s="9">
        <v>8.0</v>
      </c>
      <c r="F42" s="9">
        <v>50000.0</v>
      </c>
      <c r="G42" s="9" t="str">
        <f t="shared" si="1"/>
        <v>400000</v>
      </c>
    </row>
    <row r="43" ht="14.25" customHeight="1">
      <c r="A43" s="8">
        <v>45337.0</v>
      </c>
      <c r="B43" s="9" t="s">
        <v>20</v>
      </c>
      <c r="C43" s="9" t="s">
        <v>18</v>
      </c>
      <c r="D43" s="9" t="s">
        <v>16</v>
      </c>
      <c r="E43" s="9">
        <v>11.0</v>
      </c>
      <c r="F43" s="9">
        <v>20000.0</v>
      </c>
      <c r="G43" s="9" t="str">
        <f t="shared" si="1"/>
        <v>220000</v>
      </c>
    </row>
    <row r="44" ht="14.25" customHeight="1">
      <c r="A44" s="8">
        <v>45338.0</v>
      </c>
      <c r="B44" s="9" t="s">
        <v>8</v>
      </c>
      <c r="C44" s="9" t="s">
        <v>21</v>
      </c>
      <c r="D44" s="9" t="s">
        <v>19</v>
      </c>
      <c r="E44" s="9">
        <v>14.0</v>
      </c>
      <c r="F44" s="9">
        <v>30000.0</v>
      </c>
      <c r="G44" s="9" t="str">
        <f t="shared" si="1"/>
        <v>420000</v>
      </c>
    </row>
    <row r="45" ht="14.25" customHeight="1">
      <c r="A45" s="8">
        <v>45339.0</v>
      </c>
      <c r="B45" s="9" t="s">
        <v>11</v>
      </c>
      <c r="C45" s="9" t="s">
        <v>23</v>
      </c>
      <c r="D45" s="9" t="s">
        <v>10</v>
      </c>
      <c r="E45" s="9">
        <v>10.0</v>
      </c>
      <c r="F45" s="9">
        <v>70000.0</v>
      </c>
      <c r="G45" s="9" t="str">
        <f t="shared" si="1"/>
        <v>700000</v>
      </c>
    </row>
    <row r="46" ht="14.25" customHeight="1">
      <c r="A46" s="8">
        <v>45340.0</v>
      </c>
      <c r="B46" s="9" t="s">
        <v>14</v>
      </c>
      <c r="C46" s="9" t="s">
        <v>15</v>
      </c>
      <c r="D46" s="9" t="s">
        <v>13</v>
      </c>
      <c r="E46" s="9">
        <v>9.0</v>
      </c>
      <c r="F46" s="9">
        <v>50000.0</v>
      </c>
      <c r="G46" s="9" t="str">
        <f t="shared" si="1"/>
        <v>450000</v>
      </c>
    </row>
    <row r="47" ht="14.25" customHeight="1">
      <c r="A47" s="8">
        <v>45341.0</v>
      </c>
      <c r="B47" s="9" t="s">
        <v>17</v>
      </c>
      <c r="C47" s="9" t="s">
        <v>18</v>
      </c>
      <c r="D47" s="9" t="s">
        <v>16</v>
      </c>
      <c r="E47" s="9">
        <v>13.0</v>
      </c>
      <c r="F47" s="9">
        <v>20000.0</v>
      </c>
      <c r="G47" s="9" t="str">
        <f t="shared" si="1"/>
        <v>260000</v>
      </c>
    </row>
    <row r="48" ht="14.25" customHeight="1">
      <c r="A48" s="8">
        <v>45342.0</v>
      </c>
      <c r="B48" s="9" t="s">
        <v>20</v>
      </c>
      <c r="C48" s="9" t="s">
        <v>21</v>
      </c>
      <c r="D48" s="9" t="s">
        <v>19</v>
      </c>
      <c r="E48" s="9">
        <v>8.0</v>
      </c>
      <c r="F48" s="9">
        <v>30000.0</v>
      </c>
      <c r="G48" s="9" t="str">
        <f t="shared" si="1"/>
        <v>240000</v>
      </c>
    </row>
    <row r="49" ht="14.25" customHeight="1">
      <c r="A49" s="8">
        <v>45343.0</v>
      </c>
      <c r="B49" s="9" t="s">
        <v>22</v>
      </c>
      <c r="C49" s="9" t="s">
        <v>23</v>
      </c>
      <c r="D49" s="9" t="s">
        <v>10</v>
      </c>
      <c r="E49" s="9">
        <v>12.0</v>
      </c>
      <c r="F49" s="9">
        <v>70000.0</v>
      </c>
      <c r="G49" s="9" t="str">
        <f t="shared" si="1"/>
        <v>840000</v>
      </c>
    </row>
    <row r="50" ht="14.25" customHeight="1">
      <c r="A50" s="8">
        <v>45344.0</v>
      </c>
      <c r="B50" s="9" t="s">
        <v>11</v>
      </c>
      <c r="C50" s="9" t="s">
        <v>15</v>
      </c>
      <c r="D50" s="9" t="s">
        <v>13</v>
      </c>
      <c r="E50" s="9">
        <v>7.0</v>
      </c>
      <c r="F50" s="9">
        <v>50000.0</v>
      </c>
      <c r="G50" s="9" t="str">
        <f t="shared" si="1"/>
        <v>350000</v>
      </c>
    </row>
    <row r="51" ht="14.25" customHeight="1">
      <c r="A51" s="8">
        <v>45345.0</v>
      </c>
      <c r="B51" s="9" t="s">
        <v>14</v>
      </c>
      <c r="C51" s="9" t="s">
        <v>18</v>
      </c>
      <c r="D51" s="9" t="s">
        <v>16</v>
      </c>
      <c r="E51" s="9">
        <v>9.0</v>
      </c>
      <c r="F51" s="9">
        <v>20000.0</v>
      </c>
      <c r="G51" s="9" t="str">
        <f t="shared" si="1"/>
        <v>180000</v>
      </c>
    </row>
    <row r="52" ht="14.25" customHeight="1">
      <c r="A52" s="8">
        <v>45346.0</v>
      </c>
      <c r="B52" s="9" t="s">
        <v>8</v>
      </c>
      <c r="C52" s="9" t="s">
        <v>9</v>
      </c>
      <c r="D52" s="9" t="s">
        <v>19</v>
      </c>
      <c r="E52" s="9">
        <v>12.0</v>
      </c>
      <c r="F52" s="9">
        <v>30000.0</v>
      </c>
      <c r="G52" s="9" t="str">
        <f t="shared" si="1"/>
        <v>360000</v>
      </c>
    </row>
    <row r="53" ht="14.25" customHeight="1">
      <c r="A53" s="8">
        <v>45347.0</v>
      </c>
      <c r="B53" s="9" t="s">
        <v>20</v>
      </c>
      <c r="C53" s="9" t="s">
        <v>12</v>
      </c>
      <c r="D53" s="9" t="s">
        <v>10</v>
      </c>
      <c r="E53" s="9">
        <v>5.0</v>
      </c>
      <c r="F53" s="9">
        <v>70000.0</v>
      </c>
      <c r="G53" s="9" t="str">
        <f t="shared" si="1"/>
        <v>350000</v>
      </c>
    </row>
    <row r="54" ht="14.25" customHeight="1">
      <c r="A54" s="8">
        <v>45352.0</v>
      </c>
      <c r="B54" s="9" t="s">
        <v>22</v>
      </c>
      <c r="C54" s="9" t="s">
        <v>9</v>
      </c>
      <c r="D54" s="9" t="s">
        <v>10</v>
      </c>
      <c r="E54" s="9">
        <v>12.0</v>
      </c>
      <c r="F54" s="9">
        <v>70000.0</v>
      </c>
      <c r="G54" s="9" t="str">
        <f t="shared" si="1"/>
        <v>840000</v>
      </c>
    </row>
    <row r="55" ht="14.25" customHeight="1">
      <c r="A55" s="8">
        <v>45353.0</v>
      </c>
      <c r="B55" s="9" t="s">
        <v>11</v>
      </c>
      <c r="C55" s="9" t="s">
        <v>9</v>
      </c>
      <c r="D55" s="9" t="s">
        <v>13</v>
      </c>
      <c r="E55" s="9">
        <v>8.0</v>
      </c>
      <c r="F55" s="9">
        <v>50000.0</v>
      </c>
      <c r="G55" s="9" t="str">
        <f t="shared" si="1"/>
        <v>400000</v>
      </c>
    </row>
    <row r="56" ht="14.25" customHeight="1">
      <c r="A56" s="8">
        <v>45354.0</v>
      </c>
      <c r="B56" s="9" t="s">
        <v>14</v>
      </c>
      <c r="C56" s="9" t="s">
        <v>21</v>
      </c>
      <c r="D56" s="9" t="s">
        <v>16</v>
      </c>
      <c r="E56" s="9">
        <v>7.0</v>
      </c>
      <c r="F56" s="9">
        <v>20000.0</v>
      </c>
      <c r="G56" s="9" t="str">
        <f t="shared" si="1"/>
        <v>140000</v>
      </c>
    </row>
    <row r="57" ht="14.25" customHeight="1">
      <c r="A57" s="8">
        <v>45355.0</v>
      </c>
      <c r="B57" s="9" t="s">
        <v>17</v>
      </c>
      <c r="C57" s="9" t="s">
        <v>23</v>
      </c>
      <c r="D57" s="9" t="s">
        <v>19</v>
      </c>
      <c r="E57" s="9">
        <v>9.0</v>
      </c>
      <c r="F57" s="9">
        <v>30000.0</v>
      </c>
      <c r="G57" s="9" t="str">
        <f t="shared" si="1"/>
        <v>270000</v>
      </c>
    </row>
    <row r="58" ht="14.25" customHeight="1">
      <c r="A58" s="8">
        <v>45356.0</v>
      </c>
      <c r="B58" s="9" t="s">
        <v>20</v>
      </c>
      <c r="C58" s="9" t="s">
        <v>21</v>
      </c>
      <c r="D58" s="9" t="s">
        <v>10</v>
      </c>
      <c r="E58" s="9">
        <v>6.0</v>
      </c>
      <c r="F58" s="9">
        <v>70000.0</v>
      </c>
      <c r="G58" s="9" t="str">
        <f t="shared" si="1"/>
        <v>420000</v>
      </c>
    </row>
    <row r="59" ht="14.25" customHeight="1">
      <c r="A59" s="8">
        <v>45357.0</v>
      </c>
      <c r="B59" s="9" t="s">
        <v>8</v>
      </c>
      <c r="C59" s="9" t="s">
        <v>23</v>
      </c>
      <c r="D59" s="9" t="s">
        <v>13</v>
      </c>
      <c r="E59" s="9">
        <v>10.0</v>
      </c>
      <c r="F59" s="9">
        <v>50000.0</v>
      </c>
      <c r="G59" s="9" t="str">
        <f t="shared" si="1"/>
        <v>500000</v>
      </c>
    </row>
    <row r="60" ht="14.25" customHeight="1">
      <c r="A60" s="8">
        <v>45358.0</v>
      </c>
      <c r="B60" s="9" t="s">
        <v>11</v>
      </c>
      <c r="C60" s="9" t="s">
        <v>15</v>
      </c>
      <c r="D60" s="9" t="s">
        <v>16</v>
      </c>
      <c r="E60" s="9">
        <v>8.0</v>
      </c>
      <c r="F60" s="9">
        <v>20000.0</v>
      </c>
      <c r="G60" s="9" t="str">
        <f t="shared" si="1"/>
        <v>160000</v>
      </c>
    </row>
    <row r="61" ht="14.25" customHeight="1">
      <c r="A61" s="8">
        <v>45359.0</v>
      </c>
      <c r="B61" s="9" t="s">
        <v>8</v>
      </c>
      <c r="C61" s="9" t="s">
        <v>18</v>
      </c>
      <c r="D61" s="9" t="s">
        <v>19</v>
      </c>
      <c r="E61" s="9">
        <v>13.0</v>
      </c>
      <c r="F61" s="9">
        <v>30000.0</v>
      </c>
      <c r="G61" s="9" t="str">
        <f t="shared" si="1"/>
        <v>390000</v>
      </c>
    </row>
    <row r="62" ht="14.25" customHeight="1">
      <c r="A62" s="8">
        <v>45360.0</v>
      </c>
      <c r="B62" s="9" t="s">
        <v>17</v>
      </c>
      <c r="C62" s="9" t="s">
        <v>9</v>
      </c>
      <c r="D62" s="9" t="s">
        <v>10</v>
      </c>
      <c r="E62" s="9">
        <v>9.0</v>
      </c>
      <c r="F62" s="9">
        <v>70000.0</v>
      </c>
      <c r="G62" s="9" t="str">
        <f t="shared" si="1"/>
        <v>630000</v>
      </c>
    </row>
    <row r="63" ht="14.25" customHeight="1">
      <c r="A63" s="8">
        <v>45361.0</v>
      </c>
      <c r="B63" s="9" t="s">
        <v>20</v>
      </c>
      <c r="C63" s="9" t="s">
        <v>15</v>
      </c>
      <c r="D63" s="9" t="s">
        <v>13</v>
      </c>
      <c r="E63" s="9">
        <v>5.0</v>
      </c>
      <c r="F63" s="9">
        <v>50000.0</v>
      </c>
      <c r="G63" s="9" t="str">
        <f t="shared" si="1"/>
        <v>250000</v>
      </c>
    </row>
    <row r="64" ht="14.25" customHeight="1">
      <c r="A64" s="8">
        <v>45362.0</v>
      </c>
      <c r="B64" s="9" t="s">
        <v>22</v>
      </c>
      <c r="C64" s="9" t="s">
        <v>12</v>
      </c>
      <c r="D64" s="9" t="s">
        <v>16</v>
      </c>
      <c r="E64" s="9">
        <v>11.0</v>
      </c>
      <c r="F64" s="9">
        <v>20000.0</v>
      </c>
      <c r="G64" s="9" t="str">
        <f t="shared" si="1"/>
        <v>220000</v>
      </c>
    </row>
    <row r="65" ht="14.25" customHeight="1">
      <c r="A65" s="8">
        <v>45363.0</v>
      </c>
      <c r="B65" s="9" t="s">
        <v>11</v>
      </c>
      <c r="C65" s="9" t="s">
        <v>15</v>
      </c>
      <c r="D65" s="9" t="s">
        <v>19</v>
      </c>
      <c r="E65" s="9">
        <v>14.0</v>
      </c>
      <c r="F65" s="9">
        <v>30000.0</v>
      </c>
      <c r="G65" s="9" t="str">
        <f t="shared" si="1"/>
        <v>420000</v>
      </c>
    </row>
    <row r="66" ht="14.25" customHeight="1">
      <c r="A66" s="8">
        <v>45364.0</v>
      </c>
      <c r="B66" s="9" t="s">
        <v>14</v>
      </c>
      <c r="C66" s="9" t="s">
        <v>18</v>
      </c>
      <c r="D66" s="9" t="s">
        <v>10</v>
      </c>
      <c r="E66" s="9">
        <v>10.0</v>
      </c>
      <c r="F66" s="9">
        <v>70000.0</v>
      </c>
      <c r="G66" s="9" t="str">
        <f t="shared" si="1"/>
        <v>700000</v>
      </c>
    </row>
    <row r="67" ht="14.25" customHeight="1">
      <c r="A67" s="8">
        <v>45365.0</v>
      </c>
      <c r="B67" s="9" t="s">
        <v>17</v>
      </c>
      <c r="C67" s="9" t="s">
        <v>21</v>
      </c>
      <c r="D67" s="9" t="s">
        <v>13</v>
      </c>
      <c r="E67" s="9">
        <v>6.0</v>
      </c>
      <c r="F67" s="9">
        <v>50000.0</v>
      </c>
      <c r="G67" s="9" t="str">
        <f t="shared" si="1"/>
        <v>300000</v>
      </c>
    </row>
    <row r="68" ht="14.25" customHeight="1">
      <c r="A68" s="8">
        <v>45366.0</v>
      </c>
      <c r="B68" s="9" t="s">
        <v>8</v>
      </c>
      <c r="C68" s="9" t="s">
        <v>23</v>
      </c>
      <c r="D68" s="9" t="s">
        <v>16</v>
      </c>
      <c r="E68" s="9">
        <v>8.0</v>
      </c>
      <c r="F68" s="9">
        <v>20000.0</v>
      </c>
      <c r="G68" s="9" t="str">
        <f t="shared" si="1"/>
        <v>160000</v>
      </c>
    </row>
    <row r="69" ht="14.25" customHeight="1">
      <c r="A69" s="8">
        <v>45367.0</v>
      </c>
      <c r="B69" s="9" t="s">
        <v>22</v>
      </c>
      <c r="C69" s="9" t="s">
        <v>15</v>
      </c>
      <c r="D69" s="9" t="s">
        <v>19</v>
      </c>
      <c r="E69" s="9">
        <v>12.0</v>
      </c>
      <c r="F69" s="9">
        <v>30000.0</v>
      </c>
      <c r="G69" s="9" t="str">
        <f t="shared" si="1"/>
        <v>360000</v>
      </c>
    </row>
    <row r="70" ht="14.25" customHeight="1">
      <c r="A70" s="8">
        <v>45368.0</v>
      </c>
      <c r="B70" s="9" t="s">
        <v>11</v>
      </c>
      <c r="C70" s="9" t="s">
        <v>18</v>
      </c>
      <c r="D70" s="9" t="s">
        <v>10</v>
      </c>
      <c r="E70" s="9">
        <v>9.0</v>
      </c>
      <c r="F70" s="9">
        <v>70000.0</v>
      </c>
      <c r="G70" s="9" t="str">
        <f t="shared" si="1"/>
        <v>630000</v>
      </c>
    </row>
    <row r="71" ht="14.25" customHeight="1">
      <c r="A71" s="8">
        <v>45369.0</v>
      </c>
      <c r="B71" s="9" t="s">
        <v>8</v>
      </c>
      <c r="C71" s="9" t="s">
        <v>12</v>
      </c>
      <c r="D71" s="9" t="s">
        <v>13</v>
      </c>
      <c r="E71" s="9">
        <v>7.0</v>
      </c>
      <c r="F71" s="9">
        <v>50000.0</v>
      </c>
      <c r="G71" s="9" t="str">
        <f t="shared" si="1"/>
        <v>350000</v>
      </c>
    </row>
    <row r="72" ht="14.25" customHeight="1">
      <c r="A72" s="8">
        <v>45370.0</v>
      </c>
      <c r="B72" s="9" t="s">
        <v>17</v>
      </c>
      <c r="C72" s="9" t="s">
        <v>15</v>
      </c>
      <c r="D72" s="9" t="s">
        <v>16</v>
      </c>
      <c r="E72" s="9">
        <v>14.0</v>
      </c>
      <c r="F72" s="9">
        <v>20000.0</v>
      </c>
      <c r="G72" s="9" t="str">
        <f t="shared" si="1"/>
        <v>280000</v>
      </c>
    </row>
    <row r="73" ht="14.25" customHeight="1">
      <c r="A73" s="8">
        <v>45371.0</v>
      </c>
      <c r="B73" s="9" t="s">
        <v>20</v>
      </c>
      <c r="C73" s="9" t="s">
        <v>18</v>
      </c>
      <c r="D73" s="9" t="s">
        <v>19</v>
      </c>
      <c r="E73" s="9">
        <v>8.0</v>
      </c>
      <c r="F73" s="9">
        <v>30000.0</v>
      </c>
      <c r="G73" s="9" t="str">
        <f t="shared" si="1"/>
        <v>240000</v>
      </c>
    </row>
    <row r="74" ht="14.25" customHeight="1">
      <c r="A74" s="8">
        <v>45372.0</v>
      </c>
      <c r="B74" s="9" t="s">
        <v>22</v>
      </c>
      <c r="C74" s="9" t="s">
        <v>21</v>
      </c>
      <c r="D74" s="9" t="s">
        <v>10</v>
      </c>
      <c r="E74" s="9">
        <v>11.0</v>
      </c>
      <c r="F74" s="9">
        <v>70000.0</v>
      </c>
      <c r="G74" s="9" t="str">
        <f t="shared" si="1"/>
        <v>770000</v>
      </c>
    </row>
    <row r="75" ht="14.25" customHeight="1">
      <c r="A75" s="8">
        <v>45373.0</v>
      </c>
      <c r="B75" s="9" t="s">
        <v>8</v>
      </c>
      <c r="C75" s="9" t="s">
        <v>23</v>
      </c>
      <c r="D75" s="9" t="s">
        <v>13</v>
      </c>
      <c r="E75" s="9">
        <v>5.0</v>
      </c>
      <c r="F75" s="9">
        <v>50000.0</v>
      </c>
      <c r="G75" s="9" t="str">
        <f t="shared" si="1"/>
        <v>250000</v>
      </c>
    </row>
    <row r="76" ht="14.25" customHeight="1">
      <c r="A76" s="8">
        <v>45374.0</v>
      </c>
      <c r="B76" s="9" t="s">
        <v>14</v>
      </c>
      <c r="C76" s="9" t="s">
        <v>15</v>
      </c>
      <c r="D76" s="9" t="s">
        <v>16</v>
      </c>
      <c r="E76" s="9">
        <v>10.0</v>
      </c>
      <c r="F76" s="9">
        <v>20000.0</v>
      </c>
      <c r="G76" s="9" t="str">
        <f t="shared" si="1"/>
        <v>200000</v>
      </c>
    </row>
    <row r="77" ht="14.25" customHeight="1">
      <c r="A77" s="8">
        <v>45375.0</v>
      </c>
      <c r="B77" s="9" t="s">
        <v>17</v>
      </c>
      <c r="C77" s="9" t="s">
        <v>18</v>
      </c>
      <c r="D77" s="9" t="s">
        <v>19</v>
      </c>
      <c r="E77" s="9">
        <v>9.0</v>
      </c>
      <c r="F77" s="9">
        <v>30000.0</v>
      </c>
      <c r="G77" s="9" t="str">
        <f t="shared" si="1"/>
        <v>270000</v>
      </c>
    </row>
    <row r="78" ht="14.25" customHeight="1">
      <c r="A78" s="8">
        <v>45376.0</v>
      </c>
      <c r="B78" s="9" t="s">
        <v>20</v>
      </c>
      <c r="C78" s="9" t="s">
        <v>23</v>
      </c>
      <c r="D78" s="9" t="s">
        <v>10</v>
      </c>
      <c r="E78" s="9">
        <v>10.0</v>
      </c>
      <c r="F78" s="9">
        <v>70000.0</v>
      </c>
      <c r="G78" s="9" t="str">
        <f t="shared" si="1"/>
        <v>700000</v>
      </c>
    </row>
    <row r="79" ht="14.25" customHeight="1">
      <c r="A79" s="8">
        <v>45381.0</v>
      </c>
      <c r="B79" s="9" t="s">
        <v>8</v>
      </c>
      <c r="C79" s="9" t="s">
        <v>18</v>
      </c>
      <c r="D79" s="9" t="s">
        <v>19</v>
      </c>
      <c r="E79" s="9">
        <v>5.0</v>
      </c>
      <c r="F79" s="9">
        <v>30000.0</v>
      </c>
      <c r="G79" s="9" t="str">
        <f t="shared" si="1"/>
        <v>150000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>
      <c r="D85" s="17"/>
      <c r="E85" s="17"/>
      <c r="F85" s="17" t="s">
        <v>43</v>
      </c>
      <c r="G85" s="17"/>
      <c r="H85" s="17"/>
      <c r="I85" s="17"/>
    </row>
    <row r="86" ht="14.25" customHeight="1">
      <c r="D86" s="18"/>
      <c r="E86" s="18"/>
      <c r="F86" s="18"/>
      <c r="G86" s="18" t="s">
        <v>28</v>
      </c>
      <c r="H86" s="18"/>
      <c r="I86" s="18"/>
    </row>
    <row r="87" ht="14.25" customHeight="1">
      <c r="D87" s="19" t="s">
        <v>44</v>
      </c>
      <c r="E87" s="19" t="s">
        <v>45</v>
      </c>
      <c r="F87" s="19" t="s">
        <v>46</v>
      </c>
      <c r="G87" s="19" t="s">
        <v>26</v>
      </c>
      <c r="H87" s="19" t="s">
        <v>47</v>
      </c>
      <c r="I87" s="19" t="s">
        <v>40</v>
      </c>
    </row>
    <row r="88" ht="14.25" customHeight="1">
      <c r="D88" s="19">
        <v>1.0</v>
      </c>
      <c r="E88" s="19" t="s">
        <v>15</v>
      </c>
      <c r="F88" s="19">
        <v>30000.0</v>
      </c>
      <c r="G88" s="19" t="str">
        <f t="shared" ref="G88:G93" si="2">SUMIFS(G4:G79,A4:A79,"&gt;=1/1/2024",A4:A79,"&lt;=1/31/2024",C4:C79,E88)</f>
        <v>1150000</v>
      </c>
      <c r="H88" s="19" t="str">
        <f t="shared" ref="H88:H93" si="3">IF(G88&gt;=2000000,G88*10%,IF(AND(G88&gt;=1000000,G88&lt;2000000),G88*8%,G88*6%))</f>
        <v>92000</v>
      </c>
      <c r="I88" s="19" t="str">
        <f t="shared" ref="I88:I93" si="4">F88+H88</f>
        <v>122000</v>
      </c>
    </row>
    <row r="89" ht="14.25" customHeight="1">
      <c r="D89" s="19">
        <v>2.0</v>
      </c>
      <c r="E89" s="19" t="s">
        <v>9</v>
      </c>
      <c r="F89" s="19">
        <v>30000.0</v>
      </c>
      <c r="G89" s="19" t="str">
        <f t="shared" si="2"/>
        <v>1410000</v>
      </c>
      <c r="H89" s="19" t="str">
        <f t="shared" si="3"/>
        <v>112800</v>
      </c>
      <c r="I89" s="19" t="str">
        <f t="shared" si="4"/>
        <v>142800</v>
      </c>
    </row>
    <row r="90" ht="14.25" customHeight="1">
      <c r="D90" s="19">
        <v>3.0</v>
      </c>
      <c r="E90" s="19" t="s">
        <v>18</v>
      </c>
      <c r="F90" s="19">
        <v>30000.0</v>
      </c>
      <c r="G90" s="19" t="str">
        <f t="shared" si="2"/>
        <v>3340000</v>
      </c>
      <c r="H90" s="19" t="str">
        <f t="shared" si="3"/>
        <v>334000</v>
      </c>
      <c r="I90" s="19" t="str">
        <f t="shared" si="4"/>
        <v>364000</v>
      </c>
    </row>
    <row r="91" ht="14.25" customHeight="1">
      <c r="D91" s="19">
        <v>4.0</v>
      </c>
      <c r="E91" s="19" t="s">
        <v>21</v>
      </c>
      <c r="F91" s="19">
        <v>30000.0</v>
      </c>
      <c r="G91" s="19" t="str">
        <f t="shared" si="2"/>
        <v>960000</v>
      </c>
      <c r="H91" s="19" t="str">
        <f t="shared" si="3"/>
        <v>57600</v>
      </c>
      <c r="I91" s="19" t="str">
        <f t="shared" si="4"/>
        <v>87600</v>
      </c>
    </row>
    <row r="92" ht="14.25" customHeight="1">
      <c r="D92" s="19">
        <v>5.0</v>
      </c>
      <c r="E92" s="19" t="s">
        <v>12</v>
      </c>
      <c r="F92" s="19">
        <v>30000.0</v>
      </c>
      <c r="G92" s="19" t="str">
        <f t="shared" si="2"/>
        <v>340000</v>
      </c>
      <c r="H92" s="19" t="str">
        <f t="shared" si="3"/>
        <v>20400</v>
      </c>
      <c r="I92" s="19" t="str">
        <f t="shared" si="4"/>
        <v>50400</v>
      </c>
    </row>
    <row r="93" ht="14.25" customHeight="1">
      <c r="D93" s="19">
        <v>6.0</v>
      </c>
      <c r="E93" s="19" t="s">
        <v>23</v>
      </c>
      <c r="F93" s="19">
        <v>30000.0</v>
      </c>
      <c r="G93" s="19" t="str">
        <f t="shared" si="2"/>
        <v>700000</v>
      </c>
      <c r="H93" s="19" t="str">
        <f t="shared" si="3"/>
        <v>42000</v>
      </c>
      <c r="I93" s="19" t="str">
        <f t="shared" si="4"/>
        <v>72000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71"/>
    <col customWidth="1" min="6" max="8" width="8.71"/>
    <col customWidth="1" min="9" max="9" width="10.71"/>
    <col customWidth="1" min="10" max="10" width="22.86"/>
    <col customWidth="1" min="11" max="11" width="12.0"/>
    <col customWidth="1" min="12" max="12" width="8.71"/>
  </cols>
  <sheetData>
    <row r="1" ht="14.25" customHeight="1"/>
    <row r="2" ht="14.25" customHeight="1"/>
    <row r="3" ht="14.25" customHeight="1"/>
    <row r="4" ht="14.25" customHeight="1">
      <c r="D4" s="20"/>
      <c r="E4" s="20"/>
      <c r="F4" s="20"/>
      <c r="G4" s="20"/>
      <c r="H4" s="20"/>
      <c r="I4" s="20"/>
      <c r="J4" s="20"/>
      <c r="K4" s="20"/>
      <c r="L4" s="20"/>
    </row>
    <row r="5" ht="14.25" customHeight="1">
      <c r="D5" s="20"/>
      <c r="E5" s="20"/>
      <c r="F5" s="20"/>
      <c r="G5" s="20"/>
      <c r="H5" s="20"/>
      <c r="I5" s="20"/>
      <c r="J5" s="20"/>
      <c r="K5" s="20"/>
      <c r="L5" s="20"/>
    </row>
    <row r="6" ht="14.25" customHeight="1">
      <c r="D6" s="21" t="s">
        <v>44</v>
      </c>
      <c r="E6" s="21" t="s">
        <v>45</v>
      </c>
      <c r="F6" s="21" t="s">
        <v>49</v>
      </c>
      <c r="G6" s="21" t="s">
        <v>50</v>
      </c>
      <c r="H6" s="21" t="s">
        <v>47</v>
      </c>
      <c r="I6" s="21" t="s">
        <v>40</v>
      </c>
      <c r="J6" s="21" t="s">
        <v>51</v>
      </c>
      <c r="K6" s="21" t="s">
        <v>52</v>
      </c>
      <c r="L6" s="20"/>
    </row>
    <row r="7" ht="14.25" customHeight="1">
      <c r="D7" s="22">
        <v>1.0</v>
      </c>
      <c r="E7" s="22" t="s">
        <v>15</v>
      </c>
      <c r="F7" s="22">
        <v>30000.0</v>
      </c>
      <c r="G7" s="22">
        <v>1150000.0</v>
      </c>
      <c r="H7" s="22" t="str">
        <f t="shared" ref="H7:H12" si="1">IF(G7&gt;=2000000,G7*0.1,IF(AND(1000000&lt;G7,G7&lt;2000000),G7*0.08,IF(G7&lt;1000000,G7*0.06)))</f>
        <v>92000</v>
      </c>
      <c r="I7" s="22" t="str">
        <f t="shared" ref="I7:I12" si="2">SUM(F7+H7)</f>
        <v>122000</v>
      </c>
      <c r="J7" s="23" t="str">
        <f>MAX(I7:I12)</f>
        <v>364000</v>
      </c>
      <c r="K7" s="23" t="str">
        <f t="array" ref="K7">INDEX(E7:E12,MATCH(MAX(I7:I12),I7:I12,0))</f>
        <v>Nabila Sultana</v>
      </c>
      <c r="L7" s="20"/>
    </row>
    <row r="8" ht="14.25" customHeight="1">
      <c r="D8" s="22">
        <v>2.0</v>
      </c>
      <c r="E8" s="22" t="s">
        <v>9</v>
      </c>
      <c r="F8" s="22">
        <v>30000.0</v>
      </c>
      <c r="G8" s="22">
        <v>1760000.0</v>
      </c>
      <c r="H8" s="22" t="str">
        <f t="shared" si="1"/>
        <v>140800</v>
      </c>
      <c r="I8" s="22" t="str">
        <f t="shared" si="2"/>
        <v>170800</v>
      </c>
      <c r="J8" s="24"/>
      <c r="K8" s="24"/>
      <c r="L8" s="20"/>
    </row>
    <row r="9" ht="14.25" customHeight="1">
      <c r="D9" s="22">
        <v>3.0</v>
      </c>
      <c r="E9" s="22" t="s">
        <v>18</v>
      </c>
      <c r="F9" s="22">
        <v>30000.0</v>
      </c>
      <c r="G9" s="22">
        <v>3340000.0</v>
      </c>
      <c r="H9" s="22" t="str">
        <f t="shared" si="1"/>
        <v>334000</v>
      </c>
      <c r="I9" s="22" t="str">
        <f t="shared" si="2"/>
        <v>364000</v>
      </c>
      <c r="J9" s="24"/>
      <c r="K9" s="24"/>
      <c r="L9" s="20"/>
    </row>
    <row r="10" ht="14.25" customHeight="1">
      <c r="D10" s="22">
        <v>4.0</v>
      </c>
      <c r="E10" s="22" t="s">
        <v>53</v>
      </c>
      <c r="F10" s="22">
        <v>30000.0</v>
      </c>
      <c r="G10" s="22">
        <v>960000.0</v>
      </c>
      <c r="H10" s="22" t="str">
        <f t="shared" si="1"/>
        <v>57600</v>
      </c>
      <c r="I10" s="22" t="str">
        <f t="shared" si="2"/>
        <v>87600</v>
      </c>
      <c r="J10" s="24"/>
      <c r="K10" s="24"/>
      <c r="L10" s="20"/>
    </row>
    <row r="11" ht="14.25" customHeight="1">
      <c r="D11" s="22">
        <v>5.0</v>
      </c>
      <c r="E11" s="22" t="s">
        <v>12</v>
      </c>
      <c r="F11" s="22">
        <v>30000.0</v>
      </c>
      <c r="G11" s="22">
        <v>840000.0</v>
      </c>
      <c r="H11" s="22" t="str">
        <f t="shared" si="1"/>
        <v>50400</v>
      </c>
      <c r="I11" s="22" t="str">
        <f t="shared" si="2"/>
        <v>80400</v>
      </c>
      <c r="J11" s="24"/>
      <c r="K11" s="24"/>
      <c r="L11" s="20"/>
    </row>
    <row r="12" ht="14.25" customHeight="1">
      <c r="D12" s="22">
        <v>6.0</v>
      </c>
      <c r="E12" s="22" t="s">
        <v>23</v>
      </c>
      <c r="F12" s="22">
        <v>30000.0</v>
      </c>
      <c r="G12" s="22">
        <v>700000.0</v>
      </c>
      <c r="H12" s="22" t="str">
        <f t="shared" si="1"/>
        <v>42000</v>
      </c>
      <c r="I12" s="22" t="str">
        <f t="shared" si="2"/>
        <v>72000</v>
      </c>
      <c r="J12" s="25"/>
      <c r="K12" s="25"/>
      <c r="L12" s="20"/>
    </row>
    <row r="13" ht="14.25" customHeight="1">
      <c r="D13" s="20"/>
      <c r="E13" s="20"/>
      <c r="F13" s="20"/>
      <c r="G13" s="20"/>
      <c r="H13" s="20"/>
      <c r="I13" s="20"/>
      <c r="J13" s="20"/>
      <c r="K13" s="20"/>
      <c r="L13" s="20"/>
    </row>
    <row r="14" ht="14.25" customHeight="1">
      <c r="D14" s="20"/>
      <c r="E14" s="20"/>
      <c r="F14" s="20"/>
      <c r="G14" s="20"/>
      <c r="H14" s="20"/>
      <c r="I14" s="20"/>
      <c r="J14" s="20"/>
      <c r="K14" s="20"/>
      <c r="L14" s="20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">
    <mergeCell ref="J7:J12"/>
    <mergeCell ref="K7:K1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57"/>
    <col customWidth="1" min="4" max="9" width="8.71"/>
  </cols>
  <sheetData>
    <row r="1" ht="14.25" customHeight="1"/>
    <row r="2" ht="14.25" customHeight="1"/>
    <row r="3" ht="14.25" customHeight="1"/>
    <row r="4" ht="14.25" customHeight="1">
      <c r="B4" s="20"/>
      <c r="C4" s="20"/>
      <c r="D4" s="20"/>
      <c r="E4" s="20"/>
      <c r="F4" s="20"/>
      <c r="G4" s="20"/>
      <c r="H4" s="20"/>
      <c r="I4" s="20"/>
    </row>
    <row r="5" ht="14.25" customHeight="1">
      <c r="B5" s="21" t="s">
        <v>44</v>
      </c>
      <c r="C5" s="21" t="s">
        <v>45</v>
      </c>
      <c r="D5" s="21" t="s">
        <v>49</v>
      </c>
      <c r="E5" s="21" t="s">
        <v>50</v>
      </c>
      <c r="F5" s="21" t="s">
        <v>47</v>
      </c>
      <c r="G5" s="21" t="s">
        <v>40</v>
      </c>
      <c r="H5" s="21" t="s">
        <v>54</v>
      </c>
      <c r="I5" s="21" t="s">
        <v>55</v>
      </c>
    </row>
    <row r="6" ht="14.25" customHeight="1">
      <c r="B6" s="22">
        <v>1.0</v>
      </c>
      <c r="C6" s="22" t="s">
        <v>15</v>
      </c>
      <c r="D6" s="22">
        <v>30000.0</v>
      </c>
      <c r="E6" s="22">
        <v>1150000.0</v>
      </c>
      <c r="F6" s="22" t="str">
        <f t="shared" ref="F6:F11" si="1">IF(E6&gt;=2000000,E6*0.1,IF(AND(1000000&lt;E6,E6&lt;2000000),E6*0.08,IF(E6&lt;1000000,E6*0.06)))</f>
        <v>92000</v>
      </c>
      <c r="G6" s="22" t="str">
        <f t="shared" ref="G6:G11" si="2">SUM(D6+F6)</f>
        <v>122000</v>
      </c>
      <c r="H6" s="26" t="str">
        <f>AVERAGE(G6:G11)</f>
        <v>149466.6667</v>
      </c>
      <c r="I6" s="27" t="str">
        <f>ROUND(H6,0)</f>
        <v>149467</v>
      </c>
    </row>
    <row r="7" ht="14.25" customHeight="1">
      <c r="B7" s="22">
        <v>2.0</v>
      </c>
      <c r="C7" s="22" t="s">
        <v>9</v>
      </c>
      <c r="D7" s="22">
        <v>30000.0</v>
      </c>
      <c r="E7" s="22">
        <v>1760000.0</v>
      </c>
      <c r="F7" s="22" t="str">
        <f t="shared" si="1"/>
        <v>140800</v>
      </c>
      <c r="G7" s="22" t="str">
        <f t="shared" si="2"/>
        <v>170800</v>
      </c>
      <c r="H7" s="24"/>
      <c r="I7" s="24"/>
    </row>
    <row r="8" ht="14.25" customHeight="1">
      <c r="B8" s="22">
        <v>3.0</v>
      </c>
      <c r="C8" s="22" t="s">
        <v>18</v>
      </c>
      <c r="D8" s="22">
        <v>30000.0</v>
      </c>
      <c r="E8" s="22">
        <v>3340000.0</v>
      </c>
      <c r="F8" s="22" t="str">
        <f t="shared" si="1"/>
        <v>334000</v>
      </c>
      <c r="G8" s="22" t="str">
        <f t="shared" si="2"/>
        <v>364000</v>
      </c>
      <c r="H8" s="24"/>
      <c r="I8" s="24"/>
    </row>
    <row r="9" ht="14.25" customHeight="1">
      <c r="B9" s="22">
        <v>4.0</v>
      </c>
      <c r="C9" s="22" t="s">
        <v>53</v>
      </c>
      <c r="D9" s="22">
        <v>30000.0</v>
      </c>
      <c r="E9" s="22">
        <v>960000.0</v>
      </c>
      <c r="F9" s="22" t="str">
        <f t="shared" si="1"/>
        <v>57600</v>
      </c>
      <c r="G9" s="22" t="str">
        <f t="shared" si="2"/>
        <v>87600</v>
      </c>
      <c r="H9" s="24"/>
      <c r="I9" s="24"/>
    </row>
    <row r="10" ht="14.25" customHeight="1">
      <c r="B10" s="22">
        <v>5.0</v>
      </c>
      <c r="C10" s="22" t="s">
        <v>12</v>
      </c>
      <c r="D10" s="22">
        <v>30000.0</v>
      </c>
      <c r="E10" s="22">
        <v>840000.0</v>
      </c>
      <c r="F10" s="22" t="str">
        <f t="shared" si="1"/>
        <v>50400</v>
      </c>
      <c r="G10" s="22" t="str">
        <f t="shared" si="2"/>
        <v>80400</v>
      </c>
      <c r="H10" s="24"/>
      <c r="I10" s="24"/>
    </row>
    <row r="11" ht="14.25" customHeight="1">
      <c r="B11" s="22">
        <v>6.0</v>
      </c>
      <c r="C11" s="22" t="s">
        <v>23</v>
      </c>
      <c r="D11" s="22">
        <v>30000.0</v>
      </c>
      <c r="E11" s="22">
        <v>700000.0</v>
      </c>
      <c r="F11" s="22" t="str">
        <f t="shared" si="1"/>
        <v>42000</v>
      </c>
      <c r="G11" s="22" t="str">
        <f t="shared" si="2"/>
        <v>72000</v>
      </c>
      <c r="H11" s="25"/>
      <c r="I11" s="25"/>
    </row>
    <row r="12" ht="14.25" customHeight="1">
      <c r="B12" s="20"/>
      <c r="C12" s="20"/>
      <c r="D12" s="20"/>
      <c r="E12" s="20"/>
      <c r="F12" s="20"/>
      <c r="G12" s="20"/>
      <c r="H12" s="20"/>
      <c r="I12" s="20"/>
    </row>
    <row r="13" ht="14.25" customHeight="1">
      <c r="B13" s="20"/>
      <c r="C13" s="20"/>
      <c r="D13" s="20"/>
      <c r="E13" s="20"/>
      <c r="F13" s="20"/>
      <c r="G13" s="20"/>
      <c r="H13" s="20"/>
      <c r="I13" s="2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">
    <mergeCell ref="H6:H11"/>
    <mergeCell ref="I6:I1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8.86"/>
    <col customWidth="1" min="9" max="9" width="15.57"/>
    <col customWidth="1" min="10" max="10" width="17.86"/>
    <col customWidth="1" min="11" max="12" width="8.71"/>
    <col customWidth="1" min="13" max="13" width="11.86"/>
  </cols>
  <sheetData>
    <row r="1" ht="14.25" customHeight="1"/>
    <row r="2" ht="14.25" customHeight="1"/>
    <row r="3" ht="14.25" customHeight="1"/>
    <row r="4" ht="14.25" customHeight="1">
      <c r="I4" s="20"/>
      <c r="J4" s="20"/>
      <c r="K4" s="20"/>
      <c r="L4" s="20"/>
      <c r="M4" s="20"/>
    </row>
    <row r="5" ht="14.25" customHeight="1">
      <c r="I5" s="28"/>
      <c r="J5" s="28" t="s">
        <v>56</v>
      </c>
      <c r="K5" s="28"/>
      <c r="L5" s="28"/>
      <c r="M5" s="28"/>
    </row>
    <row r="6" ht="14.25" customHeight="1">
      <c r="I6" s="28"/>
      <c r="J6" s="28"/>
      <c r="K6" s="28"/>
      <c r="L6" s="28"/>
      <c r="M6" s="28"/>
    </row>
    <row r="7" ht="14.25" customHeight="1">
      <c r="I7" s="29"/>
      <c r="J7" s="29" t="s">
        <v>28</v>
      </c>
      <c r="K7" s="29"/>
      <c r="L7" s="29"/>
      <c r="M7" s="29"/>
    </row>
    <row r="8" ht="14.25" customHeight="1">
      <c r="I8" s="30" t="s">
        <v>57</v>
      </c>
      <c r="J8" s="30" t="s">
        <v>58</v>
      </c>
      <c r="K8" s="30" t="s">
        <v>5</v>
      </c>
      <c r="L8" s="30" t="s">
        <v>59</v>
      </c>
      <c r="M8" s="30" t="s">
        <v>60</v>
      </c>
    </row>
    <row r="9" ht="14.25" customHeight="1">
      <c r="I9" s="20" t="s">
        <v>10</v>
      </c>
      <c r="J9" s="20" t="s">
        <v>4</v>
      </c>
      <c r="K9" s="20">
        <v>53.0</v>
      </c>
      <c r="L9" s="20">
        <v>60000.0</v>
      </c>
      <c r="M9" s="20">
        <v>3180000.0</v>
      </c>
    </row>
    <row r="10" ht="14.25" customHeight="1">
      <c r="I10" s="20" t="s">
        <v>13</v>
      </c>
      <c r="J10" s="20" t="s">
        <v>4</v>
      </c>
      <c r="K10" s="20">
        <v>48.0</v>
      </c>
      <c r="L10" s="20">
        <v>45000.0</v>
      </c>
      <c r="M10" s="20">
        <v>2160000.0</v>
      </c>
    </row>
    <row r="11" ht="14.25" customHeight="1">
      <c r="I11" s="20" t="s">
        <v>19</v>
      </c>
      <c r="J11" s="20" t="s">
        <v>4</v>
      </c>
      <c r="K11" s="20">
        <v>56.0</v>
      </c>
      <c r="L11" s="20">
        <v>26000.0</v>
      </c>
      <c r="M11" s="20">
        <v>1456000.0</v>
      </c>
    </row>
    <row r="12" ht="14.25" customHeight="1">
      <c r="I12" s="20" t="s">
        <v>61</v>
      </c>
      <c r="J12" s="20" t="s">
        <v>4</v>
      </c>
      <c r="K12" s="20">
        <v>48.0</v>
      </c>
      <c r="L12" s="20">
        <v>17000.0</v>
      </c>
      <c r="M12" s="20">
        <v>816000.0</v>
      </c>
    </row>
    <row r="13" ht="14.25" customHeight="1">
      <c r="I13" s="20" t="s">
        <v>62</v>
      </c>
      <c r="J13" s="20" t="s">
        <v>63</v>
      </c>
      <c r="K13" s="20"/>
      <c r="L13" s="20"/>
      <c r="M13" s="20">
        <v>12000.0</v>
      </c>
    </row>
    <row r="14" ht="14.25" customHeight="1">
      <c r="I14" s="20" t="s">
        <v>64</v>
      </c>
      <c r="J14" s="20" t="s">
        <v>65</v>
      </c>
      <c r="K14" s="20"/>
      <c r="L14" s="20"/>
      <c r="M14" s="20">
        <v>5000.0</v>
      </c>
    </row>
    <row r="15" ht="14.25" customHeight="1">
      <c r="I15" s="20" t="s">
        <v>66</v>
      </c>
      <c r="J15" s="20" t="s">
        <v>63</v>
      </c>
      <c r="K15" s="20"/>
      <c r="L15" s="20"/>
      <c r="M15" s="20">
        <v>8000.0</v>
      </c>
    </row>
    <row r="16" ht="14.25" customHeight="1">
      <c r="I16" s="20" t="s">
        <v>67</v>
      </c>
      <c r="J16" s="20" t="s">
        <v>68</v>
      </c>
      <c r="K16" s="20"/>
      <c r="L16" s="20"/>
      <c r="M16" s="20">
        <v>1500.0</v>
      </c>
    </row>
    <row r="17" ht="14.25" customHeight="1">
      <c r="I17" s="20" t="s">
        <v>69</v>
      </c>
      <c r="J17" s="20" t="s">
        <v>70</v>
      </c>
      <c r="K17" s="20">
        <v>5.0</v>
      </c>
      <c r="L17" s="20">
        <v>30000.0</v>
      </c>
      <c r="M17" s="20">
        <v>150000.0</v>
      </c>
    </row>
    <row r="18" ht="14.25" customHeight="1">
      <c r="I18" s="20" t="s">
        <v>71</v>
      </c>
      <c r="J18" s="20" t="s">
        <v>72</v>
      </c>
      <c r="K18" s="20"/>
      <c r="L18" s="20"/>
      <c r="M18" s="20">
        <v>20000.0</v>
      </c>
    </row>
    <row r="19" ht="14.25" customHeight="1">
      <c r="I19" s="20" t="s">
        <v>73</v>
      </c>
      <c r="J19" s="20" t="s">
        <v>68</v>
      </c>
      <c r="K19" s="20"/>
      <c r="L19" s="20"/>
      <c r="M19" s="20">
        <v>2000.0</v>
      </c>
    </row>
    <row r="20" ht="14.25" customHeight="1">
      <c r="I20" s="20" t="s">
        <v>74</v>
      </c>
      <c r="J20" s="20" t="s">
        <v>65</v>
      </c>
      <c r="K20" s="20"/>
      <c r="L20" s="20"/>
      <c r="M20" s="20">
        <v>3000.0</v>
      </c>
    </row>
    <row r="21" ht="14.25" customHeight="1">
      <c r="I21" s="20" t="s">
        <v>75</v>
      </c>
      <c r="J21" s="20" t="s">
        <v>68</v>
      </c>
      <c r="K21" s="20"/>
      <c r="L21" s="20"/>
      <c r="M21" s="20">
        <v>1000.0</v>
      </c>
    </row>
    <row r="22" ht="14.25" customHeight="1">
      <c r="I22" s="20" t="s">
        <v>76</v>
      </c>
      <c r="J22" s="20"/>
      <c r="K22" s="20"/>
      <c r="L22" s="20"/>
      <c r="M22" s="20">
        <v>40000.0</v>
      </c>
    </row>
    <row r="23" ht="14.25" customHeight="1">
      <c r="I23" s="20"/>
      <c r="J23" s="20"/>
      <c r="K23" s="20"/>
      <c r="L23" s="20"/>
      <c r="M23" s="20"/>
    </row>
    <row r="24" ht="14.25" customHeight="1"/>
    <row r="25" ht="14.25" customHeight="1"/>
    <row r="26" ht="14.25" customHeight="1"/>
    <row r="27" ht="14.25" customHeight="1"/>
    <row r="28" ht="14.25" customHeight="1">
      <c r="B28" s="31" t="s">
        <v>77</v>
      </c>
    </row>
    <row r="29" ht="14.25" customHeight="1"/>
    <row r="30" ht="14.25" customHeight="1"/>
    <row r="31" ht="14.25" customHeight="1"/>
    <row r="32" ht="14.25" customHeight="1">
      <c r="E32" s="32"/>
      <c r="F32" s="32"/>
      <c r="G32" s="32"/>
    </row>
    <row r="33" ht="14.25" customHeight="1">
      <c r="E33" s="32"/>
      <c r="F33" s="32"/>
      <c r="G33" s="32"/>
    </row>
    <row r="34" ht="14.25" customHeight="1">
      <c r="E34" s="33" t="s">
        <v>24</v>
      </c>
      <c r="F34" s="33" t="s">
        <v>78</v>
      </c>
      <c r="G34" s="33" t="s">
        <v>79</v>
      </c>
    </row>
    <row r="35" ht="14.25" customHeight="1">
      <c r="E35" s="33" t="s">
        <v>28</v>
      </c>
      <c r="F35" s="33">
        <v>205.0</v>
      </c>
      <c r="G35" s="34">
        <v>205.0</v>
      </c>
    </row>
    <row r="36" ht="14.25" customHeight="1">
      <c r="E36" s="33" t="s">
        <v>29</v>
      </c>
      <c r="F36" s="33">
        <v>244.0</v>
      </c>
      <c r="G36" s="24"/>
    </row>
    <row r="37" ht="14.25" customHeight="1">
      <c r="E37" s="33" t="s">
        <v>30</v>
      </c>
      <c r="F37" s="33">
        <v>236.0</v>
      </c>
      <c r="G37" s="25"/>
    </row>
    <row r="38" ht="14.25" customHeight="1"/>
    <row r="39" ht="14.25" customHeight="1"/>
    <row r="40" ht="14.25" customHeight="1"/>
    <row r="41" ht="14.25" customHeight="1"/>
    <row r="42" ht="14.25" customHeight="1">
      <c r="A42" s="33"/>
    </row>
    <row r="43" ht="14.25" customHeight="1">
      <c r="A43" s="33"/>
    </row>
    <row r="44" ht="14.25" customHeight="1">
      <c r="A44" s="33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G35:G37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5">
      <c r="B5" t="s">
        <v>24</v>
      </c>
      <c r="C5" t="s">
        <v>25</v>
      </c>
      <c r="D5" t="s">
        <v>26</v>
      </c>
      <c r="E5" t="s">
        <v>27</v>
      </c>
    </row>
    <row r="6">
      <c r="B6" t="s">
        <v>28</v>
      </c>
      <c r="C6">
        <v>9288500.0</v>
      </c>
      <c r="D6">
        <v>8750000.0</v>
      </c>
      <c r="E6">
        <v>-538500.0</v>
      </c>
    </row>
    <row r="7">
      <c r="B7" t="s">
        <v>29</v>
      </c>
      <c r="C7">
        <v>9744300.0</v>
      </c>
      <c r="D7">
        <v>9920000.0</v>
      </c>
      <c r="E7">
        <v>175700.0</v>
      </c>
    </row>
    <row r="8">
      <c r="B8" t="s">
        <v>30</v>
      </c>
      <c r="C8">
        <v>8904700.0</v>
      </c>
      <c r="D8">
        <v>1.0E7</v>
      </c>
      <c r="E8">
        <v>1095300.0</v>
      </c>
    </row>
    <row r="9">
      <c r="B9" t="s">
        <v>31</v>
      </c>
      <c r="C9">
        <v>7345200.0</v>
      </c>
      <c r="D9">
        <v>7957400.0</v>
      </c>
      <c r="E9">
        <v>612200.0</v>
      </c>
    </row>
    <row r="10">
      <c r="B10" t="s">
        <v>32</v>
      </c>
      <c r="C10">
        <v>8987000.0</v>
      </c>
      <c r="D10">
        <v>9876500.0</v>
      </c>
      <c r="E10">
        <v>889500.0</v>
      </c>
    </row>
    <row r="11">
      <c r="B11" t="s">
        <v>33</v>
      </c>
      <c r="C11">
        <v>5215400.0</v>
      </c>
      <c r="D11">
        <v>5164500.0</v>
      </c>
      <c r="E11">
        <v>-50900.0</v>
      </c>
    </row>
    <row r="12">
      <c r="B12" t="s">
        <v>34</v>
      </c>
      <c r="C12">
        <v>9976500.0</v>
      </c>
      <c r="D12">
        <v>1.15436E7</v>
      </c>
      <c r="E12">
        <v>1567100.0</v>
      </c>
    </row>
    <row r="13">
      <c r="B13" t="s">
        <v>35</v>
      </c>
      <c r="C13">
        <v>7976700.0</v>
      </c>
      <c r="D13">
        <v>8087900.0</v>
      </c>
      <c r="E13">
        <v>111200.0</v>
      </c>
    </row>
    <row r="14">
      <c r="B14" t="s">
        <v>36</v>
      </c>
      <c r="C14">
        <v>9879000.0</v>
      </c>
      <c r="D14">
        <v>9969800.0</v>
      </c>
      <c r="E14">
        <v>90800.0</v>
      </c>
    </row>
    <row r="15">
      <c r="B15" t="s">
        <v>37</v>
      </c>
      <c r="C15">
        <v>6234800.0</v>
      </c>
      <c r="D15">
        <v>7024000.0</v>
      </c>
      <c r="E15">
        <v>789200.0</v>
      </c>
    </row>
    <row r="16">
      <c r="B16" t="s">
        <v>38</v>
      </c>
      <c r="C16">
        <v>4534800.0</v>
      </c>
      <c r="D16">
        <v>4809300.0</v>
      </c>
      <c r="E16">
        <v>274500.0</v>
      </c>
    </row>
    <row r="17">
      <c r="B17" t="s">
        <v>39</v>
      </c>
      <c r="C17">
        <v>8348700.0</v>
      </c>
      <c r="D17">
        <v>8834800.0</v>
      </c>
      <c r="E17">
        <v>486100.0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1(a)</vt:lpstr>
      <vt:lpstr>Sheet1</vt:lpstr>
      <vt:lpstr>Sheet2</vt:lpstr>
      <vt:lpstr>Sheet3</vt:lpstr>
      <vt:lpstr>Sheet4</vt:lpstr>
      <vt:lpstr>Sheet5</vt:lpstr>
      <vt:lpstr>Sheet6</vt:lpstr>
      <vt:lpstr>1(b)</vt:lpstr>
      <vt:lpstr>1(c)</vt:lpstr>
      <vt:lpstr>1(d)</vt:lpstr>
      <vt:lpstr>1(e)</vt:lpstr>
      <vt:lpstr>Sheet8</vt:lpstr>
      <vt:lpstr>2 (a)</vt:lpstr>
      <vt:lpstr>2(b)</vt:lpstr>
      <vt:lpstr>2(c)</vt:lpstr>
      <vt:lpstr>2(d)</vt:lpstr>
      <vt:lpstr>3(a)</vt:lpstr>
      <vt:lpstr>Sheet7</vt:lpstr>
      <vt:lpstr>Sheet9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2024-05-29T21:50:26Z</dcterms:created>
  <dc:creator>Kazi Al-amin Islam</dc:creator>
  <cp:lastModifiedBy>Denco Computers</cp:lastModifiedBy>
  <dcterms:modified xsi:type="dcterms:W3CDTF">2025-02-04T12:09:22Z</dcterms:modified>
</cp:coreProperties>
</file>