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GitHub\Meditation-Interviews\"/>
    </mc:Choice>
  </mc:AlternateContent>
  <xr:revisionPtr revIDLastSave="0" documentId="13_ncr:1_{DEA0DC55-4E39-4208-8F73-5215DCF371C0}" xr6:coauthVersionLast="47" xr6:coauthVersionMax="47" xr10:uidLastSave="{00000000-0000-0000-0000-000000000000}"/>
  <bookViews>
    <workbookView xWindow="-108" yWindow="-108" windowWidth="23256" windowHeight="12456" xr2:uid="{3533FAEF-AAF3-4E1A-AFA3-10804F5E6EB3}"/>
  </bookViews>
  <sheets>
    <sheet name="raw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4" i="1" l="1"/>
  <c r="M3" i="1"/>
  <c r="M2" i="1"/>
  <c r="J2" i="1"/>
  <c r="J3" i="1"/>
  <c r="E8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M6" i="1" l="1"/>
  <c r="M4" i="1"/>
</calcChain>
</file>

<file path=xl/sharedStrings.xml><?xml version="1.0" encoding="utf-8"?>
<sst xmlns="http://schemas.openxmlformats.org/spreadsheetml/2006/main" count="295" uniqueCount="132">
  <si>
    <t>File_name</t>
  </si>
  <si>
    <t>Format</t>
  </si>
  <si>
    <t>ID</t>
  </si>
  <si>
    <t>Duration</t>
  </si>
  <si>
    <t>Duration_sec</t>
  </si>
  <si>
    <t>Experiment</t>
  </si>
  <si>
    <t>ID 05</t>
  </si>
  <si>
    <t>.mp4</t>
  </si>
  <si>
    <t>OBE1</t>
  </si>
  <si>
    <t>Id 08</t>
  </si>
  <si>
    <t>.m4a</t>
  </si>
  <si>
    <t>Id 13</t>
  </si>
  <si>
    <t>Id 13b</t>
  </si>
  <si>
    <t>Id 14</t>
  </si>
  <si>
    <t>Id 15</t>
  </si>
  <si>
    <t>Id 16</t>
  </si>
  <si>
    <t>Id 17</t>
  </si>
  <si>
    <t>Id 18</t>
  </si>
  <si>
    <t>Id 19</t>
  </si>
  <si>
    <t>Id 19b</t>
  </si>
  <si>
    <t>Id 22</t>
  </si>
  <si>
    <t>Id 23</t>
  </si>
  <si>
    <t>Id 24</t>
  </si>
  <si>
    <t>Id 24b</t>
  </si>
  <si>
    <t>Id 7a</t>
  </si>
  <si>
    <t>Id 7b</t>
  </si>
  <si>
    <t>Participant 20 interview</t>
  </si>
  <si>
    <t>S201-1</t>
  </si>
  <si>
    <t>.wav</t>
  </si>
  <si>
    <t>OBE2</t>
  </si>
  <si>
    <t>S201-2</t>
  </si>
  <si>
    <t>S201-3</t>
  </si>
  <si>
    <t>S202-1</t>
  </si>
  <si>
    <t>S203-1</t>
  </si>
  <si>
    <t>S204-1</t>
  </si>
  <si>
    <t>S204-2</t>
  </si>
  <si>
    <t>S205-1</t>
  </si>
  <si>
    <t>S205-2</t>
  </si>
  <si>
    <t>S206-1</t>
  </si>
  <si>
    <t>S206-2</t>
  </si>
  <si>
    <t>S207-1</t>
  </si>
  <si>
    <t>S207-2</t>
  </si>
  <si>
    <t>S208-1</t>
  </si>
  <si>
    <t>S208-2</t>
  </si>
  <si>
    <t>S209-1</t>
  </si>
  <si>
    <t>S209-2</t>
  </si>
  <si>
    <t>S209-3</t>
  </si>
  <si>
    <t>S209-4</t>
  </si>
  <si>
    <t>S210-1</t>
  </si>
  <si>
    <t>S210-2</t>
  </si>
  <si>
    <t>S210-3</t>
  </si>
  <si>
    <t>S211_1</t>
  </si>
  <si>
    <t>S211_2</t>
  </si>
  <si>
    <t>S211_3 (partially in french)</t>
  </si>
  <si>
    <t>S212_1</t>
  </si>
  <si>
    <t>S212_2</t>
  </si>
  <si>
    <t>S213_1</t>
  </si>
  <si>
    <t>S213_2</t>
  </si>
  <si>
    <t>S214_1</t>
  </si>
  <si>
    <t>S214_2</t>
  </si>
  <si>
    <t>S217</t>
  </si>
  <si>
    <t>S218-1</t>
  </si>
  <si>
    <t>S218-2</t>
  </si>
  <si>
    <t>S219-1</t>
  </si>
  <si>
    <t>S219-2</t>
  </si>
  <si>
    <t>S220-1</t>
  </si>
  <si>
    <t>S220-2</t>
  </si>
  <si>
    <t>S222_c</t>
  </si>
  <si>
    <t>S222_m</t>
  </si>
  <si>
    <t>S223</t>
  </si>
  <si>
    <t>S225</t>
  </si>
  <si>
    <t>S225[1]</t>
  </si>
  <si>
    <t>S226</t>
  </si>
  <si>
    <t>S226[1]</t>
  </si>
  <si>
    <t>S226[2]</t>
  </si>
  <si>
    <t>S227 control interview</t>
  </si>
  <si>
    <t>S227 intervention</t>
  </si>
  <si>
    <t>S228 control</t>
  </si>
  <si>
    <t>S228 intervention</t>
  </si>
  <si>
    <t>S229 control</t>
  </si>
  <si>
    <t>S229 intervention</t>
  </si>
  <si>
    <t>S230 control</t>
  </si>
  <si>
    <t>S230 intervention</t>
  </si>
  <si>
    <t>S301final</t>
  </si>
  <si>
    <t>Compassion</t>
  </si>
  <si>
    <t>S302con</t>
  </si>
  <si>
    <t>S302man</t>
  </si>
  <si>
    <t>S303con</t>
  </si>
  <si>
    <t>S303man</t>
  </si>
  <si>
    <t>S304</t>
  </si>
  <si>
    <t>S305con</t>
  </si>
  <si>
    <t>S306</t>
  </si>
  <si>
    <t>S307</t>
  </si>
  <si>
    <t>S313</t>
  </si>
  <si>
    <t>Done</t>
  </si>
  <si>
    <t>Total Duration</t>
  </si>
  <si>
    <t>Total Done</t>
  </si>
  <si>
    <t>Total Left</t>
  </si>
  <si>
    <t>Estimate Time</t>
  </si>
  <si>
    <t>Percentage</t>
  </si>
  <si>
    <t>4 speaker very complicated diarization (even manually)</t>
  </si>
  <si>
    <t>3 speakers (separate well enough experiment &amp; patient but even me struglle to differentiate between the experimenters -&gt; forget to stop the recording more blabla</t>
  </si>
  <si>
    <t>a lot of blanck at the beginnign and speak in french &amp; then later a litlle in spanish -&gt; a lot of problem with the timestamps due to the change of language at the begining &amp; the blanc &amp; mouvement sound before the interview started (Guideline clean a little the audio file, cut it at the good moments) but impresevely is a really good translation, so i need to delete a lot of line due to issues (the model receive a bug with the timestamsp at the begining repeting multiples time "I will translate later")</t>
  </si>
  <si>
    <t>same french so perturb completely the time stamps but very good translation...</t>
  </si>
  <si>
    <t>begin a line 13 (00:00:50)</t>
  </si>
  <si>
    <t>eg of when the model din't get what was said I could neither but save the important part</t>
  </si>
  <si>
    <t>Eg of at the end when the interview kinda END but still blabla get only some sentences (but not usefull)</t>
  </si>
  <si>
    <t>Predicted only 1speaker but still kinda well separate in correct dialogue</t>
  </si>
  <si>
    <t>again a lot of overlapping and similar voice so only predict 0 But good separation by elocution of speaker AGAIN record not really stop at the end of the interview so a lot of chitchat</t>
  </si>
  <si>
    <t>REALLY BAD AUDIO FOR THE PARTICIPANT [Two part were complicate to understand even from scratch]</t>
  </si>
  <si>
    <t>too short so could really diferentiate the speake (only 0) but good separation</t>
  </si>
  <si>
    <t>Not really an interview time was mixed with the questionary so a lot of small talk and blank</t>
  </si>
  <si>
    <t>not much info here maybe a pilot version ?</t>
  </si>
  <si>
    <t>End of real interview at 2min (forget to stop recording)</t>
  </si>
  <si>
    <t>End of real interview at 3,05min (forget to stop recording)</t>
  </si>
  <si>
    <t>End of real interview ...  (forget to stop recording)</t>
  </si>
  <si>
    <t>NO REAL INTERVIEW ONLY SETUP EXPERIENCE</t>
  </si>
  <si>
    <t>NO REAL INTERVIEW Mostly setup but a little interesting info</t>
  </si>
  <si>
    <t>Also end not real cut</t>
  </si>
  <si>
    <t>Could really diferentiate the speake (only 0) but good separation</t>
  </si>
  <si>
    <t>End at 2:26 + need to do my own translation FR-&gt; EN</t>
  </si>
  <si>
    <t>ONLY SET_UP</t>
  </si>
  <si>
    <t>Very good translation</t>
  </si>
  <si>
    <t>[Questionaire TIME] at 1:30</t>
  </si>
  <si>
    <t>Again not stop at the really end ask whay they want</t>
  </si>
  <si>
    <t>start audible at 00:23 , really bad quality audio for participant</t>
  </si>
  <si>
    <t>only 11 seconds... And bad quality xd</t>
  </si>
  <si>
    <t xml:space="preserve"> Very long audio, very good translation and won of time (only two speaker so more chill)</t>
  </si>
  <si>
    <t>too short so could really diferentiate the speake (only 0) &amp; very bad quality for participant</t>
  </si>
  <si>
    <t>very bad quality</t>
  </si>
  <si>
    <t>REALLY BAD AUDIO FOR THE PARTICIPANT [Complicate to understand even from scratch]</t>
  </si>
  <si>
    <t>REALLY BAD AUDIO FOR THE PARTICIPANT [Complicate to understand even from scratch] some passages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</si>
</sst>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6" fontId="0" fillId="0" borderId="0" xfId="0" applyNumberFormat="1"/>
    <xf numFmtId="164" fontId="0" fillId="0" borderId="0" xfId="0" applyNumberFormat="1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9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56F7-AF7B-4EC5-822E-0762F98A5263}">
  <dimension ref="A1:M85"/>
  <sheetViews>
    <sheetView tabSelected="1" topLeftCell="A62" zoomScaleNormal="100" workbookViewId="0">
      <selection activeCell="L74" sqref="L74"/>
    </sheetView>
  </sheetViews>
  <sheetFormatPr defaultRowHeight="14.4" x14ac:dyDescent="0.3"/>
  <cols>
    <col min="2" max="2" width="15.88671875" customWidth="1"/>
    <col min="5" max="5" width="8.88671875" style="2"/>
    <col min="7" max="7" width="10.88671875" customWidth="1"/>
    <col min="9" max="9" width="11.88671875" style="2" customWidth="1"/>
    <col min="10" max="10" width="12" customWidth="1"/>
    <col min="11" max="11" width="12.21875" customWidth="1"/>
    <col min="12" max="12" width="12.6640625" customWidth="1"/>
    <col min="13" max="13" width="12.44140625" customWidth="1"/>
  </cols>
  <sheetData>
    <row r="1" spans="1:13" x14ac:dyDescent="0.3">
      <c r="B1" t="s">
        <v>0</v>
      </c>
      <c r="C1" t="s">
        <v>1</v>
      </c>
      <c r="D1" t="s">
        <v>2</v>
      </c>
      <c r="E1" s="2" t="s">
        <v>3</v>
      </c>
      <c r="F1" t="s">
        <v>4</v>
      </c>
      <c r="G1" t="s">
        <v>5</v>
      </c>
      <c r="H1" t="s">
        <v>94</v>
      </c>
      <c r="I1" s="2" t="s">
        <v>98</v>
      </c>
      <c r="J1" t="s">
        <v>99</v>
      </c>
    </row>
    <row r="2" spans="1:13" x14ac:dyDescent="0.3">
      <c r="A2">
        <v>0</v>
      </c>
      <c r="B2" t="s">
        <v>6</v>
      </c>
      <c r="C2" t="s">
        <v>7</v>
      </c>
      <c r="D2">
        <v>5</v>
      </c>
      <c r="E2" s="2">
        <v>7.1180555555555554E-3</v>
      </c>
      <c r="F2">
        <v>615.67999999999995</v>
      </c>
      <c r="G2" t="s">
        <v>8</v>
      </c>
      <c r="H2">
        <v>1</v>
      </c>
      <c r="I2" s="2">
        <v>1.40625E-2</v>
      </c>
      <c r="J2">
        <f t="shared" ref="J2:J66" si="0">(I2*86400)/F2</f>
        <v>1.9734277546777548</v>
      </c>
      <c r="K2" t="s">
        <v>101</v>
      </c>
      <c r="L2" s="3" t="s">
        <v>95</v>
      </c>
      <c r="M2" s="1">
        <f>SUM(E2:E83)</f>
        <v>0.30489583333333325</v>
      </c>
    </row>
    <row r="3" spans="1:13" x14ac:dyDescent="0.3">
      <c r="A3">
        <v>1</v>
      </c>
      <c r="B3" t="s">
        <v>9</v>
      </c>
      <c r="C3" t="s">
        <v>10</v>
      </c>
      <c r="D3">
        <v>8</v>
      </c>
      <c r="E3" s="2">
        <v>3.1712962962962962E-3</v>
      </c>
      <c r="F3">
        <v>274.64999999999998</v>
      </c>
      <c r="G3" t="s">
        <v>8</v>
      </c>
      <c r="H3">
        <v>1</v>
      </c>
      <c r="I3" s="2">
        <v>6.3078703703703708E-3</v>
      </c>
      <c r="J3">
        <f t="shared" si="0"/>
        <v>1.9843437101765886</v>
      </c>
      <c r="K3" t="s">
        <v>104</v>
      </c>
      <c r="L3" s="3" t="s">
        <v>96</v>
      </c>
      <c r="M3" s="1">
        <f>SUMIF(H2:H83,"1",E2:E83)</f>
        <v>0.30489583333333325</v>
      </c>
    </row>
    <row r="4" spans="1:13" x14ac:dyDescent="0.3">
      <c r="A4">
        <v>2</v>
      </c>
      <c r="B4" t="s">
        <v>11</v>
      </c>
      <c r="C4" t="s">
        <v>10</v>
      </c>
      <c r="D4">
        <v>13</v>
      </c>
      <c r="E4" s="2">
        <v>5.0810185185185186E-3</v>
      </c>
      <c r="F4">
        <v>439.7</v>
      </c>
      <c r="G4" t="s">
        <v>8</v>
      </c>
      <c r="H4">
        <v>1</v>
      </c>
      <c r="I4" s="2">
        <v>1.0474537037037037E-2</v>
      </c>
      <c r="J4">
        <f t="shared" si="0"/>
        <v>2.0582215146690928</v>
      </c>
      <c r="L4" s="3" t="s">
        <v>97</v>
      </c>
      <c r="M4" s="1">
        <f>M2-M3</f>
        <v>0</v>
      </c>
    </row>
    <row r="5" spans="1:13" x14ac:dyDescent="0.3">
      <c r="A5">
        <v>3</v>
      </c>
      <c r="B5" t="s">
        <v>12</v>
      </c>
      <c r="C5" t="s">
        <v>10</v>
      </c>
      <c r="D5">
        <v>13</v>
      </c>
      <c r="E5" s="2">
        <v>2.3263888888888887E-3</v>
      </c>
      <c r="F5">
        <v>201.6</v>
      </c>
      <c r="G5" t="s">
        <v>8</v>
      </c>
      <c r="H5">
        <v>1</v>
      </c>
      <c r="J5">
        <f t="shared" si="0"/>
        <v>0</v>
      </c>
      <c r="K5" t="s">
        <v>105</v>
      </c>
    </row>
    <row r="6" spans="1:13" x14ac:dyDescent="0.3">
      <c r="A6">
        <v>4</v>
      </c>
      <c r="B6" t="s">
        <v>13</v>
      </c>
      <c r="C6" t="s">
        <v>10</v>
      </c>
      <c r="D6">
        <v>14</v>
      </c>
      <c r="E6" s="2">
        <v>1.9907407407407408E-3</v>
      </c>
      <c r="F6">
        <v>172.97</v>
      </c>
      <c r="G6" t="s">
        <v>8</v>
      </c>
      <c r="H6">
        <v>1</v>
      </c>
      <c r="J6">
        <f t="shared" si="0"/>
        <v>0</v>
      </c>
      <c r="M6">
        <f>AVERAGEIF(J2:J83, "&lt;&gt;0")</f>
        <v>1.7963169223546263</v>
      </c>
    </row>
    <row r="7" spans="1:13" x14ac:dyDescent="0.3">
      <c r="A7">
        <v>5</v>
      </c>
      <c r="B7" t="s">
        <v>14</v>
      </c>
      <c r="C7" t="s">
        <v>10</v>
      </c>
      <c r="D7">
        <v>15</v>
      </c>
      <c r="E7" s="2">
        <v>1.2152777777777778E-3</v>
      </c>
      <c r="F7">
        <v>105.83</v>
      </c>
      <c r="G7" t="s">
        <v>8</v>
      </c>
      <c r="H7">
        <v>1</v>
      </c>
      <c r="I7" s="2">
        <v>1.0995370370370371E-3</v>
      </c>
      <c r="J7">
        <f t="shared" si="0"/>
        <v>0.89766606822262118</v>
      </c>
    </row>
    <row r="8" spans="1:13" x14ac:dyDescent="0.3">
      <c r="A8">
        <v>6</v>
      </c>
      <c r="B8" t="s">
        <v>15</v>
      </c>
      <c r="C8" t="s">
        <v>10</v>
      </c>
      <c r="D8">
        <v>16</v>
      </c>
      <c r="E8" s="2">
        <v>1.8171296296296297E-3</v>
      </c>
      <c r="F8">
        <v>157.31</v>
      </c>
      <c r="G8" t="s">
        <v>8</v>
      </c>
      <c r="H8">
        <v>1</v>
      </c>
      <c r="I8" s="2">
        <v>3.8773148148148148E-3</v>
      </c>
      <c r="J8">
        <f t="shared" si="0"/>
        <v>2.129553111690293</v>
      </c>
    </row>
    <row r="9" spans="1:13" x14ac:dyDescent="0.3">
      <c r="A9">
        <v>7</v>
      </c>
      <c r="B9" t="s">
        <v>16</v>
      </c>
      <c r="C9" t="s">
        <v>10</v>
      </c>
      <c r="D9">
        <v>17</v>
      </c>
      <c r="E9" s="2">
        <v>2.0601851851851853E-3</v>
      </c>
      <c r="F9">
        <v>178.88</v>
      </c>
      <c r="G9" t="s">
        <v>8</v>
      </c>
      <c r="H9">
        <v>1</v>
      </c>
      <c r="I9" s="2">
        <v>2.7777777777777779E-3</v>
      </c>
      <c r="J9">
        <f t="shared" si="0"/>
        <v>1.3416815742397139</v>
      </c>
    </row>
    <row r="10" spans="1:13" x14ac:dyDescent="0.3">
      <c r="A10">
        <v>8</v>
      </c>
      <c r="B10" t="s">
        <v>17</v>
      </c>
      <c r="C10" t="s">
        <v>10</v>
      </c>
      <c r="D10">
        <v>18</v>
      </c>
      <c r="E10" s="2">
        <v>2.1643518518518518E-3</v>
      </c>
      <c r="F10">
        <v>187.71</v>
      </c>
      <c r="G10" t="s">
        <v>8</v>
      </c>
      <c r="H10">
        <v>1</v>
      </c>
      <c r="I10" s="2">
        <v>4.1666666666666666E-3</v>
      </c>
      <c r="J10">
        <f t="shared" si="0"/>
        <v>1.917852005753556</v>
      </c>
      <c r="K10" t="s">
        <v>106</v>
      </c>
      <c r="L10" s="2"/>
    </row>
    <row r="11" spans="1:13" x14ac:dyDescent="0.3">
      <c r="A11">
        <v>9</v>
      </c>
      <c r="B11" t="s">
        <v>18</v>
      </c>
      <c r="C11" t="s">
        <v>10</v>
      </c>
      <c r="D11">
        <v>19</v>
      </c>
      <c r="E11" s="2">
        <v>4.1550925925925922E-3</v>
      </c>
      <c r="F11">
        <v>359.4</v>
      </c>
      <c r="G11" t="s">
        <v>8</v>
      </c>
      <c r="H11">
        <v>1</v>
      </c>
      <c r="I11" s="2">
        <v>3.460648148148148E-3</v>
      </c>
      <c r="J11">
        <f t="shared" si="0"/>
        <v>0.83194212576516424</v>
      </c>
    </row>
    <row r="12" spans="1:13" x14ac:dyDescent="0.3">
      <c r="A12">
        <v>10</v>
      </c>
      <c r="B12" t="s">
        <v>19</v>
      </c>
      <c r="C12" t="s">
        <v>10</v>
      </c>
      <c r="D12">
        <v>19</v>
      </c>
      <c r="E12" s="2">
        <v>2.7893518518518519E-3</v>
      </c>
      <c r="F12">
        <v>241.34</v>
      </c>
      <c r="G12" t="s">
        <v>8</v>
      </c>
      <c r="H12">
        <v>1</v>
      </c>
      <c r="I12" s="2">
        <v>2.7893518518518519E-3</v>
      </c>
      <c r="J12">
        <f t="shared" si="0"/>
        <v>0.99859119913814531</v>
      </c>
    </row>
    <row r="13" spans="1:13" x14ac:dyDescent="0.3">
      <c r="A13">
        <v>11</v>
      </c>
      <c r="B13" t="s">
        <v>20</v>
      </c>
      <c r="C13" t="s">
        <v>10</v>
      </c>
      <c r="D13">
        <v>22</v>
      </c>
      <c r="E13" s="2">
        <v>3.3796296296296296E-3</v>
      </c>
      <c r="F13">
        <v>292.05</v>
      </c>
      <c r="G13" t="s">
        <v>8</v>
      </c>
      <c r="H13">
        <v>1</v>
      </c>
      <c r="I13" s="2">
        <v>4.178240740740741E-3</v>
      </c>
      <c r="J13">
        <f t="shared" si="0"/>
        <v>1.2360897106659818</v>
      </c>
    </row>
    <row r="14" spans="1:13" x14ac:dyDescent="0.3">
      <c r="A14">
        <v>12</v>
      </c>
      <c r="B14" t="s">
        <v>21</v>
      </c>
      <c r="C14" t="s">
        <v>10</v>
      </c>
      <c r="D14">
        <v>23</v>
      </c>
      <c r="E14" s="2">
        <v>4.0625000000000001E-3</v>
      </c>
      <c r="F14">
        <v>351.59</v>
      </c>
      <c r="G14" t="s">
        <v>8</v>
      </c>
      <c r="H14">
        <v>1</v>
      </c>
      <c r="I14" s="2">
        <v>6.9560185185185185E-3</v>
      </c>
      <c r="J14">
        <f t="shared" si="0"/>
        <v>1.7093773998122814</v>
      </c>
    </row>
    <row r="15" spans="1:13" x14ac:dyDescent="0.3">
      <c r="A15">
        <v>13</v>
      </c>
      <c r="B15" t="s">
        <v>22</v>
      </c>
      <c r="C15" t="s">
        <v>10</v>
      </c>
      <c r="D15">
        <v>24</v>
      </c>
      <c r="E15" s="2">
        <v>1.3888888888888889E-3</v>
      </c>
      <c r="F15">
        <v>120.66</v>
      </c>
      <c r="G15" t="s">
        <v>8</v>
      </c>
      <c r="H15">
        <v>1</v>
      </c>
      <c r="I15" s="2">
        <v>3.4837962962962965E-3</v>
      </c>
      <c r="J15">
        <f t="shared" si="0"/>
        <v>2.494612962042102</v>
      </c>
      <c r="K15" t="s">
        <v>107</v>
      </c>
    </row>
    <row r="16" spans="1:13" x14ac:dyDescent="0.3">
      <c r="A16">
        <v>14</v>
      </c>
      <c r="B16" t="s">
        <v>23</v>
      </c>
      <c r="C16" t="s">
        <v>10</v>
      </c>
      <c r="D16">
        <v>24</v>
      </c>
      <c r="E16" s="2">
        <v>3.1828703703703702E-3</v>
      </c>
      <c r="F16">
        <v>275.37</v>
      </c>
      <c r="G16" t="s">
        <v>8</v>
      </c>
      <c r="H16">
        <v>1</v>
      </c>
      <c r="I16" s="2">
        <v>4.8726851851851848E-3</v>
      </c>
      <c r="J16">
        <f t="shared" si="0"/>
        <v>1.5288520899153863</v>
      </c>
    </row>
    <row r="17" spans="1:11" x14ac:dyDescent="0.3">
      <c r="A17">
        <v>15</v>
      </c>
      <c r="B17" t="s">
        <v>24</v>
      </c>
      <c r="C17" t="s">
        <v>7</v>
      </c>
      <c r="D17">
        <v>7</v>
      </c>
      <c r="E17" s="2">
        <v>6.6898148148148151E-3</v>
      </c>
      <c r="F17">
        <v>578.39</v>
      </c>
      <c r="G17" t="s">
        <v>8</v>
      </c>
      <c r="H17">
        <v>1</v>
      </c>
      <c r="J17">
        <f t="shared" si="0"/>
        <v>0</v>
      </c>
      <c r="K17" t="s">
        <v>102</v>
      </c>
    </row>
    <row r="18" spans="1:11" x14ac:dyDescent="0.3">
      <c r="A18">
        <v>16</v>
      </c>
      <c r="B18" t="s">
        <v>25</v>
      </c>
      <c r="C18" t="s">
        <v>7</v>
      </c>
      <c r="D18">
        <v>7</v>
      </c>
      <c r="E18" s="2">
        <v>2.7893518518518519E-3</v>
      </c>
      <c r="F18">
        <v>241.55</v>
      </c>
      <c r="G18" t="s">
        <v>8</v>
      </c>
      <c r="H18">
        <v>1</v>
      </c>
      <c r="I18" s="2">
        <v>3.4837962962962965E-3</v>
      </c>
      <c r="J18">
        <f t="shared" si="0"/>
        <v>1.2461188159801282</v>
      </c>
      <c r="K18" t="s">
        <v>103</v>
      </c>
    </row>
    <row r="19" spans="1:11" x14ac:dyDescent="0.3">
      <c r="A19">
        <v>17</v>
      </c>
      <c r="B19" t="s">
        <v>26</v>
      </c>
      <c r="C19" t="s">
        <v>10</v>
      </c>
      <c r="D19">
        <v>20</v>
      </c>
      <c r="E19" s="2">
        <v>2.1064814814814813E-3</v>
      </c>
      <c r="F19">
        <v>182.83</v>
      </c>
      <c r="G19" t="s">
        <v>8</v>
      </c>
      <c r="H19">
        <v>1</v>
      </c>
      <c r="I19" s="2">
        <v>2.7777777777777779E-3</v>
      </c>
      <c r="J19">
        <f t="shared" si="0"/>
        <v>1.3126948531422633</v>
      </c>
    </row>
    <row r="20" spans="1:11" x14ac:dyDescent="0.3">
      <c r="A20">
        <v>18</v>
      </c>
      <c r="B20" t="s">
        <v>27</v>
      </c>
      <c r="C20" t="s">
        <v>28</v>
      </c>
      <c r="D20">
        <v>201</v>
      </c>
      <c r="E20" s="2">
        <v>3.2986111111111111E-3</v>
      </c>
      <c r="F20">
        <v>285.51</v>
      </c>
      <c r="G20" t="s">
        <v>29</v>
      </c>
      <c r="H20">
        <v>1</v>
      </c>
      <c r="I20" s="2">
        <v>6.9444444444444441E-3</v>
      </c>
      <c r="J20">
        <f t="shared" si="0"/>
        <v>2.1015025743406537</v>
      </c>
    </row>
    <row r="21" spans="1:11" x14ac:dyDescent="0.3">
      <c r="A21">
        <v>19</v>
      </c>
      <c r="B21" t="s">
        <v>30</v>
      </c>
      <c r="C21" t="s">
        <v>28</v>
      </c>
      <c r="D21">
        <v>201</v>
      </c>
      <c r="E21" s="2">
        <v>8.9583333333333338E-3</v>
      </c>
      <c r="F21">
        <v>774.48</v>
      </c>
      <c r="G21" t="s">
        <v>29</v>
      </c>
      <c r="H21">
        <v>1</v>
      </c>
      <c r="I21" s="2">
        <v>1.4583333333333334E-2</v>
      </c>
      <c r="J21">
        <f t="shared" si="0"/>
        <v>1.6268980477223427</v>
      </c>
    </row>
    <row r="22" spans="1:11" x14ac:dyDescent="0.3">
      <c r="A22">
        <v>20</v>
      </c>
      <c r="B22" t="s">
        <v>31</v>
      </c>
      <c r="C22" t="s">
        <v>28</v>
      </c>
      <c r="D22">
        <v>201</v>
      </c>
      <c r="E22" s="2">
        <v>1.5509259259259259E-3</v>
      </c>
      <c r="F22">
        <v>134.37</v>
      </c>
      <c r="G22" t="s">
        <v>29</v>
      </c>
      <c r="H22">
        <v>1</v>
      </c>
      <c r="I22" s="2">
        <v>2.2453703703703702E-3</v>
      </c>
      <c r="J22">
        <f t="shared" si="0"/>
        <v>1.4437746520800774</v>
      </c>
    </row>
    <row r="23" spans="1:11" x14ac:dyDescent="0.3">
      <c r="A23">
        <v>21</v>
      </c>
      <c r="B23" t="s">
        <v>32</v>
      </c>
      <c r="C23" t="s">
        <v>28</v>
      </c>
      <c r="D23">
        <v>202</v>
      </c>
      <c r="E23" s="2">
        <v>6.6435185185185182E-3</v>
      </c>
      <c r="F23">
        <v>574.91</v>
      </c>
      <c r="G23" t="s">
        <v>29</v>
      </c>
      <c r="H23">
        <v>1</v>
      </c>
      <c r="I23" s="2">
        <v>6.6435185185185182E-3</v>
      </c>
      <c r="J23">
        <f t="shared" si="0"/>
        <v>0.99841714355290401</v>
      </c>
      <c r="K23" t="s">
        <v>108</v>
      </c>
    </row>
    <row r="24" spans="1:11" x14ac:dyDescent="0.3">
      <c r="A24">
        <v>22</v>
      </c>
      <c r="B24" t="s">
        <v>33</v>
      </c>
      <c r="C24" t="s">
        <v>28</v>
      </c>
      <c r="D24">
        <v>203</v>
      </c>
      <c r="E24" s="2">
        <v>4.2824074074074075E-3</v>
      </c>
      <c r="F24">
        <v>370.71</v>
      </c>
      <c r="G24" t="s">
        <v>29</v>
      </c>
      <c r="H24">
        <v>1</v>
      </c>
      <c r="I24" s="2">
        <v>2.8171296296296295E-2</v>
      </c>
      <c r="J24">
        <f t="shared" si="0"/>
        <v>6.5657791804914893</v>
      </c>
      <c r="K24" t="s">
        <v>109</v>
      </c>
    </row>
    <row r="25" spans="1:11" x14ac:dyDescent="0.3">
      <c r="A25">
        <v>23</v>
      </c>
      <c r="B25" t="s">
        <v>34</v>
      </c>
      <c r="C25" t="s">
        <v>28</v>
      </c>
      <c r="D25">
        <v>204</v>
      </c>
      <c r="E25" s="2">
        <v>5.4398148148148144E-4</v>
      </c>
      <c r="F25">
        <v>47.15</v>
      </c>
      <c r="G25" t="s">
        <v>29</v>
      </c>
      <c r="H25">
        <v>1</v>
      </c>
      <c r="I25" s="2">
        <v>5.4398148148148144E-4</v>
      </c>
      <c r="J25">
        <f t="shared" si="0"/>
        <v>0.99681866383881235</v>
      </c>
      <c r="K25" t="s">
        <v>110</v>
      </c>
    </row>
    <row r="26" spans="1:11" x14ac:dyDescent="0.3">
      <c r="A26">
        <v>24</v>
      </c>
      <c r="B26" t="s">
        <v>35</v>
      </c>
      <c r="C26" t="s">
        <v>28</v>
      </c>
      <c r="D26">
        <v>204</v>
      </c>
      <c r="E26" s="2">
        <v>3.5185185185185185E-3</v>
      </c>
      <c r="F26">
        <v>304.82</v>
      </c>
      <c r="G26" t="s">
        <v>29</v>
      </c>
      <c r="H26">
        <v>1</v>
      </c>
      <c r="I26" s="2">
        <v>4.9074074074074072E-3</v>
      </c>
      <c r="J26">
        <f t="shared" si="0"/>
        <v>1.3909848435142051</v>
      </c>
      <c r="K26" t="s">
        <v>111</v>
      </c>
    </row>
    <row r="27" spans="1:11" x14ac:dyDescent="0.3">
      <c r="A27">
        <v>25</v>
      </c>
      <c r="B27" t="s">
        <v>36</v>
      </c>
      <c r="C27" t="s">
        <v>28</v>
      </c>
      <c r="D27">
        <v>205</v>
      </c>
      <c r="E27" s="2">
        <v>3.5879629629629629E-4</v>
      </c>
      <c r="F27">
        <v>31.88</v>
      </c>
      <c r="G27" t="s">
        <v>29</v>
      </c>
      <c r="H27">
        <v>1</v>
      </c>
      <c r="I27" s="2">
        <v>3.5879629629629629E-4</v>
      </c>
      <c r="J27">
        <f t="shared" si="0"/>
        <v>0.97239648682559598</v>
      </c>
    </row>
    <row r="28" spans="1:11" x14ac:dyDescent="0.3">
      <c r="A28">
        <v>26</v>
      </c>
      <c r="B28" t="s">
        <v>37</v>
      </c>
      <c r="C28" t="s">
        <v>28</v>
      </c>
      <c r="D28">
        <v>205</v>
      </c>
      <c r="E28" s="2">
        <v>4.4675925925925924E-3</v>
      </c>
      <c r="F28">
        <v>386.91</v>
      </c>
      <c r="G28" t="s">
        <v>29</v>
      </c>
      <c r="H28">
        <v>1</v>
      </c>
      <c r="I28" s="2">
        <v>6.5509259259259262E-3</v>
      </c>
      <c r="J28">
        <f t="shared" si="0"/>
        <v>1.4628725026491949</v>
      </c>
    </row>
    <row r="29" spans="1:11" x14ac:dyDescent="0.3">
      <c r="A29">
        <v>27</v>
      </c>
      <c r="B29" t="s">
        <v>38</v>
      </c>
      <c r="C29" t="s">
        <v>28</v>
      </c>
      <c r="D29">
        <v>206</v>
      </c>
      <c r="E29" s="2">
        <v>7.8703703703703705E-4</v>
      </c>
      <c r="F29">
        <v>68.650000000000006</v>
      </c>
      <c r="G29" t="s">
        <v>29</v>
      </c>
      <c r="H29">
        <v>1</v>
      </c>
      <c r="J29">
        <f t="shared" si="0"/>
        <v>0</v>
      </c>
    </row>
    <row r="30" spans="1:11" x14ac:dyDescent="0.3">
      <c r="A30">
        <v>28</v>
      </c>
      <c r="B30" t="s">
        <v>39</v>
      </c>
      <c r="C30" t="s">
        <v>28</v>
      </c>
      <c r="D30">
        <v>206</v>
      </c>
      <c r="E30" s="2">
        <v>2.2106481481481482E-3</v>
      </c>
      <c r="F30">
        <v>191.75</v>
      </c>
      <c r="G30" t="s">
        <v>29</v>
      </c>
      <c r="H30">
        <v>1</v>
      </c>
      <c r="I30" s="2">
        <v>4.2939814814814811E-3</v>
      </c>
      <c r="J30">
        <f t="shared" si="0"/>
        <v>1.934810951760104</v>
      </c>
    </row>
    <row r="31" spans="1:11" x14ac:dyDescent="0.3">
      <c r="A31">
        <v>29</v>
      </c>
      <c r="B31" t="s">
        <v>40</v>
      </c>
      <c r="C31" t="s">
        <v>28</v>
      </c>
      <c r="D31">
        <v>207</v>
      </c>
      <c r="E31" s="2">
        <v>1.2152777777777778E-3</v>
      </c>
      <c r="F31">
        <v>105.41</v>
      </c>
      <c r="G31" t="s">
        <v>29</v>
      </c>
      <c r="H31">
        <v>1</v>
      </c>
      <c r="I31" s="2">
        <v>3.5995370370370369E-3</v>
      </c>
      <c r="J31">
        <f t="shared" si="0"/>
        <v>2.9503842140214402</v>
      </c>
      <c r="K31" t="s">
        <v>112</v>
      </c>
    </row>
    <row r="32" spans="1:11" x14ac:dyDescent="0.3">
      <c r="A32">
        <v>30</v>
      </c>
      <c r="B32" t="s">
        <v>41</v>
      </c>
      <c r="C32" t="s">
        <v>28</v>
      </c>
      <c r="D32">
        <v>207</v>
      </c>
      <c r="E32" s="2">
        <v>4.3981481481481481E-4</v>
      </c>
      <c r="F32">
        <v>38.61</v>
      </c>
      <c r="G32" t="s">
        <v>29</v>
      </c>
      <c r="H32">
        <v>1</v>
      </c>
      <c r="J32">
        <f t="shared" si="0"/>
        <v>0</v>
      </c>
      <c r="K32" t="s">
        <v>112</v>
      </c>
    </row>
    <row r="33" spans="1:11" x14ac:dyDescent="0.3">
      <c r="A33">
        <v>31</v>
      </c>
      <c r="B33" t="s">
        <v>42</v>
      </c>
      <c r="C33" t="s">
        <v>10</v>
      </c>
      <c r="D33">
        <v>208</v>
      </c>
      <c r="E33" s="2">
        <v>1.0717592592592593E-2</v>
      </c>
      <c r="F33">
        <v>926.27</v>
      </c>
      <c r="G33" t="s">
        <v>29</v>
      </c>
      <c r="H33">
        <v>1</v>
      </c>
      <c r="I33" s="2">
        <v>2.9050925925925928E-3</v>
      </c>
      <c r="J33">
        <f t="shared" si="0"/>
        <v>0.27097930409059995</v>
      </c>
      <c r="K33" t="s">
        <v>113</v>
      </c>
    </row>
    <row r="34" spans="1:11" x14ac:dyDescent="0.3">
      <c r="A34">
        <v>32</v>
      </c>
      <c r="B34" t="s">
        <v>43</v>
      </c>
      <c r="C34" t="s">
        <v>10</v>
      </c>
      <c r="D34">
        <v>208</v>
      </c>
      <c r="E34" s="2">
        <v>4.5138888888888885E-3</v>
      </c>
      <c r="F34">
        <v>390.59</v>
      </c>
      <c r="G34" t="s">
        <v>29</v>
      </c>
      <c r="H34">
        <v>1</v>
      </c>
      <c r="I34" s="2">
        <v>3.5995370370370369E-3</v>
      </c>
      <c r="J34">
        <f t="shared" si="0"/>
        <v>0.79623134232827264</v>
      </c>
      <c r="K34" t="s">
        <v>114</v>
      </c>
    </row>
    <row r="35" spans="1:11" x14ac:dyDescent="0.3">
      <c r="A35">
        <v>33</v>
      </c>
      <c r="B35" t="s">
        <v>44</v>
      </c>
      <c r="C35" t="s">
        <v>10</v>
      </c>
      <c r="D35">
        <v>209</v>
      </c>
      <c r="E35" s="2">
        <v>5.7291666666666663E-3</v>
      </c>
      <c r="F35">
        <v>495.89</v>
      </c>
      <c r="G35" t="s">
        <v>29</v>
      </c>
      <c r="H35">
        <v>1</v>
      </c>
      <c r="J35">
        <v>0</v>
      </c>
      <c r="K35" t="s">
        <v>115</v>
      </c>
    </row>
    <row r="36" spans="1:11" x14ac:dyDescent="0.3">
      <c r="A36">
        <v>34</v>
      </c>
      <c r="B36" t="s">
        <v>45</v>
      </c>
      <c r="C36" t="s">
        <v>10</v>
      </c>
      <c r="D36">
        <v>209</v>
      </c>
      <c r="E36" s="2">
        <v>4.2013888888888891E-3</v>
      </c>
      <c r="F36">
        <v>363.31</v>
      </c>
      <c r="G36" t="s">
        <v>29</v>
      </c>
      <c r="H36">
        <v>1</v>
      </c>
      <c r="I36" s="2">
        <v>5.6828703703703702E-3</v>
      </c>
      <c r="J36">
        <f>(I36*86400)/F36</f>
        <v>1.3514629379868432</v>
      </c>
      <c r="K36" t="s">
        <v>116</v>
      </c>
    </row>
    <row r="37" spans="1:11" x14ac:dyDescent="0.3">
      <c r="A37">
        <v>35</v>
      </c>
      <c r="B37" t="s">
        <v>46</v>
      </c>
      <c r="C37" t="s">
        <v>10</v>
      </c>
      <c r="D37">
        <v>209</v>
      </c>
      <c r="E37" s="2">
        <v>4.0509259259259257E-3</v>
      </c>
      <c r="F37">
        <v>350.89</v>
      </c>
      <c r="G37" t="s">
        <v>29</v>
      </c>
      <c r="H37">
        <v>1</v>
      </c>
      <c r="I37" s="2">
        <v>1.5162037037037036E-3</v>
      </c>
      <c r="J37">
        <f>(I37*86400)/F37</f>
        <v>0.37333637322237739</v>
      </c>
      <c r="K37" t="s">
        <v>117</v>
      </c>
    </row>
    <row r="38" spans="1:11" x14ac:dyDescent="0.3">
      <c r="A38">
        <v>36</v>
      </c>
      <c r="B38" t="s">
        <v>47</v>
      </c>
      <c r="C38" t="s">
        <v>10</v>
      </c>
      <c r="D38">
        <v>209</v>
      </c>
      <c r="E38" s="2">
        <v>9.5949074074074079E-3</v>
      </c>
      <c r="F38">
        <v>829.95</v>
      </c>
      <c r="G38" t="s">
        <v>29</v>
      </c>
      <c r="H38">
        <v>1</v>
      </c>
      <c r="I38" s="2">
        <v>1.5405092592592592E-2</v>
      </c>
      <c r="J38">
        <f>(I38*86400)/F38</f>
        <v>1.6037110669317427</v>
      </c>
      <c r="K38" t="s">
        <v>118</v>
      </c>
    </row>
    <row r="39" spans="1:11" x14ac:dyDescent="0.3">
      <c r="A39">
        <v>37</v>
      </c>
      <c r="B39" t="s">
        <v>48</v>
      </c>
      <c r="C39" t="s">
        <v>10</v>
      </c>
      <c r="D39">
        <v>210</v>
      </c>
      <c r="E39" s="2">
        <v>1.9791666666666668E-3</v>
      </c>
      <c r="F39">
        <v>171.35</v>
      </c>
      <c r="G39" t="s">
        <v>29</v>
      </c>
      <c r="H39">
        <v>1</v>
      </c>
      <c r="I39" s="2">
        <v>1.3888888888888889E-3</v>
      </c>
      <c r="J39">
        <f t="shared" si="0"/>
        <v>0.70032098044937263</v>
      </c>
      <c r="K39" t="s">
        <v>110</v>
      </c>
    </row>
    <row r="40" spans="1:11" x14ac:dyDescent="0.3">
      <c r="A40">
        <v>38</v>
      </c>
      <c r="B40" t="s">
        <v>49</v>
      </c>
      <c r="C40" t="s">
        <v>10</v>
      </c>
      <c r="D40">
        <v>210</v>
      </c>
      <c r="E40" s="2">
        <v>6.1921296296296299E-3</v>
      </c>
      <c r="F40">
        <v>535.45000000000005</v>
      </c>
      <c r="G40" t="s">
        <v>29</v>
      </c>
      <c r="H40">
        <v>1</v>
      </c>
      <c r="J40">
        <f t="shared" si="0"/>
        <v>0</v>
      </c>
      <c r="K40" t="s">
        <v>116</v>
      </c>
    </row>
    <row r="41" spans="1:11" x14ac:dyDescent="0.3">
      <c r="A41">
        <v>39</v>
      </c>
      <c r="B41" t="s">
        <v>50</v>
      </c>
      <c r="C41" t="s">
        <v>10</v>
      </c>
      <c r="D41">
        <v>210</v>
      </c>
      <c r="E41" s="2">
        <v>9.1435185185185178E-3</v>
      </c>
      <c r="F41">
        <v>790.81</v>
      </c>
      <c r="G41" t="s">
        <v>29</v>
      </c>
      <c r="H41">
        <v>1</v>
      </c>
      <c r="I41" s="2">
        <v>1.4016203703703704E-2</v>
      </c>
      <c r="J41">
        <f t="shared" si="0"/>
        <v>1.5313412829883286</v>
      </c>
      <c r="K41" t="s">
        <v>119</v>
      </c>
    </row>
    <row r="42" spans="1:11" x14ac:dyDescent="0.3">
      <c r="A42">
        <v>40</v>
      </c>
      <c r="B42" t="s">
        <v>51</v>
      </c>
      <c r="C42" t="s">
        <v>10</v>
      </c>
      <c r="D42">
        <v>211</v>
      </c>
      <c r="E42" s="2">
        <v>4.5254629629629629E-3</v>
      </c>
      <c r="F42">
        <v>391.47</v>
      </c>
      <c r="G42" t="s">
        <v>29</v>
      </c>
      <c r="H42">
        <v>1</v>
      </c>
      <c r="I42" s="2">
        <v>3.5995370370370369E-3</v>
      </c>
      <c r="J42">
        <f t="shared" si="0"/>
        <v>0.79444146422458928</v>
      </c>
      <c r="K42" t="s">
        <v>120</v>
      </c>
    </row>
    <row r="43" spans="1:11" x14ac:dyDescent="0.3">
      <c r="A43">
        <v>41</v>
      </c>
      <c r="B43" t="s">
        <v>52</v>
      </c>
      <c r="C43" t="s">
        <v>10</v>
      </c>
      <c r="D43">
        <v>211</v>
      </c>
      <c r="E43" s="2">
        <v>3.0092592592592593E-3</v>
      </c>
      <c r="F43">
        <v>260.8</v>
      </c>
      <c r="G43" t="s">
        <v>29</v>
      </c>
      <c r="H43">
        <v>1</v>
      </c>
      <c r="I43" s="2">
        <v>8.2175925925925927E-4</v>
      </c>
      <c r="J43">
        <f t="shared" si="0"/>
        <v>0.27223926380368096</v>
      </c>
      <c r="K43" t="s">
        <v>121</v>
      </c>
    </row>
    <row r="44" spans="1:11" x14ac:dyDescent="0.3">
      <c r="A44">
        <v>42</v>
      </c>
      <c r="B44" t="s">
        <v>53</v>
      </c>
      <c r="C44" t="s">
        <v>10</v>
      </c>
      <c r="D44">
        <v>211</v>
      </c>
      <c r="E44" s="2">
        <v>5.185185185185185E-3</v>
      </c>
      <c r="F44">
        <v>448.43</v>
      </c>
      <c r="G44" t="s">
        <v>29</v>
      </c>
      <c r="H44">
        <v>1</v>
      </c>
      <c r="I44" s="2">
        <v>4.9884259259259257E-3</v>
      </c>
      <c r="J44">
        <f t="shared" si="0"/>
        <v>0.96113105724416292</v>
      </c>
      <c r="K44" t="s">
        <v>122</v>
      </c>
    </row>
    <row r="45" spans="1:11" x14ac:dyDescent="0.3">
      <c r="A45">
        <v>43</v>
      </c>
      <c r="B45" t="s">
        <v>54</v>
      </c>
      <c r="C45" t="s">
        <v>10</v>
      </c>
      <c r="D45">
        <v>212</v>
      </c>
      <c r="E45" s="2">
        <v>2.488425925925926E-3</v>
      </c>
      <c r="F45">
        <v>215.18</v>
      </c>
      <c r="G45" t="s">
        <v>29</v>
      </c>
      <c r="H45">
        <v>1</v>
      </c>
      <c r="I45" s="2">
        <v>1.3888888888888889E-3</v>
      </c>
      <c r="J45">
        <f t="shared" si="0"/>
        <v>0.55767264615670598</v>
      </c>
      <c r="K45" t="s">
        <v>123</v>
      </c>
    </row>
    <row r="46" spans="1:11" x14ac:dyDescent="0.3">
      <c r="A46">
        <v>44</v>
      </c>
      <c r="B46" t="s">
        <v>55</v>
      </c>
      <c r="C46" t="s">
        <v>10</v>
      </c>
      <c r="D46">
        <v>212</v>
      </c>
      <c r="E46" s="2">
        <v>5.4861111111111109E-3</v>
      </c>
      <c r="F46">
        <v>474.58</v>
      </c>
      <c r="G46" t="s">
        <v>29</v>
      </c>
      <c r="H46">
        <v>1</v>
      </c>
      <c r="I46" s="2">
        <v>6.2500000000000003E-3</v>
      </c>
      <c r="J46">
        <f t="shared" si="0"/>
        <v>1.1378482026212651</v>
      </c>
    </row>
    <row r="47" spans="1:11" x14ac:dyDescent="0.3">
      <c r="A47">
        <v>45</v>
      </c>
      <c r="B47" t="s">
        <v>56</v>
      </c>
      <c r="C47" t="s">
        <v>10</v>
      </c>
      <c r="D47">
        <v>213</v>
      </c>
      <c r="E47" s="2">
        <v>1.5277777777777779E-3</v>
      </c>
      <c r="F47">
        <v>132.94999999999999</v>
      </c>
      <c r="G47" t="s">
        <v>29</v>
      </c>
      <c r="H47">
        <v>1</v>
      </c>
      <c r="I47" s="2">
        <v>8.3333333333333339E-4</v>
      </c>
      <c r="J47">
        <f t="shared" si="0"/>
        <v>0.54155697630688238</v>
      </c>
      <c r="K47" t="s">
        <v>110</v>
      </c>
    </row>
    <row r="48" spans="1:11" x14ac:dyDescent="0.3">
      <c r="A48">
        <v>46</v>
      </c>
      <c r="B48" t="s">
        <v>57</v>
      </c>
      <c r="C48" t="s">
        <v>10</v>
      </c>
      <c r="D48">
        <v>213</v>
      </c>
      <c r="E48" s="2">
        <v>3.0671296296296297E-3</v>
      </c>
      <c r="F48">
        <v>265.08999999999997</v>
      </c>
      <c r="G48" t="s">
        <v>29</v>
      </c>
      <c r="H48">
        <v>1</v>
      </c>
      <c r="I48" s="2">
        <v>7.7777777777777776E-3</v>
      </c>
      <c r="J48">
        <f t="shared" si="0"/>
        <v>2.5349881172432007</v>
      </c>
    </row>
    <row r="49" spans="1:11" x14ac:dyDescent="0.3">
      <c r="A49">
        <v>47</v>
      </c>
      <c r="B49" t="s">
        <v>58</v>
      </c>
      <c r="C49" t="s">
        <v>10</v>
      </c>
      <c r="D49">
        <v>214</v>
      </c>
      <c r="E49" s="2">
        <v>1.3657407407407407E-3</v>
      </c>
      <c r="F49">
        <v>118.05</v>
      </c>
      <c r="G49" t="s">
        <v>29</v>
      </c>
      <c r="H49">
        <v>1</v>
      </c>
      <c r="I49" s="2">
        <v>3.472222222222222E-3</v>
      </c>
      <c r="J49">
        <f t="shared" si="0"/>
        <v>2.5412960609911055</v>
      </c>
      <c r="K49" t="s">
        <v>124</v>
      </c>
    </row>
    <row r="50" spans="1:11" x14ac:dyDescent="0.3">
      <c r="A50">
        <v>48</v>
      </c>
      <c r="B50" t="s">
        <v>59</v>
      </c>
      <c r="C50" t="s">
        <v>10</v>
      </c>
      <c r="D50">
        <v>214</v>
      </c>
      <c r="E50" s="2">
        <v>7.407407407407407E-4</v>
      </c>
      <c r="F50">
        <v>64.66</v>
      </c>
      <c r="G50" t="s">
        <v>29</v>
      </c>
      <c r="H50">
        <v>1</v>
      </c>
      <c r="J50">
        <f t="shared" si="0"/>
        <v>0</v>
      </c>
    </row>
    <row r="51" spans="1:11" x14ac:dyDescent="0.3">
      <c r="A51">
        <v>49</v>
      </c>
      <c r="B51" t="s">
        <v>60</v>
      </c>
      <c r="C51" t="s">
        <v>10</v>
      </c>
      <c r="D51">
        <v>217</v>
      </c>
      <c r="E51" s="2">
        <v>7.7777777777777776E-3</v>
      </c>
      <c r="F51">
        <v>672.81</v>
      </c>
      <c r="G51" t="s">
        <v>29</v>
      </c>
      <c r="H51">
        <v>1</v>
      </c>
      <c r="I51" s="2">
        <v>4.8611111111111112E-3</v>
      </c>
      <c r="J51">
        <f t="shared" si="0"/>
        <v>0.62424755874615423</v>
      </c>
    </row>
    <row r="52" spans="1:11" x14ac:dyDescent="0.3">
      <c r="A52">
        <v>50</v>
      </c>
      <c r="B52" t="s">
        <v>61</v>
      </c>
      <c r="C52" t="s">
        <v>10</v>
      </c>
      <c r="D52">
        <v>218</v>
      </c>
      <c r="E52" s="2">
        <v>2.5925925925925925E-3</v>
      </c>
      <c r="F52">
        <v>224</v>
      </c>
      <c r="G52" t="s">
        <v>29</v>
      </c>
      <c r="H52">
        <v>1</v>
      </c>
      <c r="J52">
        <f t="shared" si="0"/>
        <v>0</v>
      </c>
      <c r="K52" t="s">
        <v>110</v>
      </c>
    </row>
    <row r="53" spans="1:11" x14ac:dyDescent="0.3">
      <c r="A53">
        <v>51</v>
      </c>
      <c r="B53" t="s">
        <v>62</v>
      </c>
      <c r="C53" t="s">
        <v>10</v>
      </c>
      <c r="D53">
        <v>218</v>
      </c>
      <c r="E53" s="2">
        <v>2.8124999999999999E-3</v>
      </c>
      <c r="F53">
        <v>243.99</v>
      </c>
      <c r="G53" t="s">
        <v>29</v>
      </c>
      <c r="H53">
        <v>1</v>
      </c>
      <c r="I53" s="2">
        <v>2.8124999999999999E-3</v>
      </c>
      <c r="J53">
        <f t="shared" si="0"/>
        <v>0.99594245665805969</v>
      </c>
    </row>
    <row r="54" spans="1:11" x14ac:dyDescent="0.3">
      <c r="A54">
        <v>52</v>
      </c>
      <c r="B54" t="s">
        <v>63</v>
      </c>
      <c r="C54" t="s">
        <v>10</v>
      </c>
      <c r="D54">
        <v>219</v>
      </c>
      <c r="E54" s="2">
        <v>1.1226851851851851E-3</v>
      </c>
      <c r="F54">
        <v>97.56</v>
      </c>
      <c r="G54" t="s">
        <v>29</v>
      </c>
      <c r="H54">
        <v>1</v>
      </c>
      <c r="J54">
        <f t="shared" si="0"/>
        <v>0</v>
      </c>
    </row>
    <row r="55" spans="1:11" x14ac:dyDescent="0.3">
      <c r="A55">
        <v>53</v>
      </c>
      <c r="B55" t="s">
        <v>64</v>
      </c>
      <c r="C55" t="s">
        <v>10</v>
      </c>
      <c r="D55">
        <v>219</v>
      </c>
      <c r="E55" s="2">
        <v>2.7662037037037039E-3</v>
      </c>
      <c r="F55">
        <v>239.08</v>
      </c>
      <c r="G55" t="s">
        <v>29</v>
      </c>
      <c r="H55">
        <v>1</v>
      </c>
      <c r="I55" s="2">
        <v>2.7662037037037039E-3</v>
      </c>
      <c r="J55">
        <f t="shared" si="0"/>
        <v>0.99966538397189231</v>
      </c>
    </row>
    <row r="56" spans="1:11" x14ac:dyDescent="0.3">
      <c r="A56">
        <v>54</v>
      </c>
      <c r="B56" t="s">
        <v>65</v>
      </c>
      <c r="C56" t="s">
        <v>10</v>
      </c>
      <c r="D56">
        <v>220</v>
      </c>
      <c r="E56" s="2">
        <v>2.0138888888888888E-3</v>
      </c>
      <c r="F56">
        <v>174.95</v>
      </c>
      <c r="G56" t="s">
        <v>29</v>
      </c>
      <c r="H56">
        <v>1</v>
      </c>
      <c r="I56" s="2">
        <v>3.4027777777777776E-3</v>
      </c>
      <c r="J56">
        <f t="shared" si="0"/>
        <v>1.6804801371820521</v>
      </c>
    </row>
    <row r="57" spans="1:11" x14ac:dyDescent="0.3">
      <c r="A57">
        <v>55</v>
      </c>
      <c r="B57" t="s">
        <v>66</v>
      </c>
      <c r="C57" t="s">
        <v>10</v>
      </c>
      <c r="D57">
        <v>220</v>
      </c>
      <c r="E57" s="2">
        <v>2.476851851851852E-3</v>
      </c>
      <c r="F57">
        <v>214.04</v>
      </c>
      <c r="G57" t="s">
        <v>29</v>
      </c>
      <c r="H57">
        <v>1</v>
      </c>
      <c r="J57">
        <f t="shared" si="0"/>
        <v>0</v>
      </c>
    </row>
    <row r="58" spans="1:11" x14ac:dyDescent="0.3">
      <c r="A58">
        <v>56</v>
      </c>
      <c r="B58" t="s">
        <v>67</v>
      </c>
      <c r="C58" t="s">
        <v>10</v>
      </c>
      <c r="D58">
        <v>222</v>
      </c>
      <c r="E58" s="2">
        <v>4.8726851851851848E-3</v>
      </c>
      <c r="F58">
        <v>421.7</v>
      </c>
      <c r="G58" t="s">
        <v>29</v>
      </c>
      <c r="H58">
        <v>1</v>
      </c>
      <c r="I58" s="2">
        <v>5.5671296296296293E-3</v>
      </c>
      <c r="J58">
        <f t="shared" si="0"/>
        <v>1.1406212947593075</v>
      </c>
    </row>
    <row r="59" spans="1:11" x14ac:dyDescent="0.3">
      <c r="A59">
        <v>57</v>
      </c>
      <c r="B59" t="s">
        <v>68</v>
      </c>
      <c r="C59" t="s">
        <v>10</v>
      </c>
      <c r="D59">
        <v>222</v>
      </c>
      <c r="E59" s="2">
        <v>5.5787037037037038E-3</v>
      </c>
      <c r="F59">
        <v>482.41</v>
      </c>
      <c r="G59" t="s">
        <v>29</v>
      </c>
      <c r="H59">
        <v>1</v>
      </c>
      <c r="I59" s="2">
        <v>9.7337962962962959E-3</v>
      </c>
      <c r="J59">
        <f t="shared" si="0"/>
        <v>1.7433303621400882</v>
      </c>
    </row>
    <row r="60" spans="1:11" x14ac:dyDescent="0.3">
      <c r="A60">
        <v>58</v>
      </c>
      <c r="B60" t="s">
        <v>69</v>
      </c>
      <c r="C60" t="s">
        <v>10</v>
      </c>
      <c r="D60">
        <v>223</v>
      </c>
      <c r="E60" s="2">
        <v>2.7546296296296294E-3</v>
      </c>
      <c r="F60">
        <v>238.23</v>
      </c>
      <c r="G60" t="s">
        <v>29</v>
      </c>
      <c r="H60">
        <v>1</v>
      </c>
      <c r="I60" s="2">
        <v>1.3900462962962963E-2</v>
      </c>
      <c r="J60">
        <f t="shared" si="0"/>
        <v>5.0413465978256307</v>
      </c>
      <c r="K60" t="s">
        <v>125</v>
      </c>
    </row>
    <row r="61" spans="1:11" x14ac:dyDescent="0.3">
      <c r="A61">
        <v>59</v>
      </c>
      <c r="B61" t="s">
        <v>70</v>
      </c>
      <c r="C61" t="s">
        <v>10</v>
      </c>
      <c r="D61">
        <v>225</v>
      </c>
      <c r="E61" s="2">
        <v>1.273148148148148E-4</v>
      </c>
      <c r="F61">
        <v>11.97</v>
      </c>
      <c r="G61" t="s">
        <v>29</v>
      </c>
      <c r="H61">
        <v>1</v>
      </c>
      <c r="J61">
        <f t="shared" si="0"/>
        <v>0</v>
      </c>
      <c r="K61" t="s">
        <v>126</v>
      </c>
    </row>
    <row r="62" spans="1:11" x14ac:dyDescent="0.3">
      <c r="A62">
        <v>60</v>
      </c>
      <c r="B62" t="s">
        <v>71</v>
      </c>
      <c r="C62" t="s">
        <v>10</v>
      </c>
      <c r="D62">
        <v>225</v>
      </c>
      <c r="E62" s="2">
        <v>1.2141203703703704E-2</v>
      </c>
      <c r="F62">
        <v>1049.77</v>
      </c>
      <c r="G62" t="s">
        <v>29</v>
      </c>
      <c r="H62">
        <v>1</v>
      </c>
      <c r="I62" s="2">
        <v>1.4594907407407407E-2</v>
      </c>
      <c r="J62">
        <f t="shared" si="0"/>
        <v>1.2012155043485717</v>
      </c>
      <c r="K62" s="4" t="s">
        <v>127</v>
      </c>
    </row>
    <row r="63" spans="1:11" x14ac:dyDescent="0.3">
      <c r="A63">
        <v>61</v>
      </c>
      <c r="B63" t="s">
        <v>72</v>
      </c>
      <c r="C63" t="s">
        <v>10</v>
      </c>
      <c r="D63">
        <v>226</v>
      </c>
      <c r="E63" s="2">
        <v>5.0925925925925921E-4</v>
      </c>
      <c r="F63">
        <v>44.52</v>
      </c>
      <c r="G63" t="s">
        <v>29</v>
      </c>
      <c r="H63">
        <v>1</v>
      </c>
      <c r="J63">
        <f t="shared" si="0"/>
        <v>0</v>
      </c>
    </row>
    <row r="64" spans="1:11" x14ac:dyDescent="0.3">
      <c r="A64">
        <v>62</v>
      </c>
      <c r="B64" t="s">
        <v>73</v>
      </c>
      <c r="C64" t="s">
        <v>10</v>
      </c>
      <c r="D64">
        <v>226</v>
      </c>
      <c r="E64" s="2">
        <v>2.8935185185185184E-4</v>
      </c>
      <c r="F64">
        <v>25.56</v>
      </c>
      <c r="G64" t="s">
        <v>29</v>
      </c>
      <c r="H64">
        <v>1</v>
      </c>
      <c r="J64">
        <f t="shared" si="0"/>
        <v>0</v>
      </c>
    </row>
    <row r="65" spans="1:11" x14ac:dyDescent="0.3">
      <c r="A65">
        <v>63</v>
      </c>
      <c r="B65" t="s">
        <v>74</v>
      </c>
      <c r="C65" t="s">
        <v>10</v>
      </c>
      <c r="D65">
        <v>226</v>
      </c>
      <c r="E65" s="2">
        <v>2.638888888888889E-3</v>
      </c>
      <c r="F65">
        <v>228.67</v>
      </c>
      <c r="G65" t="s">
        <v>29</v>
      </c>
      <c r="H65">
        <v>1</v>
      </c>
      <c r="J65">
        <f t="shared" si="0"/>
        <v>0</v>
      </c>
    </row>
    <row r="66" spans="1:11" x14ac:dyDescent="0.3">
      <c r="A66">
        <v>64</v>
      </c>
      <c r="B66" t="s">
        <v>75</v>
      </c>
      <c r="C66" t="s">
        <v>10</v>
      </c>
      <c r="D66">
        <v>227</v>
      </c>
      <c r="E66" s="2">
        <v>1.6435185185185185E-3</v>
      </c>
      <c r="F66">
        <v>142.41999999999999</v>
      </c>
      <c r="G66" t="s">
        <v>29</v>
      </c>
      <c r="H66">
        <v>1</v>
      </c>
      <c r="J66">
        <f t="shared" si="0"/>
        <v>0</v>
      </c>
      <c r="K66" t="s">
        <v>128</v>
      </c>
    </row>
    <row r="67" spans="1:11" x14ac:dyDescent="0.3">
      <c r="A67">
        <v>65</v>
      </c>
      <c r="B67" t="s">
        <v>76</v>
      </c>
      <c r="C67" t="s">
        <v>10</v>
      </c>
      <c r="D67">
        <v>227</v>
      </c>
      <c r="E67" s="2">
        <v>4.0740740740740737E-3</v>
      </c>
      <c r="F67">
        <v>352.75</v>
      </c>
      <c r="G67" t="s">
        <v>29</v>
      </c>
      <c r="H67">
        <v>1</v>
      </c>
      <c r="I67" s="2">
        <v>1.0428240740740741E-2</v>
      </c>
      <c r="J67">
        <f t="shared" ref="J67:J83" si="1">(I67*86400)/F67</f>
        <v>2.5542168674698793</v>
      </c>
      <c r="K67" t="s">
        <v>129</v>
      </c>
    </row>
    <row r="68" spans="1:11" x14ac:dyDescent="0.3">
      <c r="A68">
        <v>66</v>
      </c>
      <c r="B68" t="s">
        <v>77</v>
      </c>
      <c r="C68" t="s">
        <v>10</v>
      </c>
      <c r="D68">
        <v>228</v>
      </c>
      <c r="E68" s="2">
        <v>3.3912037037037036E-3</v>
      </c>
      <c r="F68">
        <v>293.76</v>
      </c>
      <c r="G68" t="s">
        <v>29</v>
      </c>
      <c r="H68">
        <v>1</v>
      </c>
      <c r="I68" s="2">
        <v>5.5671296296296293E-3</v>
      </c>
      <c r="J68">
        <f t="shared" si="1"/>
        <v>1.6373910675381265</v>
      </c>
    </row>
    <row r="69" spans="1:11" x14ac:dyDescent="0.3">
      <c r="A69">
        <v>67</v>
      </c>
      <c r="B69" t="s">
        <v>78</v>
      </c>
      <c r="C69" t="s">
        <v>10</v>
      </c>
      <c r="D69">
        <v>228</v>
      </c>
      <c r="E69" s="2">
        <v>5.8564814814814816E-3</v>
      </c>
      <c r="F69">
        <v>506.01</v>
      </c>
      <c r="G69" t="s">
        <v>29</v>
      </c>
      <c r="H69">
        <v>1</v>
      </c>
      <c r="I69" s="2">
        <v>1.1122685185185185E-2</v>
      </c>
      <c r="J69">
        <f t="shared" si="1"/>
        <v>1.8991719531234561</v>
      </c>
    </row>
    <row r="70" spans="1:11" x14ac:dyDescent="0.3">
      <c r="A70">
        <v>68</v>
      </c>
      <c r="B70" t="s">
        <v>79</v>
      </c>
      <c r="C70" t="s">
        <v>10</v>
      </c>
      <c r="D70">
        <v>229</v>
      </c>
      <c r="E70" s="2">
        <v>3.5995370370370369E-3</v>
      </c>
      <c r="F70">
        <v>311.02</v>
      </c>
      <c r="G70" t="s">
        <v>29</v>
      </c>
      <c r="H70">
        <v>1</v>
      </c>
      <c r="I70" s="2">
        <v>2.6400462962962962E-2</v>
      </c>
      <c r="J70">
        <f t="shared" si="1"/>
        <v>7.3339335090990936</v>
      </c>
      <c r="K70" t="s">
        <v>130</v>
      </c>
    </row>
    <row r="71" spans="1:11" x14ac:dyDescent="0.3">
      <c r="A71">
        <v>69</v>
      </c>
      <c r="B71" t="s">
        <v>80</v>
      </c>
      <c r="C71" t="s">
        <v>10</v>
      </c>
      <c r="D71">
        <v>229</v>
      </c>
      <c r="E71" s="2">
        <v>7.3842592592592597E-3</v>
      </c>
      <c r="F71">
        <v>638.25</v>
      </c>
      <c r="G71" t="s">
        <v>29</v>
      </c>
      <c r="H71">
        <v>1</v>
      </c>
      <c r="I71" s="2">
        <v>2.9872685185185186E-2</v>
      </c>
      <c r="J71">
        <f t="shared" si="1"/>
        <v>4.0438699569134355</v>
      </c>
      <c r="K71" t="s">
        <v>131</v>
      </c>
    </row>
    <row r="72" spans="1:11" x14ac:dyDescent="0.3">
      <c r="A72">
        <v>70</v>
      </c>
      <c r="B72" t="s">
        <v>81</v>
      </c>
      <c r="C72" t="s">
        <v>10</v>
      </c>
      <c r="D72">
        <v>230</v>
      </c>
      <c r="E72" s="2">
        <v>1.9791666666666668E-3</v>
      </c>
      <c r="F72">
        <v>171.75</v>
      </c>
      <c r="G72" t="s">
        <v>29</v>
      </c>
      <c r="H72">
        <v>1</v>
      </c>
      <c r="J72">
        <f t="shared" si="1"/>
        <v>0</v>
      </c>
    </row>
    <row r="73" spans="1:11" x14ac:dyDescent="0.3">
      <c r="A73">
        <v>71</v>
      </c>
      <c r="B73" t="s">
        <v>82</v>
      </c>
      <c r="C73" t="s">
        <v>10</v>
      </c>
      <c r="D73">
        <v>230</v>
      </c>
      <c r="E73" s="2">
        <v>4.9884259259259257E-3</v>
      </c>
      <c r="F73">
        <v>431.94</v>
      </c>
      <c r="G73" t="s">
        <v>29</v>
      </c>
      <c r="H73">
        <v>1</v>
      </c>
      <c r="I73" s="2">
        <v>1.4594907407407407E-2</v>
      </c>
      <c r="J73">
        <f t="shared" si="1"/>
        <v>2.9193869518914664</v>
      </c>
    </row>
    <row r="74" spans="1:11" x14ac:dyDescent="0.3">
      <c r="A74">
        <v>72</v>
      </c>
      <c r="B74" t="s">
        <v>83</v>
      </c>
      <c r="C74" t="s">
        <v>10</v>
      </c>
      <c r="D74">
        <v>301</v>
      </c>
      <c r="E74" s="2">
        <v>4.3518518518518515E-3</v>
      </c>
      <c r="F74">
        <v>376.28</v>
      </c>
      <c r="G74" t="s">
        <v>84</v>
      </c>
      <c r="H74">
        <v>1</v>
      </c>
      <c r="J74">
        <f t="shared" si="1"/>
        <v>0</v>
      </c>
    </row>
    <row r="75" spans="1:11" x14ac:dyDescent="0.3">
      <c r="A75">
        <v>73</v>
      </c>
      <c r="B75" t="s">
        <v>85</v>
      </c>
      <c r="C75" t="s">
        <v>10</v>
      </c>
      <c r="D75">
        <v>302</v>
      </c>
      <c r="E75" s="2">
        <v>2.9166666666666668E-3</v>
      </c>
      <c r="F75">
        <v>252.48</v>
      </c>
      <c r="G75" t="s">
        <v>84</v>
      </c>
      <c r="H75">
        <v>1</v>
      </c>
      <c r="J75">
        <f t="shared" si="1"/>
        <v>0</v>
      </c>
    </row>
    <row r="76" spans="1:11" x14ac:dyDescent="0.3">
      <c r="A76">
        <v>74</v>
      </c>
      <c r="B76" t="s">
        <v>86</v>
      </c>
      <c r="C76" t="s">
        <v>10</v>
      </c>
      <c r="D76">
        <v>302</v>
      </c>
      <c r="E76" s="2">
        <v>2.6967592592592594E-3</v>
      </c>
      <c r="F76">
        <v>233.56</v>
      </c>
      <c r="G76" t="s">
        <v>84</v>
      </c>
      <c r="H76">
        <v>1</v>
      </c>
      <c r="J76">
        <f t="shared" si="1"/>
        <v>0</v>
      </c>
    </row>
    <row r="77" spans="1:11" x14ac:dyDescent="0.3">
      <c r="A77">
        <v>75</v>
      </c>
      <c r="B77" t="s">
        <v>87</v>
      </c>
      <c r="C77" t="s">
        <v>10</v>
      </c>
      <c r="D77">
        <v>303</v>
      </c>
      <c r="E77" s="2">
        <v>5.8564814814814816E-3</v>
      </c>
      <c r="F77">
        <v>506.58</v>
      </c>
      <c r="G77" t="s">
        <v>84</v>
      </c>
      <c r="H77">
        <v>1</v>
      </c>
      <c r="J77">
        <f t="shared" si="1"/>
        <v>0</v>
      </c>
    </row>
    <row r="78" spans="1:11" x14ac:dyDescent="0.3">
      <c r="A78">
        <v>76</v>
      </c>
      <c r="B78" t="s">
        <v>88</v>
      </c>
      <c r="C78" t="s">
        <v>10</v>
      </c>
      <c r="D78">
        <v>303</v>
      </c>
      <c r="E78" s="2">
        <v>3.1712962962962962E-3</v>
      </c>
      <c r="F78">
        <v>274.92</v>
      </c>
      <c r="G78" t="s">
        <v>84</v>
      </c>
      <c r="H78">
        <v>1</v>
      </c>
      <c r="J78">
        <f t="shared" si="1"/>
        <v>0</v>
      </c>
    </row>
    <row r="79" spans="1:11" x14ac:dyDescent="0.3">
      <c r="A79">
        <v>77</v>
      </c>
      <c r="B79" t="s">
        <v>89</v>
      </c>
      <c r="C79" t="s">
        <v>10</v>
      </c>
      <c r="D79">
        <v>304</v>
      </c>
      <c r="E79" s="2">
        <v>4.9189814814814816E-3</v>
      </c>
      <c r="F79">
        <v>425.92</v>
      </c>
      <c r="G79" t="s">
        <v>84</v>
      </c>
      <c r="H79">
        <v>1</v>
      </c>
      <c r="I79" s="2">
        <v>1.5405092592592592E-2</v>
      </c>
      <c r="J79">
        <f t="shared" si="1"/>
        <v>3.125</v>
      </c>
      <c r="K79" t="s">
        <v>100</v>
      </c>
    </row>
    <row r="80" spans="1:11" x14ac:dyDescent="0.3">
      <c r="A80">
        <v>78</v>
      </c>
      <c r="B80" t="s">
        <v>90</v>
      </c>
      <c r="C80" t="s">
        <v>10</v>
      </c>
      <c r="D80">
        <v>305</v>
      </c>
      <c r="E80" s="2">
        <v>1.1689814814814816E-3</v>
      </c>
      <c r="F80">
        <v>101.1</v>
      </c>
      <c r="G80" t="s">
        <v>84</v>
      </c>
      <c r="H80">
        <v>1</v>
      </c>
      <c r="I80" s="2">
        <v>4.5138888888888885E-3</v>
      </c>
      <c r="J80">
        <f t="shared" si="1"/>
        <v>3.8575667655786345</v>
      </c>
    </row>
    <row r="81" spans="1:10" x14ac:dyDescent="0.3">
      <c r="A81">
        <v>79</v>
      </c>
      <c r="B81" t="s">
        <v>91</v>
      </c>
      <c r="C81" t="s">
        <v>10</v>
      </c>
      <c r="D81">
        <v>306</v>
      </c>
      <c r="E81" s="2">
        <v>6.1342592592592594E-3</v>
      </c>
      <c r="F81">
        <v>530.71</v>
      </c>
      <c r="G81" t="s">
        <v>84</v>
      </c>
      <c r="H81">
        <v>1</v>
      </c>
      <c r="I81" s="2">
        <v>8.6805555555555559E-3</v>
      </c>
      <c r="J81">
        <f t="shared" si="1"/>
        <v>1.4132011833204574</v>
      </c>
    </row>
    <row r="82" spans="1:10" x14ac:dyDescent="0.3">
      <c r="A82">
        <v>80</v>
      </c>
      <c r="B82" t="s">
        <v>92</v>
      </c>
      <c r="C82" t="s">
        <v>10</v>
      </c>
      <c r="D82">
        <v>307</v>
      </c>
      <c r="E82" s="2">
        <v>4.340277777777778E-3</v>
      </c>
      <c r="F82">
        <v>375.7</v>
      </c>
      <c r="G82" t="s">
        <v>84</v>
      </c>
      <c r="H82">
        <v>1</v>
      </c>
      <c r="I82" s="2">
        <v>6.5972222222222222E-3</v>
      </c>
      <c r="J82">
        <f t="shared" si="1"/>
        <v>1.5171679531541125</v>
      </c>
    </row>
    <row r="83" spans="1:10" x14ac:dyDescent="0.3">
      <c r="A83">
        <v>81</v>
      </c>
      <c r="B83" t="s">
        <v>93</v>
      </c>
      <c r="C83" t="s">
        <v>10</v>
      </c>
      <c r="D83">
        <v>313</v>
      </c>
      <c r="E83" s="2">
        <v>6.6666666666666671E-3</v>
      </c>
      <c r="F83">
        <v>576.62</v>
      </c>
      <c r="G83" t="s">
        <v>84</v>
      </c>
      <c r="H83">
        <v>1</v>
      </c>
      <c r="I83" s="2">
        <v>1.3194444444444444E-2</v>
      </c>
      <c r="J83">
        <f t="shared" si="1"/>
        <v>1.9770386042801151</v>
      </c>
    </row>
    <row r="84" spans="1:10" x14ac:dyDescent="0.3">
      <c r="I84" s="2">
        <f>SUM(I2:I83)</f>
        <v>0.43127314814814816</v>
      </c>
    </row>
    <row r="85" spans="1:10" x14ac:dyDescent="0.3">
      <c r="E85" s="2">
        <f>SUM(E79:E83)</f>
        <v>2.3229166666666669E-2</v>
      </c>
    </row>
  </sheetData>
  <conditionalFormatting sqref="I1:J1 H1:H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Friou Avila</dc:creator>
  <cp:lastModifiedBy>David Friou Avila</cp:lastModifiedBy>
  <dcterms:created xsi:type="dcterms:W3CDTF">2024-10-25T12:46:29Z</dcterms:created>
  <dcterms:modified xsi:type="dcterms:W3CDTF">2024-10-27T15:48:21Z</dcterms:modified>
</cp:coreProperties>
</file>