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os\Desktop\"/>
    </mc:Choice>
  </mc:AlternateContent>
  <xr:revisionPtr revIDLastSave="0" documentId="8_{24A6BB6F-F4C1-4B18-A5E0-0C4AB83395E4}" xr6:coauthVersionLast="34" xr6:coauthVersionMax="34" xr10:uidLastSave="{00000000-0000-0000-0000-000000000000}"/>
  <bookViews>
    <workbookView xWindow="0" yWindow="0" windowWidth="17256" windowHeight="5652" tabRatio="889" activeTab="1" xr2:uid="{00000000-000D-0000-FFFF-FFFF00000000}"/>
  </bookViews>
  <sheets>
    <sheet name="Phantoms" sheetId="1" r:id="rId1"/>
    <sheet name="NM-131I-NaI_p1" sheetId="8" r:id="rId2"/>
    <sheet name="NM-131I-NaI_p2" sheetId="9" r:id="rId3"/>
    <sheet name="NM-153Sm-EDTMP" sheetId="10" r:id="rId4"/>
    <sheet name="NM-131I-mIBG" sheetId="11" r:id="rId5"/>
    <sheet name="NM-123I-mIBG" sheetId="12" r:id="rId6"/>
    <sheet name="NM-99mTc-MDP" sheetId="13" r:id="rId7"/>
    <sheet name="CT-Chest-120keV" sheetId="5" r:id="rId8"/>
    <sheet name="CT-Abdomen-120keV" sheetId="4" r:id="rId9"/>
    <sheet name="CT-Head-120keV" sheetId="6" r:id="rId10"/>
    <sheet name="Sheet7" sheetId="7" r:id="rId11"/>
  </sheets>
  <calcPr calcId="179017"/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X20" i="10" l="1"/>
  <c r="W20" i="10"/>
  <c r="V20" i="10"/>
  <c r="U20" i="10"/>
  <c r="T20" i="10"/>
  <c r="S20" i="10"/>
  <c r="J9" i="1" l="1"/>
  <c r="I9" i="1"/>
  <c r="K8" i="1"/>
  <c r="K7" i="1"/>
  <c r="K6" i="1"/>
  <c r="K5" i="1"/>
  <c r="K4" i="1"/>
  <c r="K3" i="1"/>
  <c r="AG10" i="4"/>
  <c r="AG9" i="4"/>
  <c r="AG8" i="4"/>
  <c r="AG7" i="4"/>
  <c r="AG6" i="4"/>
  <c r="AG5" i="4"/>
  <c r="H2" i="1"/>
  <c r="I2" i="1"/>
  <c r="J2" i="1"/>
  <c r="K2" i="1" l="1"/>
  <c r="K9" i="1"/>
</calcChain>
</file>

<file path=xl/sharedStrings.xml><?xml version="1.0" encoding="utf-8"?>
<sst xmlns="http://schemas.openxmlformats.org/spreadsheetml/2006/main" count="449" uniqueCount="131">
  <si>
    <t>No. (#)</t>
  </si>
  <si>
    <t>Age (y)</t>
  </si>
  <si>
    <t>Gender</t>
  </si>
  <si>
    <t>Weight (Kg)</t>
  </si>
  <si>
    <t>BMI (kg/m²)</t>
  </si>
  <si>
    <t>Lung (cm)</t>
  </si>
  <si>
    <t>Anteroposterior (AP) thickness (cm)</t>
  </si>
  <si>
    <t>Lateral (LAT) width (cm)</t>
  </si>
  <si>
    <t>Effective diameter (cm)</t>
  </si>
  <si>
    <t>Male</t>
  </si>
  <si>
    <t>-</t>
  </si>
  <si>
    <t>Female</t>
  </si>
  <si>
    <t>Phantom-01</t>
  </si>
  <si>
    <t>Phantom-02</t>
  </si>
  <si>
    <t>Phantom-03</t>
  </si>
  <si>
    <t>Phantom-04</t>
  </si>
  <si>
    <t>Phantom-05</t>
  </si>
  <si>
    <t>Phantom-06</t>
  </si>
  <si>
    <t>Phantom-07</t>
  </si>
  <si>
    <t>Phantom-08</t>
  </si>
  <si>
    <t>Phantom-09</t>
  </si>
  <si>
    <t>Phantom-10</t>
  </si>
  <si>
    <t>Phantom-11</t>
  </si>
  <si>
    <t>Phantom-12</t>
  </si>
  <si>
    <t>Phantom-13</t>
  </si>
  <si>
    <t>Phantom-14</t>
  </si>
  <si>
    <t>Phantom-15</t>
  </si>
  <si>
    <t>SADRs in Gy/(MBq*sec) for I131-INa_p1 biodistribution</t>
  </si>
  <si>
    <t xml:space="preserve">Phantom </t>
  </si>
  <si>
    <t>Time (h)</t>
  </si>
  <si>
    <t>Target Organs of Interest</t>
  </si>
  <si>
    <t>Bladder</t>
  </si>
  <si>
    <t>Heart</t>
  </si>
  <si>
    <t>Kidneys</t>
  </si>
  <si>
    <t>Liver</t>
  </si>
  <si>
    <t>Lungs</t>
  </si>
  <si>
    <t>Brain</t>
  </si>
  <si>
    <t>Gallbladder</t>
  </si>
  <si>
    <t>Large intestine</t>
  </si>
  <si>
    <t>Small intestine</t>
  </si>
  <si>
    <t>Stomach</t>
  </si>
  <si>
    <t>Pancreas</t>
  </si>
  <si>
    <t>Red marrow</t>
  </si>
  <si>
    <t>Bones</t>
  </si>
  <si>
    <t>Spleen</t>
  </si>
  <si>
    <t>Thymus</t>
  </si>
  <si>
    <t>Body</t>
  </si>
  <si>
    <t>Adrenals</t>
  </si>
  <si>
    <t>Testis</t>
  </si>
  <si>
    <t>Ovaries</t>
  </si>
  <si>
    <t>Uterus</t>
  </si>
  <si>
    <t>Thyroid</t>
  </si>
  <si>
    <t>Salivary</t>
  </si>
  <si>
    <t>Absorbed Dose/CTDIvo/100mAs</t>
  </si>
  <si>
    <t>gallbladder</t>
  </si>
  <si>
    <t>pancreas</t>
  </si>
  <si>
    <t>esophagus</t>
  </si>
  <si>
    <t>ovary/testis</t>
  </si>
  <si>
    <t>ureter urethra</t>
  </si>
  <si>
    <t>small int. lumen</t>
  </si>
  <si>
    <t xml:space="preserve">ear total </t>
  </si>
  <si>
    <t>spinal cord</t>
  </si>
  <si>
    <t xml:space="preserve">eyes </t>
  </si>
  <si>
    <t>large int. lumen</t>
  </si>
  <si>
    <t xml:space="preserve">lung </t>
  </si>
  <si>
    <t>heart</t>
  </si>
  <si>
    <t>kidney</t>
  </si>
  <si>
    <t>spleen</t>
  </si>
  <si>
    <t>thymus</t>
  </si>
  <si>
    <t>artery</t>
  </si>
  <si>
    <t>cartilage</t>
  </si>
  <si>
    <t>bladder</t>
  </si>
  <si>
    <t>large int.</t>
  </si>
  <si>
    <t>marrow red</t>
  </si>
  <si>
    <t>small int.</t>
  </si>
  <si>
    <t>stomach</t>
  </si>
  <si>
    <t>stomach lumen</t>
  </si>
  <si>
    <t>muscle</t>
  </si>
  <si>
    <t>fat</t>
  </si>
  <si>
    <t>skin</t>
  </si>
  <si>
    <t xml:space="preserve">brain total </t>
  </si>
  <si>
    <t>bone</t>
  </si>
  <si>
    <t>skull</t>
  </si>
  <si>
    <t xml:space="preserve">liver </t>
  </si>
  <si>
    <t>remainder</t>
  </si>
  <si>
    <t>Total</t>
  </si>
  <si>
    <t>/11.57</t>
  </si>
  <si>
    <t>eyes</t>
  </si>
  <si>
    <t>tongue</t>
  </si>
  <si>
    <t>ear cartilage</t>
  </si>
  <si>
    <t>ear skin</t>
  </si>
  <si>
    <t>brain total **</t>
  </si>
  <si>
    <t xml:space="preserve">Total </t>
  </si>
  <si>
    <t xml:space="preserve">** </t>
  </si>
  <si>
    <t>cerebrospinal_fluid</t>
  </si>
  <si>
    <t>meniscus</t>
  </si>
  <si>
    <t>brain grey matter</t>
  </si>
  <si>
    <t>brain white matter</t>
  </si>
  <si>
    <t>cerebellum</t>
  </si>
  <si>
    <t>hippocampus</t>
  </si>
  <si>
    <t>hypophysis</t>
  </si>
  <si>
    <t>hypothalamus</t>
  </si>
  <si>
    <t>midbrain</t>
  </si>
  <si>
    <t>thalamus</t>
  </si>
  <si>
    <t>pinealbody</t>
  </si>
  <si>
    <t>medulla oblongata</t>
  </si>
  <si>
    <t>commissura anterior</t>
  </si>
  <si>
    <t>commissura posterior</t>
  </si>
  <si>
    <t>pons</t>
  </si>
  <si>
    <t>50,38 Kg</t>
  </si>
  <si>
    <t>SADRs in Gy/(MBq*sec) for 131I-NaI_p2 biodistribution</t>
  </si>
  <si>
    <t>SADRs in Gy/(MBq*sec) for 153Sm-EDTMP biodistribution</t>
  </si>
  <si>
    <t>SADRs in Gy/(MBq*sec) for 131I-mIBG biodistribution</t>
  </si>
  <si>
    <t>SADRs in Gy/(MBq*sec) for 123I-mIBG biodistribution</t>
  </si>
  <si>
    <t>SADRs in Gy/(MBq*sec) for 99mTc-MDP biodistribution</t>
  </si>
  <si>
    <t>Phantom-16</t>
  </si>
  <si>
    <t>Phantom-17</t>
  </si>
  <si>
    <t>Phantom-18</t>
  </si>
  <si>
    <t>Phantom-19</t>
  </si>
  <si>
    <t>Phantom-20</t>
  </si>
  <si>
    <t>Phantom-21</t>
  </si>
  <si>
    <t>Phantom-22</t>
  </si>
  <si>
    <t>Phantom-23</t>
  </si>
  <si>
    <t>Phantom-24</t>
  </si>
  <si>
    <t>Phantom-25</t>
  </si>
  <si>
    <t>Phantom-26</t>
  </si>
  <si>
    <t>Phantom-27</t>
  </si>
  <si>
    <t>Phantom-28</t>
  </si>
  <si>
    <t xml:space="preserve">large int. </t>
  </si>
  <si>
    <t>Height (torso to top)  (cm)</t>
  </si>
  <si>
    <t>Total height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</si>
</sst>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E+00"/>
    <numFmt numFmtId="166" formatCode="0.0%"/>
    <numFmt numFmtId="167" formatCode="0.000"/>
    <numFmt numFmtId="168" formatCode="0.0000"/>
  </numFmts>
  <fonts count="9" x14ac:knownFonts="1">
    <font>
      <sz val="11"/>
      <color theme="1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b/>
      <sz val="10"/>
      <color theme="1"/>
      <name val="Times New Roman"/>
      <family val="1"/>
      <charset val="161"/>
    </font>
    <font>
      <sz val="10"/>
      <color theme="1"/>
      <name val="Times New Roman"/>
      <family val="1"/>
      <charset val="161"/>
    </font>
    <font>
      <b/>
      <sz val="12"/>
      <color rgb="FF000000"/>
      <name val="Calibri"/>
      <family val="2"/>
      <charset val="16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F5FCF"/>
        <bgColor indexed="64"/>
      </patternFill>
    </fill>
    <fill>
      <patternFill patternType="solid">
        <fgColor rgb="FFFEAE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25CC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40F71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1">
    <xf numFmtId="0" fontId="0" fillId="0" borderId="0" xfId="0"/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0" fillId="0" borderId="0" xfId="0"/>
    <xf numFmtId="165" fontId="0" fillId="0" borderId="0" xfId="0" applyNumberFormat="1" applyFill="1" applyAlignment="1">
      <alignment horizontal="center" vertical="center"/>
    </xf>
    <xf numFmtId="165" fontId="0" fillId="0" borderId="0" xfId="0" applyNumberFormat="1" applyFill="1"/>
    <xf numFmtId="165" fontId="5" fillId="9" borderId="5" xfId="0" applyNumberFormat="1" applyFont="1" applyFill="1" applyBorder="1" applyAlignment="1">
      <alignment horizontal="center"/>
    </xf>
    <xf numFmtId="165" fontId="5" fillId="9" borderId="0" xfId="0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 vertical="center"/>
    </xf>
    <xf numFmtId="165" fontId="5" fillId="0" borderId="0" xfId="0" applyNumberFormat="1" applyFont="1" applyFill="1" applyBorder="1"/>
    <xf numFmtId="165" fontId="5" fillId="0" borderId="6" xfId="0" applyNumberFormat="1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/>
    <xf numFmtId="165" fontId="0" fillId="0" borderId="6" xfId="0" applyNumberFormat="1" applyFill="1" applyBorder="1" applyAlignment="1">
      <alignment horizontal="center" vertical="center"/>
    </xf>
    <xf numFmtId="165" fontId="0" fillId="0" borderId="6" xfId="0" applyNumberFormat="1" applyFill="1" applyBorder="1"/>
    <xf numFmtId="165" fontId="0" fillId="0" borderId="0" xfId="0" applyNumberFormat="1" applyFill="1" applyBorder="1" applyAlignment="1">
      <alignment horizontal="center" wrapText="1"/>
    </xf>
    <xf numFmtId="165" fontId="0" fillId="0" borderId="0" xfId="0" applyNumberFormat="1" applyFill="1" applyBorder="1" applyAlignment="1">
      <alignment horizontal="center"/>
    </xf>
    <xf numFmtId="165" fontId="0" fillId="0" borderId="8" xfId="0" applyNumberFormat="1" applyFill="1" applyBorder="1" applyAlignment="1">
      <alignment horizontal="center" vertical="center"/>
    </xf>
    <xf numFmtId="165" fontId="0" fillId="0" borderId="8" xfId="0" applyNumberFormat="1" applyFill="1" applyBorder="1" applyAlignment="1">
      <alignment horizontal="center" vertical="center" wrapText="1"/>
    </xf>
    <xf numFmtId="165" fontId="0" fillId="0" borderId="8" xfId="0" applyNumberFormat="1" applyFill="1" applyBorder="1"/>
    <xf numFmtId="165" fontId="0" fillId="0" borderId="9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5" fontId="0" fillId="0" borderId="5" xfId="0" applyNumberFormat="1" applyFill="1" applyBorder="1"/>
    <xf numFmtId="165" fontId="4" fillId="0" borderId="6" xfId="0" applyNumberFormat="1" applyFon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 wrapText="1"/>
    </xf>
    <xf numFmtId="165" fontId="0" fillId="0" borderId="6" xfId="0" applyNumberFormat="1" applyFill="1" applyBorder="1" applyAlignment="1">
      <alignment horizontal="center" vertical="center" wrapText="1"/>
    </xf>
    <xf numFmtId="166" fontId="0" fillId="0" borderId="0" xfId="0" applyNumberFormat="1" applyFill="1" applyBorder="1" applyAlignment="1">
      <alignment horizontal="center" vertical="center"/>
    </xf>
    <xf numFmtId="167" fontId="0" fillId="10" borderId="13" xfId="0" applyNumberFormat="1" applyFill="1" applyBorder="1" applyAlignment="1">
      <alignment horizontal="center" vertical="center"/>
    </xf>
    <xf numFmtId="167" fontId="0" fillId="11" borderId="13" xfId="0" applyNumberFormat="1" applyFill="1" applyBorder="1" applyAlignment="1">
      <alignment horizontal="center" vertical="center"/>
    </xf>
    <xf numFmtId="2" fontId="0" fillId="10" borderId="13" xfId="0" applyNumberFormat="1" applyFill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2" fontId="0" fillId="11" borderId="13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8" fontId="0" fillId="10" borderId="13" xfId="0" applyNumberFormat="1" applyFont="1" applyFill="1" applyBorder="1" applyAlignment="1">
      <alignment horizontal="center" vertical="center"/>
    </xf>
    <xf numFmtId="0" fontId="0" fillId="0" borderId="0" xfId="0" applyFont="1"/>
    <xf numFmtId="168" fontId="0" fillId="11" borderId="1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5" fontId="0" fillId="7" borderId="5" xfId="0" applyNumberFormat="1" applyFill="1" applyBorder="1" applyAlignment="1">
      <alignment horizontal="center" vertical="center" wrapText="1"/>
    </xf>
    <xf numFmtId="165" fontId="0" fillId="8" borderId="5" xfId="0" applyNumberFormat="1" applyFill="1" applyBorder="1" applyAlignment="1">
      <alignment horizontal="center" vertical="center" wrapText="1"/>
    </xf>
    <xf numFmtId="165" fontId="0" fillId="8" borderId="7" xfId="0" applyNumberFormat="1" applyFill="1" applyBorder="1" applyAlignment="1">
      <alignment horizontal="center" vertical="center" wrapText="1"/>
    </xf>
    <xf numFmtId="165" fontId="1" fillId="5" borderId="2" xfId="0" applyNumberFormat="1" applyFont="1" applyFill="1" applyBorder="1" applyAlignment="1">
      <alignment horizontal="center"/>
    </xf>
    <xf numFmtId="165" fontId="1" fillId="5" borderId="3" xfId="0" applyNumberFormat="1" applyFont="1" applyFill="1" applyBorder="1" applyAlignment="1">
      <alignment horizontal="center"/>
    </xf>
    <xf numFmtId="165" fontId="1" fillId="5" borderId="4" xfId="0" applyNumberFormat="1" applyFont="1" applyFill="1" applyBorder="1" applyAlignment="1">
      <alignment horizontal="center"/>
    </xf>
    <xf numFmtId="165" fontId="5" fillId="9" borderId="0" xfId="0" applyNumberFormat="1" applyFont="1" applyFill="1" applyBorder="1" applyAlignment="1">
      <alignment horizontal="center"/>
    </xf>
    <xf numFmtId="165" fontId="5" fillId="9" borderId="6" xfId="0" applyNumberFormat="1" applyFon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 vertical="center" wrapText="1"/>
    </xf>
    <xf numFmtId="165" fontId="0" fillId="2" borderId="5" xfId="0" applyNumberFormat="1" applyFill="1" applyBorder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 wrapText="1"/>
    </xf>
    <xf numFmtId="165" fontId="0" fillId="4" borderId="5" xfId="0" applyNumberFormat="1" applyFill="1" applyBorder="1" applyAlignment="1">
      <alignment horizontal="center" vertical="center" wrapText="1"/>
    </xf>
    <xf numFmtId="165" fontId="0" fillId="6" borderId="5" xfId="0" applyNumberForma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Normal 2" xfId="1" xr:uid="{00000000-0005-0000-0000-000001000000}"/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42331</xdr:colOff>
      <xdr:row>0</xdr:row>
      <xdr:rowOff>67736</xdr:rowOff>
    </xdr:from>
    <xdr:to>
      <xdr:col>14</xdr:col>
      <xdr:colOff>609598</xdr:colOff>
      <xdr:row>5</xdr:row>
      <xdr:rowOff>53876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5398" y="67736"/>
          <a:ext cx="1786467" cy="9174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zoomScale="90" zoomScaleNormal="90" workbookViewId="0">
      <selection activeCell="L8" sqref="L8"/>
    </sheetView>
  </sheetViews>
  <sheetFormatPr defaultRowHeight="14.4" x14ac:dyDescent="0.3"/>
  <cols>
    <col min="1" max="1" width="16.5546875" customWidth="1"/>
    <col min="2" max="2" width="10.44140625" style="38" customWidth="1"/>
    <col min="3" max="3" width="11.6640625" bestFit="1" customWidth="1"/>
    <col min="4" max="4" width="14.6640625" customWidth="1"/>
    <col min="5" max="5" width="26.109375" customWidth="1"/>
    <col min="6" max="6" width="13.5546875" style="39" bestFit="1" customWidth="1"/>
    <col min="7" max="7" width="15.5546875" customWidth="1"/>
    <col min="8" max="8" width="11.33203125" customWidth="1"/>
    <col min="9" max="9" width="31.5546875" bestFit="1" customWidth="1"/>
    <col min="10" max="10" width="22.21875" bestFit="1" customWidth="1"/>
    <col min="11" max="11" width="20.5546875" bestFit="1" customWidth="1"/>
  </cols>
  <sheetData>
    <row r="1" spans="1:11" x14ac:dyDescent="0.3">
      <c r="A1" s="41" t="s">
        <v>0</v>
      </c>
      <c r="B1" s="41" t="s">
        <v>1</v>
      </c>
      <c r="C1" s="41" t="s">
        <v>2</v>
      </c>
      <c r="D1" s="41" t="s">
        <v>3</v>
      </c>
      <c r="E1" s="41" t="s">
        <v>129</v>
      </c>
      <c r="F1" s="41" t="s">
        <v>130</v>
      </c>
      <c r="G1" s="41" t="s">
        <v>4</v>
      </c>
      <c r="H1" s="41" t="s">
        <v>5</v>
      </c>
      <c r="I1" s="41" t="s">
        <v>6</v>
      </c>
      <c r="J1" s="41" t="s">
        <v>7</v>
      </c>
      <c r="K1" s="41" t="s">
        <v>8</v>
      </c>
    </row>
    <row r="2" spans="1:11" s="3" customFormat="1" x14ac:dyDescent="0.3">
      <c r="A2" s="1" t="s">
        <v>12</v>
      </c>
      <c r="B2" s="1">
        <v>5</v>
      </c>
      <c r="C2" s="1" t="s">
        <v>9</v>
      </c>
      <c r="D2" s="2">
        <v>10.76</v>
      </c>
      <c r="E2" s="1">
        <v>51.8</v>
      </c>
      <c r="F2" s="2">
        <v>0.92200000000000004</v>
      </c>
      <c r="G2" s="2" t="s">
        <v>10</v>
      </c>
      <c r="H2" s="2">
        <f>59*0.2</f>
        <v>11.8</v>
      </c>
      <c r="I2" s="2">
        <f>58*0.2</f>
        <v>11.600000000000001</v>
      </c>
      <c r="J2" s="2">
        <f>86*0.2</f>
        <v>17.2</v>
      </c>
      <c r="K2" s="2">
        <f>SQRT(I2*J2)</f>
        <v>14.12515486640766</v>
      </c>
    </row>
    <row r="3" spans="1:11" x14ac:dyDescent="0.3">
      <c r="A3" s="1" t="s">
        <v>13</v>
      </c>
      <c r="B3" s="1">
        <v>5</v>
      </c>
      <c r="C3" s="1" t="s">
        <v>11</v>
      </c>
      <c r="D3" s="1">
        <v>17.7</v>
      </c>
      <c r="E3" s="1">
        <v>62.5</v>
      </c>
      <c r="F3" s="1">
        <v>1.0900000000000001</v>
      </c>
      <c r="G3" s="1">
        <v>14.9</v>
      </c>
      <c r="H3" s="1">
        <v>12.6</v>
      </c>
      <c r="I3" s="1">
        <v>13.2</v>
      </c>
      <c r="J3" s="1">
        <v>20.8</v>
      </c>
      <c r="K3" s="2">
        <f>SQRT(I3*J3)</f>
        <v>16.569852141766383</v>
      </c>
    </row>
    <row r="4" spans="1:11" x14ac:dyDescent="0.3">
      <c r="A4" s="1" t="s">
        <v>14</v>
      </c>
      <c r="B4" s="1">
        <v>6</v>
      </c>
      <c r="C4" s="1" t="s">
        <v>9</v>
      </c>
      <c r="D4" s="1">
        <v>18.600000000000001</v>
      </c>
      <c r="E4" s="1">
        <v>66.400000000000006</v>
      </c>
      <c r="F4" s="1">
        <v>1.1599999999999999</v>
      </c>
      <c r="G4" s="1">
        <v>13.8</v>
      </c>
      <c r="H4" s="1">
        <v>13.5</v>
      </c>
      <c r="I4" s="1">
        <v>15</v>
      </c>
      <c r="J4" s="1">
        <v>21</v>
      </c>
      <c r="K4" s="2">
        <f t="shared" ref="K4:K8" si="0">SQRT(I4*J4)</f>
        <v>17.748239349298849</v>
      </c>
    </row>
    <row r="5" spans="1:11" x14ac:dyDescent="0.3">
      <c r="A5" s="1" t="s">
        <v>15</v>
      </c>
      <c r="B5" s="1">
        <v>8</v>
      </c>
      <c r="C5" s="1" t="s">
        <v>11</v>
      </c>
      <c r="D5" s="1">
        <v>29.64</v>
      </c>
      <c r="E5" s="1">
        <v>74</v>
      </c>
      <c r="F5" s="1">
        <v>1.36</v>
      </c>
      <c r="G5" s="1">
        <v>16.2</v>
      </c>
      <c r="H5" s="1">
        <v>15.4</v>
      </c>
      <c r="I5" s="1">
        <v>15</v>
      </c>
      <c r="J5" s="1">
        <v>24.5</v>
      </c>
      <c r="K5" s="2">
        <f t="shared" si="0"/>
        <v>19.170289512680814</v>
      </c>
    </row>
    <row r="6" spans="1:11" x14ac:dyDescent="0.3">
      <c r="A6" s="1" t="s">
        <v>16</v>
      </c>
      <c r="B6" s="1">
        <v>8</v>
      </c>
      <c r="C6" s="1" t="s">
        <v>9</v>
      </c>
      <c r="D6" s="1">
        <v>25.6</v>
      </c>
      <c r="E6" s="1">
        <v>79.599999999999994</v>
      </c>
      <c r="F6" s="1">
        <v>1.37</v>
      </c>
      <c r="G6" s="1">
        <v>13.5</v>
      </c>
      <c r="H6" s="1">
        <v>17.3</v>
      </c>
      <c r="I6" s="1">
        <v>14.8</v>
      </c>
      <c r="J6" s="1">
        <v>24.3</v>
      </c>
      <c r="K6" s="2">
        <f t="shared" si="0"/>
        <v>18.964176755134933</v>
      </c>
    </row>
    <row r="7" spans="1:11" x14ac:dyDescent="0.3">
      <c r="A7" s="1" t="s">
        <v>17</v>
      </c>
      <c r="B7" s="1">
        <v>11</v>
      </c>
      <c r="C7" s="1" t="s">
        <v>11</v>
      </c>
      <c r="D7" s="1">
        <v>34</v>
      </c>
      <c r="E7" s="1">
        <v>83.3</v>
      </c>
      <c r="F7" s="1">
        <v>1.49</v>
      </c>
      <c r="G7" s="1">
        <v>15.3</v>
      </c>
      <c r="H7" s="1">
        <v>16.100000000000001</v>
      </c>
      <c r="I7" s="1">
        <v>15.8</v>
      </c>
      <c r="J7" s="1">
        <v>27.1</v>
      </c>
      <c r="K7" s="2">
        <f t="shared" si="0"/>
        <v>20.692510722481217</v>
      </c>
    </row>
    <row r="8" spans="1:11" x14ac:dyDescent="0.3">
      <c r="A8" s="1" t="s">
        <v>18</v>
      </c>
      <c r="B8" s="1">
        <v>14</v>
      </c>
      <c r="C8" s="1" t="s">
        <v>9</v>
      </c>
      <c r="D8" s="2">
        <v>50.38</v>
      </c>
      <c r="E8" s="1">
        <v>91.8</v>
      </c>
      <c r="F8" s="2">
        <v>1.68</v>
      </c>
      <c r="G8" s="2">
        <v>17.600000000000001</v>
      </c>
      <c r="H8" s="2">
        <v>20.2</v>
      </c>
      <c r="I8" s="2">
        <v>17.3</v>
      </c>
      <c r="J8" s="2">
        <v>39.200000000000003</v>
      </c>
      <c r="K8" s="2">
        <f t="shared" si="0"/>
        <v>26.041505332833587</v>
      </c>
    </row>
    <row r="9" spans="1:11" x14ac:dyDescent="0.3">
      <c r="A9" s="1" t="s">
        <v>19</v>
      </c>
      <c r="B9" s="1">
        <v>14</v>
      </c>
      <c r="C9" s="1" t="s">
        <v>11</v>
      </c>
      <c r="D9" s="2">
        <v>39.78</v>
      </c>
      <c r="E9" s="1">
        <v>70.400000000000006</v>
      </c>
      <c r="F9" s="2">
        <v>1.36</v>
      </c>
      <c r="G9" s="2" t="s">
        <v>10</v>
      </c>
      <c r="H9" s="2">
        <v>17.399999999999999</v>
      </c>
      <c r="I9" s="2">
        <f>90*0.2</f>
        <v>18</v>
      </c>
      <c r="J9" s="2">
        <f>122*0.2</f>
        <v>24.400000000000002</v>
      </c>
      <c r="K9" s="2">
        <f>SQRT(I9*J9)</f>
        <v>20.957099035887577</v>
      </c>
    </row>
    <row r="10" spans="1:11" x14ac:dyDescent="0.3">
      <c r="A10" s="1" t="s">
        <v>20</v>
      </c>
      <c r="B10" s="1">
        <v>2.1</v>
      </c>
      <c r="C10" s="1" t="s">
        <v>11</v>
      </c>
      <c r="D10" s="1">
        <v>12.2</v>
      </c>
      <c r="E10" s="1">
        <v>24.2</v>
      </c>
      <c r="F10" s="2" t="s">
        <v>10</v>
      </c>
      <c r="G10" s="2" t="s">
        <v>10</v>
      </c>
      <c r="H10" s="1">
        <v>6.8</v>
      </c>
      <c r="I10" s="1">
        <v>6</v>
      </c>
      <c r="J10" s="1">
        <v>8.6999999999999993</v>
      </c>
      <c r="K10" s="2">
        <f t="shared" ref="K10:K29" si="1">SQRT(I10*J10)</f>
        <v>7.2249567472753773</v>
      </c>
    </row>
    <row r="11" spans="1:11" x14ac:dyDescent="0.3">
      <c r="A11" s="1" t="s">
        <v>21</v>
      </c>
      <c r="B11" s="1">
        <v>3.3</v>
      </c>
      <c r="C11" s="1" t="s">
        <v>11</v>
      </c>
      <c r="D11" s="1">
        <v>13.8</v>
      </c>
      <c r="E11" s="1">
        <v>28.1</v>
      </c>
      <c r="F11" s="2" t="s">
        <v>10</v>
      </c>
      <c r="G11" s="2" t="s">
        <v>10</v>
      </c>
      <c r="H11" s="1">
        <v>7.1</v>
      </c>
      <c r="I11" s="1">
        <v>6.6</v>
      </c>
      <c r="J11" s="1">
        <v>9.1</v>
      </c>
      <c r="K11" s="2">
        <f t="shared" si="1"/>
        <v>7.7498387079990252</v>
      </c>
    </row>
    <row r="12" spans="1:11" x14ac:dyDescent="0.3">
      <c r="A12" s="1" t="s">
        <v>22</v>
      </c>
      <c r="B12" s="1">
        <v>5</v>
      </c>
      <c r="C12" s="1" t="s">
        <v>11</v>
      </c>
      <c r="D12" s="1">
        <v>19.899999999999999</v>
      </c>
      <c r="E12" s="1">
        <v>32</v>
      </c>
      <c r="F12" s="2" t="s">
        <v>10</v>
      </c>
      <c r="G12" s="2" t="s">
        <v>10</v>
      </c>
      <c r="H12" s="1">
        <v>8.5</v>
      </c>
      <c r="I12" s="1">
        <v>7.3</v>
      </c>
      <c r="J12" s="1">
        <v>10.5</v>
      </c>
      <c r="K12" s="2">
        <f t="shared" si="1"/>
        <v>8.7549985722443147</v>
      </c>
    </row>
    <row r="13" spans="1:11" x14ac:dyDescent="0.3">
      <c r="A13" s="1" t="s">
        <v>23</v>
      </c>
      <c r="B13" s="1">
        <v>5.2</v>
      </c>
      <c r="C13" s="1" t="s">
        <v>11</v>
      </c>
      <c r="D13" s="1">
        <v>15.3</v>
      </c>
      <c r="E13" s="1">
        <v>30.8</v>
      </c>
      <c r="F13" s="2" t="s">
        <v>10</v>
      </c>
      <c r="G13" s="2" t="s">
        <v>10</v>
      </c>
      <c r="H13" s="1">
        <v>8.6999999999999993</v>
      </c>
      <c r="I13" s="1">
        <v>7.5</v>
      </c>
      <c r="J13" s="1">
        <v>9.1999999999999993</v>
      </c>
      <c r="K13" s="2">
        <f t="shared" si="1"/>
        <v>8.3066238629180749</v>
      </c>
    </row>
    <row r="14" spans="1:11" x14ac:dyDescent="0.3">
      <c r="A14" s="1" t="s">
        <v>24</v>
      </c>
      <c r="B14" s="1">
        <v>7.4</v>
      </c>
      <c r="C14" s="1" t="s">
        <v>11</v>
      </c>
      <c r="D14" s="1">
        <v>24.7</v>
      </c>
      <c r="E14" s="1">
        <v>32.4</v>
      </c>
      <c r="F14" s="2" t="s">
        <v>10</v>
      </c>
      <c r="G14" s="2" t="s">
        <v>10</v>
      </c>
      <c r="H14" s="1">
        <v>8.9</v>
      </c>
      <c r="I14" s="1">
        <v>8.5</v>
      </c>
      <c r="J14" s="1">
        <v>11.6</v>
      </c>
      <c r="K14" s="2">
        <f t="shared" si="1"/>
        <v>9.9297532698451274</v>
      </c>
    </row>
    <row r="15" spans="1:11" x14ac:dyDescent="0.3">
      <c r="A15" s="1" t="s">
        <v>25</v>
      </c>
      <c r="B15" s="1">
        <v>9.8000000000000007</v>
      </c>
      <c r="C15" s="1" t="s">
        <v>11</v>
      </c>
      <c r="D15" s="1">
        <v>40.700000000000003</v>
      </c>
      <c r="E15" s="1">
        <v>35</v>
      </c>
      <c r="F15" s="2" t="s">
        <v>10</v>
      </c>
      <c r="G15" s="2" t="s">
        <v>10</v>
      </c>
      <c r="H15" s="1">
        <v>9.1</v>
      </c>
      <c r="I15" s="1">
        <v>9.9</v>
      </c>
      <c r="J15" s="1">
        <v>13.8</v>
      </c>
      <c r="K15" s="2">
        <f t="shared" si="1"/>
        <v>11.688455843266894</v>
      </c>
    </row>
    <row r="16" spans="1:11" x14ac:dyDescent="0.3">
      <c r="A16" s="1" t="s">
        <v>26</v>
      </c>
      <c r="B16" s="1">
        <v>10</v>
      </c>
      <c r="C16" s="1" t="s">
        <v>11</v>
      </c>
      <c r="D16" s="1">
        <v>33</v>
      </c>
      <c r="E16" s="1">
        <v>37</v>
      </c>
      <c r="F16" s="2" t="s">
        <v>10</v>
      </c>
      <c r="G16" s="2" t="s">
        <v>10</v>
      </c>
      <c r="H16" s="1">
        <v>10.5</v>
      </c>
      <c r="I16" s="1">
        <v>9.1</v>
      </c>
      <c r="J16" s="1">
        <v>12.1</v>
      </c>
      <c r="K16" s="2">
        <f t="shared" si="1"/>
        <v>10.493331215586402</v>
      </c>
    </row>
    <row r="17" spans="1:11" x14ac:dyDescent="0.3">
      <c r="A17" s="1" t="s">
        <v>115</v>
      </c>
      <c r="B17" s="1">
        <v>15</v>
      </c>
      <c r="C17" s="1" t="s">
        <v>11</v>
      </c>
      <c r="D17" s="1">
        <v>58</v>
      </c>
      <c r="E17" s="1">
        <v>45.6</v>
      </c>
      <c r="F17" s="2" t="s">
        <v>10</v>
      </c>
      <c r="G17" s="2" t="s">
        <v>10</v>
      </c>
      <c r="H17" s="1">
        <v>13.5</v>
      </c>
      <c r="I17" s="1">
        <v>9.4</v>
      </c>
      <c r="J17" s="1">
        <v>14.3</v>
      </c>
      <c r="K17" s="2">
        <f t="shared" si="1"/>
        <v>11.593963946813014</v>
      </c>
    </row>
    <row r="18" spans="1:11" x14ac:dyDescent="0.3">
      <c r="A18" s="1" t="s">
        <v>116</v>
      </c>
      <c r="B18" s="1">
        <v>16.8</v>
      </c>
      <c r="C18" s="1" t="s">
        <v>11</v>
      </c>
      <c r="D18" s="1">
        <v>50.5</v>
      </c>
      <c r="E18" s="1">
        <v>41.7</v>
      </c>
      <c r="F18" s="2" t="s">
        <v>10</v>
      </c>
      <c r="G18" s="2" t="s">
        <v>10</v>
      </c>
      <c r="H18" s="1">
        <v>12.5</v>
      </c>
      <c r="I18" s="1">
        <v>9.8000000000000007</v>
      </c>
      <c r="J18" s="1">
        <v>14</v>
      </c>
      <c r="K18" s="2">
        <f t="shared" si="1"/>
        <v>11.713240371477058</v>
      </c>
    </row>
    <row r="19" spans="1:11" x14ac:dyDescent="0.3">
      <c r="A19" s="1" t="s">
        <v>117</v>
      </c>
      <c r="B19" s="1">
        <v>2.8</v>
      </c>
      <c r="C19" s="1" t="s">
        <v>9</v>
      </c>
      <c r="D19" s="1">
        <v>14.1</v>
      </c>
      <c r="E19" s="1">
        <v>22.6</v>
      </c>
      <c r="F19" s="2" t="s">
        <v>10</v>
      </c>
      <c r="G19" s="2" t="s">
        <v>10</v>
      </c>
      <c r="H19" s="1">
        <v>8</v>
      </c>
      <c r="I19" s="1">
        <v>7.1</v>
      </c>
      <c r="J19" s="1">
        <v>9.1</v>
      </c>
      <c r="K19" s="2">
        <f t="shared" si="1"/>
        <v>8.0380345856434339</v>
      </c>
    </row>
    <row r="20" spans="1:11" x14ac:dyDescent="0.3">
      <c r="A20" s="1" t="s">
        <v>118</v>
      </c>
      <c r="B20" s="1">
        <v>3.7</v>
      </c>
      <c r="C20" s="1" t="s">
        <v>9</v>
      </c>
      <c r="D20" s="1">
        <v>16.2</v>
      </c>
      <c r="E20" s="1">
        <v>28.4</v>
      </c>
      <c r="F20" s="2" t="s">
        <v>10</v>
      </c>
      <c r="G20" s="2" t="s">
        <v>10</v>
      </c>
      <c r="H20" s="1">
        <v>8.6999999999999993</v>
      </c>
      <c r="I20" s="1">
        <v>7.2</v>
      </c>
      <c r="J20" s="1">
        <v>9.6999999999999993</v>
      </c>
      <c r="K20" s="2">
        <f t="shared" si="1"/>
        <v>8.3570329663104719</v>
      </c>
    </row>
    <row r="21" spans="1:11" x14ac:dyDescent="0.3">
      <c r="A21" s="1" t="s">
        <v>119</v>
      </c>
      <c r="B21" s="1">
        <v>5</v>
      </c>
      <c r="C21" s="1" t="s">
        <v>9</v>
      </c>
      <c r="D21" s="1">
        <v>19.899999999999999</v>
      </c>
      <c r="E21" s="1">
        <v>32</v>
      </c>
      <c r="F21" s="2" t="s">
        <v>10</v>
      </c>
      <c r="G21" s="2" t="s">
        <v>10</v>
      </c>
      <c r="H21" s="1">
        <v>9.6</v>
      </c>
      <c r="I21" s="1">
        <v>7.5</v>
      </c>
      <c r="J21" s="1">
        <v>10.4</v>
      </c>
      <c r="K21" s="2">
        <f t="shared" si="1"/>
        <v>8.8317608663278477</v>
      </c>
    </row>
    <row r="22" spans="1:11" x14ac:dyDescent="0.3">
      <c r="A22" s="1" t="s">
        <v>120</v>
      </c>
      <c r="B22" s="1">
        <v>5.3</v>
      </c>
      <c r="C22" s="1" t="s">
        <v>9</v>
      </c>
      <c r="D22" s="1">
        <v>22.7</v>
      </c>
      <c r="E22" s="1">
        <v>31.7</v>
      </c>
      <c r="F22" s="2" t="s">
        <v>10</v>
      </c>
      <c r="G22" s="2" t="s">
        <v>10</v>
      </c>
      <c r="H22" s="1">
        <v>9.5</v>
      </c>
      <c r="I22" s="1">
        <v>8</v>
      </c>
      <c r="J22" s="1">
        <v>11</v>
      </c>
      <c r="K22" s="2">
        <f t="shared" si="1"/>
        <v>9.3808315196468595</v>
      </c>
    </row>
    <row r="23" spans="1:11" x14ac:dyDescent="0.3">
      <c r="A23" s="1" t="s">
        <v>121</v>
      </c>
      <c r="B23" s="1">
        <v>7.8</v>
      </c>
      <c r="C23" s="1" t="s">
        <v>9</v>
      </c>
      <c r="D23" s="1">
        <v>24.4</v>
      </c>
      <c r="E23" s="1">
        <v>33.6</v>
      </c>
      <c r="F23" s="2" t="s">
        <v>10</v>
      </c>
      <c r="G23" s="2" t="s">
        <v>10</v>
      </c>
      <c r="H23" s="1">
        <v>10.199999999999999</v>
      </c>
      <c r="I23" s="1">
        <v>8.3000000000000007</v>
      </c>
      <c r="J23" s="1">
        <v>11.6</v>
      </c>
      <c r="K23" s="2">
        <f t="shared" si="1"/>
        <v>9.8122372576288637</v>
      </c>
    </row>
    <row r="24" spans="1:11" x14ac:dyDescent="0.3">
      <c r="A24" s="1" t="s">
        <v>122</v>
      </c>
      <c r="B24" s="1">
        <v>9.6</v>
      </c>
      <c r="C24" s="1" t="s">
        <v>9</v>
      </c>
      <c r="D24" s="1">
        <v>33.9</v>
      </c>
      <c r="E24" s="1">
        <v>38</v>
      </c>
      <c r="F24" s="2" t="s">
        <v>10</v>
      </c>
      <c r="G24" s="2" t="s">
        <v>10</v>
      </c>
      <c r="H24" s="1">
        <v>10.8</v>
      </c>
      <c r="I24" s="1">
        <v>8.8000000000000007</v>
      </c>
      <c r="J24" s="1">
        <v>12.9</v>
      </c>
      <c r="K24" s="2">
        <f t="shared" si="1"/>
        <v>10.654576481493763</v>
      </c>
    </row>
    <row r="25" spans="1:11" x14ac:dyDescent="0.3">
      <c r="A25" s="1" t="s">
        <v>123</v>
      </c>
      <c r="B25" s="1">
        <v>10</v>
      </c>
      <c r="C25" s="1" t="s">
        <v>9</v>
      </c>
      <c r="D25" s="1">
        <v>33</v>
      </c>
      <c r="E25" s="1">
        <v>37.4</v>
      </c>
      <c r="F25" s="2" t="s">
        <v>10</v>
      </c>
      <c r="G25" s="2" t="s">
        <v>10</v>
      </c>
      <c r="H25" s="1">
        <v>10.5</v>
      </c>
      <c r="I25" s="1">
        <v>9.1</v>
      </c>
      <c r="J25" s="1">
        <v>12.3</v>
      </c>
      <c r="K25" s="2">
        <f t="shared" si="1"/>
        <v>10.579697538209683</v>
      </c>
    </row>
    <row r="26" spans="1:11" x14ac:dyDescent="0.3">
      <c r="A26" s="1" t="s">
        <v>124</v>
      </c>
      <c r="B26" s="1">
        <v>12</v>
      </c>
      <c r="C26" s="1" t="s">
        <v>9</v>
      </c>
      <c r="D26" s="1">
        <v>43.5</v>
      </c>
      <c r="E26" s="1">
        <v>40.799999999999997</v>
      </c>
      <c r="F26" s="2" t="s">
        <v>10</v>
      </c>
      <c r="G26" s="2" t="s">
        <v>10</v>
      </c>
      <c r="H26" s="1">
        <v>11.7</v>
      </c>
      <c r="I26" s="1">
        <v>9</v>
      </c>
      <c r="J26" s="1">
        <v>13.5</v>
      </c>
      <c r="K26" s="2">
        <f t="shared" si="1"/>
        <v>11.022703842524301</v>
      </c>
    </row>
    <row r="27" spans="1:11" x14ac:dyDescent="0.3">
      <c r="A27" s="1" t="s">
        <v>125</v>
      </c>
      <c r="B27" s="1">
        <v>13.8</v>
      </c>
      <c r="C27" s="1" t="s">
        <v>9</v>
      </c>
      <c r="D27" s="1">
        <v>67.400000000000006</v>
      </c>
      <c r="E27" s="1">
        <v>45.8</v>
      </c>
      <c r="F27" s="2" t="s">
        <v>10</v>
      </c>
      <c r="G27" s="2" t="s">
        <v>10</v>
      </c>
      <c r="H27" s="1">
        <v>15</v>
      </c>
      <c r="I27" s="1">
        <v>10.7</v>
      </c>
      <c r="J27" s="1">
        <v>16.100000000000001</v>
      </c>
      <c r="K27" s="2">
        <f t="shared" si="1"/>
        <v>13.125166665608479</v>
      </c>
    </row>
    <row r="28" spans="1:11" x14ac:dyDescent="0.3">
      <c r="A28" s="1" t="s">
        <v>126</v>
      </c>
      <c r="B28" s="1">
        <v>15</v>
      </c>
      <c r="C28" s="1" t="s">
        <v>9</v>
      </c>
      <c r="D28" s="1">
        <v>58</v>
      </c>
      <c r="E28" s="1">
        <v>46.6</v>
      </c>
      <c r="F28" s="2" t="s">
        <v>10</v>
      </c>
      <c r="G28" s="2" t="s">
        <v>10</v>
      </c>
      <c r="H28" s="1">
        <v>14.4</v>
      </c>
      <c r="I28" s="1">
        <v>10.6</v>
      </c>
      <c r="J28" s="1">
        <v>14.8</v>
      </c>
      <c r="K28" s="2">
        <f t="shared" si="1"/>
        <v>12.52517464948094</v>
      </c>
    </row>
    <row r="29" spans="1:11" x14ac:dyDescent="0.3">
      <c r="A29" s="1" t="s">
        <v>127</v>
      </c>
      <c r="B29" s="1">
        <v>17.2</v>
      </c>
      <c r="C29" s="1" t="s">
        <v>9</v>
      </c>
      <c r="D29" s="1">
        <v>86.2</v>
      </c>
      <c r="E29" s="1">
        <v>49.7</v>
      </c>
      <c r="F29" s="2" t="s">
        <v>10</v>
      </c>
      <c r="G29" s="2" t="s">
        <v>10</v>
      </c>
      <c r="H29" s="1">
        <v>16.100000000000001</v>
      </c>
      <c r="I29" s="1">
        <v>12.2</v>
      </c>
      <c r="J29" s="1">
        <v>17.5</v>
      </c>
      <c r="K29" s="2">
        <f t="shared" si="1"/>
        <v>14.611639196202457</v>
      </c>
    </row>
    <row r="30" spans="1:11" x14ac:dyDescent="0.3">
      <c r="G30" s="3"/>
      <c r="H30" s="3"/>
      <c r="I30" s="3"/>
      <c r="J30" s="3"/>
      <c r="K30" s="3"/>
    </row>
    <row r="31" spans="1:11" x14ac:dyDescent="0.3">
      <c r="F31" s="40"/>
      <c r="G31" s="3"/>
      <c r="H31" s="3"/>
      <c r="I31" s="3"/>
      <c r="J31" s="3"/>
      <c r="K31" s="3"/>
    </row>
    <row r="32" spans="1:11" x14ac:dyDescent="0.3">
      <c r="G32" s="3"/>
      <c r="H32" s="3"/>
      <c r="I32" s="3"/>
      <c r="J32" s="3"/>
      <c r="K32" s="3"/>
    </row>
    <row r="33" spans="7:11" x14ac:dyDescent="0.3">
      <c r="G33" s="3"/>
      <c r="H33" s="3"/>
      <c r="I33" s="3"/>
      <c r="J33" s="3"/>
      <c r="K33" s="3"/>
    </row>
    <row r="34" spans="7:11" x14ac:dyDescent="0.3">
      <c r="G34" s="3"/>
      <c r="H34" s="3"/>
      <c r="I34" s="3"/>
      <c r="J34" s="3"/>
      <c r="K34" s="3"/>
    </row>
    <row r="35" spans="7:11" x14ac:dyDescent="0.3">
      <c r="G35" s="3"/>
      <c r="H35" s="3"/>
      <c r="I35" s="3"/>
      <c r="J35" s="3"/>
      <c r="K35" s="3"/>
    </row>
    <row r="36" spans="7:11" x14ac:dyDescent="0.3">
      <c r="G36" s="3"/>
      <c r="H36" s="3"/>
      <c r="I36" s="3"/>
      <c r="J36" s="3"/>
      <c r="K36" s="3"/>
    </row>
    <row r="37" spans="7:11" x14ac:dyDescent="0.3">
      <c r="G37" s="3"/>
      <c r="H37" s="3"/>
      <c r="I37" s="3"/>
      <c r="J37" s="3"/>
      <c r="K37" s="3"/>
    </row>
    <row r="38" spans="7:11" x14ac:dyDescent="0.3">
      <c r="G38" s="3"/>
      <c r="H38" s="3"/>
      <c r="I38" s="3"/>
      <c r="J38" s="3"/>
      <c r="K38" s="3"/>
    </row>
    <row r="39" spans="7:11" x14ac:dyDescent="0.3">
      <c r="G39" s="3"/>
      <c r="H39" s="3"/>
      <c r="I39" s="3"/>
      <c r="J39" s="3"/>
      <c r="K39" s="3"/>
    </row>
    <row r="40" spans="7:11" x14ac:dyDescent="0.3">
      <c r="G40" s="3"/>
      <c r="H40" s="3"/>
      <c r="I40" s="3"/>
      <c r="J40" s="3"/>
      <c r="K40" s="3"/>
    </row>
    <row r="41" spans="7:11" x14ac:dyDescent="0.3">
      <c r="G41" s="3"/>
      <c r="H41" s="3"/>
      <c r="I41" s="3"/>
      <c r="J41" s="3"/>
      <c r="K41" s="3"/>
    </row>
    <row r="42" spans="7:11" x14ac:dyDescent="0.3">
      <c r="G42" s="3"/>
      <c r="H42" s="3"/>
      <c r="I42" s="3"/>
      <c r="J42" s="3"/>
      <c r="K42" s="3"/>
    </row>
    <row r="43" spans="7:11" x14ac:dyDescent="0.3">
      <c r="G43" s="3"/>
      <c r="H43" s="3"/>
      <c r="I43" s="3"/>
      <c r="J43" s="3"/>
      <c r="K43" s="3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2"/>
  <sheetViews>
    <sheetView topLeftCell="A2" zoomScale="60" zoomScaleNormal="60" workbookViewId="0">
      <selection activeCell="S20" sqref="S20"/>
    </sheetView>
  </sheetViews>
  <sheetFormatPr defaultRowHeight="14.4" x14ac:dyDescent="0.3"/>
  <cols>
    <col min="1" max="1" width="10.44140625" bestFit="1" customWidth="1"/>
    <col min="2" max="2" width="10.5546875" customWidth="1"/>
    <col min="4" max="4" width="9.5546875" bestFit="1" customWidth="1"/>
    <col min="5" max="5" width="10.6640625" bestFit="1" customWidth="1"/>
    <col min="6" max="6" width="12.44140625" bestFit="1" customWidth="1"/>
    <col min="7" max="7" width="13.88671875" bestFit="1" customWidth="1"/>
    <col min="8" max="8" width="9.77734375" bestFit="1" customWidth="1"/>
    <col min="10" max="10" width="13.6640625" bestFit="1" customWidth="1"/>
    <col min="19" max="19" width="9" bestFit="1" customWidth="1"/>
    <col min="20" max="20" width="10.5546875" bestFit="1" customWidth="1"/>
    <col min="23" max="23" width="13.44140625" bestFit="1" customWidth="1"/>
    <col min="31" max="31" width="11.5546875" bestFit="1" customWidth="1"/>
    <col min="33" max="33" width="10.6640625" customWidth="1"/>
    <col min="35" max="35" width="3.44140625" bestFit="1" customWidth="1"/>
    <col min="36" max="36" width="16.6640625" bestFit="1" customWidth="1"/>
    <col min="38" max="38" width="15.109375" bestFit="1" customWidth="1"/>
    <col min="39" max="39" width="16.21875" bestFit="1" customWidth="1"/>
    <col min="40" max="40" width="10" bestFit="1" customWidth="1"/>
    <col min="41" max="41" width="11.77734375" bestFit="1" customWidth="1"/>
    <col min="42" max="42" width="9.88671875" bestFit="1" customWidth="1"/>
    <col min="43" max="43" width="12.44140625" bestFit="1" customWidth="1"/>
    <col min="46" max="46" width="9.88671875" bestFit="1" customWidth="1"/>
    <col min="47" max="47" width="16.21875" bestFit="1" customWidth="1"/>
    <col min="48" max="48" width="18" bestFit="1" customWidth="1"/>
    <col min="49" max="49" width="18.88671875" bestFit="1" customWidth="1"/>
  </cols>
  <sheetData>
    <row r="1" spans="1:50" s="3" customFormat="1" x14ac:dyDescent="0.3"/>
    <row r="2" spans="1:50" s="3" customFormat="1" x14ac:dyDescent="0.3"/>
    <row r="3" spans="1:50" s="3" customFormat="1" x14ac:dyDescent="0.3">
      <c r="B3" s="58" t="s">
        <v>53</v>
      </c>
      <c r="C3" s="59"/>
      <c r="D3" s="59"/>
      <c r="E3" s="59"/>
      <c r="F3" s="59"/>
      <c r="G3" s="59"/>
      <c r="H3" s="59"/>
      <c r="I3" s="59"/>
      <c r="J3" s="59"/>
      <c r="K3" s="59"/>
      <c r="L3" s="60"/>
    </row>
    <row r="4" spans="1:50" s="3" customFormat="1" ht="15" thickBot="1" x14ac:dyDescent="0.35"/>
    <row r="5" spans="1:50" s="34" customFormat="1" ht="13.8" thickBot="1" x14ac:dyDescent="0.35">
      <c r="A5" s="34" t="s">
        <v>0</v>
      </c>
      <c r="B5" s="34" t="s">
        <v>54</v>
      </c>
      <c r="C5" s="34" t="s">
        <v>55</v>
      </c>
      <c r="D5" s="34" t="s">
        <v>56</v>
      </c>
      <c r="E5" s="34" t="s">
        <v>57</v>
      </c>
      <c r="F5" s="34" t="s">
        <v>58</v>
      </c>
      <c r="G5" s="34" t="s">
        <v>59</v>
      </c>
      <c r="H5" s="34" t="s">
        <v>61</v>
      </c>
      <c r="I5" s="34" t="s">
        <v>87</v>
      </c>
      <c r="J5" s="34" t="s">
        <v>63</v>
      </c>
      <c r="K5" s="34" t="s">
        <v>64</v>
      </c>
      <c r="L5" s="34" t="s">
        <v>32</v>
      </c>
      <c r="M5" s="34" t="s">
        <v>66</v>
      </c>
      <c r="N5" s="34" t="s">
        <v>67</v>
      </c>
      <c r="O5" s="34" t="s">
        <v>68</v>
      </c>
      <c r="P5" s="34" t="s">
        <v>69</v>
      </c>
      <c r="Q5" s="34" t="s">
        <v>70</v>
      </c>
      <c r="R5" s="34" t="s">
        <v>71</v>
      </c>
      <c r="S5" s="34" t="s">
        <v>128</v>
      </c>
      <c r="T5" s="34" t="s">
        <v>73</v>
      </c>
      <c r="U5" s="34" t="s">
        <v>74</v>
      </c>
      <c r="V5" s="34" t="s">
        <v>75</v>
      </c>
      <c r="W5" s="34" t="s">
        <v>76</v>
      </c>
      <c r="X5" s="34" t="s">
        <v>77</v>
      </c>
      <c r="Y5" s="34" t="s">
        <v>78</v>
      </c>
      <c r="Z5" s="34" t="s">
        <v>79</v>
      </c>
      <c r="AA5" s="34" t="s">
        <v>81</v>
      </c>
      <c r="AB5" s="34" t="s">
        <v>83</v>
      </c>
      <c r="AC5" s="34" t="s">
        <v>82</v>
      </c>
      <c r="AD5" s="34" t="s">
        <v>88</v>
      </c>
      <c r="AE5" s="34" t="s">
        <v>89</v>
      </c>
      <c r="AF5" s="34" t="s">
        <v>90</v>
      </c>
      <c r="AG5" s="34" t="s">
        <v>91</v>
      </c>
      <c r="AH5" s="34" t="s">
        <v>92</v>
      </c>
      <c r="AI5" s="34" t="s">
        <v>93</v>
      </c>
      <c r="AJ5" s="34" t="s">
        <v>94</v>
      </c>
      <c r="AK5" s="34" t="s">
        <v>95</v>
      </c>
      <c r="AL5" s="34" t="s">
        <v>96</v>
      </c>
      <c r="AM5" s="34" t="s">
        <v>97</v>
      </c>
      <c r="AN5" s="34" t="s">
        <v>98</v>
      </c>
      <c r="AO5" s="34" t="s">
        <v>99</v>
      </c>
      <c r="AP5" s="34" t="s">
        <v>100</v>
      </c>
      <c r="AQ5" s="34" t="s">
        <v>101</v>
      </c>
      <c r="AR5" s="34" t="s">
        <v>102</v>
      </c>
      <c r="AS5" s="34" t="s">
        <v>103</v>
      </c>
      <c r="AT5" s="34" t="s">
        <v>104</v>
      </c>
      <c r="AU5" s="34" t="s">
        <v>105</v>
      </c>
      <c r="AV5" s="34" t="s">
        <v>106</v>
      </c>
      <c r="AW5" s="34" t="s">
        <v>107</v>
      </c>
      <c r="AX5" s="34" t="s">
        <v>108</v>
      </c>
    </row>
    <row r="6" spans="1:50" s="36" customFormat="1" x14ac:dyDescent="0.3">
      <c r="A6" s="1" t="s">
        <v>13</v>
      </c>
      <c r="B6" s="35">
        <v>2.5600321101037654E-3</v>
      </c>
      <c r="C6" s="35">
        <v>2.6916773382711671E-3</v>
      </c>
      <c r="D6" s="35">
        <v>6.1515477305644252E-2</v>
      </c>
      <c r="E6" s="35">
        <v>1.2445773899212934E-3</v>
      </c>
      <c r="F6" s="35">
        <v>1.1229186514487015E-3</v>
      </c>
      <c r="G6" s="35">
        <v>2.2552686673172799E-3</v>
      </c>
      <c r="H6" s="35">
        <v>2.9992485280849492E-2</v>
      </c>
      <c r="I6" s="35">
        <v>0.26698649251734302</v>
      </c>
      <c r="J6" s="35">
        <v>2.1915817129288654E-3</v>
      </c>
      <c r="K6" s="35">
        <v>7.3213589978034094E-3</v>
      </c>
      <c r="L6" s="35">
        <v>5.6511194278559881E-3</v>
      </c>
      <c r="M6" s="35">
        <v>2.4982367891210541E-3</v>
      </c>
      <c r="N6" s="35">
        <v>3.7737511820735798E-3</v>
      </c>
      <c r="O6" s="35">
        <v>8.3093161074548859E-3</v>
      </c>
      <c r="P6" s="35">
        <v>5.6240459029811909E-3</v>
      </c>
      <c r="Q6" s="35">
        <v>0.12861526596660502</v>
      </c>
      <c r="R6" s="35">
        <v>1.326467540809538E-3</v>
      </c>
      <c r="S6" s="35">
        <v>2.190752669412409E-3</v>
      </c>
      <c r="T6" s="35">
        <v>9.3108497850919478E-4</v>
      </c>
      <c r="U6" s="35">
        <v>2.2305085537347598E-3</v>
      </c>
      <c r="V6" s="35">
        <v>3.5240083797261801E-3</v>
      </c>
      <c r="W6" s="35">
        <v>3.6275310650625329E-3</v>
      </c>
      <c r="X6" s="35">
        <v>2.2934857482988968E-2</v>
      </c>
      <c r="Y6" s="35">
        <v>9.0044395167142334E-3</v>
      </c>
      <c r="Z6" s="35">
        <v>2.5867179321857715E-2</v>
      </c>
      <c r="AA6" s="35">
        <v>1.1204448721744855E-2</v>
      </c>
      <c r="AB6" s="35">
        <v>3.7166838802438857E-3</v>
      </c>
      <c r="AC6" s="35">
        <v>0.89910321485532718</v>
      </c>
      <c r="AD6" s="35">
        <v>0.12914582826431104</v>
      </c>
      <c r="AE6" s="35">
        <v>0.36941881525999026</v>
      </c>
      <c r="AF6" s="35">
        <v>0.32808198605645483</v>
      </c>
      <c r="AG6" s="35">
        <v>0.28952872725954321</v>
      </c>
      <c r="AH6" s="35">
        <v>2.6341901391541538</v>
      </c>
      <c r="AI6" s="35"/>
      <c r="AJ6" s="35">
        <v>0.24726696519171346</v>
      </c>
      <c r="AK6" s="35">
        <v>3.7566862605450507E-4</v>
      </c>
      <c r="AL6" s="35">
        <v>0.30131534281830585</v>
      </c>
      <c r="AM6" s="35">
        <v>0.30862553310950747</v>
      </c>
      <c r="AN6" s="35">
        <v>0.30439949520693527</v>
      </c>
      <c r="AO6" s="35">
        <v>0.31393912457915601</v>
      </c>
      <c r="AP6" s="35">
        <v>0.2396628905668283</v>
      </c>
      <c r="AQ6" s="35">
        <v>0.28472910304074545</v>
      </c>
      <c r="AR6" s="35">
        <v>0.29112370910990515</v>
      </c>
      <c r="AS6" s="35">
        <v>0.3143020384279096</v>
      </c>
      <c r="AT6" s="35">
        <v>0.31827957039011812</v>
      </c>
      <c r="AU6" s="35">
        <v>0.25897391248540785</v>
      </c>
      <c r="AV6" s="35" t="s">
        <v>10</v>
      </c>
      <c r="AW6" s="35" t="s">
        <v>10</v>
      </c>
      <c r="AX6" s="35" t="s">
        <v>10</v>
      </c>
    </row>
    <row r="7" spans="1:50" s="36" customFormat="1" x14ac:dyDescent="0.3">
      <c r="A7" s="1" t="s">
        <v>14</v>
      </c>
      <c r="B7" s="37">
        <v>2.6253793725117733E-3</v>
      </c>
      <c r="C7" s="37">
        <v>2.2288317285762034E-3</v>
      </c>
      <c r="D7" s="37">
        <v>2.260430477292304E-2</v>
      </c>
      <c r="E7" s="37">
        <v>3.0056224954692949E-4</v>
      </c>
      <c r="F7" s="37">
        <v>1.1632113865995021E-3</v>
      </c>
      <c r="G7" s="37">
        <v>2.2199368557538073E-3</v>
      </c>
      <c r="H7" s="37">
        <v>2.7665383701563778E-2</v>
      </c>
      <c r="I7" s="37">
        <v>0.24003278926855667</v>
      </c>
      <c r="J7" s="37">
        <v>1.9320800508484486E-3</v>
      </c>
      <c r="K7" s="37">
        <v>7.4204404916232061E-3</v>
      </c>
      <c r="L7" s="37">
        <v>6.3142889082537018E-3</v>
      </c>
      <c r="M7" s="37">
        <v>2.1704903479296605E-3</v>
      </c>
      <c r="N7" s="37">
        <v>3.2940707507886319E-3</v>
      </c>
      <c r="O7" s="37">
        <v>1.0187324269540483E-2</v>
      </c>
      <c r="P7" s="37">
        <v>1.1728584644307469E-2</v>
      </c>
      <c r="Q7" s="37">
        <v>6.6266085943801997E-2</v>
      </c>
      <c r="R7" s="37">
        <v>1.2423395892794374E-3</v>
      </c>
      <c r="S7" s="37">
        <v>1.8270290495791786E-3</v>
      </c>
      <c r="T7" s="37">
        <v>0.10558409745041353</v>
      </c>
      <c r="U7" s="37">
        <v>2.2199368557538073E-3</v>
      </c>
      <c r="V7" s="37">
        <v>3.4167962818429996E-3</v>
      </c>
      <c r="W7" s="37">
        <v>3.4313350099924415E-3</v>
      </c>
      <c r="X7" s="37">
        <v>1.5065879327870636E-2</v>
      </c>
      <c r="Y7" s="37">
        <v>9.079048188501436E-3</v>
      </c>
      <c r="Z7" s="37">
        <v>2.4038272369823765E-2</v>
      </c>
      <c r="AA7" s="37">
        <v>1.2406265678970903E-2</v>
      </c>
      <c r="AB7" s="37">
        <v>3.4542165466560771E-3</v>
      </c>
      <c r="AC7" s="37">
        <v>0.87093742790003059</v>
      </c>
      <c r="AD7" s="37">
        <v>0.13097699727875445</v>
      </c>
      <c r="AE7" s="37">
        <v>0.33236720870102027</v>
      </c>
      <c r="AF7" s="37">
        <v>0.28937733741201388</v>
      </c>
      <c r="AG7" s="37">
        <v>0.25610883988444166</v>
      </c>
      <c r="AH7" s="37">
        <v>2.4696867922680705</v>
      </c>
      <c r="AI7" s="37"/>
      <c r="AJ7" s="37">
        <v>0.22397884972756479</v>
      </c>
      <c r="AK7" s="37">
        <v>3.5185603190317189E-4</v>
      </c>
      <c r="AL7" s="37">
        <v>0.26302097623413356</v>
      </c>
      <c r="AM7" s="37">
        <v>0.26306641809107723</v>
      </c>
      <c r="AN7" s="37">
        <v>0.26524092893087287</v>
      </c>
      <c r="AO7" s="37">
        <v>0.2683904991769433</v>
      </c>
      <c r="AP7" s="37">
        <v>0.19356861821114155</v>
      </c>
      <c r="AQ7" s="37">
        <v>0.24913336065045644</v>
      </c>
      <c r="AR7" s="37">
        <v>0.25844869794973108</v>
      </c>
      <c r="AS7" s="37">
        <v>0.26321989360157139</v>
      </c>
      <c r="AT7" s="37">
        <v>0.26600428830866224</v>
      </c>
      <c r="AU7" s="37">
        <v>0.24549497139615648</v>
      </c>
      <c r="AV7" s="37">
        <v>0.25086313208415806</v>
      </c>
      <c r="AW7" s="37">
        <v>0.26701239867180337</v>
      </c>
      <c r="AX7" s="37">
        <v>0.24824894050453644</v>
      </c>
    </row>
    <row r="8" spans="1:50" s="36" customFormat="1" x14ac:dyDescent="0.3">
      <c r="A8" s="1" t="s">
        <v>15</v>
      </c>
      <c r="B8" s="35">
        <v>2.1398121613093249E-3</v>
      </c>
      <c r="C8" s="35">
        <v>1.9128842891736979E-3</v>
      </c>
      <c r="D8" s="35">
        <v>6.5756352634586271E-3</v>
      </c>
      <c r="E8" s="35">
        <v>8.7128739329039677E-4</v>
      </c>
      <c r="F8" s="35">
        <v>1.3407163949667891E-3</v>
      </c>
      <c r="G8" s="35">
        <v>1.5460740984457027E-3</v>
      </c>
      <c r="H8" s="35">
        <v>3.9048297458492302E-2</v>
      </c>
      <c r="I8" s="35">
        <v>0.22045566930642088</v>
      </c>
      <c r="J8" s="35">
        <v>1.3780052586508222E-3</v>
      </c>
      <c r="K8" s="35">
        <v>5.4539615193492487E-3</v>
      </c>
      <c r="L8" s="35">
        <v>4.6987887858968326E-3</v>
      </c>
      <c r="M8" s="35">
        <v>1.8179227228449142E-3</v>
      </c>
      <c r="N8" s="35">
        <v>2.652460303231137E-3</v>
      </c>
      <c r="O8" s="35">
        <v>7.59060832328084E-3</v>
      </c>
      <c r="P8" s="35">
        <v>1.2149175945388764E-2</v>
      </c>
      <c r="Q8" s="35">
        <v>2.7461664786469397E-2</v>
      </c>
      <c r="R8" s="35">
        <v>7.7352331221036707E-4</v>
      </c>
      <c r="S8" s="35">
        <v>1.5101647538522591E-3</v>
      </c>
      <c r="T8" s="35">
        <v>1.4194843171591427E-2</v>
      </c>
      <c r="U8" s="35">
        <v>1.5940725014940572E-3</v>
      </c>
      <c r="V8" s="35">
        <v>2.5721767273815541E-3</v>
      </c>
      <c r="W8" s="35">
        <v>2.6107103021159122E-3</v>
      </c>
      <c r="X8" s="35">
        <v>1.1481451793978964E-2</v>
      </c>
      <c r="Y8" s="35">
        <v>4.4077147497999453E-3</v>
      </c>
      <c r="Z8" s="35">
        <v>1.9207235671386227E-2</v>
      </c>
      <c r="AA8" s="35">
        <v>9.8543954352435254E-3</v>
      </c>
      <c r="AB8" s="35">
        <v>2.7658883644130741E-3</v>
      </c>
      <c r="AC8" s="35">
        <v>0.15064096533746965</v>
      </c>
      <c r="AD8" s="35">
        <v>0.21456092138437616</v>
      </c>
      <c r="AE8" s="35">
        <v>8.5060821279008075E-2</v>
      </c>
      <c r="AF8" s="35">
        <v>0.2253860106312372</v>
      </c>
      <c r="AG8" s="35">
        <v>0.20415911396472933</v>
      </c>
      <c r="AH8" s="35">
        <v>1.2878729733909573</v>
      </c>
      <c r="AI8" s="35"/>
      <c r="AJ8" s="35">
        <v>0</v>
      </c>
      <c r="AK8" s="35">
        <v>0</v>
      </c>
      <c r="AL8" s="35">
        <v>0</v>
      </c>
      <c r="AM8" s="35">
        <v>0.15083381052877168</v>
      </c>
      <c r="AN8" s="35">
        <v>2.3504943023316212E-4</v>
      </c>
      <c r="AO8" s="35">
        <v>0.22102152654415336</v>
      </c>
      <c r="AP8" s="35">
        <v>0.23504841482595615</v>
      </c>
      <c r="AQ8" s="35">
        <v>0.1913197529060838</v>
      </c>
      <c r="AR8" s="35">
        <v>0.22088114735766834</v>
      </c>
      <c r="AS8" s="35">
        <v>0.20004272144781507</v>
      </c>
      <c r="AT8" s="35">
        <v>0.70055806374186114</v>
      </c>
      <c r="AU8" s="35">
        <v>0.21704033275538878</v>
      </c>
      <c r="AV8" s="35">
        <v>0.20349978703559909</v>
      </c>
      <c r="AW8" s="35">
        <v>0.27195988712336233</v>
      </c>
      <c r="AX8" s="35" t="s">
        <v>10</v>
      </c>
    </row>
    <row r="9" spans="1:50" s="36" customFormat="1" x14ac:dyDescent="0.3">
      <c r="A9" s="1" t="s">
        <v>16</v>
      </c>
      <c r="B9" s="37">
        <v>1.7618319959012006E-3</v>
      </c>
      <c r="C9" s="37">
        <v>1.5249135840372423E-3</v>
      </c>
      <c r="D9" s="37">
        <v>3.099629634607768E-2</v>
      </c>
      <c r="E9" s="37">
        <v>4.4572353618314061E-4</v>
      </c>
      <c r="F9" s="37">
        <v>7.0197556845488654E-4</v>
      </c>
      <c r="G9" s="37">
        <v>1.4909749665012457E-3</v>
      </c>
      <c r="H9" s="37">
        <v>2.8228820182484401E-2</v>
      </c>
      <c r="I9" s="37">
        <v>0.2502875623759786</v>
      </c>
      <c r="J9" s="37">
        <v>1.2625605184682664E-3</v>
      </c>
      <c r="K9" s="37">
        <v>5.3414829457936021E-3</v>
      </c>
      <c r="L9" s="37">
        <v>4.3297507892558892E-3</v>
      </c>
      <c r="M9" s="37">
        <v>1.5530520590488384E-3</v>
      </c>
      <c r="N9" s="37">
        <v>2.3299507453079082E-3</v>
      </c>
      <c r="O9" s="37">
        <v>6.4477316260108291E-3</v>
      </c>
      <c r="P9" s="37">
        <v>5.7501586588937555E-3</v>
      </c>
      <c r="Q9" s="37">
        <v>5.7482935318120966E-2</v>
      </c>
      <c r="R9" s="37">
        <v>8.5478018007623612E-4</v>
      </c>
      <c r="S9" s="37">
        <v>1.2106604603169518E-3</v>
      </c>
      <c r="T9" s="37">
        <v>5.286464157145037E-2</v>
      </c>
      <c r="U9" s="37">
        <v>1.4909749665012457E-3</v>
      </c>
      <c r="V9" s="37">
        <v>2.2870582264504918E-3</v>
      </c>
      <c r="W9" s="37">
        <v>2.2924652077516761E-3</v>
      </c>
      <c r="X9" s="37">
        <v>1.313571228272708E-2</v>
      </c>
      <c r="Y9" s="37">
        <v>7.7307723473433046E-3</v>
      </c>
      <c r="Z9" s="37">
        <v>1.9215163719179376E-2</v>
      </c>
      <c r="AA9" s="37">
        <v>7.5803035796360371E-3</v>
      </c>
      <c r="AB9" s="37">
        <v>2.6150697224261968E-3</v>
      </c>
      <c r="AC9" s="37">
        <v>0</v>
      </c>
      <c r="AD9" s="37">
        <v>0.24367202353785691</v>
      </c>
      <c r="AE9" s="37">
        <v>9.7887706316144657E-2</v>
      </c>
      <c r="AF9" s="37">
        <v>0.26183537319592892</v>
      </c>
      <c r="AG9" s="37">
        <v>0.24055701110592903</v>
      </c>
      <c r="AH9" s="37">
        <v>1.3551654376362368</v>
      </c>
      <c r="AI9" s="37"/>
      <c r="AJ9" s="37">
        <v>0</v>
      </c>
      <c r="AK9" s="37">
        <v>0</v>
      </c>
      <c r="AL9" s="37">
        <v>0</v>
      </c>
      <c r="AM9" s="37">
        <v>0.21944669056533994</v>
      </c>
      <c r="AN9" s="37">
        <v>2.1712341770632607E-4</v>
      </c>
      <c r="AO9" s="37">
        <v>0.25192648144850482</v>
      </c>
      <c r="AP9" s="37">
        <v>0.27391775971190935</v>
      </c>
      <c r="AQ9" s="37">
        <v>0.22585408201931398</v>
      </c>
      <c r="AR9" s="37">
        <v>0.25296688481735924</v>
      </c>
      <c r="AS9" s="37">
        <v>0.21002218733542702</v>
      </c>
      <c r="AT9" s="37">
        <v>0.83188879754782041</v>
      </c>
      <c r="AU9" s="37">
        <v>0.24907807994769485</v>
      </c>
      <c r="AV9" s="37" t="s">
        <v>10</v>
      </c>
      <c r="AW9" s="37" t="s">
        <v>10</v>
      </c>
      <c r="AX9" s="37" t="s">
        <v>10</v>
      </c>
    </row>
    <row r="10" spans="1:50" s="36" customFormat="1" x14ac:dyDescent="0.3">
      <c r="A10" s="1" t="s">
        <v>17</v>
      </c>
      <c r="B10" s="35">
        <v>1.2325412808823774E-3</v>
      </c>
      <c r="C10" s="35">
        <v>1.3475058117796265E-3</v>
      </c>
      <c r="D10" s="35">
        <v>4.9411965181461156E-3</v>
      </c>
      <c r="E10" s="35">
        <v>4.730154729071862E-4</v>
      </c>
      <c r="F10" s="35">
        <v>3.7273501109030247E-4</v>
      </c>
      <c r="G10" s="35">
        <v>9.414090938892058E-4</v>
      </c>
      <c r="H10" s="35">
        <v>2.8241038573188056E-2</v>
      </c>
      <c r="I10" s="35">
        <v>0.24439708837087937</v>
      </c>
      <c r="J10" s="35">
        <v>1.1177891073882132E-3</v>
      </c>
      <c r="K10" s="35">
        <v>4.7703637201646472E-3</v>
      </c>
      <c r="L10" s="35">
        <v>3.7360283780615536E-3</v>
      </c>
      <c r="M10" s="35">
        <v>1.17557921279931E-3</v>
      </c>
      <c r="N10" s="35">
        <v>1.8866488601335552E-3</v>
      </c>
      <c r="O10" s="35">
        <v>5.7929483164087152E-3</v>
      </c>
      <c r="P10" s="35">
        <v>3.0428940069383847E-2</v>
      </c>
      <c r="Q10" s="35">
        <v>6.827586862824106E-2</v>
      </c>
      <c r="R10" s="35">
        <v>5.0827310119848877E-4</v>
      </c>
      <c r="S10" s="35">
        <v>9.8948670861159142E-4</v>
      </c>
      <c r="T10" s="35">
        <v>5.9470315038991473E-2</v>
      </c>
      <c r="U10" s="35">
        <v>9.4060706719446938E-4</v>
      </c>
      <c r="V10" s="35">
        <v>1.9950570064699779E-3</v>
      </c>
      <c r="W10" s="35">
        <v>1.8219352973651815E-3</v>
      </c>
      <c r="X10" s="35">
        <v>9.9838760884365836E-3</v>
      </c>
      <c r="Y10" s="35">
        <v>5.7889548526065746E-3</v>
      </c>
      <c r="Z10" s="35">
        <v>2.0985632308910634E-2</v>
      </c>
      <c r="AA10" s="35">
        <v>6.4386107170975706E-3</v>
      </c>
      <c r="AB10" s="35">
        <v>1.9997215483658001E-3</v>
      </c>
      <c r="AC10" s="35">
        <v>0.2731288052459015</v>
      </c>
      <c r="AD10" s="35">
        <v>0.24729992829505382</v>
      </c>
      <c r="AE10" s="35">
        <v>0.14443810163983273</v>
      </c>
      <c r="AF10" s="35">
        <v>0.24669914073033974</v>
      </c>
      <c r="AG10" s="35">
        <v>0.28357270772734688</v>
      </c>
      <c r="AH10" s="35">
        <v>1.7051918497990664</v>
      </c>
      <c r="AI10" s="35"/>
      <c r="AJ10" s="35">
        <v>0</v>
      </c>
      <c r="AK10" s="35">
        <v>0</v>
      </c>
      <c r="AL10" s="35">
        <v>0</v>
      </c>
      <c r="AM10" s="35">
        <v>0.17378083723339008</v>
      </c>
      <c r="AN10" s="35">
        <v>1.6995160335630353E-4</v>
      </c>
      <c r="AO10" s="35">
        <v>0.24641908282058433</v>
      </c>
      <c r="AP10" s="35">
        <v>0.25182302660087141</v>
      </c>
      <c r="AQ10" s="35">
        <v>0.24848807673888798</v>
      </c>
      <c r="AR10" s="35">
        <v>0.24843044929949554</v>
      </c>
      <c r="AS10" s="35">
        <v>0.23923100278789114</v>
      </c>
      <c r="AT10" s="35">
        <v>0.8385538377595293</v>
      </c>
      <c r="AU10" s="35">
        <v>0.24476439642344475</v>
      </c>
      <c r="AV10" s="35">
        <v>0.24093881231899017</v>
      </c>
      <c r="AW10" s="35">
        <v>0.32153241550248607</v>
      </c>
      <c r="AX10" s="35" t="s">
        <v>10</v>
      </c>
    </row>
    <row r="11" spans="1:50" s="36" customFormat="1" x14ac:dyDescent="0.3">
      <c r="A11" s="1" t="s">
        <v>18</v>
      </c>
      <c r="B11" s="37">
        <v>8.7867447574033631E-4</v>
      </c>
      <c r="C11" s="37">
        <v>8.2612537863230686E-4</v>
      </c>
      <c r="D11" s="37">
        <v>5.2398411713068241E-3</v>
      </c>
      <c r="E11" s="37">
        <v>3.183693174152146E-4</v>
      </c>
      <c r="F11" s="37">
        <v>5.7294798220425963E-4</v>
      </c>
      <c r="G11" s="37">
        <v>7.0201360236739276E-4</v>
      </c>
      <c r="H11" s="37">
        <v>2.75861040496654E-2</v>
      </c>
      <c r="I11" s="37">
        <v>0.28190841834654984</v>
      </c>
      <c r="J11" s="37">
        <v>5.9357063325245684E-4</v>
      </c>
      <c r="K11" s="37">
        <v>3.6996296505714885E-3</v>
      </c>
      <c r="L11" s="37">
        <v>2.8019484729217268E-3</v>
      </c>
      <c r="M11" s="37">
        <v>8.5168650517224447E-4</v>
      </c>
      <c r="N11" s="37">
        <v>1.3500797748637167E-3</v>
      </c>
      <c r="O11" s="37">
        <v>5.3836765144195491E-3</v>
      </c>
      <c r="P11" s="37">
        <v>1.1846065353304262E-2</v>
      </c>
      <c r="Q11" s="37">
        <v>3.3421758058517825E-2</v>
      </c>
      <c r="R11" s="37">
        <v>3.7109832835742728E-4</v>
      </c>
      <c r="S11" s="37">
        <v>6.1920959972833396E-4</v>
      </c>
      <c r="T11" s="37">
        <v>1.8845214089739284E-2</v>
      </c>
      <c r="U11" s="37">
        <v>7.0201360236739276E-4</v>
      </c>
      <c r="V11" s="37">
        <v>1.1680453317336262E-3</v>
      </c>
      <c r="W11" s="37">
        <v>1.125490873432498E-3</v>
      </c>
      <c r="X11" s="37">
        <v>7.8437507060869441E-3</v>
      </c>
      <c r="Y11" s="37">
        <v>4.8969907727759773E-3</v>
      </c>
      <c r="Z11" s="37">
        <v>1.0495930264446089E-2</v>
      </c>
      <c r="AA11" s="37">
        <v>1.5307690639162284E-2</v>
      </c>
      <c r="AB11" s="37">
        <v>1.371964746837805E-3</v>
      </c>
      <c r="AC11" s="37">
        <v>0.26250099075711281</v>
      </c>
      <c r="AD11" s="37">
        <v>0.28016879552887719</v>
      </c>
      <c r="AE11" s="37">
        <v>6.9661522891428199E-2</v>
      </c>
      <c r="AF11" s="37">
        <v>0.2807137393535788</v>
      </c>
      <c r="AG11" s="37">
        <v>0.25710150980647434</v>
      </c>
      <c r="AH11" s="37">
        <v>1.5908748665790438</v>
      </c>
      <c r="AI11" s="37"/>
      <c r="AJ11" s="37">
        <v>0</v>
      </c>
      <c r="AK11" s="37">
        <v>0</v>
      </c>
      <c r="AL11" s="37">
        <v>0</v>
      </c>
      <c r="AM11" s="37">
        <v>0.16960482170532185</v>
      </c>
      <c r="AN11" s="37">
        <v>9.6649339666449714E-5</v>
      </c>
      <c r="AO11" s="37">
        <v>0.28576026381935543</v>
      </c>
      <c r="AP11" s="37">
        <v>0.25569710879045271</v>
      </c>
      <c r="AQ11" s="37">
        <v>0.30726263276133386</v>
      </c>
      <c r="AR11" s="37">
        <v>0.27816163742944539</v>
      </c>
      <c r="AS11" s="37">
        <v>0.29574981140960671</v>
      </c>
      <c r="AT11" s="37">
        <v>0.92541119748224354</v>
      </c>
      <c r="AU11" s="37">
        <v>0.2901689068271</v>
      </c>
      <c r="AV11" s="37">
        <v>0.23426992420413015</v>
      </c>
      <c r="AW11" s="37">
        <v>0.31146645504810666</v>
      </c>
      <c r="AX11" s="37">
        <v>0.27763344176272892</v>
      </c>
    </row>
    <row r="12" spans="1:50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</row>
  </sheetData>
  <mergeCells count="1">
    <mergeCell ref="B3:L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3"/>
  <sheetViews>
    <sheetView tabSelected="1" workbookViewId="0">
      <selection activeCell="E53" sqref="E53"/>
    </sheetView>
  </sheetViews>
  <sheetFormatPr defaultRowHeight="14.4" x14ac:dyDescent="0.3"/>
  <cols>
    <col min="1" max="1" width="12.33203125" style="3" customWidth="1"/>
    <col min="2" max="2" width="8.44140625" style="3" bestFit="1" customWidth="1"/>
    <col min="3" max="3" width="7.88671875" style="3" bestFit="1" customWidth="1"/>
    <col min="4" max="4" width="7.33203125" style="3" bestFit="1" customWidth="1"/>
    <col min="5" max="5" width="8" style="3" bestFit="1" customWidth="1"/>
    <col min="6" max="8" width="7.33203125" style="3" bestFit="1" customWidth="1"/>
    <col min="9" max="9" width="11.44140625" style="3" bestFit="1" customWidth="1"/>
    <col min="10" max="10" width="14.33203125" style="3" bestFit="1" customWidth="1"/>
    <col min="11" max="11" width="14.44140625" style="3" bestFit="1" customWidth="1"/>
    <col min="12" max="12" width="8.5546875" style="3" bestFit="1" customWidth="1"/>
    <col min="13" max="13" width="8.88671875" style="3" bestFit="1" customWidth="1"/>
    <col min="14" max="14" width="11.6640625" style="3" bestFit="1" customWidth="1"/>
    <col min="15" max="16" width="7.33203125" style="3" bestFit="1" customWidth="1"/>
    <col min="17" max="17" width="7.88671875" style="3" bestFit="1" customWidth="1"/>
    <col min="18" max="18" width="7.33203125" style="3" bestFit="1" customWidth="1"/>
    <col min="19" max="19" width="8.88671875" style="3" bestFit="1" customWidth="1"/>
    <col min="20" max="20" width="7.33203125" style="3" bestFit="1" customWidth="1"/>
    <col min="21" max="21" width="7.6640625" style="3" bestFit="1" customWidth="1"/>
    <col min="22" max="22" width="7.33203125" style="3" bestFit="1" customWidth="1"/>
    <col min="23" max="23" width="7.6640625" style="3" bestFit="1" customWidth="1"/>
    <col min="24" max="24" width="7.88671875" style="3" bestFit="1" customWidth="1"/>
    <col min="25" max="16384" width="8.88671875" style="3"/>
  </cols>
  <sheetData>
    <row r="1" spans="1:24" x14ac:dyDescent="0.3">
      <c r="A1" s="45" t="s">
        <v>27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7"/>
    </row>
    <row r="2" spans="1:24" x14ac:dyDescent="0.3">
      <c r="A2" s="6" t="s">
        <v>28</v>
      </c>
      <c r="B2" s="7" t="s">
        <v>29</v>
      </c>
      <c r="C2" s="48" t="s">
        <v>30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9"/>
    </row>
    <row r="3" spans="1:24" x14ac:dyDescent="0.3">
      <c r="A3" s="50" t="s">
        <v>12</v>
      </c>
      <c r="B3" s="11"/>
      <c r="C3" s="8" t="s">
        <v>31</v>
      </c>
      <c r="D3" s="8" t="s">
        <v>32</v>
      </c>
      <c r="E3" s="8" t="s">
        <v>33</v>
      </c>
      <c r="F3" s="8" t="s">
        <v>34</v>
      </c>
      <c r="G3" s="8" t="s">
        <v>35</v>
      </c>
      <c r="H3" s="8" t="s">
        <v>36</v>
      </c>
      <c r="I3" s="8" t="s">
        <v>37</v>
      </c>
      <c r="J3" s="8" t="s">
        <v>38</v>
      </c>
      <c r="K3" s="8" t="s">
        <v>39</v>
      </c>
      <c r="L3" s="8" t="s">
        <v>40</v>
      </c>
      <c r="M3" s="8" t="s">
        <v>41</v>
      </c>
      <c r="N3" s="8" t="s">
        <v>42</v>
      </c>
      <c r="O3" s="8" t="s">
        <v>43</v>
      </c>
      <c r="P3" s="8" t="s">
        <v>44</v>
      </c>
      <c r="Q3" s="8" t="s">
        <v>45</v>
      </c>
      <c r="R3" s="8" t="s">
        <v>46</v>
      </c>
      <c r="S3" s="8" t="s">
        <v>47</v>
      </c>
      <c r="T3" s="8" t="s">
        <v>48</v>
      </c>
      <c r="U3" s="9" t="s">
        <v>49</v>
      </c>
      <c r="V3" s="9" t="s">
        <v>50</v>
      </c>
      <c r="W3" s="8" t="s">
        <v>51</v>
      </c>
      <c r="X3" s="10" t="s">
        <v>52</v>
      </c>
    </row>
    <row r="4" spans="1:24" x14ac:dyDescent="0.3">
      <c r="A4" s="51"/>
      <c r="B4" s="21">
        <v>0</v>
      </c>
      <c r="C4" s="11">
        <v>2.2648754740960398E-8</v>
      </c>
      <c r="D4" s="11">
        <v>4.1144297385051397E-8</v>
      </c>
      <c r="E4" s="11">
        <v>3.3690379884685002E-8</v>
      </c>
      <c r="F4" s="11">
        <v>3.4925543753657697E-8</v>
      </c>
      <c r="G4" s="11">
        <v>3.2444267191922801E-8</v>
      </c>
      <c r="H4" s="11">
        <v>1.6576262574733401E-8</v>
      </c>
      <c r="I4" s="11">
        <v>2.7374744423793E-8</v>
      </c>
      <c r="J4" s="11">
        <v>3.7916707576055498E-8</v>
      </c>
      <c r="K4" s="11">
        <v>4.2334154044947297E-8</v>
      </c>
      <c r="L4" s="11">
        <v>2.2948817378230501E-7</v>
      </c>
      <c r="M4" s="11">
        <v>8.35783761286071E-8</v>
      </c>
      <c r="N4" s="11">
        <v>1.90880179244028E-8</v>
      </c>
      <c r="O4" s="11">
        <v>1.94947931833939E-8</v>
      </c>
      <c r="P4" s="11">
        <v>7.1919670723572501E-8</v>
      </c>
      <c r="Q4" s="11">
        <v>2.54386980369513E-8</v>
      </c>
      <c r="R4" s="11">
        <v>1.84887149801367E-8</v>
      </c>
      <c r="S4" s="11">
        <v>4.9538643126044498E-8</v>
      </c>
      <c r="T4" s="11">
        <v>1.4997470766076099E-8</v>
      </c>
      <c r="U4" s="12"/>
      <c r="V4" s="12"/>
      <c r="W4" s="11">
        <v>2.16577460844951E-8</v>
      </c>
      <c r="X4" s="13">
        <v>1.8069236188609899E-8</v>
      </c>
    </row>
    <row r="5" spans="1:24" x14ac:dyDescent="0.3">
      <c r="A5" s="51"/>
      <c r="B5" s="21">
        <v>4</v>
      </c>
      <c r="C5" s="11">
        <v>3.0616987538114699E-8</v>
      </c>
      <c r="D5" s="11">
        <v>3.3663386992025201E-8</v>
      </c>
      <c r="E5" s="11">
        <v>3.0885398861828802E-8</v>
      </c>
      <c r="F5" s="11">
        <v>3.0967147982073497E-8</v>
      </c>
      <c r="G5" s="11">
        <v>2.6718710432998401E-8</v>
      </c>
      <c r="H5" s="11">
        <v>1.9088611442465701E-8</v>
      </c>
      <c r="I5" s="11">
        <v>2.7388893438357298E-8</v>
      </c>
      <c r="J5" s="11">
        <v>3.5743143855316103E-8</v>
      </c>
      <c r="K5" s="11">
        <v>3.8883978645622302E-8</v>
      </c>
      <c r="L5" s="11">
        <v>1.33684658495038E-7</v>
      </c>
      <c r="M5" s="11">
        <v>5.9796491237214895E-8</v>
      </c>
      <c r="N5" s="11">
        <v>1.99937626529843E-8</v>
      </c>
      <c r="O5" s="11">
        <v>2.0009096075014801E-8</v>
      </c>
      <c r="P5" s="11">
        <v>4.9393535451072698E-8</v>
      </c>
      <c r="Q5" s="11">
        <v>2.4225578441646601E-8</v>
      </c>
      <c r="R5" s="11">
        <v>1.8738758370472599E-8</v>
      </c>
      <c r="S5" s="11">
        <v>3.8911814292019497E-8</v>
      </c>
      <c r="T5" s="11">
        <v>1.72785169044426E-8</v>
      </c>
      <c r="U5" s="12"/>
      <c r="V5" s="12"/>
      <c r="W5" s="11">
        <v>2.29765016913916E-8</v>
      </c>
      <c r="X5" s="13">
        <v>2.5718535549016701E-8</v>
      </c>
    </row>
    <row r="6" spans="1:24" x14ac:dyDescent="0.3">
      <c r="A6" s="51"/>
      <c r="B6" s="21">
        <v>23</v>
      </c>
      <c r="C6" s="11">
        <v>3.5105181703823502E-8</v>
      </c>
      <c r="D6" s="11">
        <v>2.9613669106853799E-8</v>
      </c>
      <c r="E6" s="11">
        <v>2.9256851229958401E-8</v>
      </c>
      <c r="F6" s="11">
        <v>2.87922980448281E-8</v>
      </c>
      <c r="G6" s="11">
        <v>2.5180265610827099E-8</v>
      </c>
      <c r="H6" s="11">
        <v>2.0367335516812101E-8</v>
      </c>
      <c r="I6" s="11">
        <v>2.7841458228441201E-8</v>
      </c>
      <c r="J6" s="11">
        <v>3.5525367929085899E-8</v>
      </c>
      <c r="K6" s="11">
        <v>3.8242482296090499E-8</v>
      </c>
      <c r="L6" s="11">
        <v>6.7360895640968896E-8</v>
      </c>
      <c r="M6" s="11">
        <v>4.4029936796815703E-8</v>
      </c>
      <c r="N6" s="11">
        <v>2.0606376130279699E-8</v>
      </c>
      <c r="O6" s="11">
        <v>2.03151125930525E-8</v>
      </c>
      <c r="P6" s="11">
        <v>3.4035860969617603E-8</v>
      </c>
      <c r="Q6" s="11">
        <v>2.43426454872661E-8</v>
      </c>
      <c r="R6" s="11">
        <v>1.8909682242586699E-8</v>
      </c>
      <c r="S6" s="11">
        <v>3.1844087434878099E-8</v>
      </c>
      <c r="T6" s="11">
        <v>1.8744515320414202E-8</v>
      </c>
      <c r="U6" s="12"/>
      <c r="V6" s="12"/>
      <c r="W6" s="11">
        <v>2.37431411989094E-8</v>
      </c>
      <c r="X6" s="13">
        <v>2.5516764365608799E-8</v>
      </c>
    </row>
    <row r="7" spans="1:24" x14ac:dyDescent="0.3">
      <c r="A7" s="51"/>
      <c r="B7" s="21">
        <v>47</v>
      </c>
      <c r="C7" s="11">
        <v>4.0828769096449898E-8</v>
      </c>
      <c r="D7" s="11">
        <v>3.23140956518663E-8</v>
      </c>
      <c r="E7" s="11">
        <v>3.0665095808273498E-8</v>
      </c>
      <c r="F7" s="11">
        <v>3.0315369755406302E-8</v>
      </c>
      <c r="G7" s="11">
        <v>2.93426584549763E-8</v>
      </c>
      <c r="H7" s="11">
        <v>1.8847737349541999E-8</v>
      </c>
      <c r="I7" s="11">
        <v>2.90482925680165E-8</v>
      </c>
      <c r="J7" s="11">
        <v>4.0729629102720498E-8</v>
      </c>
      <c r="K7" s="11">
        <v>4.4924050390437999E-8</v>
      </c>
      <c r="L7" s="11">
        <v>8.6985198464884198E-8</v>
      </c>
      <c r="M7" s="11">
        <v>5.1314809518386998E-8</v>
      </c>
      <c r="N7" s="11">
        <v>2.04407301403587E-8</v>
      </c>
      <c r="O7" s="11">
        <v>2.0128673123770498E-8</v>
      </c>
      <c r="P7" s="11">
        <v>3.91068368928742E-8</v>
      </c>
      <c r="Q7" s="11">
        <v>2.5659050901421099E-8</v>
      </c>
      <c r="R7" s="11">
        <v>1.8917412149546898E-8</v>
      </c>
      <c r="S7" s="11">
        <v>3.4443521738634101E-8</v>
      </c>
      <c r="T7" s="11">
        <v>1.8159205008575199E-8</v>
      </c>
      <c r="U7" s="12"/>
      <c r="V7" s="12"/>
      <c r="W7" s="11">
        <v>2.33871205293884E-8</v>
      </c>
      <c r="X7" s="13">
        <v>2.2881534679489999E-8</v>
      </c>
    </row>
    <row r="8" spans="1:24" x14ac:dyDescent="0.3">
      <c r="A8" s="51"/>
      <c r="B8" s="21">
        <v>70</v>
      </c>
      <c r="C8" s="11">
        <v>3.4396072675082197E-8</v>
      </c>
      <c r="D8" s="11">
        <v>3.1735542451966802E-8</v>
      </c>
      <c r="E8" s="11">
        <v>3.1025927716826602E-8</v>
      </c>
      <c r="F8" s="11">
        <v>3.0278250211323797E-8</v>
      </c>
      <c r="G8" s="11">
        <v>3.2486046046591999E-8</v>
      </c>
      <c r="H8" s="11">
        <v>1.85179296619096E-8</v>
      </c>
      <c r="I8" s="11">
        <v>3.1071433248211097E-8</v>
      </c>
      <c r="J8" s="11">
        <v>4.6133014590304499E-8</v>
      </c>
      <c r="K8" s="11">
        <v>5.2276956829831698E-8</v>
      </c>
      <c r="L8" s="11">
        <v>4.97272710398712E-8</v>
      </c>
      <c r="M8" s="11">
        <v>4.59279585784871E-8</v>
      </c>
      <c r="N8" s="11">
        <v>2.0643499761532901E-8</v>
      </c>
      <c r="O8" s="11">
        <v>2.0196481113803299E-8</v>
      </c>
      <c r="P8" s="11">
        <v>3.1250984068235202E-8</v>
      </c>
      <c r="Q8" s="11">
        <v>2.72622865164108E-8</v>
      </c>
      <c r="R8" s="11">
        <v>1.9028395507714801E-8</v>
      </c>
      <c r="S8" s="11">
        <v>3.1326912061704403E-8</v>
      </c>
      <c r="T8" s="11">
        <v>1.7931903594443699E-8</v>
      </c>
      <c r="U8" s="12"/>
      <c r="V8" s="12"/>
      <c r="W8" s="11">
        <v>2.3648180891911299E-8</v>
      </c>
      <c r="X8" s="13">
        <v>2.00513741060706E-8</v>
      </c>
    </row>
    <row r="9" spans="1:24" ht="15.6" x14ac:dyDescent="0.3">
      <c r="A9" s="2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1"/>
      <c r="T9" s="11"/>
      <c r="U9" s="11"/>
      <c r="V9" s="11"/>
      <c r="W9" s="11"/>
      <c r="X9" s="23"/>
    </row>
    <row r="10" spans="1:24" ht="15.6" x14ac:dyDescent="0.3">
      <c r="A10" s="2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1"/>
      <c r="T10" s="11"/>
      <c r="U10" s="11"/>
      <c r="V10" s="11"/>
      <c r="W10" s="11"/>
      <c r="X10" s="23"/>
    </row>
    <row r="11" spans="1:24" x14ac:dyDescent="0.3">
      <c r="A11" s="52" t="s">
        <v>13</v>
      </c>
      <c r="B11" s="21">
        <v>0</v>
      </c>
      <c r="C11" s="11">
        <v>1.8117923499444198E-8</v>
      </c>
      <c r="D11" s="11">
        <v>3.2744057158007697E-8</v>
      </c>
      <c r="E11" s="11">
        <v>2.96710309040883E-8</v>
      </c>
      <c r="F11" s="11">
        <v>2.7227794818447201E-8</v>
      </c>
      <c r="G11" s="11">
        <v>2.6017081702832E-8</v>
      </c>
      <c r="H11" s="11">
        <v>1.10234033985536E-8</v>
      </c>
      <c r="I11" s="11">
        <v>2.2943495156094102E-8</v>
      </c>
      <c r="J11" s="11">
        <v>3.2102908449607302E-8</v>
      </c>
      <c r="K11" s="11">
        <v>3.1256610821626897E-8</v>
      </c>
      <c r="L11" s="11">
        <v>1.9731466566811801E-7</v>
      </c>
      <c r="M11" s="11">
        <v>7.3225269488493395E-8</v>
      </c>
      <c r="N11" s="11">
        <v>9.8692467832973902E-9</v>
      </c>
      <c r="O11" s="11">
        <v>1.4263558284860099E-8</v>
      </c>
      <c r="P11" s="11">
        <v>5.5619425813422901E-8</v>
      </c>
      <c r="Q11" s="11">
        <v>1.86378023495053E-8</v>
      </c>
      <c r="R11" s="11">
        <v>1.27105027846465E-8</v>
      </c>
      <c r="S11" s="12"/>
      <c r="T11" s="12"/>
      <c r="U11" s="11">
        <v>1.6815065255720699E-8</v>
      </c>
      <c r="V11" s="11">
        <v>1.7165582207083901E-8</v>
      </c>
      <c r="W11" s="12"/>
      <c r="X11" s="14"/>
    </row>
    <row r="12" spans="1:24" x14ac:dyDescent="0.3">
      <c r="A12" s="52"/>
      <c r="B12" s="21">
        <v>4</v>
      </c>
      <c r="C12" s="11">
        <v>2.70575690666984E-8</v>
      </c>
      <c r="D12" s="11">
        <v>2.55846250929174E-8</v>
      </c>
      <c r="E12" s="11">
        <v>2.50845985275845E-8</v>
      </c>
      <c r="F12" s="11">
        <v>2.3152372730989801E-8</v>
      </c>
      <c r="G12" s="11">
        <v>2.0508478557988699E-8</v>
      </c>
      <c r="H12" s="11">
        <v>1.2702068933543099E-8</v>
      </c>
      <c r="I12" s="11">
        <v>2.1821004644971598E-8</v>
      </c>
      <c r="J12" s="11">
        <v>2.7207615565984299E-8</v>
      </c>
      <c r="K12" s="11">
        <v>2.7249698553902901E-8</v>
      </c>
      <c r="L12" s="11">
        <v>1.13532942972831E-7</v>
      </c>
      <c r="M12" s="11">
        <v>4.9118785046174101E-8</v>
      </c>
      <c r="N12" s="11">
        <v>1.13956893929996E-8</v>
      </c>
      <c r="O12" s="11">
        <v>1.45625331511694E-8</v>
      </c>
      <c r="P12" s="11">
        <v>3.7646094996862298E-8</v>
      </c>
      <c r="Q12" s="11">
        <v>1.72452661290287E-8</v>
      </c>
      <c r="R12" s="11">
        <v>1.3063866759775799E-8</v>
      </c>
      <c r="S12" s="12"/>
      <c r="T12" s="12"/>
      <c r="U12" s="11">
        <v>2.0593589828520801E-8</v>
      </c>
      <c r="V12" s="11">
        <v>2.0314950815754701E-8</v>
      </c>
      <c r="W12" s="12"/>
      <c r="X12" s="14"/>
    </row>
    <row r="13" spans="1:24" x14ac:dyDescent="0.3">
      <c r="A13" s="52"/>
      <c r="B13" s="21">
        <v>23</v>
      </c>
      <c r="C13" s="11">
        <v>3.1883560673572797E-8</v>
      </c>
      <c r="D13" s="11">
        <v>2.15060467594681E-8</v>
      </c>
      <c r="E13" s="11">
        <v>2.2096592722912801E-8</v>
      </c>
      <c r="F13" s="11">
        <v>2.0627072314696701E-8</v>
      </c>
      <c r="G13" s="11">
        <v>1.8572538923351002E-8</v>
      </c>
      <c r="H13" s="11">
        <v>1.3592762116916399E-8</v>
      </c>
      <c r="I13" s="11">
        <v>2.1179553662966201E-8</v>
      </c>
      <c r="J13" s="11">
        <v>2.4754309221572699E-8</v>
      </c>
      <c r="K13" s="11">
        <v>2.57091134847468E-8</v>
      </c>
      <c r="L13" s="11">
        <v>5.5912474240973201E-8</v>
      </c>
      <c r="M13" s="11">
        <v>3.2962160072301798E-8</v>
      </c>
      <c r="N13" s="11">
        <v>1.22294144816297E-8</v>
      </c>
      <c r="O13" s="11">
        <v>1.47661950089147E-8</v>
      </c>
      <c r="P13" s="11">
        <v>2.5655464205315201E-8</v>
      </c>
      <c r="Q13" s="11">
        <v>1.7073493177979101E-8</v>
      </c>
      <c r="R13" s="11">
        <v>1.32896355827341E-8</v>
      </c>
      <c r="S13" s="12"/>
      <c r="T13" s="12"/>
      <c r="U13" s="11">
        <v>2.2961946427815699E-8</v>
      </c>
      <c r="V13" s="11">
        <v>2.2765865170094701E-8</v>
      </c>
      <c r="W13" s="12"/>
      <c r="X13" s="14"/>
    </row>
    <row r="14" spans="1:24" x14ac:dyDescent="0.3">
      <c r="A14" s="52"/>
      <c r="B14" s="21">
        <v>47</v>
      </c>
      <c r="C14" s="11">
        <v>3.9098939490368597E-8</v>
      </c>
      <c r="D14" s="11">
        <v>2.3909281703752599E-8</v>
      </c>
      <c r="E14" s="11">
        <v>2.3612829856870199E-8</v>
      </c>
      <c r="F14" s="11">
        <v>2.1829709108860999E-8</v>
      </c>
      <c r="G14" s="11">
        <v>2.20387381441291E-8</v>
      </c>
      <c r="H14" s="11">
        <v>1.2564351481472601E-8</v>
      </c>
      <c r="I14" s="11">
        <v>2.2223276262147799E-8</v>
      </c>
      <c r="J14" s="11">
        <v>2.9470308060894301E-8</v>
      </c>
      <c r="K14" s="11">
        <v>3.1104106221566798E-8</v>
      </c>
      <c r="L14" s="11">
        <v>7.3490880989544806E-8</v>
      </c>
      <c r="M14" s="11">
        <v>3.9289879102781301E-8</v>
      </c>
      <c r="N14" s="11">
        <v>1.1586917092596399E-8</v>
      </c>
      <c r="O14" s="11">
        <v>1.46838522754466E-8</v>
      </c>
      <c r="P14" s="11">
        <v>3.0165748211028497E-8</v>
      </c>
      <c r="Q14" s="11">
        <v>1.8097571594493498E-8</v>
      </c>
      <c r="R14" s="11">
        <v>1.3214378602471401E-8</v>
      </c>
      <c r="S14" s="12"/>
      <c r="T14" s="12"/>
      <c r="U14" s="11">
        <v>2.4910256807087299E-8</v>
      </c>
      <c r="V14" s="11">
        <v>2.4663832010705601E-8</v>
      </c>
      <c r="W14" s="12"/>
      <c r="X14" s="14"/>
    </row>
    <row r="15" spans="1:24" x14ac:dyDescent="0.3">
      <c r="A15" s="52"/>
      <c r="B15" s="21">
        <v>70</v>
      </c>
      <c r="C15" s="11">
        <v>3.0187824361031299E-8</v>
      </c>
      <c r="D15" s="11">
        <v>2.2988675041335801E-8</v>
      </c>
      <c r="E15" s="11">
        <v>2.2875058649815801E-8</v>
      </c>
      <c r="F15" s="11">
        <v>2.1053578522647002E-8</v>
      </c>
      <c r="G15" s="11">
        <v>2.4036964557348801E-8</v>
      </c>
      <c r="H15" s="11">
        <v>1.23755039873502E-8</v>
      </c>
      <c r="I15" s="11">
        <v>2.29178290585011E-8</v>
      </c>
      <c r="J15" s="11">
        <v>3.2459975659016398E-8</v>
      </c>
      <c r="K15" s="11">
        <v>3.5870481068174599E-8</v>
      </c>
      <c r="L15" s="11">
        <v>4.1516959051696397E-8</v>
      </c>
      <c r="M15" s="11">
        <v>3.1963517186433397E-8</v>
      </c>
      <c r="N15" s="11">
        <v>1.15079996697638E-8</v>
      </c>
      <c r="O15" s="11">
        <v>1.47718209749564E-8</v>
      </c>
      <c r="P15" s="11">
        <v>2.4599397204410601E-8</v>
      </c>
      <c r="Q15" s="11">
        <v>1.9130861979261699E-8</v>
      </c>
      <c r="R15" s="11">
        <v>1.3281267391249399E-8</v>
      </c>
      <c r="S15" s="12"/>
      <c r="T15" s="12"/>
      <c r="U15" s="11">
        <v>2.5602778501024799E-8</v>
      </c>
      <c r="V15" s="11">
        <v>2.7553401043812499E-8</v>
      </c>
      <c r="W15" s="12"/>
      <c r="X15" s="14"/>
    </row>
    <row r="16" spans="1:24" x14ac:dyDescent="0.3">
      <c r="A16" s="22"/>
      <c r="B16" s="2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1"/>
      <c r="U16" s="11"/>
      <c r="V16" s="11"/>
      <c r="W16" s="11"/>
      <c r="X16" s="13"/>
    </row>
    <row r="17" spans="1:24" x14ac:dyDescent="0.3">
      <c r="A17" s="22"/>
      <c r="B17" s="2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1"/>
      <c r="U17" s="11"/>
      <c r="V17" s="11"/>
      <c r="W17" s="11"/>
      <c r="X17" s="13"/>
    </row>
    <row r="18" spans="1:24" x14ac:dyDescent="0.3">
      <c r="A18" s="53" t="s">
        <v>16</v>
      </c>
      <c r="B18" s="21">
        <v>0</v>
      </c>
      <c r="C18" s="11">
        <v>1.28000509550816E-8</v>
      </c>
      <c r="D18" s="11">
        <v>1.81403714914168E-8</v>
      </c>
      <c r="E18" s="11">
        <v>1.9441727331137299E-8</v>
      </c>
      <c r="F18" s="11">
        <v>1.96123109783352E-8</v>
      </c>
      <c r="G18" s="11">
        <v>1.6268533068393799E-8</v>
      </c>
      <c r="H18" s="11">
        <v>7.9558991828009492E-9</v>
      </c>
      <c r="I18" s="11">
        <v>1.7017045239042499E-8</v>
      </c>
      <c r="J18" s="11">
        <v>1.69087182744343E-8</v>
      </c>
      <c r="K18" s="11">
        <v>3.9631966104664701E-8</v>
      </c>
      <c r="L18" s="11">
        <v>1.05717859924088E-7</v>
      </c>
      <c r="M18" s="11">
        <v>3.2559781014470798E-8</v>
      </c>
      <c r="N18" s="11">
        <v>7.55458140060827E-9</v>
      </c>
      <c r="O18" s="11">
        <v>1.0010168695739299E-8</v>
      </c>
      <c r="P18" s="11">
        <v>3.4920840329177697E-8</v>
      </c>
      <c r="Q18" s="11">
        <v>1.269067665535E-8</v>
      </c>
      <c r="R18" s="11">
        <v>8.7529714559047799E-9</v>
      </c>
      <c r="S18" s="12"/>
      <c r="T18" s="11">
        <v>7.7131571035633301E-9</v>
      </c>
      <c r="U18" s="11"/>
      <c r="V18" s="11"/>
      <c r="W18" s="11"/>
      <c r="X18" s="13"/>
    </row>
    <row r="19" spans="1:24" x14ac:dyDescent="0.3">
      <c r="A19" s="53"/>
      <c r="B19" s="21">
        <v>4</v>
      </c>
      <c r="C19" s="11">
        <v>1.8804636554059899E-8</v>
      </c>
      <c r="D19" s="11">
        <v>1.5541292692254399E-8</v>
      </c>
      <c r="E19" s="11">
        <v>1.71017135647366E-8</v>
      </c>
      <c r="F19" s="11">
        <v>1.6685985712116001E-8</v>
      </c>
      <c r="G19" s="11">
        <v>1.3386845748363E-8</v>
      </c>
      <c r="H19" s="11">
        <v>9.2128208554672795E-9</v>
      </c>
      <c r="I19" s="11">
        <v>1.6011583866402001E-8</v>
      </c>
      <c r="J19" s="11">
        <v>1.6368419978035999E-8</v>
      </c>
      <c r="K19" s="11">
        <v>2.8546172562104499E-8</v>
      </c>
      <c r="L19" s="11">
        <v>6.1865738841013199E-8</v>
      </c>
      <c r="M19" s="11">
        <v>2.48322768468483E-8</v>
      </c>
      <c r="N19" s="11">
        <v>8.6049005064128696E-9</v>
      </c>
      <c r="O19" s="11">
        <v>1.03667874538758E-8</v>
      </c>
      <c r="P19" s="11">
        <v>2.44594308808462E-8</v>
      </c>
      <c r="Q19" s="11">
        <v>1.19900552674174E-8</v>
      </c>
      <c r="R19" s="11">
        <v>9.1034790008088298E-9</v>
      </c>
      <c r="S19" s="12"/>
      <c r="T19" s="11">
        <v>9.1330526600872798E-9</v>
      </c>
      <c r="U19" s="12"/>
      <c r="V19" s="12"/>
      <c r="W19" s="12"/>
      <c r="X19" s="27"/>
    </row>
    <row r="20" spans="1:24" x14ac:dyDescent="0.3">
      <c r="A20" s="53"/>
      <c r="B20" s="21">
        <v>23</v>
      </c>
      <c r="C20" s="11">
        <v>2.2152882692546802E-8</v>
      </c>
      <c r="D20" s="11">
        <v>1.4308175470709752E-8</v>
      </c>
      <c r="E20" s="11">
        <v>1.5572090403055358E-8</v>
      </c>
      <c r="F20" s="11">
        <v>1.4815515077258121E-8</v>
      </c>
      <c r="G20" s="11">
        <v>1.2714394347865329E-8</v>
      </c>
      <c r="H20" s="11">
        <v>9.8785795005198138E-9</v>
      </c>
      <c r="I20" s="11">
        <v>1.5446928250511519E-8</v>
      </c>
      <c r="J20" s="11">
        <v>1.6705454512478067E-8</v>
      </c>
      <c r="K20" s="11">
        <v>2.1608352759063596E-8</v>
      </c>
      <c r="L20" s="11">
        <v>3.1636533142480611E-8</v>
      </c>
      <c r="M20" s="11">
        <v>1.9746056971592651E-8</v>
      </c>
      <c r="N20" s="11">
        <v>9.2016587367078824E-9</v>
      </c>
      <c r="O20" s="11">
        <v>1.0629014264797714E-8</v>
      </c>
      <c r="P20" s="11">
        <v>1.7402459306401579E-8</v>
      </c>
      <c r="Q20" s="11">
        <v>1.2159782218202309E-8</v>
      </c>
      <c r="R20" s="11">
        <v>9.3271964760468011E-9</v>
      </c>
      <c r="S20" s="12"/>
      <c r="T20" s="11">
        <v>9.8968105726028435E-9</v>
      </c>
      <c r="U20" s="12"/>
      <c r="V20" s="12"/>
      <c r="W20" s="12"/>
      <c r="X20" s="27"/>
    </row>
    <row r="21" spans="1:24" x14ac:dyDescent="0.3">
      <c r="A21" s="53"/>
      <c r="B21" s="21">
        <v>47</v>
      </c>
      <c r="C21" s="11">
        <v>2.73088532991693E-8</v>
      </c>
      <c r="D21" s="11">
        <v>1.53980805122464E-8</v>
      </c>
      <c r="E21" s="11">
        <v>1.6367350046194701E-8</v>
      </c>
      <c r="F21" s="11">
        <v>1.55666533017433E-8</v>
      </c>
      <c r="G21" s="11">
        <v>1.48851461181604E-8</v>
      </c>
      <c r="H21" s="11">
        <v>9.1094446188540801E-9</v>
      </c>
      <c r="I21" s="11">
        <v>1.6217971369516701E-8</v>
      </c>
      <c r="J21" s="11">
        <v>1.9868187190579901E-8</v>
      </c>
      <c r="K21" s="11">
        <v>2.6370472401981199E-8</v>
      </c>
      <c r="L21" s="11">
        <v>4.0862242363904502E-8</v>
      </c>
      <c r="M21" s="11">
        <v>2.2485315029759299E-8</v>
      </c>
      <c r="N21" s="11">
        <v>8.7479353023131602E-9</v>
      </c>
      <c r="O21" s="11">
        <v>1.0618198958646E-8</v>
      </c>
      <c r="P21" s="11">
        <v>1.9769552705842898E-8</v>
      </c>
      <c r="Q21" s="11">
        <v>1.29608397715002E-8</v>
      </c>
      <c r="R21" s="11">
        <v>9.2375846697155907E-9</v>
      </c>
      <c r="S21" s="12"/>
      <c r="T21" s="11">
        <v>9.6814692362395699E-9</v>
      </c>
      <c r="U21" s="12"/>
      <c r="V21" s="12"/>
      <c r="W21" s="12"/>
      <c r="X21" s="14"/>
    </row>
    <row r="22" spans="1:24" x14ac:dyDescent="0.3">
      <c r="A22" s="53"/>
      <c r="B22" s="21">
        <v>70</v>
      </c>
      <c r="C22" s="11">
        <v>2.25466290824902E-8</v>
      </c>
      <c r="D22" s="11">
        <v>1.55331382609013E-8</v>
      </c>
      <c r="E22" s="11">
        <v>1.6104622579679299E-8</v>
      </c>
      <c r="F22" s="11">
        <v>1.4863815963493801E-8</v>
      </c>
      <c r="G22" s="11">
        <v>1.6619167064172899E-8</v>
      </c>
      <c r="H22" s="11">
        <v>8.9769857310876001E-9</v>
      </c>
      <c r="I22" s="11">
        <v>1.67065567505296E-8</v>
      </c>
      <c r="J22" s="11">
        <v>2.3379482477848501E-8</v>
      </c>
      <c r="K22" s="11">
        <v>2.58920343116476E-8</v>
      </c>
      <c r="L22" s="11">
        <v>2.4227466238297101E-8</v>
      </c>
      <c r="M22" s="11">
        <v>2.1394630334595301E-8</v>
      </c>
      <c r="N22" s="11">
        <v>8.7516728014341007E-9</v>
      </c>
      <c r="O22" s="11">
        <v>1.08022875466373E-8</v>
      </c>
      <c r="P22" s="11">
        <v>1.6226964273620301E-8</v>
      </c>
      <c r="Q22" s="11">
        <v>1.40536342087986E-8</v>
      </c>
      <c r="R22" s="11">
        <v>9.3134922808025096E-9</v>
      </c>
      <c r="S22" s="12"/>
      <c r="T22" s="11">
        <v>9.5492540335324296E-9</v>
      </c>
      <c r="U22" s="12"/>
      <c r="V22" s="12"/>
      <c r="W22" s="12"/>
      <c r="X22" s="14"/>
    </row>
    <row r="23" spans="1:24" x14ac:dyDescent="0.3">
      <c r="A23" s="22"/>
      <c r="B23" s="21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</row>
    <row r="24" spans="1:24" x14ac:dyDescent="0.3">
      <c r="A24" s="22"/>
      <c r="B24" s="21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</row>
    <row r="25" spans="1:24" x14ac:dyDescent="0.3">
      <c r="A25" s="54" t="s">
        <v>15</v>
      </c>
      <c r="B25" s="21">
        <v>0</v>
      </c>
      <c r="C25" s="11">
        <v>1.0578086035337E-8</v>
      </c>
      <c r="D25" s="11">
        <v>2.07034380291878E-8</v>
      </c>
      <c r="E25" s="11">
        <v>2.4059686608356401E-8</v>
      </c>
      <c r="F25" s="11">
        <v>2.1402344576791899E-8</v>
      </c>
      <c r="G25" s="11">
        <v>1.6606856722657701E-8</v>
      </c>
      <c r="H25" s="11">
        <v>6.9182670327069102E-9</v>
      </c>
      <c r="I25" s="11">
        <v>1.7248514906624801E-8</v>
      </c>
      <c r="J25" s="11">
        <v>1.7900433750572101E-8</v>
      </c>
      <c r="K25" s="11">
        <v>2.0385848482626899E-8</v>
      </c>
      <c r="L25" s="11">
        <v>1.17387678418665E-7</v>
      </c>
      <c r="M25" s="11">
        <v>5.20045175550508E-8</v>
      </c>
      <c r="N25" s="11">
        <v>6.4214270040462901E-9</v>
      </c>
      <c r="O25" s="11">
        <v>9.1868127812145195E-9</v>
      </c>
      <c r="P25" s="11">
        <v>3.91402569228859E-8</v>
      </c>
      <c r="Q25" s="11">
        <v>1.23987724169008E-8</v>
      </c>
      <c r="R25" s="11">
        <v>8.6102583838035707E-9</v>
      </c>
      <c r="S25" s="11">
        <v>4.3725830031811701E-8</v>
      </c>
      <c r="T25" s="12"/>
      <c r="U25" s="11">
        <v>1.27664809861188E-8</v>
      </c>
      <c r="V25" s="11">
        <v>1.1571317551924801E-8</v>
      </c>
      <c r="W25" s="12"/>
      <c r="X25" s="14"/>
    </row>
    <row r="26" spans="1:24" x14ac:dyDescent="0.3">
      <c r="A26" s="54"/>
      <c r="B26" s="21">
        <v>4</v>
      </c>
      <c r="C26" s="11">
        <v>1.4186958113164099E-8</v>
      </c>
      <c r="D26" s="11">
        <v>1.6512087960945899E-8</v>
      </c>
      <c r="E26" s="11">
        <v>1.9300453571169999E-8</v>
      </c>
      <c r="F26" s="11">
        <v>1.72312894434183E-8</v>
      </c>
      <c r="G26" s="11">
        <v>1.3388853488196099E-8</v>
      </c>
      <c r="H26" s="11">
        <v>7.9594906138121903E-9</v>
      </c>
      <c r="I26" s="11">
        <v>1.6070842955066102E-8</v>
      </c>
      <c r="J26" s="11">
        <v>1.74340501337637E-8</v>
      </c>
      <c r="K26" s="11">
        <v>1.8940624158980299E-8</v>
      </c>
      <c r="L26" s="11">
        <v>6.8057151770328797E-8</v>
      </c>
      <c r="M26" s="11">
        <v>3.4581605359634203E-8</v>
      </c>
      <c r="N26" s="11">
        <v>7.2844049525700404E-9</v>
      </c>
      <c r="O26" s="11">
        <v>9.4392979186307494E-9</v>
      </c>
      <c r="P26" s="11">
        <v>2.6357566766948001E-8</v>
      </c>
      <c r="Q26" s="11">
        <v>1.16880413658456E-8</v>
      </c>
      <c r="R26" s="11">
        <v>8.8554273793042995E-9</v>
      </c>
      <c r="S26" s="11">
        <v>2.9931753380087E-8</v>
      </c>
      <c r="T26" s="12"/>
      <c r="U26" s="11">
        <v>1.4856331914504199E-8</v>
      </c>
      <c r="V26" s="11">
        <v>1.43226885039121E-8</v>
      </c>
      <c r="W26" s="12"/>
      <c r="X26" s="14"/>
    </row>
    <row r="27" spans="1:24" x14ac:dyDescent="0.3">
      <c r="A27" s="54"/>
      <c r="B27" s="21">
        <v>23</v>
      </c>
      <c r="C27" s="11">
        <v>1.6237033726298399E-8</v>
      </c>
      <c r="D27" s="11">
        <v>1.4184121092440101E-8</v>
      </c>
      <c r="E27" s="11">
        <v>1.61890573173882E-8</v>
      </c>
      <c r="F27" s="11">
        <v>1.45701047145731E-8</v>
      </c>
      <c r="G27" s="11">
        <v>1.2640200690491799E-8</v>
      </c>
      <c r="H27" s="11">
        <v>8.5140566330259792E-9</v>
      </c>
      <c r="I27" s="11">
        <v>1.5721344208741201E-8</v>
      </c>
      <c r="J27" s="11">
        <v>1.7953679191586399E-8</v>
      </c>
      <c r="K27" s="11">
        <v>1.8918086978074799E-8</v>
      </c>
      <c r="L27" s="11">
        <v>3.38833378071027E-8</v>
      </c>
      <c r="M27" s="11">
        <v>2.2624536215990801E-8</v>
      </c>
      <c r="N27" s="11">
        <v>7.77411449667873E-9</v>
      </c>
      <c r="O27" s="11">
        <v>9.6453250116931896E-9</v>
      </c>
      <c r="P27" s="11">
        <v>1.77469461891792E-8</v>
      </c>
      <c r="Q27" s="11">
        <v>1.18095651035829E-8</v>
      </c>
      <c r="R27" s="11">
        <v>9.0127536059896299E-9</v>
      </c>
      <c r="S27" s="11">
        <v>2.03326933069624E-8</v>
      </c>
      <c r="T27" s="12"/>
      <c r="U27" s="11">
        <v>1.6521264808170699E-8</v>
      </c>
      <c r="V27" s="11">
        <v>1.62786638074666E-8</v>
      </c>
      <c r="W27" s="12"/>
      <c r="X27" s="14"/>
    </row>
    <row r="28" spans="1:24" x14ac:dyDescent="0.3">
      <c r="A28" s="54"/>
      <c r="B28" s="21">
        <v>47</v>
      </c>
      <c r="C28" s="11">
        <v>1.8685739795343601E-8</v>
      </c>
      <c r="D28" s="11">
        <v>1.56366034781731E-8</v>
      </c>
      <c r="E28" s="11">
        <v>1.7737029083256699E-8</v>
      </c>
      <c r="F28" s="11">
        <v>1.5777112962934499E-8</v>
      </c>
      <c r="G28" s="11">
        <v>1.5113450645002602E-8</v>
      </c>
      <c r="H28" s="11">
        <v>7.8765597950583406E-9</v>
      </c>
      <c r="I28" s="11">
        <v>1.6987693672380399E-8</v>
      </c>
      <c r="J28" s="11">
        <v>2.129543521478E-8</v>
      </c>
      <c r="K28" s="11">
        <v>2.2733558150515199E-8</v>
      </c>
      <c r="L28" s="11">
        <v>4.3890699257157098E-8</v>
      </c>
      <c r="M28" s="11">
        <v>2.6740305092508999E-8</v>
      </c>
      <c r="N28" s="11">
        <v>7.3673487398673901E-9</v>
      </c>
      <c r="O28" s="11">
        <v>9.6466012054343307E-9</v>
      </c>
      <c r="P28" s="11">
        <v>2.0737942352557299E-8</v>
      </c>
      <c r="Q28" s="11">
        <v>1.2545151733906001E-8</v>
      </c>
      <c r="R28" s="11">
        <v>8.9704202562331395E-9</v>
      </c>
      <c r="S28" s="11">
        <v>2.3248936040248701E-8</v>
      </c>
      <c r="T28" s="12"/>
      <c r="U28" s="11">
        <v>1.80364188204008E-8</v>
      </c>
      <c r="V28" s="11">
        <v>1.8263208036764499E-8</v>
      </c>
      <c r="W28" s="12"/>
      <c r="X28" s="14"/>
    </row>
    <row r="29" spans="1:24" x14ac:dyDescent="0.3">
      <c r="A29" s="54"/>
      <c r="B29" s="21">
        <v>70</v>
      </c>
      <c r="C29" s="11">
        <v>1.61576459140352E-8</v>
      </c>
      <c r="D29" s="11">
        <v>1.5209789092128201E-8</v>
      </c>
      <c r="E29" s="11">
        <v>1.6849447761585499E-8</v>
      </c>
      <c r="F29" s="11">
        <v>1.48579027204936E-8</v>
      </c>
      <c r="G29" s="11">
        <v>1.7082436879828502E-8</v>
      </c>
      <c r="H29" s="11">
        <v>7.7702489371236601E-9</v>
      </c>
      <c r="I29" s="11">
        <v>1.8387405244288201E-8</v>
      </c>
      <c r="J29" s="11">
        <v>2.5529032234549601E-8</v>
      </c>
      <c r="K29" s="11">
        <v>2.7341411537532199E-8</v>
      </c>
      <c r="L29" s="11">
        <v>2.4565101979020501E-8</v>
      </c>
      <c r="M29" s="11">
        <v>2.08112035605511E-8</v>
      </c>
      <c r="N29" s="11">
        <v>7.3490898949259499E-9</v>
      </c>
      <c r="O29" s="11">
        <v>9.7651533218259704E-9</v>
      </c>
      <c r="P29" s="11">
        <v>1.6494570992058999E-8</v>
      </c>
      <c r="Q29" s="11">
        <v>1.34850441354648E-8</v>
      </c>
      <c r="R29" s="11">
        <v>9.0452012799641707E-9</v>
      </c>
      <c r="S29" s="11">
        <v>1.8322414748137099E-8</v>
      </c>
      <c r="T29" s="12"/>
      <c r="U29" s="11">
        <v>2.0388588059343399E-8</v>
      </c>
      <c r="V29" s="11">
        <v>1.8692728167289401E-8</v>
      </c>
      <c r="W29" s="12"/>
      <c r="X29" s="14"/>
    </row>
    <row r="30" spans="1:24" x14ac:dyDescent="0.3">
      <c r="A30" s="22"/>
      <c r="B30" s="2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1"/>
      <c r="T30" s="11"/>
      <c r="U30" s="11"/>
      <c r="V30" s="11"/>
      <c r="W30" s="11"/>
      <c r="X30" s="14"/>
    </row>
    <row r="31" spans="1:24" x14ac:dyDescent="0.3">
      <c r="A31" s="22"/>
      <c r="B31" s="2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1"/>
      <c r="T31" s="11"/>
      <c r="U31" s="11"/>
      <c r="V31" s="11"/>
      <c r="W31" s="11"/>
      <c r="X31" s="14"/>
    </row>
    <row r="32" spans="1:24" x14ac:dyDescent="0.3">
      <c r="A32" s="42" t="s">
        <v>18</v>
      </c>
      <c r="B32" s="21">
        <v>0</v>
      </c>
      <c r="C32" s="11">
        <v>7.7598052896206523E-9</v>
      </c>
      <c r="D32" s="11">
        <v>1.2404991629582578E-8</v>
      </c>
      <c r="E32" s="11">
        <v>1.7916613111216534E-8</v>
      </c>
      <c r="F32" s="11">
        <v>1.407227860056727E-8</v>
      </c>
      <c r="G32" s="11">
        <v>1.0282289462468513E-8</v>
      </c>
      <c r="H32" s="11">
        <v>4.3301125740723753E-9</v>
      </c>
      <c r="I32" s="11">
        <v>1.321438097068129E-8</v>
      </c>
      <c r="J32" s="11">
        <v>1.2744401379802405E-8</v>
      </c>
      <c r="K32" s="11">
        <v>1.6608350298355009E-8</v>
      </c>
      <c r="L32" s="11">
        <v>9.3756002732381152E-8</v>
      </c>
      <c r="M32" s="11">
        <v>4.1746761241172061E-8</v>
      </c>
      <c r="N32" s="11">
        <v>5.3612298810951697E-9</v>
      </c>
      <c r="O32" s="11">
        <v>6.5173046606330735E-9</v>
      </c>
      <c r="P32" s="11">
        <v>2.8520873067680831E-8</v>
      </c>
      <c r="Q32" s="11">
        <v>7.3106288849972781E-9</v>
      </c>
      <c r="R32" s="11">
        <v>4.5826621256789844E-9</v>
      </c>
      <c r="S32" s="11">
        <v>2.7457934905968794E-8</v>
      </c>
      <c r="T32" s="11">
        <v>5.0904757352474586E-9</v>
      </c>
      <c r="U32" s="12"/>
      <c r="V32" s="12"/>
      <c r="W32" s="11">
        <v>4.8361377698439896E-9</v>
      </c>
      <c r="X32" s="14"/>
    </row>
    <row r="33" spans="1:24" x14ac:dyDescent="0.3">
      <c r="A33" s="42" t="s">
        <v>109</v>
      </c>
      <c r="B33" s="21">
        <v>4</v>
      </c>
      <c r="C33" s="11">
        <v>1.0683894821774513E-8</v>
      </c>
      <c r="D33" s="11">
        <v>1.0333826296900772E-8</v>
      </c>
      <c r="E33" s="11">
        <v>1.3820026005695473E-8</v>
      </c>
      <c r="F33" s="11">
        <v>1.1494921527688344E-8</v>
      </c>
      <c r="G33" s="11">
        <v>8.5857800072384633E-9</v>
      </c>
      <c r="H33" s="11">
        <v>5.0138889350570042E-9</v>
      </c>
      <c r="I33" s="11">
        <v>1.1690140432356453E-8</v>
      </c>
      <c r="J33" s="11">
        <v>1.252237804015085E-8</v>
      </c>
      <c r="K33" s="11">
        <v>1.4794204968351606E-8</v>
      </c>
      <c r="L33" s="11">
        <v>5.3921221940301424E-8</v>
      </c>
      <c r="M33" s="11">
        <v>2.7040936500529467E-8</v>
      </c>
      <c r="N33" s="11">
        <v>6.1283255083316269E-9</v>
      </c>
      <c r="O33" s="11">
        <v>6.6239695496786086E-9</v>
      </c>
      <c r="P33" s="11">
        <v>1.8985145469136686E-8</v>
      </c>
      <c r="Q33" s="11">
        <v>7.1236167446999718E-9</v>
      </c>
      <c r="R33" s="11">
        <v>4.7197632624343081E-9</v>
      </c>
      <c r="S33" s="11">
        <v>1.9060943878647958E-8</v>
      </c>
      <c r="T33" s="11">
        <v>5.9710036013241909E-9</v>
      </c>
      <c r="U33" s="12"/>
      <c r="V33" s="12"/>
      <c r="W33" s="11">
        <v>5.2441655200074703E-9</v>
      </c>
      <c r="X33" s="14"/>
    </row>
    <row r="34" spans="1:24" x14ac:dyDescent="0.3">
      <c r="A34" s="42"/>
      <c r="B34" s="21">
        <v>23</v>
      </c>
      <c r="C34" s="11">
        <v>1.2415009509580391E-8</v>
      </c>
      <c r="D34" s="11">
        <v>9.2655880539484295E-9</v>
      </c>
      <c r="E34" s="11">
        <v>1.1018663808948401E-8</v>
      </c>
      <c r="F34" s="11">
        <v>9.793065503113941E-9</v>
      </c>
      <c r="G34" s="11">
        <v>8.4908913028059007E-9</v>
      </c>
      <c r="H34" s="11">
        <v>5.3782693021473676E-9</v>
      </c>
      <c r="I34" s="11">
        <v>1.0762232962379965E-8</v>
      </c>
      <c r="J34" s="11">
        <v>1.3010572363808083E-8</v>
      </c>
      <c r="K34" s="11">
        <v>1.4326778130930745E-8</v>
      </c>
      <c r="L34" s="11">
        <v>2.6246869798942345E-8</v>
      </c>
      <c r="M34" s="11">
        <v>1.6914464310162558E-8</v>
      </c>
      <c r="N34" s="11">
        <v>6.6038004745040287E-9</v>
      </c>
      <c r="O34" s="11">
        <v>6.7408184054728608E-9</v>
      </c>
      <c r="P34" s="11">
        <v>1.2482557940114532E-8</v>
      </c>
      <c r="Q34" s="11">
        <v>7.3154899150407619E-9</v>
      </c>
      <c r="R34" s="11">
        <v>4.8081877755511246E-9</v>
      </c>
      <c r="S34" s="11">
        <v>1.3145492288426042E-8</v>
      </c>
      <c r="T34" s="11">
        <v>6.4407731364178176E-9</v>
      </c>
      <c r="U34" s="12"/>
      <c r="V34" s="12"/>
      <c r="W34" s="11">
        <v>5.5678843094229671E-9</v>
      </c>
      <c r="X34" s="14"/>
    </row>
    <row r="35" spans="1:24" x14ac:dyDescent="0.3">
      <c r="A35" s="42"/>
      <c r="B35" s="21">
        <v>47</v>
      </c>
      <c r="C35" s="11">
        <v>1.477701450472648E-8</v>
      </c>
      <c r="D35" s="11">
        <v>1.0039075482833598E-8</v>
      </c>
      <c r="E35" s="11">
        <v>1.2034863890220433E-8</v>
      </c>
      <c r="F35" s="11">
        <v>1.0385094147017931E-8</v>
      </c>
      <c r="G35" s="11">
        <v>1.0167437829688003E-8</v>
      </c>
      <c r="H35" s="11">
        <v>4.9664331357213162E-9</v>
      </c>
      <c r="I35" s="11">
        <v>1.1587839181073655E-8</v>
      </c>
      <c r="J35" s="11">
        <v>1.5617811255057261E-8</v>
      </c>
      <c r="K35" s="11">
        <v>1.7637079588227119E-8</v>
      </c>
      <c r="L35" s="11">
        <v>3.4239022237842497E-8</v>
      </c>
      <c r="M35" s="11">
        <v>2.0372320713215292E-8</v>
      </c>
      <c r="N35" s="11">
        <v>6.4924517953093131E-9</v>
      </c>
      <c r="O35" s="11">
        <v>6.8143162676788487E-9</v>
      </c>
      <c r="P35" s="11">
        <v>1.4532810217214534E-8</v>
      </c>
      <c r="Q35" s="11">
        <v>7.6520965834909066E-9</v>
      </c>
      <c r="R35" s="11">
        <v>4.7807669440253026E-9</v>
      </c>
      <c r="S35" s="11">
        <v>1.4831633470109833E-8</v>
      </c>
      <c r="T35" s="11">
        <v>6.113196244733377E-9</v>
      </c>
      <c r="U35" s="12"/>
      <c r="V35" s="12"/>
      <c r="W35" s="11">
        <v>5.4201611157117059E-9</v>
      </c>
      <c r="X35" s="14"/>
    </row>
    <row r="36" spans="1:24" x14ac:dyDescent="0.3">
      <c r="A36" s="42"/>
      <c r="B36" s="21">
        <v>70</v>
      </c>
      <c r="C36" s="11">
        <v>1.3078082773781422E-8</v>
      </c>
      <c r="D36" s="11">
        <v>9.9690622047889371E-9</v>
      </c>
      <c r="E36" s="11">
        <v>1.0770818466339292E-8</v>
      </c>
      <c r="F36" s="11">
        <v>9.5928052189163643E-9</v>
      </c>
      <c r="G36" s="11">
        <v>1.1863939812135125E-8</v>
      </c>
      <c r="H36" s="11">
        <v>4.8987368285560865E-9</v>
      </c>
      <c r="I36" s="11">
        <v>1.1861500728506638E-8</v>
      </c>
      <c r="J36" s="11">
        <v>1.88526176629277E-8</v>
      </c>
      <c r="K36" s="11">
        <v>2.1057761811985721E-8</v>
      </c>
      <c r="L36" s="11">
        <v>1.8452283695086198E-8</v>
      </c>
      <c r="M36" s="11">
        <v>1.5316121861996183E-8</v>
      </c>
      <c r="N36" s="11">
        <v>6.6313963428032935E-9</v>
      </c>
      <c r="O36" s="11">
        <v>6.9698823282931738E-9</v>
      </c>
      <c r="P36" s="11">
        <v>1.10691E-8</v>
      </c>
      <c r="Q36" s="11">
        <v>8.270123032630118E-9</v>
      </c>
      <c r="R36" s="11">
        <v>4.821091745695736E-9</v>
      </c>
      <c r="S36" s="11">
        <v>1.1449350453284693E-8</v>
      </c>
      <c r="T36" s="11">
        <v>6.0664451882261395E-9</v>
      </c>
      <c r="U36" s="12"/>
      <c r="V36" s="12"/>
      <c r="W36" s="11">
        <v>5.603771832056259E-9</v>
      </c>
      <c r="X36" s="14"/>
    </row>
    <row r="37" spans="1:24" x14ac:dyDescent="0.3">
      <c r="A37" s="24"/>
      <c r="B37" s="2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1"/>
      <c r="S37" s="11"/>
      <c r="T37" s="11"/>
      <c r="U37" s="11"/>
      <c r="V37" s="11"/>
      <c r="W37" s="11"/>
      <c r="X37" s="13"/>
    </row>
    <row r="38" spans="1:24" x14ac:dyDescent="0.3">
      <c r="A38" s="24"/>
      <c r="B38" s="2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1"/>
      <c r="S38" s="11"/>
      <c r="T38" s="11"/>
      <c r="U38" s="11"/>
      <c r="V38" s="11"/>
      <c r="W38" s="11"/>
      <c r="X38" s="13"/>
    </row>
    <row r="39" spans="1:24" x14ac:dyDescent="0.3">
      <c r="A39" s="43" t="s">
        <v>19</v>
      </c>
      <c r="B39" s="21">
        <v>0</v>
      </c>
      <c r="C39" s="11">
        <v>1.0591329082363306E-8</v>
      </c>
      <c r="D39" s="11">
        <v>2.4936708537116793E-8</v>
      </c>
      <c r="E39" s="11">
        <v>1.8630480571447462E-8</v>
      </c>
      <c r="F39" s="11">
        <v>2.1553674001445562E-8</v>
      </c>
      <c r="G39" s="11">
        <v>1.5911902389410942E-8</v>
      </c>
      <c r="H39" s="11">
        <v>5.1629756037009551E-9</v>
      </c>
      <c r="I39" s="11">
        <v>2.014874485628639E-8</v>
      </c>
      <c r="J39" s="11">
        <v>2.0792263001611688E-8</v>
      </c>
      <c r="K39" s="11">
        <v>2.524422489137043E-8</v>
      </c>
      <c r="L39" s="11">
        <v>1.5870791401582056E-7</v>
      </c>
      <c r="M39" s="11">
        <v>5.081053739898796E-8</v>
      </c>
      <c r="N39" s="11">
        <v>7.7703785624261836E-9</v>
      </c>
      <c r="O39" s="11">
        <v>8.3840729604197527E-9</v>
      </c>
      <c r="P39" s="11">
        <v>3.4127151166461274E-8</v>
      </c>
      <c r="Q39" s="11">
        <v>1.2156991955133416E-8</v>
      </c>
      <c r="R39" s="11">
        <v>7.6241659608521349E-9</v>
      </c>
      <c r="S39" s="11">
        <v>3.2088211930158326E-8</v>
      </c>
      <c r="T39" s="12"/>
      <c r="U39" s="11">
        <v>1.0713293005243507E-8</v>
      </c>
      <c r="V39" s="11">
        <v>1.0898103445801723E-8</v>
      </c>
      <c r="W39" s="11">
        <v>7.5965327759009251E-9</v>
      </c>
      <c r="X39" s="13">
        <v>6.4656307713155729E-9</v>
      </c>
    </row>
    <row r="40" spans="1:24" x14ac:dyDescent="0.3">
      <c r="A40" s="43">
        <v>39.78</v>
      </c>
      <c r="B40" s="21">
        <v>4</v>
      </c>
      <c r="C40" s="11">
        <v>1.452600118964078E-8</v>
      </c>
      <c r="D40" s="11">
        <v>1.8121922368436591E-8</v>
      </c>
      <c r="E40" s="11">
        <v>1.5945296628587468E-8</v>
      </c>
      <c r="F40" s="11">
        <v>1.6844259575811954E-8</v>
      </c>
      <c r="G40" s="11">
        <v>1.2598913652753248E-8</v>
      </c>
      <c r="H40" s="11">
        <v>6.0379628486799883E-9</v>
      </c>
      <c r="I40" s="11">
        <v>1.6982290488219755E-8</v>
      </c>
      <c r="J40" s="11">
        <v>1.8710798919111427E-8</v>
      </c>
      <c r="K40" s="11">
        <v>2.1759120215192666E-8</v>
      </c>
      <c r="L40" s="11">
        <v>9.0384520914259508E-8</v>
      </c>
      <c r="M40" s="11">
        <v>3.4205974878437905E-8</v>
      </c>
      <c r="N40" s="11">
        <v>8.0959941793778827E-9</v>
      </c>
      <c r="O40" s="11">
        <v>8.3891066461825565E-9</v>
      </c>
      <c r="P40" s="11">
        <v>2.3506161439119341E-8</v>
      </c>
      <c r="Q40" s="11">
        <v>1.0967585388838693E-8</v>
      </c>
      <c r="R40" s="11">
        <v>7.8142541148312008E-9</v>
      </c>
      <c r="S40" s="11">
        <v>2.3066786537495598E-8</v>
      </c>
      <c r="T40" s="12"/>
      <c r="U40" s="11">
        <v>1.2903720565412566E-8</v>
      </c>
      <c r="V40" s="11">
        <v>1.3638687875994582E-8</v>
      </c>
      <c r="W40" s="11">
        <v>8.1775828740345258E-9</v>
      </c>
      <c r="X40" s="13">
        <v>1.0749113011202469E-8</v>
      </c>
    </row>
    <row r="41" spans="1:24" x14ac:dyDescent="0.3">
      <c r="A41" s="43"/>
      <c r="B41" s="21">
        <v>23</v>
      </c>
      <c r="C41" s="11">
        <v>1.6651679611300124E-8</v>
      </c>
      <c r="D41" s="11">
        <v>1.4020527770068506E-8</v>
      </c>
      <c r="E41" s="11">
        <v>1.4312363756505222E-8</v>
      </c>
      <c r="F41" s="11">
        <v>1.3906150705071218E-8</v>
      </c>
      <c r="G41" s="11">
        <v>1.175503446541548E-8</v>
      </c>
      <c r="H41" s="11">
        <v>6.4192415644119682E-9</v>
      </c>
      <c r="I41" s="11">
        <v>1.5090851543045056E-8</v>
      </c>
      <c r="J41" s="11">
        <v>1.8031106089672088E-8</v>
      </c>
      <c r="K41" s="11">
        <v>2.0375892676847559E-8</v>
      </c>
      <c r="L41" s="11">
        <v>4.3128437130913943E-8</v>
      </c>
      <c r="M41" s="11">
        <v>2.3229091031222708E-8</v>
      </c>
      <c r="N41" s="11">
        <v>8.3324250228378458E-9</v>
      </c>
      <c r="O41" s="11">
        <v>8.4152330327868035E-9</v>
      </c>
      <c r="P41" s="11">
        <v>1.6442521753713898E-8</v>
      </c>
      <c r="Q41" s="11">
        <v>1.097530975870163E-8</v>
      </c>
      <c r="R41" s="11">
        <v>7.9500602108554893E-9</v>
      </c>
      <c r="S41" s="11">
        <v>1.7026030588949105E-8</v>
      </c>
      <c r="T41" s="12"/>
      <c r="U41" s="11">
        <v>1.4255714897297714E-8</v>
      </c>
      <c r="V41" s="11">
        <v>1.5335172856789308E-8</v>
      </c>
      <c r="W41" s="11">
        <v>8.4746489596503286E-9</v>
      </c>
      <c r="X41" s="13">
        <v>1.0305093998569395E-8</v>
      </c>
    </row>
    <row r="42" spans="1:24" x14ac:dyDescent="0.3">
      <c r="A42" s="43"/>
      <c r="B42" s="21">
        <v>47</v>
      </c>
      <c r="C42" s="11">
        <v>1.9309492212674596E-8</v>
      </c>
      <c r="D42" s="11">
        <v>1.608510020695375E-8</v>
      </c>
      <c r="E42" s="11">
        <v>1.5425263865904701E-8</v>
      </c>
      <c r="F42" s="11">
        <v>1.5311200421890466E-8</v>
      </c>
      <c r="G42" s="11">
        <v>1.4244736394701681E-8</v>
      </c>
      <c r="H42" s="11">
        <v>5.9204745996893351E-9</v>
      </c>
      <c r="I42" s="11">
        <v>1.6641277579037098E-8</v>
      </c>
      <c r="J42" s="11">
        <v>2.1213692878874611E-8</v>
      </c>
      <c r="K42" s="11">
        <v>2.4627432953672723E-8</v>
      </c>
      <c r="L42" s="11">
        <v>5.712973235406221E-8</v>
      </c>
      <c r="M42" s="11">
        <v>2.8217253657514045E-8</v>
      </c>
      <c r="N42" s="11">
        <v>8.3060804563852703E-9</v>
      </c>
      <c r="O42" s="11">
        <v>8.4822411989479009E-9</v>
      </c>
      <c r="P42" s="11">
        <v>1.909772113576131E-8</v>
      </c>
      <c r="Q42" s="11">
        <v>1.1933061285542037E-8</v>
      </c>
      <c r="R42" s="26">
        <v>7.9334754633245553E-9</v>
      </c>
      <c r="S42" s="11">
        <v>1.9304802014517406E-8</v>
      </c>
      <c r="T42" s="12"/>
      <c r="U42" s="11">
        <v>1.5212306187886356E-8</v>
      </c>
      <c r="V42" s="11">
        <v>1.6768877963663015E-8</v>
      </c>
      <c r="W42" s="11">
        <v>8.3340306155020299E-9</v>
      </c>
      <c r="X42" s="13">
        <v>8.9967714355093725E-9</v>
      </c>
    </row>
    <row r="43" spans="1:24" x14ac:dyDescent="0.3">
      <c r="A43" s="44"/>
      <c r="B43" s="25">
        <v>70</v>
      </c>
      <c r="C43" s="17">
        <v>1.5791975054214541E-8</v>
      </c>
      <c r="D43" s="17">
        <v>1.4746725717275247E-8</v>
      </c>
      <c r="E43" s="17">
        <v>1.5394210609361034E-8</v>
      </c>
      <c r="F43" s="17">
        <v>1.4360136060641308E-8</v>
      </c>
      <c r="G43" s="17">
        <v>1.6164724399291144E-8</v>
      </c>
      <c r="H43" s="17">
        <v>5.7884125933414561E-9</v>
      </c>
      <c r="I43" s="17">
        <v>1.6907210162576987E-8</v>
      </c>
      <c r="J43" s="17">
        <v>2.4220924915446532E-8</v>
      </c>
      <c r="K43" s="17">
        <v>2.8568255372690291E-8</v>
      </c>
      <c r="L43" s="17">
        <v>3.0520757086067393E-8</v>
      </c>
      <c r="M43" s="17">
        <v>2.425247417596323E-8</v>
      </c>
      <c r="N43" s="17">
        <v>8.4047509602478916E-9</v>
      </c>
      <c r="O43" s="17">
        <v>8.5472590396183897E-9</v>
      </c>
      <c r="P43" s="17">
        <v>1.5872254566076208E-8</v>
      </c>
      <c r="Q43" s="17">
        <v>1.3014037733752569E-8</v>
      </c>
      <c r="R43" s="18">
        <v>8.0107581344011798E-9</v>
      </c>
      <c r="S43" s="17">
        <v>1.6684729728710574E-8</v>
      </c>
      <c r="T43" s="19"/>
      <c r="U43" s="17">
        <v>1.5330268735078209E-8</v>
      </c>
      <c r="V43" s="17">
        <v>1.6070521147944053E-8</v>
      </c>
      <c r="W43" s="17">
        <v>8.5130645835842589E-9</v>
      </c>
      <c r="X43" s="20">
        <v>7.2499035046363649E-9</v>
      </c>
    </row>
  </sheetData>
  <mergeCells count="8">
    <mergeCell ref="A32:A36"/>
    <mergeCell ref="A39:A43"/>
    <mergeCell ref="A1:X1"/>
    <mergeCell ref="C2:X2"/>
    <mergeCell ref="A3:A8"/>
    <mergeCell ref="A11:A15"/>
    <mergeCell ref="A18:A22"/>
    <mergeCell ref="A25:A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4"/>
  <sheetViews>
    <sheetView topLeftCell="A14" zoomScale="90" zoomScaleNormal="90" workbookViewId="0">
      <selection activeCell="A39" activeCellId="5" sqref="A3:A8 A11:A15 A18:A22 A25:A29 A32:A36 A39:A43"/>
    </sheetView>
  </sheetViews>
  <sheetFormatPr defaultRowHeight="14.4" x14ac:dyDescent="0.3"/>
  <cols>
    <col min="1" max="1" width="11.88671875" style="3" bestFit="1" customWidth="1"/>
    <col min="2" max="2" width="8.44140625" style="3" bestFit="1" customWidth="1"/>
    <col min="3" max="3" width="7.88671875" style="3" bestFit="1" customWidth="1"/>
    <col min="4" max="4" width="7.6640625" style="3" bestFit="1" customWidth="1"/>
    <col min="5" max="5" width="8" style="3" bestFit="1" customWidth="1"/>
    <col min="6" max="8" width="7.6640625" style="3" bestFit="1" customWidth="1"/>
    <col min="9" max="9" width="11.44140625" style="3" bestFit="1" customWidth="1"/>
    <col min="10" max="10" width="14.33203125" style="3" bestFit="1" customWidth="1"/>
    <col min="11" max="11" width="14.44140625" style="3" bestFit="1" customWidth="1"/>
    <col min="12" max="12" width="8.5546875" style="3" bestFit="1" customWidth="1"/>
    <col min="13" max="13" width="8.88671875" style="3" bestFit="1" customWidth="1"/>
    <col min="14" max="14" width="11.6640625" style="3" bestFit="1" customWidth="1"/>
    <col min="15" max="16" width="7.33203125" style="3" bestFit="1" customWidth="1"/>
    <col min="17" max="17" width="7.88671875" style="3" bestFit="1" customWidth="1"/>
    <col min="18" max="18" width="7.33203125" style="3" bestFit="1" customWidth="1"/>
    <col min="19" max="19" width="8.88671875" style="3" bestFit="1" customWidth="1"/>
    <col min="20" max="20" width="7.33203125" style="3" bestFit="1" customWidth="1"/>
    <col min="21" max="21" width="7.6640625" style="3" bestFit="1" customWidth="1"/>
    <col min="22" max="22" width="7.33203125" style="3" bestFit="1" customWidth="1"/>
    <col min="23" max="23" width="7.6640625" style="3" bestFit="1" customWidth="1"/>
    <col min="24" max="24" width="7.88671875" style="3" bestFit="1" customWidth="1"/>
    <col min="25" max="16384" width="8.88671875" style="3"/>
  </cols>
  <sheetData>
    <row r="1" spans="1:24" x14ac:dyDescent="0.3">
      <c r="A1" s="45" t="s">
        <v>110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7"/>
    </row>
    <row r="2" spans="1:24" x14ac:dyDescent="0.3">
      <c r="A2" s="6" t="s">
        <v>28</v>
      </c>
      <c r="B2" s="7" t="s">
        <v>29</v>
      </c>
      <c r="C2" s="48" t="s">
        <v>30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9"/>
    </row>
    <row r="3" spans="1:24" ht="14.4" customHeight="1" x14ac:dyDescent="0.3">
      <c r="A3" s="50" t="s">
        <v>12</v>
      </c>
      <c r="B3" s="11"/>
      <c r="C3" s="8" t="s">
        <v>31</v>
      </c>
      <c r="D3" s="8" t="s">
        <v>32</v>
      </c>
      <c r="E3" s="8" t="s">
        <v>33</v>
      </c>
      <c r="F3" s="8" t="s">
        <v>34</v>
      </c>
      <c r="G3" s="8" t="s">
        <v>35</v>
      </c>
      <c r="H3" s="8" t="s">
        <v>36</v>
      </c>
      <c r="I3" s="8" t="s">
        <v>37</v>
      </c>
      <c r="J3" s="8" t="s">
        <v>38</v>
      </c>
      <c r="K3" s="8" t="s">
        <v>39</v>
      </c>
      <c r="L3" s="8" t="s">
        <v>40</v>
      </c>
      <c r="M3" s="8" t="s">
        <v>41</v>
      </c>
      <c r="N3" s="8" t="s">
        <v>42</v>
      </c>
      <c r="O3" s="8" t="s">
        <v>43</v>
      </c>
      <c r="P3" s="8" t="s">
        <v>44</v>
      </c>
      <c r="Q3" s="8" t="s">
        <v>45</v>
      </c>
      <c r="R3" s="8" t="s">
        <v>46</v>
      </c>
      <c r="S3" s="8" t="s">
        <v>47</v>
      </c>
      <c r="T3" s="8" t="s">
        <v>48</v>
      </c>
      <c r="U3" s="9" t="s">
        <v>49</v>
      </c>
      <c r="V3" s="9" t="s">
        <v>50</v>
      </c>
      <c r="W3" s="8" t="s">
        <v>51</v>
      </c>
      <c r="X3" s="10" t="s">
        <v>52</v>
      </c>
    </row>
    <row r="4" spans="1:24" x14ac:dyDescent="0.3">
      <c r="A4" s="50"/>
      <c r="B4" s="21">
        <v>0</v>
      </c>
      <c r="C4" s="11">
        <v>2.1023149592543176E-8</v>
      </c>
      <c r="D4" s="11">
        <v>4.3195080567984007E-8</v>
      </c>
      <c r="E4" s="11">
        <v>7.7234070516168158E-8</v>
      </c>
      <c r="F4" s="11">
        <v>4.0275751025330791E-8</v>
      </c>
      <c r="G4" s="11">
        <v>3.2844950995938082E-8</v>
      </c>
      <c r="H4" s="11">
        <v>1.2275722459691827E-8</v>
      </c>
      <c r="I4" s="11">
        <v>3.297759347043141E-8</v>
      </c>
      <c r="J4" s="11">
        <v>5.7317277259276972E-8</v>
      </c>
      <c r="K4" s="11">
        <v>6.8086390036341423E-8</v>
      </c>
      <c r="L4" s="11">
        <v>2.8489493304305257E-7</v>
      </c>
      <c r="M4" s="11">
        <v>1.1041813217057215E-7</v>
      </c>
      <c r="N4" s="11">
        <v>1.8219282819044497E-8</v>
      </c>
      <c r="O4" s="11">
        <v>1.8483397136390739E-8</v>
      </c>
      <c r="P4" s="11">
        <v>9.172227113357459E-8</v>
      </c>
      <c r="Q4" s="11">
        <v>2.3104214233645782E-8</v>
      </c>
      <c r="R4" s="11">
        <v>1.8679300791729552E-8</v>
      </c>
      <c r="S4" s="11">
        <v>6.6056652477386898E-8</v>
      </c>
      <c r="T4" s="11">
        <v>1.2514042449187828E-8</v>
      </c>
      <c r="U4" s="12"/>
      <c r="V4" s="12"/>
      <c r="W4" s="11">
        <v>1.7854960837439142E-8</v>
      </c>
      <c r="X4" s="13">
        <v>1.2779087352453901E-8</v>
      </c>
    </row>
    <row r="5" spans="1:24" x14ac:dyDescent="0.3">
      <c r="A5" s="50"/>
      <c r="B5" s="21">
        <v>3.6</v>
      </c>
      <c r="C5" s="11">
        <v>6.4012040347379399E-8</v>
      </c>
      <c r="D5" s="11">
        <v>3.3566612022159567E-8</v>
      </c>
      <c r="E5" s="11">
        <v>4.1209672152981613E-8</v>
      </c>
      <c r="F5" s="11">
        <v>3.1097993326647535E-8</v>
      </c>
      <c r="G5" s="11">
        <v>3.0845508792322446E-8</v>
      </c>
      <c r="H5" s="11">
        <v>1.8076447088669503E-8</v>
      </c>
      <c r="I5" s="11">
        <v>2.7951174919275596E-8</v>
      </c>
      <c r="J5" s="11">
        <v>3.8213181051278297E-8</v>
      </c>
      <c r="K5" s="11">
        <v>4.0653284924918101E-8</v>
      </c>
      <c r="L5" s="11">
        <v>1.0288382109630378E-7</v>
      </c>
      <c r="M5" s="11">
        <v>5.3909505404649717E-8</v>
      </c>
      <c r="N5" s="11">
        <v>2.0593892093569401E-8</v>
      </c>
      <c r="O5" s="11">
        <v>2.0127684850753296E-8</v>
      </c>
      <c r="P5" s="11">
        <v>4.389114329107846E-8</v>
      </c>
      <c r="Q5" s="11">
        <v>2.5927012625637098E-8</v>
      </c>
      <c r="R5" s="11">
        <v>1.8916637442414301E-8</v>
      </c>
      <c r="S5" s="11">
        <v>3.8554417190612582E-8</v>
      </c>
      <c r="T5" s="11">
        <v>1.9240889419719673E-8</v>
      </c>
      <c r="U5" s="12"/>
      <c r="V5" s="12"/>
      <c r="W5" s="11">
        <v>2.281345993547197E-8</v>
      </c>
      <c r="X5" s="13">
        <v>1.7457602628543775E-8</v>
      </c>
    </row>
    <row r="6" spans="1:24" x14ac:dyDescent="0.3">
      <c r="A6" s="50"/>
      <c r="B6" s="21">
        <v>21</v>
      </c>
      <c r="C6" s="11">
        <v>4.3464473940814582E-8</v>
      </c>
      <c r="D6" s="11">
        <v>3.2891754671606344E-8</v>
      </c>
      <c r="E6" s="11">
        <v>3.5745733714249507E-8</v>
      </c>
      <c r="F6" s="11">
        <v>2.9766984381915025E-8</v>
      </c>
      <c r="G6" s="11">
        <v>3.5603735662942946E-8</v>
      </c>
      <c r="H6" s="11">
        <v>1.943875321277152E-8</v>
      </c>
      <c r="I6" s="11">
        <v>2.7914724595266125E-8</v>
      </c>
      <c r="J6" s="11">
        <v>3.40847778370927E-8</v>
      </c>
      <c r="K6" s="11">
        <v>3.6377845744957738E-8</v>
      </c>
      <c r="L6" s="11">
        <v>4.0395970769717411E-8</v>
      </c>
      <c r="M6" s="11">
        <v>3.7791758771044319E-8</v>
      </c>
      <c r="N6" s="11">
        <v>2.1031715606114289E-8</v>
      </c>
      <c r="O6" s="11">
        <v>2.079727169743394E-8</v>
      </c>
      <c r="P6" s="11">
        <v>2.9094040972771731E-8</v>
      </c>
      <c r="Q6" s="11">
        <v>2.9428132042302837E-8</v>
      </c>
      <c r="R6" s="11">
        <v>1.8871893449814905E-8</v>
      </c>
      <c r="S6" s="11">
        <v>3.1849578588447952E-8</v>
      </c>
      <c r="T6" s="11">
        <v>1.8742193425995476E-8</v>
      </c>
      <c r="U6" s="12"/>
      <c r="V6" s="12"/>
      <c r="W6" s="11">
        <v>2.5138455870688866E-8</v>
      </c>
      <c r="X6" s="13">
        <v>2.0584106485429981E-8</v>
      </c>
    </row>
    <row r="7" spans="1:24" x14ac:dyDescent="0.3">
      <c r="A7" s="50"/>
      <c r="B7" s="21">
        <v>41.7</v>
      </c>
      <c r="C7" s="11">
        <v>2.1027902350066342E-8</v>
      </c>
      <c r="D7" s="11">
        <v>4.3230223504897625E-8</v>
      </c>
      <c r="E7" s="11">
        <v>7.7267742908546258E-8</v>
      </c>
      <c r="F7" s="11">
        <v>4.0273169674112333E-8</v>
      </c>
      <c r="G7" s="11">
        <v>3.2853791357559282E-8</v>
      </c>
      <c r="H7" s="11">
        <v>1.2281553432323909E-8</v>
      </c>
      <c r="I7" s="11">
        <v>3.2951160076235241E-8</v>
      </c>
      <c r="J7" s="11">
        <v>5.730123160546448E-8</v>
      </c>
      <c r="K7" s="11">
        <v>6.8101323967218111E-8</v>
      </c>
      <c r="L7" s="11">
        <v>2.8483828087406024E-7</v>
      </c>
      <c r="M7" s="11">
        <v>1.1052304676631311E-7</v>
      </c>
      <c r="N7" s="11">
        <v>1.8222212015278877E-8</v>
      </c>
      <c r="O7" s="11">
        <v>1.8479872402985827E-8</v>
      </c>
      <c r="P7" s="11">
        <v>9.1696824679364827E-8</v>
      </c>
      <c r="Q7" s="11">
        <v>2.3061503103904908E-8</v>
      </c>
      <c r="R7" s="11">
        <v>1.8677525246993826E-8</v>
      </c>
      <c r="S7" s="11">
        <v>6.5914922164361449E-8</v>
      </c>
      <c r="T7" s="11">
        <v>1.237651369714754E-8</v>
      </c>
      <c r="U7" s="12"/>
      <c r="V7" s="12"/>
      <c r="W7" s="11">
        <v>1.7781939751522532E-8</v>
      </c>
      <c r="X7" s="13">
        <v>1.2802772841988625E-8</v>
      </c>
    </row>
    <row r="8" spans="1:24" x14ac:dyDescent="0.3">
      <c r="A8" s="50"/>
      <c r="B8" s="21">
        <v>67</v>
      </c>
      <c r="C8" s="11">
        <v>2.7059097000110772E-8</v>
      </c>
      <c r="D8" s="11">
        <v>3.8977372248204832E-8</v>
      </c>
      <c r="E8" s="11">
        <v>3.3600138856505642E-8</v>
      </c>
      <c r="F8" s="11">
        <v>3.2214438742204309E-8</v>
      </c>
      <c r="G8" s="11">
        <v>4.9023899889636825E-8</v>
      </c>
      <c r="H8" s="11">
        <v>1.7664792925785905E-8</v>
      </c>
      <c r="I8" s="11">
        <v>2.967405640806243E-8</v>
      </c>
      <c r="J8" s="11">
        <v>3.9235877545123451E-8</v>
      </c>
      <c r="K8" s="11">
        <v>4.4236344326681824E-8</v>
      </c>
      <c r="L8" s="11">
        <v>4.2483019981044286E-8</v>
      </c>
      <c r="M8" s="11">
        <v>4.1551068306200929E-8</v>
      </c>
      <c r="N8" s="11">
        <v>2.0890974682209623E-8</v>
      </c>
      <c r="O8" s="11">
        <v>2.1069420923318289E-8</v>
      </c>
      <c r="P8" s="11">
        <v>3.0277380611635175E-8</v>
      </c>
      <c r="Q8" s="11">
        <v>3.5431293282597249E-8</v>
      </c>
      <c r="R8" s="11">
        <v>1.8742569285589072E-8</v>
      </c>
      <c r="S8" s="11">
        <v>3.2533434948243554E-8</v>
      </c>
      <c r="T8" s="11">
        <v>1.6058687943576401E-8</v>
      </c>
      <c r="U8" s="12"/>
      <c r="V8" s="12"/>
      <c r="W8" s="11">
        <v>2.6952441188063268E-8</v>
      </c>
      <c r="X8" s="13">
        <v>2.2282582975118441E-8</v>
      </c>
    </row>
    <row r="9" spans="1:24" ht="15.6" x14ac:dyDescent="0.3">
      <c r="A9" s="2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1"/>
      <c r="T9" s="11"/>
      <c r="U9" s="11"/>
      <c r="V9" s="11"/>
      <c r="W9" s="11"/>
      <c r="X9" s="23"/>
    </row>
    <row r="10" spans="1:24" ht="15.6" x14ac:dyDescent="0.3">
      <c r="A10" s="2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1"/>
      <c r="T10" s="11"/>
      <c r="U10" s="11"/>
      <c r="V10" s="11"/>
      <c r="W10" s="11"/>
      <c r="X10" s="23"/>
    </row>
    <row r="11" spans="1:24" x14ac:dyDescent="0.3">
      <c r="A11" s="52" t="s">
        <v>13</v>
      </c>
      <c r="B11" s="21">
        <v>0</v>
      </c>
      <c r="C11" s="11">
        <v>1.5234597796100427E-8</v>
      </c>
      <c r="D11" s="11">
        <v>3.5341294426588324E-8</v>
      </c>
      <c r="E11" s="11">
        <v>6.3274190794890766E-8</v>
      </c>
      <c r="F11" s="11">
        <v>3.237892177764009E-8</v>
      </c>
      <c r="G11" s="11">
        <v>2.71242676297865E-8</v>
      </c>
      <c r="H11" s="11">
        <v>8.1338593021759169E-9</v>
      </c>
      <c r="I11" s="11">
        <v>3.258704219291581E-8</v>
      </c>
      <c r="J11" s="11">
        <v>4.871668954210541E-8</v>
      </c>
      <c r="K11" s="11">
        <v>5.1483262186394208E-8</v>
      </c>
      <c r="L11" s="11">
        <v>2.4738018600451354E-7</v>
      </c>
      <c r="M11" s="11">
        <v>9.4535247107463231E-8</v>
      </c>
      <c r="N11" s="11">
        <v>7.9749553262645818E-9</v>
      </c>
      <c r="O11" s="11">
        <v>1.4080456504091051E-8</v>
      </c>
      <c r="P11" s="11">
        <v>7.029828576119889E-8</v>
      </c>
      <c r="Q11" s="11">
        <v>1.7288325265582095E-8</v>
      </c>
      <c r="R11" s="11">
        <v>1.2469485224404257E-8</v>
      </c>
      <c r="S11" s="12"/>
      <c r="T11" s="12"/>
      <c r="U11" s="11">
        <v>1.9415350163297475E-8</v>
      </c>
      <c r="V11" s="11">
        <v>2.2772867894900025E-8</v>
      </c>
      <c r="W11" s="12"/>
      <c r="X11" s="13"/>
    </row>
    <row r="12" spans="1:24" x14ac:dyDescent="0.3">
      <c r="A12" s="52"/>
      <c r="B12" s="21">
        <v>3.6</v>
      </c>
      <c r="C12" s="11">
        <v>6.885366996145023E-8</v>
      </c>
      <c r="D12" s="11">
        <v>2.5230224139669046E-8</v>
      </c>
      <c r="E12" s="11">
        <v>3.1701209651634858E-8</v>
      </c>
      <c r="F12" s="11">
        <v>2.3001540020891752E-8</v>
      </c>
      <c r="G12" s="11">
        <v>2.3387523813007598E-8</v>
      </c>
      <c r="H12" s="11">
        <v>1.2106033463968913E-8</v>
      </c>
      <c r="I12" s="11">
        <v>2.3000322283320776E-8</v>
      </c>
      <c r="J12" s="11">
        <v>2.7792749596324323E-8</v>
      </c>
      <c r="K12" s="11">
        <v>2.8599487874926708E-8</v>
      </c>
      <c r="L12" s="11">
        <v>8.7257212207754127E-8</v>
      </c>
      <c r="M12" s="11">
        <v>4.2277317973387301E-8</v>
      </c>
      <c r="N12" s="11">
        <v>1.1414678953316314E-8</v>
      </c>
      <c r="O12" s="11">
        <v>1.469440476065651E-8</v>
      </c>
      <c r="P12" s="11">
        <v>3.3411858338839704E-8</v>
      </c>
      <c r="Q12" s="11">
        <v>1.8388537085312468E-8</v>
      </c>
      <c r="R12" s="11">
        <v>1.3228224972820774E-8</v>
      </c>
      <c r="S12" s="12"/>
      <c r="T12" s="12"/>
      <c r="U12" s="11">
        <v>2.846173532642186E-8</v>
      </c>
      <c r="V12" s="11">
        <v>2.4845105305468445E-8</v>
      </c>
      <c r="W12" s="12"/>
      <c r="X12" s="13"/>
    </row>
    <row r="13" spans="1:24" x14ac:dyDescent="0.3">
      <c r="A13" s="52"/>
      <c r="B13" s="21">
        <v>21</v>
      </c>
      <c r="C13" s="11">
        <v>4.2780022683588772E-8</v>
      </c>
      <c r="D13" s="11">
        <v>2.3860822132502943E-8</v>
      </c>
      <c r="E13" s="11">
        <v>2.6146201596889076E-8</v>
      </c>
      <c r="F13" s="11">
        <v>2.1193760796985179E-8</v>
      </c>
      <c r="G13" s="11">
        <v>2.636244194408715E-8</v>
      </c>
      <c r="H13" s="11">
        <v>1.3031435031333607E-8</v>
      </c>
      <c r="I13" s="11">
        <v>2.1592276401314289E-8</v>
      </c>
      <c r="J13" s="11">
        <v>2.2868499421985042E-8</v>
      </c>
      <c r="K13" s="11">
        <v>2.4118986544884385E-8</v>
      </c>
      <c r="L13" s="11">
        <v>3.2931890595966417E-8</v>
      </c>
      <c r="M13" s="11">
        <v>2.6287629724963566E-8</v>
      </c>
      <c r="N13" s="11">
        <v>1.1832418835775956E-8</v>
      </c>
      <c r="O13" s="11">
        <v>1.4924141074267965E-8</v>
      </c>
      <c r="P13" s="11">
        <v>2.2547240373550212E-8</v>
      </c>
      <c r="Q13" s="11">
        <v>2.0661756849935211E-8</v>
      </c>
      <c r="R13" s="11">
        <v>1.3350654690581881E-8</v>
      </c>
      <c r="S13" s="12"/>
      <c r="T13" s="12"/>
      <c r="U13" s="11">
        <v>2.4275981470348345E-8</v>
      </c>
      <c r="V13" s="11">
        <v>2.309128100102601E-8</v>
      </c>
      <c r="W13" s="12"/>
      <c r="X13" s="27"/>
    </row>
    <row r="14" spans="1:24" x14ac:dyDescent="0.3">
      <c r="A14" s="52"/>
      <c r="B14" s="21">
        <v>41.7</v>
      </c>
      <c r="C14" s="11">
        <v>2.3423061251527453E-8</v>
      </c>
      <c r="D14" s="11">
        <v>2.752712486419921E-8</v>
      </c>
      <c r="E14" s="11">
        <v>2.6319297607014069E-8</v>
      </c>
      <c r="F14" s="11">
        <v>2.2591794720751858E-8</v>
      </c>
      <c r="G14" s="11">
        <v>3.3555849758063076E-8</v>
      </c>
      <c r="H14" s="11">
        <v>1.198791099026726E-8</v>
      </c>
      <c r="I14" s="11">
        <v>2.2355948597882956E-8</v>
      </c>
      <c r="J14" s="11">
        <v>2.7067668623690398E-8</v>
      </c>
      <c r="K14" s="11">
        <v>2.9469254578284821E-8</v>
      </c>
      <c r="L14" s="11">
        <v>3.978652152376909E-8</v>
      </c>
      <c r="M14" s="11">
        <v>2.9814905792001348E-8</v>
      </c>
      <c r="N14" s="11">
        <v>1.0906738352251928E-8</v>
      </c>
      <c r="O14" s="11">
        <v>1.4889754014177671E-8</v>
      </c>
      <c r="P14" s="11">
        <v>2.5540798802754398E-8</v>
      </c>
      <c r="Q14" s="11">
        <v>2.3561050420134504E-8</v>
      </c>
      <c r="R14" s="11">
        <v>1.3227459459154706E-8</v>
      </c>
      <c r="S14" s="12"/>
      <c r="T14" s="12"/>
      <c r="U14" s="11">
        <v>2.1751131929668386E-8</v>
      </c>
      <c r="V14" s="11">
        <v>2.3205255873940057E-8</v>
      </c>
      <c r="W14" s="12"/>
      <c r="X14" s="27"/>
    </row>
    <row r="15" spans="1:24" x14ac:dyDescent="0.3">
      <c r="A15" s="52"/>
      <c r="B15" s="21">
        <v>67</v>
      </c>
      <c r="C15" s="11">
        <v>2.4485328510940616E-8</v>
      </c>
      <c r="D15" s="11">
        <v>3.1733602381232414E-8</v>
      </c>
      <c r="E15" s="11">
        <v>2.7208548901777554E-8</v>
      </c>
      <c r="F15" s="11">
        <v>2.5055594884382838E-8</v>
      </c>
      <c r="G15" s="11">
        <v>4.0503408149565074E-8</v>
      </c>
      <c r="H15" s="11">
        <v>1.2899927017199038E-8</v>
      </c>
      <c r="I15" s="11">
        <v>2.4366779244961129E-8</v>
      </c>
      <c r="J15" s="11">
        <v>3.0090038872614638E-8</v>
      </c>
      <c r="K15" s="11">
        <v>3.2969348434396388E-8</v>
      </c>
      <c r="L15" s="11">
        <v>3.9280111199781235E-8</v>
      </c>
      <c r="M15" s="11">
        <v>3.1612670085424895E-8</v>
      </c>
      <c r="N15" s="11">
        <v>1.1753491377324389E-8</v>
      </c>
      <c r="O15" s="11">
        <v>1.6407974910580011E-8</v>
      </c>
      <c r="P15" s="11">
        <v>2.7676369813833022E-8</v>
      </c>
      <c r="Q15" s="11">
        <v>2.7504026462315676E-8</v>
      </c>
      <c r="R15" s="11">
        <v>1.4549016461054627E-8</v>
      </c>
      <c r="S15" s="12"/>
      <c r="T15" s="12"/>
      <c r="U15" s="11">
        <v>2.3740942022351031E-8</v>
      </c>
      <c r="V15" s="11">
        <v>2.5645167693209037E-8</v>
      </c>
      <c r="W15" s="12"/>
      <c r="X15" s="14"/>
    </row>
    <row r="16" spans="1:24" x14ac:dyDescent="0.3">
      <c r="A16" s="22"/>
      <c r="B16" s="2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1"/>
      <c r="U16" s="11"/>
      <c r="V16" s="11"/>
      <c r="W16" s="11"/>
      <c r="X16" s="13"/>
    </row>
    <row r="17" spans="1:24" x14ac:dyDescent="0.3">
      <c r="A17" s="22"/>
      <c r="B17" s="2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1"/>
      <c r="U17" s="11"/>
      <c r="V17" s="11"/>
      <c r="W17" s="11"/>
      <c r="X17" s="13"/>
    </row>
    <row r="18" spans="1:24" x14ac:dyDescent="0.3">
      <c r="A18" s="53" t="s">
        <v>16</v>
      </c>
      <c r="B18" s="21">
        <v>0</v>
      </c>
      <c r="C18" s="11">
        <v>1.2744885719961381E-8</v>
      </c>
      <c r="D18" s="11">
        <v>1.8114711314641751E-8</v>
      </c>
      <c r="E18" s="11">
        <v>4.3284773771733939E-8</v>
      </c>
      <c r="F18" s="11">
        <v>2.2936596135939883E-8</v>
      </c>
      <c r="G18" s="11">
        <v>1.6143008757052542E-8</v>
      </c>
      <c r="H18" s="11">
        <v>5.8169005179443233E-9</v>
      </c>
      <c r="I18" s="11">
        <v>2.3757228280275204E-8</v>
      </c>
      <c r="J18" s="11">
        <v>2.814843890719009E-8</v>
      </c>
      <c r="K18" s="11">
        <v>5.8725539526986612E-8</v>
      </c>
      <c r="L18" s="11">
        <v>1.3243101970909934E-7</v>
      </c>
      <c r="M18" s="11">
        <v>4.4382909856927386E-8</v>
      </c>
      <c r="N18" s="11">
        <v>6.2309640286470809E-9</v>
      </c>
      <c r="O18" s="11">
        <v>1.0074440284127093E-8</v>
      </c>
      <c r="P18" s="11">
        <v>4.4042069605525296E-8</v>
      </c>
      <c r="Q18" s="11">
        <v>1.1286965083210034E-8</v>
      </c>
      <c r="R18" s="11">
        <v>8.4918454725707815E-9</v>
      </c>
      <c r="S18" s="12"/>
      <c r="T18" s="11">
        <v>6.3684734729511583E-9</v>
      </c>
      <c r="U18" s="12"/>
      <c r="V18" s="12"/>
      <c r="W18" s="12"/>
      <c r="X18" s="27"/>
    </row>
    <row r="19" spans="1:24" x14ac:dyDescent="0.3">
      <c r="A19" s="53"/>
      <c r="B19" s="21">
        <v>3.6</v>
      </c>
      <c r="C19" s="11">
        <v>4.5700582841370829E-8</v>
      </c>
      <c r="D19" s="11">
        <v>1.5973299951925867E-8</v>
      </c>
      <c r="E19" s="11">
        <v>2.2093384540253454E-8</v>
      </c>
      <c r="F19" s="11">
        <v>1.6370115808965183E-8</v>
      </c>
      <c r="G19" s="11">
        <v>1.5713910242004651E-8</v>
      </c>
      <c r="H19" s="11">
        <v>8.773231977250278E-9</v>
      </c>
      <c r="I19" s="11">
        <v>1.6508921239057755E-8</v>
      </c>
      <c r="J19" s="11">
        <v>1.8313246199921705E-8</v>
      </c>
      <c r="K19" s="11">
        <v>2.6435345504071774E-8</v>
      </c>
      <c r="L19" s="11">
        <v>4.7956674243559387E-8</v>
      </c>
      <c r="M19" s="11">
        <v>2.3031084241289372E-8</v>
      </c>
      <c r="N19" s="11">
        <v>8.5577469779792792E-9</v>
      </c>
      <c r="O19" s="11">
        <v>1.0608734383034442E-8</v>
      </c>
      <c r="P19" s="11">
        <v>2.1993148166240411E-8</v>
      </c>
      <c r="Q19" s="11">
        <v>1.3195408750479059E-8</v>
      </c>
      <c r="R19" s="11">
        <v>9.2112164253712755E-9</v>
      </c>
      <c r="S19" s="12"/>
      <c r="T19" s="11">
        <v>1.0081153809366752E-8</v>
      </c>
      <c r="U19" s="12"/>
      <c r="V19" s="12"/>
      <c r="W19" s="12"/>
      <c r="X19" s="27"/>
    </row>
    <row r="20" spans="1:24" x14ac:dyDescent="0.3">
      <c r="A20" s="53"/>
      <c r="B20" s="21">
        <v>21</v>
      </c>
      <c r="C20" s="11">
        <v>2.9034797396497244E-8</v>
      </c>
      <c r="D20" s="11">
        <v>1.6630571236725602E-8</v>
      </c>
      <c r="E20" s="11">
        <v>1.863592727175173E-8</v>
      </c>
      <c r="F20" s="11">
        <v>1.4996463712068586E-8</v>
      </c>
      <c r="G20" s="11">
        <v>1.8531265585235297E-8</v>
      </c>
      <c r="H20" s="11">
        <v>9.4595151213979689E-9</v>
      </c>
      <c r="I20" s="11">
        <v>1.5397914897238015E-8</v>
      </c>
      <c r="J20" s="11">
        <v>1.6045241214014488E-8</v>
      </c>
      <c r="K20" s="11">
        <v>1.8337434463524315E-8</v>
      </c>
      <c r="L20" s="11">
        <v>1.938392677583413E-8</v>
      </c>
      <c r="M20" s="11">
        <v>1.740715450879111E-8</v>
      </c>
      <c r="N20" s="11">
        <v>8.9533752299917935E-9</v>
      </c>
      <c r="O20" s="11">
        <v>1.0777669655266676E-8</v>
      </c>
      <c r="P20" s="11">
        <v>1.5438993092261639E-8</v>
      </c>
      <c r="Q20" s="11">
        <v>1.5416718464179337E-8</v>
      </c>
      <c r="R20" s="11">
        <v>9.3649743284780119E-9</v>
      </c>
      <c r="S20" s="12"/>
      <c r="T20" s="11">
        <v>9.7355136016527341E-9</v>
      </c>
      <c r="U20" s="12"/>
      <c r="V20" s="12"/>
      <c r="W20" s="12"/>
      <c r="X20" s="13"/>
    </row>
    <row r="21" spans="1:24" x14ac:dyDescent="0.3">
      <c r="A21" s="53"/>
      <c r="B21" s="21">
        <v>41.7</v>
      </c>
      <c r="C21" s="11">
        <v>1.7423079277171043E-8</v>
      </c>
      <c r="D21" s="11">
        <v>1.8921569298863764E-8</v>
      </c>
      <c r="E21" s="11">
        <v>1.8538231721851259E-8</v>
      </c>
      <c r="F21" s="11">
        <v>1.5820368401945102E-8</v>
      </c>
      <c r="G21" s="11">
        <v>2.3475667345474532E-8</v>
      </c>
      <c r="H21" s="11">
        <v>8.6809954257561265E-9</v>
      </c>
      <c r="I21" s="11">
        <v>1.6065579479691386E-8</v>
      </c>
      <c r="J21" s="11">
        <v>1.884343418392149E-8</v>
      </c>
      <c r="K21" s="11">
        <v>2.2226895508645641E-8</v>
      </c>
      <c r="L21" s="11">
        <v>2.2947045885340196E-8</v>
      </c>
      <c r="M21" s="11">
        <v>1.9429559502155265E-8</v>
      </c>
      <c r="N21" s="11">
        <v>8.3666826742258854E-9</v>
      </c>
      <c r="O21" s="11">
        <v>1.0778897130135361E-8</v>
      </c>
      <c r="P21" s="11">
        <v>1.6778224187614828E-8</v>
      </c>
      <c r="Q21" s="11">
        <v>1.7847204453374127E-8</v>
      </c>
      <c r="R21" s="11">
        <v>9.2583737822891608E-9</v>
      </c>
      <c r="S21" s="12"/>
      <c r="T21" s="11">
        <v>8.6841921154316237E-9</v>
      </c>
      <c r="U21" s="12"/>
      <c r="V21" s="12"/>
      <c r="W21" s="12"/>
      <c r="X21" s="13"/>
    </row>
    <row r="22" spans="1:24" x14ac:dyDescent="0.3">
      <c r="A22" s="53"/>
      <c r="B22" s="21">
        <v>67</v>
      </c>
      <c r="C22" s="11">
        <v>1.6756471549616385E-8</v>
      </c>
      <c r="D22" s="11">
        <v>1.9946442503594036E-8</v>
      </c>
      <c r="E22" s="11">
        <v>1.7381745724920685E-8</v>
      </c>
      <c r="F22" s="11">
        <v>1.5872384564361924E-8</v>
      </c>
      <c r="G22" s="11">
        <v>2.5829098667572567E-8</v>
      </c>
      <c r="H22" s="11">
        <v>8.4795121743101033E-9</v>
      </c>
      <c r="I22" s="11">
        <v>1.5879494993709316E-8</v>
      </c>
      <c r="J22" s="11">
        <v>1.9170705183561667E-8</v>
      </c>
      <c r="K22" s="11">
        <v>2.1905267071824492E-8</v>
      </c>
      <c r="L22" s="11">
        <v>2.0729493920964691E-8</v>
      </c>
      <c r="M22" s="11">
        <v>1.9073288302689385E-8</v>
      </c>
      <c r="N22" s="11">
        <v>8.2254031604363768E-9</v>
      </c>
      <c r="O22" s="11">
        <v>1.0801232161639477E-8</v>
      </c>
      <c r="P22" s="11">
        <v>1.6348507092375591E-8</v>
      </c>
      <c r="Q22" s="11">
        <v>1.9160415368863784E-8</v>
      </c>
      <c r="R22" s="11">
        <v>9.2489606436774339E-9</v>
      </c>
      <c r="S22" s="12"/>
      <c r="T22" s="11">
        <v>8.5550956062103862E-9</v>
      </c>
      <c r="U22" s="12"/>
      <c r="V22" s="12"/>
      <c r="W22" s="12"/>
      <c r="X22" s="14"/>
    </row>
    <row r="23" spans="1:24" x14ac:dyDescent="0.3">
      <c r="A23" s="22"/>
      <c r="B23" s="2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2"/>
      <c r="U23" s="11"/>
      <c r="V23" s="11"/>
      <c r="W23" s="12"/>
      <c r="X23" s="14"/>
    </row>
    <row r="24" spans="1:24" x14ac:dyDescent="0.3">
      <c r="A24" s="22"/>
      <c r="B24" s="2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2"/>
      <c r="U24" s="11"/>
      <c r="V24" s="11"/>
      <c r="W24" s="12"/>
      <c r="X24" s="14"/>
    </row>
    <row r="25" spans="1:24" x14ac:dyDescent="0.3">
      <c r="A25" s="54" t="s">
        <v>15</v>
      </c>
      <c r="B25" s="21">
        <v>0</v>
      </c>
      <c r="C25" s="11">
        <v>9.956473314163488E-9</v>
      </c>
      <c r="D25" s="11">
        <v>2.206002079948917E-8</v>
      </c>
      <c r="E25" s="11">
        <v>5.0708779532440345E-8</v>
      </c>
      <c r="F25" s="11">
        <v>2.6159598499963171E-8</v>
      </c>
      <c r="G25" s="11">
        <v>1.6921576990189693E-8</v>
      </c>
      <c r="H25" s="11">
        <v>5.1038471201726445E-9</v>
      </c>
      <c r="I25" s="11">
        <v>2.4995874437044725E-8</v>
      </c>
      <c r="J25" s="11">
        <v>3.0726129416097224E-8</v>
      </c>
      <c r="K25" s="11">
        <v>3.5487975771747225E-8</v>
      </c>
      <c r="L25" s="11">
        <v>1.4712459354365597E-7</v>
      </c>
      <c r="M25" s="11">
        <v>6.7810423461059061E-8</v>
      </c>
      <c r="N25" s="11">
        <v>5.2089927795025189E-9</v>
      </c>
      <c r="O25" s="11">
        <v>8.9201533053619674E-9</v>
      </c>
      <c r="P25" s="11">
        <v>5.0135128561450667E-8</v>
      </c>
      <c r="Q25" s="11">
        <v>1.1160470301768858E-8</v>
      </c>
      <c r="R25" s="11">
        <v>8.5386536930449513E-9</v>
      </c>
      <c r="S25" s="11">
        <v>6.0261812768347286E-8</v>
      </c>
      <c r="T25" s="12"/>
      <c r="U25" s="11">
        <v>1.7578093646432401E-8</v>
      </c>
      <c r="V25" s="11">
        <v>1.4283866031862373E-8</v>
      </c>
      <c r="W25" s="12"/>
      <c r="X25" s="14"/>
    </row>
    <row r="26" spans="1:24" x14ac:dyDescent="0.3">
      <c r="A26" s="54"/>
      <c r="B26" s="21">
        <v>3.6</v>
      </c>
      <c r="C26" s="11">
        <v>2.8286017371020245E-8</v>
      </c>
      <c r="D26" s="11">
        <v>1.6524804963383038E-8</v>
      </c>
      <c r="E26" s="11">
        <v>2.4257159095875505E-8</v>
      </c>
      <c r="F26" s="11">
        <v>1.6714998651917016E-8</v>
      </c>
      <c r="G26" s="11">
        <v>1.6058818265151385E-8</v>
      </c>
      <c r="H26" s="11">
        <v>7.5900589311964065E-9</v>
      </c>
      <c r="I26" s="11">
        <v>1.6726078272221092E-8</v>
      </c>
      <c r="J26" s="11">
        <v>1.9140692745295407E-8</v>
      </c>
      <c r="K26" s="11">
        <v>2.0055624707832552E-8</v>
      </c>
      <c r="L26" s="11">
        <v>5.2558175146738809E-8</v>
      </c>
      <c r="M26" s="11">
        <v>2.990166869168983E-8</v>
      </c>
      <c r="N26" s="11">
        <v>7.2023514102179579E-9</v>
      </c>
      <c r="O26" s="11">
        <v>9.7274943821891392E-9</v>
      </c>
      <c r="P26" s="11">
        <v>2.3591752179053667E-8</v>
      </c>
      <c r="Q26" s="11">
        <v>1.2779225191471247E-8</v>
      </c>
      <c r="R26" s="11">
        <v>8.937657323395722E-9</v>
      </c>
      <c r="S26" s="11">
        <v>2.8061942427082563E-8</v>
      </c>
      <c r="T26" s="12"/>
      <c r="U26" s="11">
        <v>1.7641363518266117E-8</v>
      </c>
      <c r="V26" s="11">
        <v>2.1976155382508876E-8</v>
      </c>
      <c r="W26" s="12"/>
      <c r="X26" s="14"/>
    </row>
    <row r="27" spans="1:24" x14ac:dyDescent="0.3">
      <c r="A27" s="54"/>
      <c r="B27" s="21">
        <v>21</v>
      </c>
      <c r="C27" s="11">
        <v>1.9671505562481238E-8</v>
      </c>
      <c r="D27" s="11">
        <v>1.6061887141919032E-8</v>
      </c>
      <c r="E27" s="11">
        <v>1.9277091050909986E-8</v>
      </c>
      <c r="F27" s="11">
        <v>1.4508609045135911E-8</v>
      </c>
      <c r="G27" s="11">
        <v>1.9060615746357421E-8</v>
      </c>
      <c r="H27" s="11">
        <v>8.185066025000417E-9</v>
      </c>
      <c r="I27" s="11">
        <v>1.5688049712891956E-8</v>
      </c>
      <c r="J27" s="11">
        <v>1.732469378267985E-8</v>
      </c>
      <c r="K27" s="11">
        <v>1.7987572253292088E-8</v>
      </c>
      <c r="L27" s="11">
        <v>2.0305678032289266E-8</v>
      </c>
      <c r="M27" s="11">
        <v>1.8140172452488472E-8</v>
      </c>
      <c r="N27" s="11">
        <v>7.5705961021677102E-9</v>
      </c>
      <c r="O27" s="11">
        <v>9.9482457206599869E-9</v>
      </c>
      <c r="P27" s="11">
        <v>1.5742844134639904E-8</v>
      </c>
      <c r="Q27" s="11">
        <v>1.4689086829527082E-8</v>
      </c>
      <c r="R27" s="11">
        <v>9.0058196895508925E-9</v>
      </c>
      <c r="S27" s="11">
        <v>1.8519589492492505E-8</v>
      </c>
      <c r="T27" s="12"/>
      <c r="U27" s="11">
        <v>1.6534071620152516E-8</v>
      </c>
      <c r="V27" s="11">
        <v>1.7762798283325679E-8</v>
      </c>
      <c r="W27" s="12"/>
      <c r="X27" s="14"/>
    </row>
    <row r="28" spans="1:24" x14ac:dyDescent="0.3">
      <c r="A28" s="54"/>
      <c r="B28" s="21">
        <v>41.7</v>
      </c>
      <c r="C28" s="11">
        <v>1.322760285795637E-8</v>
      </c>
      <c r="D28" s="11">
        <v>1.8486523569621507E-8</v>
      </c>
      <c r="E28" s="11">
        <v>1.9680501264498895E-8</v>
      </c>
      <c r="F28" s="11">
        <v>1.5666817968394129E-8</v>
      </c>
      <c r="G28" s="11">
        <v>2.4576343209833369E-8</v>
      </c>
      <c r="H28" s="11">
        <v>7.5476773245890791E-9</v>
      </c>
      <c r="I28" s="11">
        <v>1.7327239577372098E-8</v>
      </c>
      <c r="J28" s="11">
        <v>2.0814167914218552E-8</v>
      </c>
      <c r="K28" s="11">
        <v>2.2293791516488852E-8</v>
      </c>
      <c r="L28" s="11">
        <v>2.3761851204809784E-8</v>
      </c>
      <c r="M28" s="11">
        <v>1.9988362110616507E-8</v>
      </c>
      <c r="N28" s="11">
        <v>7.0877975323508595E-9</v>
      </c>
      <c r="O28" s="11">
        <v>9.9963714168355953E-9</v>
      </c>
      <c r="P28" s="11">
        <v>1.7525035328138553E-8</v>
      </c>
      <c r="Q28" s="11">
        <v>1.6983988694396797E-8</v>
      </c>
      <c r="R28" s="11">
        <v>8.93481507273338E-9</v>
      </c>
      <c r="S28" s="11">
        <v>1.9778761902432688E-8</v>
      </c>
      <c r="T28" s="12"/>
      <c r="U28" s="11">
        <v>1.705938181106049E-8</v>
      </c>
      <c r="V28" s="11">
        <v>1.5439479882297891E-8</v>
      </c>
      <c r="W28" s="12"/>
      <c r="X28" s="14"/>
    </row>
    <row r="29" spans="1:24" x14ac:dyDescent="0.3">
      <c r="A29" s="54"/>
      <c r="B29" s="21">
        <v>67</v>
      </c>
      <c r="C29" s="11">
        <v>1.2791808152775344E-8</v>
      </c>
      <c r="D29" s="11">
        <v>1.9404678901387532E-8</v>
      </c>
      <c r="E29" s="11">
        <v>1.8505814418999492E-8</v>
      </c>
      <c r="F29" s="11">
        <v>1.5705084910300718E-8</v>
      </c>
      <c r="G29" s="11">
        <v>2.7171396895099681E-8</v>
      </c>
      <c r="H29" s="11">
        <v>7.3909070778633655E-9</v>
      </c>
      <c r="I29" s="11">
        <v>1.7283663181334696E-8</v>
      </c>
      <c r="J29" s="11">
        <v>2.1240995485900374E-8</v>
      </c>
      <c r="K29" s="11">
        <v>2.2773565503883796E-8</v>
      </c>
      <c r="L29" s="11">
        <v>2.1128129128756923E-8</v>
      </c>
      <c r="M29" s="11">
        <v>1.8968613509778625E-8</v>
      </c>
      <c r="N29" s="11">
        <v>6.9808134013182437E-9</v>
      </c>
      <c r="O29" s="11">
        <v>1.0083398575918509E-8</v>
      </c>
      <c r="P29" s="11">
        <v>1.7125648213204146E-8</v>
      </c>
      <c r="Q29" s="11">
        <v>1.814988742693363E-8</v>
      </c>
      <c r="R29" s="11">
        <v>8.923682960364507E-9</v>
      </c>
      <c r="S29" s="11">
        <v>1.872337213840934E-8</v>
      </c>
      <c r="T29" s="12"/>
      <c r="U29" s="11">
        <v>1.7190299076045513E-8</v>
      </c>
      <c r="V29" s="11">
        <v>1.537411235586856E-8</v>
      </c>
      <c r="W29" s="12"/>
      <c r="X29" s="14"/>
    </row>
    <row r="30" spans="1:24" x14ac:dyDescent="0.3">
      <c r="A30" s="22"/>
      <c r="B30" s="2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1"/>
      <c r="T30" s="11"/>
      <c r="U30" s="11"/>
      <c r="V30" s="11"/>
      <c r="W30" s="11"/>
      <c r="X30" s="14"/>
    </row>
    <row r="31" spans="1:24" x14ac:dyDescent="0.3">
      <c r="A31" s="22"/>
      <c r="B31" s="2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1"/>
      <c r="T31" s="11"/>
      <c r="U31" s="11"/>
      <c r="V31" s="11"/>
      <c r="W31" s="11"/>
      <c r="X31" s="14"/>
    </row>
    <row r="32" spans="1:24" x14ac:dyDescent="0.3">
      <c r="A32" s="42" t="s">
        <v>18</v>
      </c>
      <c r="B32" s="21">
        <v>0</v>
      </c>
      <c r="C32" s="11">
        <v>7.6250992938550496E-9</v>
      </c>
      <c r="D32" s="11">
        <v>1.1712701178199087E-8</v>
      </c>
      <c r="E32" s="11">
        <v>3.3558178823786087E-8</v>
      </c>
      <c r="F32" s="11">
        <v>1.5662073546337245E-8</v>
      </c>
      <c r="G32" s="11">
        <v>9.212291647992548E-9</v>
      </c>
      <c r="H32" s="11">
        <v>2.9097679675714071E-9</v>
      </c>
      <c r="I32" s="11">
        <v>1.6532246148415192E-8</v>
      </c>
      <c r="J32" s="11">
        <v>2.0353579565374537E-8</v>
      </c>
      <c r="K32" s="11">
        <v>2.6522058892036443E-8</v>
      </c>
      <c r="L32" s="11">
        <v>1.0858891809911307E-7</v>
      </c>
      <c r="M32" s="11">
        <v>5.0084673183713565E-8</v>
      </c>
      <c r="N32" s="11">
        <v>4.530018658173054E-9</v>
      </c>
      <c r="O32" s="11">
        <v>6.1025910112694901E-9</v>
      </c>
      <c r="P32" s="11">
        <v>3.332645785119935E-8</v>
      </c>
      <c r="Q32" s="11">
        <v>5.8583480911298821E-9</v>
      </c>
      <c r="R32" s="11">
        <v>4.1503650446207821E-9</v>
      </c>
      <c r="S32" s="11">
        <v>3.3862803444669332E-8</v>
      </c>
      <c r="T32" s="11">
        <v>3.7202948480089127E-9</v>
      </c>
      <c r="U32" s="12"/>
      <c r="V32" s="12"/>
      <c r="W32" s="11">
        <v>3.4803838086338402E-9</v>
      </c>
      <c r="X32" s="14"/>
    </row>
    <row r="33" spans="1:24" x14ac:dyDescent="0.3">
      <c r="A33" s="42" t="s">
        <v>109</v>
      </c>
      <c r="B33" s="21">
        <v>3.6</v>
      </c>
      <c r="C33" s="11">
        <v>2.2555270597696368E-8</v>
      </c>
      <c r="D33" s="11">
        <v>1.0515479633501664E-8</v>
      </c>
      <c r="E33" s="11">
        <v>1.6975552675768936E-8</v>
      </c>
      <c r="F33" s="11">
        <v>1.1145607274128156E-8</v>
      </c>
      <c r="G33" s="11">
        <v>1.0765957956727684E-8</v>
      </c>
      <c r="H33" s="11">
        <v>4.7778650814302682E-9</v>
      </c>
      <c r="I33" s="11">
        <v>1.154630711572935E-8</v>
      </c>
      <c r="J33" s="11">
        <v>1.3961991803435839E-8</v>
      </c>
      <c r="K33" s="11">
        <v>1.5581426880982043E-8</v>
      </c>
      <c r="L33" s="11">
        <v>4.1216114911654758E-8</v>
      </c>
      <c r="M33" s="11">
        <v>2.2788699051522344E-8</v>
      </c>
      <c r="N33" s="11">
        <v>6.4862326363922121E-9</v>
      </c>
      <c r="O33" s="11">
        <v>6.82403997392059E-9</v>
      </c>
      <c r="P33" s="11">
        <v>1.6752703506897069E-8</v>
      </c>
      <c r="Q33" s="11">
        <v>7.7610923613932314E-9</v>
      </c>
      <c r="R33" s="11">
        <v>4.7570860179421663E-9</v>
      </c>
      <c r="S33" s="11">
        <v>1.7846850057546084E-8</v>
      </c>
      <c r="T33" s="11">
        <v>6.0870605702996604E-9</v>
      </c>
      <c r="U33" s="12"/>
      <c r="V33" s="12"/>
      <c r="W33" s="11">
        <v>5.3681897216792844E-9</v>
      </c>
      <c r="X33" s="14"/>
    </row>
    <row r="34" spans="1:24" x14ac:dyDescent="0.3">
      <c r="A34" s="42"/>
      <c r="B34" s="21">
        <v>21</v>
      </c>
      <c r="C34" s="11">
        <v>1.5311625167670944E-8</v>
      </c>
      <c r="D34" s="11">
        <v>1.0676641601135863E-8</v>
      </c>
      <c r="E34" s="11">
        <v>1.2970482085219691E-8</v>
      </c>
      <c r="F34" s="11">
        <v>9.6855322098064442E-9</v>
      </c>
      <c r="G34" s="11">
        <v>1.3432744108735517E-8</v>
      </c>
      <c r="H34" s="11">
        <v>5.1570075832188209E-9</v>
      </c>
      <c r="I34" s="11">
        <v>1.026117273358349E-8</v>
      </c>
      <c r="J34" s="11">
        <v>1.2474953355552241E-8</v>
      </c>
      <c r="K34" s="11">
        <v>1.3288428526381222E-8</v>
      </c>
      <c r="L34" s="11">
        <v>1.4828849137645641E-8</v>
      </c>
      <c r="M34" s="11">
        <v>1.2705393775847947E-8</v>
      </c>
      <c r="N34" s="11">
        <v>6.5377310169603209E-9</v>
      </c>
      <c r="O34" s="11">
        <v>6.9377293439869052E-9</v>
      </c>
      <c r="P34" s="11">
        <v>1.077097586698817E-8</v>
      </c>
      <c r="Q34" s="11">
        <v>9.0486890404090491E-9</v>
      </c>
      <c r="R34" s="11">
        <v>4.8081907482607745E-9</v>
      </c>
      <c r="S34" s="11">
        <v>1.2198103162675871E-8</v>
      </c>
      <c r="T34" s="11">
        <v>6.2327109431322535E-9</v>
      </c>
      <c r="U34" s="12"/>
      <c r="V34" s="12"/>
      <c r="W34" s="11">
        <v>6.0084826302959489E-9</v>
      </c>
      <c r="X34" s="14"/>
    </row>
    <row r="35" spans="1:24" x14ac:dyDescent="0.3">
      <c r="A35" s="42"/>
      <c r="B35" s="21">
        <v>41.7</v>
      </c>
      <c r="C35" s="11">
        <v>1.0363216202705576E-8</v>
      </c>
      <c r="D35" s="11">
        <v>1.2166633975882348E-8</v>
      </c>
      <c r="E35" s="11">
        <v>1.2991455987673163E-8</v>
      </c>
      <c r="F35" s="11">
        <v>1.013668664033229E-8</v>
      </c>
      <c r="G35" s="11">
        <v>1.7436676549249537E-8</v>
      </c>
      <c r="H35" s="11">
        <v>4.7466938566522182E-9</v>
      </c>
      <c r="I35" s="11">
        <v>1.0979369972880367E-8</v>
      </c>
      <c r="J35" s="11">
        <v>1.5050213046360867E-8</v>
      </c>
      <c r="K35" s="11">
        <v>1.67590201468084E-8</v>
      </c>
      <c r="L35" s="11">
        <v>1.7318420471013831E-8</v>
      </c>
      <c r="M35" s="11">
        <v>1.4207097740666049E-8</v>
      </c>
      <c r="N35" s="11">
        <v>6.1919833710967359E-9</v>
      </c>
      <c r="O35" s="11">
        <v>7.0650252382753274E-9</v>
      </c>
      <c r="P35" s="11">
        <v>1.1790603783768715E-8</v>
      </c>
      <c r="Q35" s="11">
        <v>1.0264910482224265E-8</v>
      </c>
      <c r="R35" s="11">
        <v>4.7724599742694385E-9</v>
      </c>
      <c r="S35" s="11">
        <v>1.2814030427889438E-8</v>
      </c>
      <c r="T35" s="11">
        <v>5.6515711621992594E-9</v>
      </c>
      <c r="U35" s="12"/>
      <c r="V35" s="12"/>
      <c r="W35" s="11">
        <v>6.2396413018604448E-9</v>
      </c>
      <c r="X35" s="14"/>
    </row>
    <row r="36" spans="1:24" x14ac:dyDescent="0.3">
      <c r="A36" s="42"/>
      <c r="B36" s="21">
        <v>67</v>
      </c>
      <c r="C36" s="11">
        <v>1.0087468828388235E-8</v>
      </c>
      <c r="D36" s="11">
        <v>1.2788210716660343E-8</v>
      </c>
      <c r="E36" s="11">
        <v>1.2018011095332014E-8</v>
      </c>
      <c r="F36" s="11">
        <v>1.0059406333830191E-8</v>
      </c>
      <c r="G36" s="11">
        <v>1.9396726991458448E-8</v>
      </c>
      <c r="H36" s="11">
        <v>4.6398725143448648E-9</v>
      </c>
      <c r="I36" s="11">
        <v>1.0892867601940291E-8</v>
      </c>
      <c r="J36" s="11">
        <v>1.5384782059280648E-8</v>
      </c>
      <c r="K36" s="11">
        <v>1.7105709276196706E-8</v>
      </c>
      <c r="L36" s="11">
        <v>1.5007696004133038E-8</v>
      </c>
      <c r="M36" s="11">
        <v>1.3302245210962975E-8</v>
      </c>
      <c r="N36" s="11">
        <v>6.1323762864749343E-9</v>
      </c>
      <c r="O36" s="11">
        <v>7.1328819335805067E-9</v>
      </c>
      <c r="P36" s="11">
        <v>1.1380434109097987E-8</v>
      </c>
      <c r="Q36" s="11">
        <v>1.0918244551044674E-8</v>
      </c>
      <c r="R36" s="11">
        <v>4.7674185897186604E-9</v>
      </c>
      <c r="S36" s="11">
        <v>1.2229167448982759E-8</v>
      </c>
      <c r="T36" s="11">
        <v>5.5072741031324244E-9</v>
      </c>
      <c r="U36" s="12"/>
      <c r="V36" s="12"/>
      <c r="W36" s="11">
        <v>6.3500860756893718E-9</v>
      </c>
      <c r="X36" s="14"/>
    </row>
    <row r="37" spans="1:24" x14ac:dyDescent="0.3">
      <c r="A37" s="24"/>
      <c r="B37" s="2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1"/>
      <c r="S37" s="11"/>
      <c r="T37" s="11"/>
      <c r="U37" s="11"/>
      <c r="V37" s="11"/>
      <c r="W37" s="11"/>
      <c r="X37" s="13"/>
    </row>
    <row r="38" spans="1:24" x14ac:dyDescent="0.3">
      <c r="A38" s="24"/>
      <c r="B38" s="2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1"/>
      <c r="S38" s="11"/>
      <c r="T38" s="11"/>
      <c r="U38" s="11"/>
      <c r="V38" s="11"/>
      <c r="W38" s="11"/>
      <c r="X38" s="13"/>
    </row>
    <row r="39" spans="1:24" x14ac:dyDescent="0.3">
      <c r="A39" s="43" t="s">
        <v>19</v>
      </c>
      <c r="B39" s="21">
        <v>0</v>
      </c>
      <c r="C39" s="11">
        <v>8.9591082842541728E-9</v>
      </c>
      <c r="D39" s="11">
        <v>2.8028775635275151E-8</v>
      </c>
      <c r="E39" s="11">
        <v>4.1488072092548948E-8</v>
      </c>
      <c r="F39" s="11">
        <v>2.6420460631026607E-8</v>
      </c>
      <c r="G39" s="11">
        <v>1.6318354881128844E-8</v>
      </c>
      <c r="H39" s="11">
        <v>3.8019141469762858E-9</v>
      </c>
      <c r="I39" s="11">
        <v>2.7194734130016226E-8</v>
      </c>
      <c r="J39" s="11">
        <v>3.2903904479296198E-8</v>
      </c>
      <c r="K39" s="11">
        <v>4.149248514465592E-8</v>
      </c>
      <c r="L39" s="11">
        <v>1.9865164372392775E-7</v>
      </c>
      <c r="M39" s="11">
        <v>6.8867397609118758E-8</v>
      </c>
      <c r="N39" s="11">
        <v>7.4990177250510033E-9</v>
      </c>
      <c r="O39" s="11">
        <v>8.3186160027058649E-9</v>
      </c>
      <c r="P39" s="11">
        <v>4.4190304492245619E-8</v>
      </c>
      <c r="Q39" s="11">
        <v>1.1329220418944328E-8</v>
      </c>
      <c r="R39" s="11">
        <v>7.6635142774817108E-9</v>
      </c>
      <c r="S39" s="11">
        <v>4.4221030164344071E-8</v>
      </c>
      <c r="T39" s="12"/>
      <c r="U39" s="11">
        <v>1.1639411245876063E-8</v>
      </c>
      <c r="V39" s="11">
        <v>1.1292174326850422E-8</v>
      </c>
      <c r="W39" s="11">
        <v>6.2313095720522049E-9</v>
      </c>
      <c r="X39" s="13">
        <v>4.2329680839528975E-9</v>
      </c>
    </row>
    <row r="40" spans="1:24" x14ac:dyDescent="0.3">
      <c r="A40" s="43">
        <v>39.78</v>
      </c>
      <c r="B40" s="21">
        <v>3.6</v>
      </c>
      <c r="C40" s="11">
        <v>3.1030761598275903E-8</v>
      </c>
      <c r="D40" s="11">
        <v>1.7350171490912901E-8</v>
      </c>
      <c r="E40" s="11">
        <v>2.0986918382250344E-8</v>
      </c>
      <c r="F40" s="11">
        <v>1.6330673780634671E-8</v>
      </c>
      <c r="G40" s="11">
        <v>1.515488266463385E-8</v>
      </c>
      <c r="H40" s="11">
        <v>5.6016340489055129E-9</v>
      </c>
      <c r="I40" s="11">
        <v>1.6720398070811264E-8</v>
      </c>
      <c r="J40" s="11">
        <v>1.9613458877865021E-8</v>
      </c>
      <c r="K40" s="11">
        <v>2.2167670591040173E-8</v>
      </c>
      <c r="L40" s="11">
        <v>6.8413327149053142E-8</v>
      </c>
      <c r="M40" s="11">
        <v>3.0092677876712052E-8</v>
      </c>
      <c r="N40" s="11">
        <v>8.376054352099166E-9</v>
      </c>
      <c r="O40" s="11">
        <v>8.5540853090634336E-9</v>
      </c>
      <c r="P40" s="11">
        <v>2.1493438461474822E-8</v>
      </c>
      <c r="Q40" s="11">
        <v>1.2257209815870516E-8</v>
      </c>
      <c r="R40" s="11">
        <v>7.9307850804849161E-9</v>
      </c>
      <c r="S40" s="11">
        <v>2.2111062736077867E-8</v>
      </c>
      <c r="T40" s="12"/>
      <c r="U40" s="11">
        <v>1.7545554435296568E-8</v>
      </c>
      <c r="V40" s="11">
        <v>2.1586536891310338E-8</v>
      </c>
      <c r="W40" s="11">
        <v>8.0288734779153576E-9</v>
      </c>
      <c r="X40" s="13">
        <v>5.7485432508597367E-9</v>
      </c>
    </row>
    <row r="41" spans="1:24" x14ac:dyDescent="0.3">
      <c r="A41" s="43"/>
      <c r="B41" s="21">
        <v>21</v>
      </c>
      <c r="C41" s="11">
        <v>2.0807802249078475E-8</v>
      </c>
      <c r="D41" s="11">
        <v>1.5104913927967601E-8</v>
      </c>
      <c r="E41" s="11">
        <v>1.7556310459259019E-8</v>
      </c>
      <c r="F41" s="11">
        <v>1.3967572436585695E-8</v>
      </c>
      <c r="G41" s="11">
        <v>1.7979268583424036E-8</v>
      </c>
      <c r="H41" s="11">
        <v>6.0826055103997859E-9</v>
      </c>
      <c r="I41" s="11">
        <v>1.4559984751763796E-8</v>
      </c>
      <c r="J41" s="11">
        <v>1.7011027497071671E-8</v>
      </c>
      <c r="K41" s="11">
        <v>1.8852777644508788E-8</v>
      </c>
      <c r="L41" s="11">
        <v>2.3664757141636471E-8</v>
      </c>
      <c r="M41" s="11">
        <v>1.8878323345163232E-8</v>
      </c>
      <c r="N41" s="11">
        <v>8.516686902179241E-9</v>
      </c>
      <c r="O41" s="11">
        <v>8.7310407115650143E-9</v>
      </c>
      <c r="P41" s="11">
        <v>1.5007040049744034E-8</v>
      </c>
      <c r="Q41" s="11">
        <v>1.421848948071476E-8</v>
      </c>
      <c r="R41" s="11">
        <v>7.9492884225786904E-9</v>
      </c>
      <c r="S41" s="11">
        <v>1.6176320670784573E-8</v>
      </c>
      <c r="T41" s="12"/>
      <c r="U41" s="11">
        <v>1.5084658534703216E-8</v>
      </c>
      <c r="V41" s="11">
        <v>1.7019851152494387E-8</v>
      </c>
      <c r="W41" s="11">
        <v>9.1066744944615234E-9</v>
      </c>
      <c r="X41" s="13">
        <v>7.2763537909829087E-9</v>
      </c>
    </row>
    <row r="42" spans="1:24" x14ac:dyDescent="0.3">
      <c r="A42" s="43"/>
      <c r="B42" s="21">
        <v>41.7</v>
      </c>
      <c r="C42" s="11">
        <v>1.2892937520071428E-8</v>
      </c>
      <c r="D42" s="11">
        <v>1.7728660375955581E-8</v>
      </c>
      <c r="E42" s="11">
        <v>1.7838302555821089E-8</v>
      </c>
      <c r="F42" s="11">
        <v>1.5351797396403881E-8</v>
      </c>
      <c r="G42" s="11">
        <v>2.3392738977231879E-8</v>
      </c>
      <c r="H42" s="11">
        <v>5.6690145002652767E-9</v>
      </c>
      <c r="I42" s="11">
        <v>1.6024175129022551E-8</v>
      </c>
      <c r="J42" s="11">
        <v>2.0099682975217086E-8</v>
      </c>
      <c r="K42" s="11">
        <v>2.3380676561990881E-8</v>
      </c>
      <c r="L42" s="11">
        <v>2.8516958019947629E-8</v>
      </c>
      <c r="M42" s="11">
        <v>2.2148405924695768E-8</v>
      </c>
      <c r="N42" s="11">
        <v>8.4460030466610293E-9</v>
      </c>
      <c r="O42" s="11">
        <v>8.9243043877715314E-9</v>
      </c>
      <c r="P42" s="11">
        <v>1.6720043760565343E-8</v>
      </c>
      <c r="Q42" s="11">
        <v>1.6836379957059759E-8</v>
      </c>
      <c r="R42" s="26">
        <v>7.8817834308601626E-9</v>
      </c>
      <c r="S42" s="11">
        <v>1.7518548535858021E-8</v>
      </c>
      <c r="T42" s="12"/>
      <c r="U42" s="11">
        <v>1.3172882338976779E-8</v>
      </c>
      <c r="V42" s="11">
        <v>1.3592601562016179E-8</v>
      </c>
      <c r="W42" s="11">
        <v>9.6833252098257733E-9</v>
      </c>
      <c r="X42" s="13">
        <v>8.0433150273314362E-9</v>
      </c>
    </row>
    <row r="43" spans="1:24" x14ac:dyDescent="0.3">
      <c r="A43" s="44"/>
      <c r="B43" s="25">
        <v>67</v>
      </c>
      <c r="C43" s="17">
        <v>1.2333972089540413E-8</v>
      </c>
      <c r="D43" s="17">
        <v>1.8490278879685228E-8</v>
      </c>
      <c r="E43" s="17">
        <v>1.6828959024081231E-8</v>
      </c>
      <c r="F43" s="17">
        <v>1.5470938800168524E-8</v>
      </c>
      <c r="G43" s="17">
        <v>2.5910786743504459E-8</v>
      </c>
      <c r="H43" s="17">
        <v>5.56820654375131E-9</v>
      </c>
      <c r="I43" s="17">
        <v>1.6001762811847199E-8</v>
      </c>
      <c r="J43" s="17">
        <v>2.0330701912683568E-8</v>
      </c>
      <c r="K43" s="17">
        <v>2.3744693243311614E-8</v>
      </c>
      <c r="L43" s="17">
        <v>2.4906661191768177E-8</v>
      </c>
      <c r="M43" s="17">
        <v>2.1483730988775694E-8</v>
      </c>
      <c r="N43" s="17">
        <v>8.4748440532540447E-9</v>
      </c>
      <c r="O43" s="17">
        <v>9.0438679478191183E-9</v>
      </c>
      <c r="P43" s="17">
        <v>1.6403302137306276E-8</v>
      </c>
      <c r="Q43" s="17">
        <v>1.8214858201431197E-8</v>
      </c>
      <c r="R43" s="18">
        <v>7.8606311283247949E-9</v>
      </c>
      <c r="S43" s="17">
        <v>1.6976963424493184E-8</v>
      </c>
      <c r="T43" s="19"/>
      <c r="U43" s="17">
        <v>1.2999389363653114E-8</v>
      </c>
      <c r="V43" s="17">
        <v>1.3320056270217214E-8</v>
      </c>
      <c r="W43" s="17">
        <v>1.0041655396293434E-8</v>
      </c>
      <c r="X43" s="20">
        <v>8.7650918440441124E-9</v>
      </c>
    </row>
    <row r="44" spans="1:2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4"/>
      <c r="S44" s="4"/>
      <c r="T44" s="4"/>
      <c r="U44" s="4"/>
      <c r="V44" s="4"/>
      <c r="W44" s="5"/>
      <c r="X44" s="5"/>
    </row>
  </sheetData>
  <mergeCells count="8">
    <mergeCell ref="A32:A36"/>
    <mergeCell ref="A39:A43"/>
    <mergeCell ref="A1:X1"/>
    <mergeCell ref="C2:X2"/>
    <mergeCell ref="A3:A8"/>
    <mergeCell ref="A11:A15"/>
    <mergeCell ref="A18:A22"/>
    <mergeCell ref="A25:A2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7"/>
  <sheetViews>
    <sheetView topLeftCell="A10" workbookViewId="0">
      <selection activeCell="A8" sqref="A8"/>
    </sheetView>
  </sheetViews>
  <sheetFormatPr defaultRowHeight="14.4" x14ac:dyDescent="0.3"/>
  <cols>
    <col min="1" max="1" width="11" style="3" bestFit="1" customWidth="1"/>
    <col min="2" max="16384" width="8.88671875" style="3"/>
  </cols>
  <sheetData>
    <row r="1" spans="1:24" x14ac:dyDescent="0.3">
      <c r="A1" s="45" t="s">
        <v>111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7"/>
    </row>
    <row r="2" spans="1:24" x14ac:dyDescent="0.3">
      <c r="A2" s="6" t="s">
        <v>28</v>
      </c>
      <c r="B2" s="7" t="s">
        <v>29</v>
      </c>
      <c r="C2" s="48" t="s">
        <v>30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9"/>
    </row>
    <row r="3" spans="1:24" ht="15" customHeight="1" x14ac:dyDescent="0.3">
      <c r="A3" s="50" t="s">
        <v>12</v>
      </c>
      <c r="B3" s="11"/>
      <c r="C3" s="8" t="s">
        <v>31</v>
      </c>
      <c r="D3" s="8" t="s">
        <v>32</v>
      </c>
      <c r="E3" s="8" t="s">
        <v>33</v>
      </c>
      <c r="F3" s="8" t="s">
        <v>34</v>
      </c>
      <c r="G3" s="8" t="s">
        <v>35</v>
      </c>
      <c r="H3" s="8" t="s">
        <v>36</v>
      </c>
      <c r="I3" s="8" t="s">
        <v>37</v>
      </c>
      <c r="J3" s="8" t="s">
        <v>38</v>
      </c>
      <c r="K3" s="8" t="s">
        <v>39</v>
      </c>
      <c r="L3" s="8" t="s">
        <v>40</v>
      </c>
      <c r="M3" s="8" t="s">
        <v>41</v>
      </c>
      <c r="N3" s="8" t="s">
        <v>42</v>
      </c>
      <c r="O3" s="8" t="s">
        <v>43</v>
      </c>
      <c r="P3" s="8" t="s">
        <v>44</v>
      </c>
      <c r="Q3" s="8" t="s">
        <v>45</v>
      </c>
      <c r="R3" s="8" t="s">
        <v>46</v>
      </c>
      <c r="S3" s="8" t="s">
        <v>47</v>
      </c>
      <c r="T3" s="8" t="s">
        <v>48</v>
      </c>
      <c r="U3" s="9" t="s">
        <v>49</v>
      </c>
      <c r="V3" s="9" t="s">
        <v>50</v>
      </c>
      <c r="W3" s="8" t="s">
        <v>51</v>
      </c>
      <c r="X3" s="10" t="s">
        <v>52</v>
      </c>
    </row>
    <row r="4" spans="1:24" x14ac:dyDescent="0.3">
      <c r="A4" s="50"/>
      <c r="B4" s="21">
        <v>0</v>
      </c>
      <c r="C4" s="11">
        <v>9.5531797560109023E-8</v>
      </c>
      <c r="D4" s="11">
        <v>2.1894849527723073E-8</v>
      </c>
      <c r="E4" s="11">
        <v>3.2417186090624854E-8</v>
      </c>
      <c r="F4" s="11">
        <v>2.2146240743574622E-8</v>
      </c>
      <c r="G4" s="11">
        <v>2.0333087851738032E-8</v>
      </c>
      <c r="H4" s="11">
        <v>1.4751963536666103E-8</v>
      </c>
      <c r="I4" s="11">
        <v>2.1168625740056576E-8</v>
      </c>
      <c r="J4" s="11">
        <v>2.6510747475830503E-8</v>
      </c>
      <c r="K4" s="11">
        <v>2.4702213091894717E-8</v>
      </c>
      <c r="L4" s="11">
        <v>2.195776539627087E-8</v>
      </c>
      <c r="M4" s="11">
        <v>2.6072096300260922E-8</v>
      </c>
      <c r="N4" s="11">
        <v>1.6789221275944435E-8</v>
      </c>
      <c r="O4" s="11">
        <v>3.8823972083367373E-8</v>
      </c>
      <c r="P4" s="11">
        <v>2.0191374287708801E-8</v>
      </c>
      <c r="Q4" s="11">
        <v>1.902195216825849E-8</v>
      </c>
      <c r="R4" s="11">
        <v>1.4644028846149581E-8</v>
      </c>
      <c r="S4" s="11">
        <v>2.4293068191671628E-8</v>
      </c>
      <c r="T4" s="11">
        <v>1.8738853221845049E-8</v>
      </c>
      <c r="U4" s="12"/>
      <c r="V4" s="12"/>
      <c r="W4" s="11">
        <v>1.7809849579774035E-8</v>
      </c>
      <c r="X4" s="13">
        <v>1.4811243494135259E-8</v>
      </c>
    </row>
    <row r="5" spans="1:24" x14ac:dyDescent="0.3">
      <c r="A5" s="50"/>
      <c r="B5" s="21">
        <v>1.9</v>
      </c>
      <c r="C5" s="11">
        <v>2.6838609039838722E-7</v>
      </c>
      <c r="D5" s="11">
        <v>1.3824045378944992E-8</v>
      </c>
      <c r="E5" s="11">
        <v>2.5087255123798832E-8</v>
      </c>
      <c r="F5" s="11">
        <v>1.377285074067353E-8</v>
      </c>
      <c r="G5" s="11">
        <v>1.6220864706125181E-8</v>
      </c>
      <c r="H5" s="11">
        <v>1.8459861662858312E-8</v>
      </c>
      <c r="I5" s="11">
        <v>1.2015388726418718E-8</v>
      </c>
      <c r="J5" s="11">
        <v>3.0837440239120552E-8</v>
      </c>
      <c r="K5" s="11">
        <v>2.1538642892471163E-8</v>
      </c>
      <c r="L5" s="11">
        <v>1.3235431192699794E-8</v>
      </c>
      <c r="M5" s="11">
        <v>1.6708141086266158E-8</v>
      </c>
      <c r="N5" s="11">
        <v>2.4166007439429763E-8</v>
      </c>
      <c r="O5" s="11">
        <v>5.8465259426204262E-8</v>
      </c>
      <c r="P5" s="11">
        <v>1.4278679661933263E-8</v>
      </c>
      <c r="Q5" s="11">
        <v>1.4969502192241563E-8</v>
      </c>
      <c r="R5" s="11">
        <v>1.4334196814399166E-8</v>
      </c>
      <c r="S5" s="11">
        <v>2.1646873495072435E-8</v>
      </c>
      <c r="T5" s="11">
        <v>2.5998571754115559E-8</v>
      </c>
      <c r="U5" s="11"/>
      <c r="V5" s="12"/>
      <c r="W5" s="11">
        <v>1.7332606864071892E-8</v>
      </c>
      <c r="X5" s="13">
        <v>1.8719273415856488E-8</v>
      </c>
    </row>
    <row r="6" spans="1:24" x14ac:dyDescent="0.3">
      <c r="A6" s="50"/>
      <c r="B6" s="21">
        <v>3.8</v>
      </c>
      <c r="C6" s="11">
        <v>3.1984903124096822E-8</v>
      </c>
      <c r="D6" s="11">
        <v>1.7613684872136651E-8</v>
      </c>
      <c r="E6" s="11">
        <v>2.6911683175411091E-8</v>
      </c>
      <c r="F6" s="11">
        <v>1.6171902622105955E-8</v>
      </c>
      <c r="G6" s="11">
        <v>2.0618465911964613E-8</v>
      </c>
      <c r="H6" s="11">
        <v>2.3482316650056676E-8</v>
      </c>
      <c r="I6" s="11">
        <v>1.3022902642642981E-8</v>
      </c>
      <c r="J6" s="11">
        <v>1.6187427111400812E-8</v>
      </c>
      <c r="K6" s="11">
        <v>1.5518115191143619E-8</v>
      </c>
      <c r="L6" s="11">
        <v>1.5998244157088858E-8</v>
      </c>
      <c r="M6" s="11">
        <v>1.9032050412943663E-8</v>
      </c>
      <c r="N6" s="11">
        <v>2.2423888153956795E-8</v>
      </c>
      <c r="O6" s="11">
        <v>6.2638147123338862E-8</v>
      </c>
      <c r="P6" s="11">
        <v>1.6908251628946655E-8</v>
      </c>
      <c r="Q6" s="11">
        <v>1.9176025809577243E-8</v>
      </c>
      <c r="R6" s="11">
        <v>1.2752543783806952E-8</v>
      </c>
      <c r="S6" s="11">
        <v>2.577165418265068E-8</v>
      </c>
      <c r="T6" s="11">
        <v>9.5699381904183211E-9</v>
      </c>
      <c r="U6" s="11"/>
      <c r="V6" s="12"/>
      <c r="W6" s="11">
        <v>2.2231308632929317E-8</v>
      </c>
      <c r="X6" s="13">
        <v>2.3724441238207115E-8</v>
      </c>
    </row>
    <row r="7" spans="1:24" x14ac:dyDescent="0.3">
      <c r="A7" s="50"/>
      <c r="B7" s="21">
        <v>23.7</v>
      </c>
      <c r="C7" s="11">
        <v>3.1972306763791587E-8</v>
      </c>
      <c r="D7" s="11">
        <v>1.76157984653249E-8</v>
      </c>
      <c r="E7" s="11">
        <v>2.692161707268104E-8</v>
      </c>
      <c r="F7" s="11">
        <v>1.6174919709951969E-8</v>
      </c>
      <c r="G7" s="11">
        <v>2.0624639722152294E-8</v>
      </c>
      <c r="H7" s="11">
        <v>2.3468328499495022E-8</v>
      </c>
      <c r="I7" s="11">
        <v>1.3045566461719572E-8</v>
      </c>
      <c r="J7" s="11">
        <v>1.6180474535127522E-8</v>
      </c>
      <c r="K7" s="11">
        <v>1.551063747339464E-8</v>
      </c>
      <c r="L7" s="11">
        <v>1.6008304721134752E-8</v>
      </c>
      <c r="M7" s="11">
        <v>1.9033254724184692E-8</v>
      </c>
      <c r="N7" s="11">
        <v>2.2420627328802106E-8</v>
      </c>
      <c r="O7" s="11">
        <v>6.2641068193176471E-8</v>
      </c>
      <c r="P7" s="11">
        <v>1.6961935549032396E-8</v>
      </c>
      <c r="Q7" s="11">
        <v>1.9203268045253022E-8</v>
      </c>
      <c r="R7" s="11">
        <v>1.2751577345379069E-8</v>
      </c>
      <c r="S7" s="11">
        <v>2.5737410082067476E-8</v>
      </c>
      <c r="T7" s="11">
        <v>9.5357540352313407E-9</v>
      </c>
      <c r="U7" s="12"/>
      <c r="V7" s="12"/>
      <c r="W7" s="11">
        <v>2.2305322691612642E-8</v>
      </c>
      <c r="X7" s="13">
        <v>2.3788771845022394E-8</v>
      </c>
    </row>
    <row r="8" spans="1:24" ht="15.6" x14ac:dyDescent="0.3">
      <c r="A8" s="2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1"/>
      <c r="T8" s="11"/>
      <c r="U8" s="11"/>
      <c r="V8" s="11"/>
      <c r="W8" s="11"/>
      <c r="X8" s="23"/>
    </row>
    <row r="9" spans="1:24" ht="15.6" x14ac:dyDescent="0.3">
      <c r="A9" s="2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1"/>
      <c r="T9" s="11"/>
      <c r="U9" s="11"/>
      <c r="V9" s="11"/>
      <c r="W9" s="11"/>
      <c r="X9" s="23"/>
    </row>
    <row r="10" spans="1:24" ht="15" customHeight="1" x14ac:dyDescent="0.3">
      <c r="A10" s="52" t="s">
        <v>13</v>
      </c>
      <c r="B10" s="21">
        <v>0</v>
      </c>
      <c r="C10" s="11">
        <v>1.1039454424105372E-7</v>
      </c>
      <c r="D10" s="11">
        <v>1.5746741297089291E-8</v>
      </c>
      <c r="E10" s="11">
        <v>2.4255307572136613E-8</v>
      </c>
      <c r="F10" s="11">
        <v>1.6215456758543068E-8</v>
      </c>
      <c r="G10" s="11">
        <v>1.5216989267263902E-8</v>
      </c>
      <c r="H10" s="11">
        <v>1.0992265634961194E-8</v>
      </c>
      <c r="I10" s="11">
        <v>1.8133288631656235E-8</v>
      </c>
      <c r="J10" s="11">
        <v>1.8191036513917708E-8</v>
      </c>
      <c r="K10" s="11">
        <v>1.8467389869617884E-8</v>
      </c>
      <c r="L10" s="11">
        <v>1.7024256157752266E-8</v>
      </c>
      <c r="M10" s="11">
        <v>1.8212021777725801E-8</v>
      </c>
      <c r="N10" s="11">
        <v>1.0368411105760129E-8</v>
      </c>
      <c r="O10" s="11">
        <v>3.0181856231445287E-8</v>
      </c>
      <c r="P10" s="11">
        <v>1.5163607222505295E-8</v>
      </c>
      <c r="Q10" s="11">
        <v>1.3667612795811355E-8</v>
      </c>
      <c r="R10" s="11">
        <v>1.0234170692496227E-8</v>
      </c>
      <c r="S10" s="12"/>
      <c r="T10" s="12"/>
      <c r="U10" s="11">
        <v>3.5817438293068612E-8</v>
      </c>
      <c r="V10" s="11">
        <v>2.9280165967683117E-8</v>
      </c>
      <c r="W10" s="11"/>
      <c r="X10" s="13"/>
    </row>
    <row r="11" spans="1:24" x14ac:dyDescent="0.3">
      <c r="A11" s="52"/>
      <c r="B11" s="21">
        <v>1.9</v>
      </c>
      <c r="C11" s="11">
        <v>3.278618280037137E-7</v>
      </c>
      <c r="D11" s="11">
        <v>9.0141925644767657E-9</v>
      </c>
      <c r="E11" s="11">
        <v>1.8895032887354619E-8</v>
      </c>
      <c r="F11" s="11">
        <v>1.0009762298013801E-8</v>
      </c>
      <c r="G11" s="11">
        <v>1.0099011015431996E-8</v>
      </c>
      <c r="H11" s="11">
        <v>1.204962306379484E-8</v>
      </c>
      <c r="I11" s="11">
        <v>1.1856124443033359E-8</v>
      </c>
      <c r="J11" s="11">
        <v>2.1754492563788652E-8</v>
      </c>
      <c r="K11" s="11">
        <v>2.0439804423140441E-8</v>
      </c>
      <c r="L11" s="11">
        <v>1.0142054248303117E-8</v>
      </c>
      <c r="M11" s="11">
        <v>1.1771474805854784E-8</v>
      </c>
      <c r="N11" s="11">
        <v>1.6303256822221396E-8</v>
      </c>
      <c r="O11" s="11">
        <v>5.0925913050725962E-8</v>
      </c>
      <c r="P11" s="11">
        <v>9.7476267539937918E-9</v>
      </c>
      <c r="Q11" s="11">
        <v>8.9968469231875437E-9</v>
      </c>
      <c r="R11" s="11">
        <v>1.0219655452910079E-8</v>
      </c>
      <c r="S11" s="12"/>
      <c r="T11" s="12"/>
      <c r="U11" s="11">
        <v>8.0155366292907338E-8</v>
      </c>
      <c r="V11" s="11">
        <v>5.5204031495264217E-8</v>
      </c>
      <c r="W11" s="11"/>
      <c r="X11" s="13"/>
    </row>
    <row r="12" spans="1:24" x14ac:dyDescent="0.3">
      <c r="A12" s="52"/>
      <c r="B12" s="21">
        <v>3.8</v>
      </c>
      <c r="C12" s="11">
        <v>3.1925164876056811E-8</v>
      </c>
      <c r="D12" s="11">
        <v>1.1665034304002282E-8</v>
      </c>
      <c r="E12" s="11">
        <v>2.111049595871087E-8</v>
      </c>
      <c r="F12" s="11">
        <v>1.2226589794225058E-8</v>
      </c>
      <c r="G12" s="11">
        <v>1.3005290025549976E-8</v>
      </c>
      <c r="H12" s="11">
        <v>1.5323893526842914E-8</v>
      </c>
      <c r="I12" s="11">
        <v>1.3491663325526252E-8</v>
      </c>
      <c r="J12" s="11">
        <v>1.2582667203877777E-8</v>
      </c>
      <c r="K12" s="11">
        <v>1.2925667058903089E-8</v>
      </c>
      <c r="L12" s="11">
        <v>1.2526150506759393E-8</v>
      </c>
      <c r="M12" s="11">
        <v>1.3910740295638675E-8</v>
      </c>
      <c r="N12" s="11">
        <v>1.5773637902588015E-8</v>
      </c>
      <c r="O12" s="11">
        <v>5.4554748979671061E-8</v>
      </c>
      <c r="P12" s="11">
        <v>1.2013462889464025E-8</v>
      </c>
      <c r="Q12" s="11">
        <v>1.1628165193972755E-8</v>
      </c>
      <c r="R12" s="11">
        <v>9.1107393673696581E-9</v>
      </c>
      <c r="S12" s="12"/>
      <c r="T12" s="12"/>
      <c r="U12" s="11">
        <v>2.0009306671317483E-8</v>
      </c>
      <c r="V12" s="11">
        <v>2.0735467790289151E-8</v>
      </c>
      <c r="W12" s="11"/>
      <c r="X12" s="13"/>
    </row>
    <row r="13" spans="1:24" x14ac:dyDescent="0.3">
      <c r="A13" s="52"/>
      <c r="B13" s="21">
        <v>23.7</v>
      </c>
      <c r="C13" s="11">
        <v>1.1632771591493097E-8</v>
      </c>
      <c r="D13" s="11">
        <v>1.1309619307073634E-8</v>
      </c>
      <c r="E13" s="11">
        <v>1.9494676263150875E-8</v>
      </c>
      <c r="F13" s="11">
        <v>1.1707431942874112E-8</v>
      </c>
      <c r="G13" s="11">
        <v>1.2927370613169061E-8</v>
      </c>
      <c r="H13" s="11">
        <v>1.613937774588035E-8</v>
      </c>
      <c r="I13" s="11">
        <v>1.2654871855991307E-8</v>
      </c>
      <c r="J13" s="11">
        <v>1.1567283576682463E-8</v>
      </c>
      <c r="K13" s="11">
        <v>1.1914506164596376E-8</v>
      </c>
      <c r="L13" s="11">
        <v>1.1983089293861585E-8</v>
      </c>
      <c r="M13" s="11">
        <v>1.3380770675240695E-8</v>
      </c>
      <c r="N13" s="11">
        <v>1.659344853549851E-8</v>
      </c>
      <c r="O13" s="11">
        <v>5.8157839427396171E-8</v>
      </c>
      <c r="P13" s="11">
        <v>1.1573303250157102E-8</v>
      </c>
      <c r="Q13" s="11">
        <v>1.15904197997963E-8</v>
      </c>
      <c r="R13" s="11">
        <v>8.9850858360795007E-9</v>
      </c>
      <c r="S13" s="12"/>
      <c r="T13" s="12"/>
      <c r="U13" s="11">
        <v>1.5950653480549644E-8</v>
      </c>
      <c r="V13" s="11">
        <v>1.8486188292719421E-8</v>
      </c>
      <c r="W13" s="12"/>
      <c r="X13" s="14"/>
    </row>
    <row r="14" spans="1:24" x14ac:dyDescent="0.3">
      <c r="A14" s="22"/>
      <c r="B14" s="2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1"/>
      <c r="U14" s="11"/>
      <c r="V14" s="11"/>
      <c r="W14" s="11"/>
      <c r="X14" s="13"/>
    </row>
    <row r="15" spans="1:24" x14ac:dyDescent="0.3">
      <c r="A15" s="22"/>
      <c r="B15" s="2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1"/>
      <c r="U15" s="11"/>
      <c r="V15" s="11"/>
      <c r="W15" s="11"/>
      <c r="X15" s="13"/>
    </row>
    <row r="16" spans="1:24" ht="15" customHeight="1" x14ac:dyDescent="0.3">
      <c r="A16" s="53" t="s">
        <v>16</v>
      </c>
      <c r="B16" s="21">
        <v>0</v>
      </c>
      <c r="C16" s="26">
        <v>7.3109415300368438E-8</v>
      </c>
      <c r="D16" s="26">
        <v>1.1495532566829767E-8</v>
      </c>
      <c r="E16" s="26">
        <v>1.7703020780601384E-8</v>
      </c>
      <c r="F16" s="26">
        <v>1.1582796636998677E-8</v>
      </c>
      <c r="G16" s="26">
        <v>1.1082873302551252E-8</v>
      </c>
      <c r="H16" s="26">
        <v>7.892816542772761E-9</v>
      </c>
      <c r="I16" s="26">
        <v>1.2839326176280855E-8</v>
      </c>
      <c r="J16" s="26">
        <v>1.4541833964808991E-8</v>
      </c>
      <c r="K16" s="26">
        <v>1.2928348689711788E-8</v>
      </c>
      <c r="L16" s="26">
        <v>1.1543109429327793E-8</v>
      </c>
      <c r="M16" s="26">
        <v>1.3131156191375762E-8</v>
      </c>
      <c r="N16" s="26">
        <v>7.525248877129875E-9</v>
      </c>
      <c r="O16" s="26">
        <v>2.2019213038976369E-8</v>
      </c>
      <c r="P16" s="26">
        <v>1.1305731119015813E-8</v>
      </c>
      <c r="Q16" s="26">
        <v>1.0129509781961907E-8</v>
      </c>
      <c r="R16" s="26">
        <v>7.2100198908069499E-9</v>
      </c>
      <c r="S16" s="12"/>
      <c r="T16" s="26">
        <v>1.0228788346179009E-8</v>
      </c>
      <c r="U16" s="11"/>
      <c r="V16" s="11"/>
      <c r="W16" s="11"/>
      <c r="X16" s="13"/>
    </row>
    <row r="17" spans="1:24" x14ac:dyDescent="0.3">
      <c r="A17" s="53"/>
      <c r="B17" s="21">
        <v>1.9</v>
      </c>
      <c r="C17" s="26">
        <v>2.1617918380765215E-9</v>
      </c>
      <c r="D17" s="26">
        <v>6.5075911653459555E-9</v>
      </c>
      <c r="E17" s="26">
        <v>1.3672036090644847E-8</v>
      </c>
      <c r="F17" s="26">
        <v>6.930648185340637E-9</v>
      </c>
      <c r="G17" s="26">
        <v>7.1071598463480481E-9</v>
      </c>
      <c r="H17" s="26">
        <v>6.8772459661465101E-9</v>
      </c>
      <c r="I17" s="26">
        <v>8.2743725842275499E-9</v>
      </c>
      <c r="J17" s="26">
        <v>2.2004078238837518E-8</v>
      </c>
      <c r="K17" s="26">
        <v>9.2877004238721337E-9</v>
      </c>
      <c r="L17" s="26">
        <v>6.7180409866008528E-9</v>
      </c>
      <c r="M17" s="26">
        <v>9.2804991884797891E-9</v>
      </c>
      <c r="N17" s="26">
        <v>1.1795564205103164E-8</v>
      </c>
      <c r="O17" s="26">
        <v>3.6373085576593752E-8</v>
      </c>
      <c r="P17" s="26">
        <v>6.9247483891861587E-9</v>
      </c>
      <c r="Q17" s="26">
        <v>6.4694178998298844E-9</v>
      </c>
      <c r="R17" s="26">
        <v>7.2079324635137281E-9</v>
      </c>
      <c r="S17" s="12"/>
      <c r="T17" s="26">
        <v>1.4909015423974821E-8</v>
      </c>
      <c r="U17" s="11"/>
      <c r="V17" s="11"/>
      <c r="W17" s="11"/>
      <c r="X17" s="13"/>
    </row>
    <row r="18" spans="1:24" x14ac:dyDescent="0.3">
      <c r="A18" s="53"/>
      <c r="B18" s="21">
        <v>3.8</v>
      </c>
      <c r="C18" s="26">
        <v>2.3559621552641408E-8</v>
      </c>
      <c r="D18" s="26">
        <v>8.5699374731306805E-9</v>
      </c>
      <c r="E18" s="26">
        <v>1.5776895942245128E-8</v>
      </c>
      <c r="F18" s="26">
        <v>8.7580438282027235E-9</v>
      </c>
      <c r="G18" s="26">
        <v>9.2950400456791826E-9</v>
      </c>
      <c r="H18" s="26">
        <v>8.8917527317633981E-9</v>
      </c>
      <c r="I18" s="26">
        <v>1.0001807389950648E-8</v>
      </c>
      <c r="J18" s="26">
        <v>1.051237695641227E-8</v>
      </c>
      <c r="K18" s="26">
        <v>1.0785382282577333E-8</v>
      </c>
      <c r="L18" s="26">
        <v>8.2560982842458551E-9</v>
      </c>
      <c r="M18" s="26">
        <v>1.1303492806479362E-8</v>
      </c>
      <c r="N18" s="26">
        <v>1.2294245803656892E-8</v>
      </c>
      <c r="O18" s="26">
        <v>3.7230910027662172E-8</v>
      </c>
      <c r="P18" s="26">
        <v>8.6227188510082978E-9</v>
      </c>
      <c r="Q18" s="26">
        <v>8.5048714473441682E-9</v>
      </c>
      <c r="R18" s="26">
        <v>6.6415700041306573E-9</v>
      </c>
      <c r="S18" s="12"/>
      <c r="T18" s="26">
        <v>5.402797482972016E-9</v>
      </c>
      <c r="U18" s="12"/>
      <c r="V18" s="12"/>
      <c r="W18" s="12"/>
      <c r="X18" s="14"/>
    </row>
    <row r="19" spans="1:24" x14ac:dyDescent="0.3">
      <c r="A19" s="53"/>
      <c r="B19" s="21">
        <v>23.7</v>
      </c>
      <c r="C19" s="26">
        <v>1.0384475639846283E-8</v>
      </c>
      <c r="D19" s="26">
        <v>8.2793844624675228E-9</v>
      </c>
      <c r="E19" s="26">
        <v>1.4527866942425902E-8</v>
      </c>
      <c r="F19" s="26">
        <v>8.3510470240599989E-9</v>
      </c>
      <c r="G19" s="26">
        <v>9.1544943149072976E-9</v>
      </c>
      <c r="H19" s="26">
        <v>9.1224981999629892E-9</v>
      </c>
      <c r="I19" s="26">
        <v>9.4404196695840563E-9</v>
      </c>
      <c r="J19" s="26">
        <v>9.5557856542443911E-9</v>
      </c>
      <c r="K19" s="26">
        <v>1.0363098691667049E-8</v>
      </c>
      <c r="L19" s="26">
        <v>7.8152193885980544E-9</v>
      </c>
      <c r="M19" s="26">
        <v>1.0949613670349974E-8</v>
      </c>
      <c r="N19" s="26">
        <v>1.2949203790254351E-8</v>
      </c>
      <c r="O19" s="26">
        <v>3.92019902097366E-8</v>
      </c>
      <c r="P19" s="26">
        <v>8.1642900647831835E-9</v>
      </c>
      <c r="Q19" s="26">
        <v>8.4028445449995444E-9</v>
      </c>
      <c r="R19" s="26">
        <v>6.5484504165406797E-9</v>
      </c>
      <c r="S19" s="12"/>
      <c r="T19" s="26">
        <v>4.431941594310502E-9</v>
      </c>
      <c r="U19" s="12"/>
      <c r="V19" s="12"/>
      <c r="W19" s="12"/>
      <c r="X19" s="14"/>
    </row>
    <row r="20" spans="1:24" x14ac:dyDescent="0.3">
      <c r="A20" s="22"/>
      <c r="B20" s="21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>
        <f t="shared" ref="S20:X20" si="0">ABS((S16-S22)/MAX(S16,S22))</f>
        <v>1</v>
      </c>
      <c r="T20" s="28">
        <f t="shared" si="0"/>
        <v>1</v>
      </c>
      <c r="U20" s="28">
        <f t="shared" si="0"/>
        <v>1</v>
      </c>
      <c r="V20" s="28">
        <f t="shared" si="0"/>
        <v>1</v>
      </c>
      <c r="W20" s="28" t="e">
        <f t="shared" si="0"/>
        <v>#DIV/0!</v>
      </c>
      <c r="X20" s="28" t="e">
        <f t="shared" si="0"/>
        <v>#DIV/0!</v>
      </c>
    </row>
    <row r="21" spans="1:24" x14ac:dyDescent="0.3">
      <c r="A21" s="22"/>
      <c r="B21" s="21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</row>
    <row r="22" spans="1:24" ht="15" customHeight="1" x14ac:dyDescent="0.3">
      <c r="A22" s="54" t="s">
        <v>15</v>
      </c>
      <c r="B22" s="21">
        <v>0</v>
      </c>
      <c r="C22" s="11">
        <v>4.3659693672514587E-8</v>
      </c>
      <c r="D22" s="11">
        <v>1.083153919793181E-8</v>
      </c>
      <c r="E22" s="11">
        <v>1.7771846920912801E-8</v>
      </c>
      <c r="F22" s="11">
        <v>1.0968689559192849E-8</v>
      </c>
      <c r="G22" s="11">
        <v>1.0338862781567018E-8</v>
      </c>
      <c r="H22" s="11">
        <v>7.0954411090422157E-9</v>
      </c>
      <c r="I22" s="11">
        <v>1.2125743554011388E-8</v>
      </c>
      <c r="J22" s="11">
        <v>1.2757999583841999E-8</v>
      </c>
      <c r="K22" s="11">
        <v>1.1580688574289846E-8</v>
      </c>
      <c r="L22" s="11">
        <v>1.19405753696202E-8</v>
      </c>
      <c r="M22" s="11">
        <v>1.3268478232926204E-8</v>
      </c>
      <c r="N22" s="11">
        <v>6.3661374199434343E-9</v>
      </c>
      <c r="O22" s="11">
        <v>2.055566589426072E-8</v>
      </c>
      <c r="P22" s="11">
        <v>1.1009724468397026E-8</v>
      </c>
      <c r="Q22" s="11">
        <v>9.7281926152613662E-9</v>
      </c>
      <c r="R22" s="11">
        <v>6.942042396491107E-9</v>
      </c>
      <c r="S22" s="11">
        <v>1.5068586849011336E-8</v>
      </c>
      <c r="T22" s="12"/>
      <c r="U22" s="11">
        <v>1.7847500696261329E-8</v>
      </c>
      <c r="V22" s="11">
        <v>3.1132008223152577E-8</v>
      </c>
      <c r="W22" s="12"/>
      <c r="X22" s="14"/>
    </row>
    <row r="23" spans="1:24" x14ac:dyDescent="0.3">
      <c r="A23" s="54"/>
      <c r="B23" s="21">
        <v>1.9</v>
      </c>
      <c r="C23" s="11">
        <v>1.2296021911701817E-7</v>
      </c>
      <c r="D23" s="11">
        <v>6.6318108628903082E-9</v>
      </c>
      <c r="E23" s="11">
        <v>1.2789439437754266E-8</v>
      </c>
      <c r="F23" s="11">
        <v>6.5488994508578655E-9</v>
      </c>
      <c r="G23" s="11">
        <v>7.7822188868177752E-9</v>
      </c>
      <c r="H23" s="11">
        <v>7.6881210625323558E-9</v>
      </c>
      <c r="I23" s="11">
        <v>7.1150807912013332E-9</v>
      </c>
      <c r="J23" s="11">
        <v>1.614403734699168E-8</v>
      </c>
      <c r="K23" s="11">
        <v>1.0471166648832272E-8</v>
      </c>
      <c r="L23" s="11">
        <v>6.9238149007131358E-9</v>
      </c>
      <c r="M23" s="11">
        <v>8.4547500299931852E-9</v>
      </c>
      <c r="N23" s="11">
        <v>9.7509277097724814E-9</v>
      </c>
      <c r="O23" s="11">
        <v>3.3412246550155503E-8</v>
      </c>
      <c r="P23" s="11">
        <v>6.9486378647550346E-9</v>
      </c>
      <c r="Q23" s="11">
        <v>7.6954699005520153E-9</v>
      </c>
      <c r="R23" s="11">
        <v>6.7234106273352358E-9</v>
      </c>
      <c r="S23" s="11">
        <v>1.1210501674950397E-8</v>
      </c>
      <c r="T23" s="12"/>
      <c r="U23" s="11">
        <v>3.4329074206224947E-8</v>
      </c>
      <c r="V23" s="11">
        <v>7.7486621546000733E-8</v>
      </c>
      <c r="W23" s="12"/>
      <c r="X23" s="14"/>
    </row>
    <row r="24" spans="1:24" x14ac:dyDescent="0.3">
      <c r="A24" s="54"/>
      <c r="B24" s="21">
        <v>3.8</v>
      </c>
      <c r="C24" s="11">
        <v>1.7504724284531474E-8</v>
      </c>
      <c r="D24" s="11">
        <v>8.5939121951458287E-9</v>
      </c>
      <c r="E24" s="11">
        <v>1.438906520919126E-8</v>
      </c>
      <c r="F24" s="11">
        <v>8.0534246808727412E-9</v>
      </c>
      <c r="G24" s="11">
        <v>1.0027407644624434E-8</v>
      </c>
      <c r="H24" s="11">
        <v>9.8433835401644717E-9</v>
      </c>
      <c r="I24" s="11">
        <v>8.3963469727123201E-9</v>
      </c>
      <c r="J24" s="11">
        <v>8.8695656142726192E-9</v>
      </c>
      <c r="K24" s="11">
        <v>8.0313259247562788E-9</v>
      </c>
      <c r="L24" s="11">
        <v>8.4279320702260848E-9</v>
      </c>
      <c r="M24" s="11">
        <v>9.888636031957519E-9</v>
      </c>
      <c r="N24" s="11">
        <v>1.0503200405516094E-8</v>
      </c>
      <c r="O24" s="11">
        <v>3.3048825769976687E-8</v>
      </c>
      <c r="P24" s="11">
        <v>8.5317879514469665E-9</v>
      </c>
      <c r="Q24" s="11">
        <v>9.9525327811120634E-9</v>
      </c>
      <c r="R24" s="11">
        <v>6.1128751984450392E-9</v>
      </c>
      <c r="S24" s="11">
        <v>1.3437986836842997E-8</v>
      </c>
      <c r="T24" s="12"/>
      <c r="U24" s="11">
        <v>1.4485152947414814E-8</v>
      </c>
      <c r="V24" s="11">
        <v>1.5565871991758132E-8</v>
      </c>
      <c r="W24" s="12"/>
      <c r="X24" s="14"/>
    </row>
    <row r="25" spans="1:24" x14ac:dyDescent="0.3">
      <c r="A25" s="54"/>
      <c r="B25" s="21">
        <v>23.7</v>
      </c>
      <c r="C25" s="11">
        <v>1.0447637620594316E-8</v>
      </c>
      <c r="D25" s="11">
        <v>8.369989937384216E-9</v>
      </c>
      <c r="E25" s="11">
        <v>1.2885812033370794E-8</v>
      </c>
      <c r="F25" s="11">
        <v>7.6086239111452195E-9</v>
      </c>
      <c r="G25" s="11">
        <v>1.0071866317761407E-8</v>
      </c>
      <c r="H25" s="11">
        <v>1.0295608398782178E-8</v>
      </c>
      <c r="I25" s="11">
        <v>7.6983742571692603E-9</v>
      </c>
      <c r="J25" s="11">
        <v>8.0355326987348404E-9</v>
      </c>
      <c r="K25" s="11">
        <v>7.3885901558286836E-9</v>
      </c>
      <c r="L25" s="11">
        <v>7.8754635025227337E-9</v>
      </c>
      <c r="M25" s="11">
        <v>9.2445887579184543E-9</v>
      </c>
      <c r="N25" s="11">
        <v>1.10802425688378E-8</v>
      </c>
      <c r="O25" s="11">
        <v>3.4641061832926866E-8</v>
      </c>
      <c r="P25" s="11">
        <v>8.0516282787223857E-9</v>
      </c>
      <c r="Q25" s="11">
        <v>1.005466235150112E-8</v>
      </c>
      <c r="R25" s="11">
        <v>5.9837908110572288E-9</v>
      </c>
      <c r="S25" s="11">
        <v>1.2913051860014271E-8</v>
      </c>
      <c r="T25" s="12"/>
      <c r="U25" s="11">
        <v>1.3296515089341542E-8</v>
      </c>
      <c r="V25" s="11">
        <v>1.1418285440110726E-8</v>
      </c>
      <c r="W25" s="12"/>
      <c r="X25" s="14"/>
    </row>
    <row r="26" spans="1:24" x14ac:dyDescent="0.3">
      <c r="A26" s="22"/>
      <c r="B26" s="2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1"/>
      <c r="T26" s="11"/>
      <c r="U26" s="11"/>
      <c r="V26" s="11"/>
      <c r="W26" s="11"/>
      <c r="X26" s="14"/>
    </row>
    <row r="27" spans="1:24" x14ac:dyDescent="0.3">
      <c r="A27" s="22"/>
      <c r="B27" s="2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1"/>
      <c r="T27" s="11"/>
      <c r="U27" s="11"/>
      <c r="V27" s="11"/>
      <c r="W27" s="11"/>
      <c r="X27" s="14"/>
    </row>
    <row r="28" spans="1:24" ht="15" customHeight="1" x14ac:dyDescent="0.3">
      <c r="A28" s="42" t="s">
        <v>18</v>
      </c>
      <c r="B28" s="21">
        <v>0</v>
      </c>
      <c r="C28" s="11">
        <v>3.5860813587509658E-8</v>
      </c>
      <c r="D28" s="11">
        <v>7.3714736857789181E-9</v>
      </c>
      <c r="E28" s="11">
        <v>1.2335576753709622E-8</v>
      </c>
      <c r="F28" s="11">
        <v>7.7554474037039851E-9</v>
      </c>
      <c r="G28" s="11">
        <v>7.1936843029644383E-9</v>
      </c>
      <c r="H28" s="11">
        <v>4.5681099315857066E-9</v>
      </c>
      <c r="I28" s="11">
        <v>8.2194409531854144E-9</v>
      </c>
      <c r="J28" s="11">
        <v>9.7279733482235106E-9</v>
      </c>
      <c r="K28" s="11">
        <v>8.6659011310918345E-9</v>
      </c>
      <c r="L28" s="11">
        <v>8.2070766443004252E-9</v>
      </c>
      <c r="M28" s="11">
        <v>8.8408913440925446E-9</v>
      </c>
      <c r="N28" s="11">
        <v>6.3539177211196329E-9</v>
      </c>
      <c r="O28" s="11">
        <v>1.448211501747505E-8</v>
      </c>
      <c r="P28" s="11">
        <v>7.8015419009771275E-9</v>
      </c>
      <c r="Q28" s="11">
        <v>6.0504976179413922E-9</v>
      </c>
      <c r="R28" s="11">
        <v>3.7962279366270848E-9</v>
      </c>
      <c r="S28" s="11">
        <v>9.9508446747640953E-9</v>
      </c>
      <c r="T28" s="11">
        <v>5.9299927538357781E-9</v>
      </c>
      <c r="U28" s="12"/>
      <c r="V28" s="12"/>
      <c r="W28" s="11">
        <v>4.2816933757454338E-9</v>
      </c>
      <c r="X28" s="14"/>
    </row>
    <row r="29" spans="1:24" x14ac:dyDescent="0.3">
      <c r="A29" s="42"/>
      <c r="B29" s="21">
        <v>1.9</v>
      </c>
      <c r="C29" s="11">
        <v>1.0282000372709503E-7</v>
      </c>
      <c r="D29" s="11">
        <v>4.5366555070328026E-9</v>
      </c>
      <c r="E29" s="11">
        <v>9.1547054778515909E-9</v>
      </c>
      <c r="F29" s="11">
        <v>4.7186289053509941E-9</v>
      </c>
      <c r="G29" s="11">
        <v>5.4174114730784767E-9</v>
      </c>
      <c r="H29" s="11">
        <v>4.6491059227227927E-9</v>
      </c>
      <c r="I29" s="11">
        <v>5.3717527561894904E-9</v>
      </c>
      <c r="J29" s="11">
        <v>1.5044705934277611E-8</v>
      </c>
      <c r="K29" s="11">
        <v>1.0706668332089611E-8</v>
      </c>
      <c r="L29" s="11">
        <v>5.0197687917699396E-9</v>
      </c>
      <c r="M29" s="11">
        <v>6.2404130384592523E-9</v>
      </c>
      <c r="N29" s="11">
        <v>1.1554927788616594E-8</v>
      </c>
      <c r="O29" s="11">
        <v>2.3639923269812751E-8</v>
      </c>
      <c r="P29" s="11">
        <v>4.9459033081986832E-9</v>
      </c>
      <c r="Q29" s="11">
        <v>4.7257126388872808E-9</v>
      </c>
      <c r="R29" s="11">
        <v>3.6744700209731115E-9</v>
      </c>
      <c r="S29" s="11">
        <v>8.2002919553554504E-9</v>
      </c>
      <c r="T29" s="11">
        <v>5.5334703757149781E-9</v>
      </c>
      <c r="U29" s="12"/>
      <c r="V29" s="12"/>
      <c r="W29" s="11">
        <v>3.6026783975937181E-9</v>
      </c>
      <c r="X29" s="14"/>
    </row>
    <row r="30" spans="1:24" x14ac:dyDescent="0.3">
      <c r="A30" s="42"/>
      <c r="B30" s="21">
        <v>3.8</v>
      </c>
      <c r="C30" s="11">
        <v>1.2969182285456776E-8</v>
      </c>
      <c r="D30" s="11">
        <v>5.9160430442589831E-9</v>
      </c>
      <c r="E30" s="11">
        <v>1.0458908862108802E-8</v>
      </c>
      <c r="F30" s="11">
        <v>5.8177417733163702E-9</v>
      </c>
      <c r="G30" s="11">
        <v>7.0137094981927618E-9</v>
      </c>
      <c r="H30" s="11">
        <v>5.9692868336534809E-9</v>
      </c>
      <c r="I30" s="11">
        <v>6.1897395640608686E-9</v>
      </c>
      <c r="J30" s="11">
        <v>7.2094182662127379E-9</v>
      </c>
      <c r="K30" s="11">
        <v>6.6177148692565026E-9</v>
      </c>
      <c r="L30" s="11">
        <v>6.0667447032388525E-9</v>
      </c>
      <c r="M30" s="11">
        <v>7.3396919234527344E-9</v>
      </c>
      <c r="N30" s="11">
        <v>9.1347316399131611E-9</v>
      </c>
      <c r="O30" s="11">
        <v>2.3900598945118669E-8</v>
      </c>
      <c r="P30" s="11">
        <v>6.1270074121638356E-9</v>
      </c>
      <c r="Q30" s="11">
        <v>6.1192440842774606E-9</v>
      </c>
      <c r="R30" s="11">
        <v>3.3958918586468855E-9</v>
      </c>
      <c r="S30" s="11">
        <v>9.9861195524250306E-9</v>
      </c>
      <c r="T30" s="11">
        <v>3.0626402990593428E-9</v>
      </c>
      <c r="U30" s="12"/>
      <c r="V30" s="12"/>
      <c r="W30" s="11">
        <v>4.6542223981576723E-9</v>
      </c>
      <c r="X30" s="14"/>
    </row>
    <row r="31" spans="1:24" x14ac:dyDescent="0.3">
      <c r="A31" s="42"/>
      <c r="B31" s="21">
        <v>23.7</v>
      </c>
      <c r="C31" s="11">
        <v>6.8698342397108291E-9</v>
      </c>
      <c r="D31" s="11">
        <v>5.7756693280923576E-9</v>
      </c>
      <c r="E31" s="11">
        <v>9.4594189923108203E-9</v>
      </c>
      <c r="F31" s="11">
        <v>5.509377834795534E-9</v>
      </c>
      <c r="G31" s="11">
        <v>7.0516574619005367E-9</v>
      </c>
      <c r="H31" s="11">
        <v>6.2131389530852989E-9</v>
      </c>
      <c r="I31" s="11">
        <v>5.8616771211961999E-9</v>
      </c>
      <c r="J31" s="11">
        <v>6.5752102336179404E-9</v>
      </c>
      <c r="K31" s="11">
        <v>6.1642566570309257E-9</v>
      </c>
      <c r="L31" s="11">
        <v>5.7034109138242503E-9</v>
      </c>
      <c r="M31" s="11">
        <v>7.038026161271761E-9</v>
      </c>
      <c r="N31" s="11">
        <v>9.4190819629205582E-9</v>
      </c>
      <c r="O31" s="11">
        <v>2.5117508409683538E-8</v>
      </c>
      <c r="P31" s="11">
        <v>5.8078885089473883E-9</v>
      </c>
      <c r="Q31" s="11">
        <v>6.2160474061482543E-9</v>
      </c>
      <c r="R31" s="11">
        <v>3.3354516409312593E-9</v>
      </c>
      <c r="S31" s="11">
        <v>9.7500981109467141E-9</v>
      </c>
      <c r="T31" s="11">
        <v>2.6235220374734153E-9</v>
      </c>
      <c r="U31" s="12"/>
      <c r="V31" s="12"/>
      <c r="W31" s="11">
        <v>4.7309974457911143E-9</v>
      </c>
      <c r="X31" s="14"/>
    </row>
    <row r="32" spans="1:24" x14ac:dyDescent="0.3">
      <c r="A32" s="24"/>
      <c r="B32" s="2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1"/>
      <c r="S32" s="11"/>
      <c r="T32" s="11"/>
      <c r="U32" s="11"/>
      <c r="V32" s="11"/>
      <c r="W32" s="11"/>
      <c r="X32" s="13"/>
    </row>
    <row r="33" spans="1:24" x14ac:dyDescent="0.3">
      <c r="A33" s="24"/>
      <c r="B33" s="2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1"/>
      <c r="S33" s="11"/>
      <c r="T33" s="11"/>
      <c r="U33" s="11"/>
      <c r="V33" s="11"/>
      <c r="W33" s="11"/>
      <c r="X33" s="13"/>
    </row>
    <row r="34" spans="1:24" ht="15" customHeight="1" x14ac:dyDescent="0.3">
      <c r="A34" s="43" t="s">
        <v>19</v>
      </c>
      <c r="B34" s="21">
        <v>0</v>
      </c>
      <c r="C34" s="11">
        <v>4.2289496667759556E-9</v>
      </c>
      <c r="D34" s="11">
        <v>6.8124443932341873E-9</v>
      </c>
      <c r="E34" s="11">
        <v>1.8870698271192494E-8</v>
      </c>
      <c r="F34" s="11">
        <v>5.960220047590312E-9</v>
      </c>
      <c r="G34" s="11">
        <v>8.1545118472726151E-9</v>
      </c>
      <c r="H34" s="11">
        <v>3.6095504755892164E-9</v>
      </c>
      <c r="I34" s="11">
        <v>4.9252831568959082E-9</v>
      </c>
      <c r="J34" s="11">
        <v>5.1857748871026498E-9</v>
      </c>
      <c r="K34" s="11">
        <v>5.3784496825409309E-9</v>
      </c>
      <c r="L34" s="11">
        <v>7.5445556464625047E-9</v>
      </c>
      <c r="M34" s="11">
        <v>8.4551248593191735E-9</v>
      </c>
      <c r="N34" s="11">
        <v>3.959662847096618E-9</v>
      </c>
      <c r="O34" s="11">
        <v>1.1953192733857372E-8</v>
      </c>
      <c r="P34" s="11">
        <v>1.4430771248565496E-8</v>
      </c>
      <c r="Q34" s="11">
        <v>7.1187849594091993E-9</v>
      </c>
      <c r="R34" s="11">
        <v>4.1298896688552901E-9</v>
      </c>
      <c r="S34" s="11">
        <v>1.2308336661509426E-8</v>
      </c>
      <c r="T34" s="12"/>
      <c r="U34" s="11">
        <v>4.809445440827462E-9</v>
      </c>
      <c r="V34" s="11">
        <v>6.2697918053998672E-9</v>
      </c>
      <c r="W34" s="11">
        <v>5.6338132533572476E-9</v>
      </c>
      <c r="X34" s="13">
        <v>4.0647080587706737E-9</v>
      </c>
    </row>
    <row r="35" spans="1:24" x14ac:dyDescent="0.3">
      <c r="A35" s="43"/>
      <c r="B35" s="21">
        <v>3.6</v>
      </c>
      <c r="C35" s="11">
        <v>2.4070417006456071E-9</v>
      </c>
      <c r="D35" s="11">
        <v>5.2190568707286004E-9</v>
      </c>
      <c r="E35" s="11">
        <v>4.1186553862087843E-8</v>
      </c>
      <c r="F35" s="11">
        <v>5.7568571516893442E-9</v>
      </c>
      <c r="G35" s="11">
        <v>6.2360968519078009E-9</v>
      </c>
      <c r="H35" s="11">
        <v>3.309166111697645E-9</v>
      </c>
      <c r="I35" s="11">
        <v>5.2976280975935135E-9</v>
      </c>
      <c r="J35" s="11">
        <v>5.5803868348621277E-9</v>
      </c>
      <c r="K35" s="11">
        <v>7.0633034961021058E-9</v>
      </c>
      <c r="L35" s="11">
        <v>9.661486239723381E-9</v>
      </c>
      <c r="M35" s="11">
        <v>1.1599863413103303E-8</v>
      </c>
      <c r="N35" s="11">
        <v>3.5970618681828673E-9</v>
      </c>
      <c r="O35" s="11">
        <v>1.1884744197739155E-8</v>
      </c>
      <c r="P35" s="11">
        <v>2.3961498888562237E-8</v>
      </c>
      <c r="Q35" s="11">
        <v>4.0047852687424597E-9</v>
      </c>
      <c r="R35" s="11">
        <v>4.2760731034198127E-9</v>
      </c>
      <c r="S35" s="11">
        <v>1.8823022519031091E-8</v>
      </c>
      <c r="T35" s="12"/>
      <c r="U35" s="11">
        <v>2.8519982814190927E-9</v>
      </c>
      <c r="V35" s="11">
        <v>3.4435944878687655E-9</v>
      </c>
      <c r="W35" s="11">
        <v>3.1498669426037917E-9</v>
      </c>
      <c r="X35" s="13">
        <v>2.93002788905414E-9</v>
      </c>
    </row>
    <row r="36" spans="1:24" x14ac:dyDescent="0.3">
      <c r="A36" s="43"/>
      <c r="B36" s="21">
        <v>21</v>
      </c>
      <c r="C36" s="11">
        <v>2.5709855532493154E-9</v>
      </c>
      <c r="D36" s="11">
        <v>4.3043919989642169E-9</v>
      </c>
      <c r="E36" s="11">
        <v>9.5195543844963743E-9</v>
      </c>
      <c r="F36" s="11">
        <v>4.3950127014191629E-9</v>
      </c>
      <c r="G36" s="11">
        <v>6.1798481630088107E-9</v>
      </c>
      <c r="H36" s="11">
        <v>4.2439913550916048E-9</v>
      </c>
      <c r="I36" s="11">
        <v>3.3361159282236728E-9</v>
      </c>
      <c r="J36" s="11">
        <v>2.9548369898456288E-9</v>
      </c>
      <c r="K36" s="11">
        <v>3.0007003309096396E-9</v>
      </c>
      <c r="L36" s="11">
        <v>4.3596862281891952E-9</v>
      </c>
      <c r="M36" s="11">
        <v>4.8502929276561215E-9</v>
      </c>
      <c r="N36" s="11">
        <v>3.1823565758354511E-9</v>
      </c>
      <c r="O36" s="11">
        <v>9.6633430491223295E-9</v>
      </c>
      <c r="P36" s="11">
        <v>7.8499797155502818E-9</v>
      </c>
      <c r="Q36" s="11">
        <v>4.4306016791776435E-9</v>
      </c>
      <c r="R36" s="11">
        <v>3.3110221952130267E-9</v>
      </c>
      <c r="S36" s="11">
        <v>7.7446616821820736E-9</v>
      </c>
      <c r="T36" s="12"/>
      <c r="U36" s="11">
        <v>2.7478251728441371E-9</v>
      </c>
      <c r="V36" s="11">
        <v>3.5608157511470518E-9</v>
      </c>
      <c r="W36" s="11">
        <v>3.9029469328099013E-9</v>
      </c>
      <c r="X36" s="13">
        <v>3.728306780609279E-9</v>
      </c>
    </row>
    <row r="37" spans="1:24" x14ac:dyDescent="0.3">
      <c r="A37" s="44"/>
      <c r="B37" s="25">
        <v>41.7</v>
      </c>
      <c r="C37" s="17">
        <v>2.3737720292615861E-9</v>
      </c>
      <c r="D37" s="17">
        <v>3.9292807760705303E-9</v>
      </c>
      <c r="E37" s="17">
        <v>7.2039753847619558E-9</v>
      </c>
      <c r="F37" s="17">
        <v>4.1488909607756798E-9</v>
      </c>
      <c r="G37" s="17">
        <v>5.8760199236758932E-9</v>
      </c>
      <c r="H37" s="17">
        <v>4.3632592687104977E-9</v>
      </c>
      <c r="I37" s="17">
        <v>3.089069015995912E-9</v>
      </c>
      <c r="J37" s="17">
        <v>2.5879582386014699E-9</v>
      </c>
      <c r="K37" s="17">
        <v>2.5617169020666789E-9</v>
      </c>
      <c r="L37" s="17">
        <v>3.7629502737211587E-9</v>
      </c>
      <c r="M37" s="17">
        <v>4.143440950774405E-9</v>
      </c>
      <c r="N37" s="17">
        <v>3.0630714316566949E-9</v>
      </c>
      <c r="O37" s="17">
        <v>9.2564021952884945E-9</v>
      </c>
      <c r="P37" s="17">
        <v>6.4364827789318055E-9</v>
      </c>
      <c r="Q37" s="17">
        <v>4.0804409578419641E-9</v>
      </c>
      <c r="R37" s="18">
        <v>3.1695380560336845E-9</v>
      </c>
      <c r="S37" s="17">
        <v>6.7492080561123973E-9</v>
      </c>
      <c r="T37" s="19"/>
      <c r="U37" s="17">
        <v>2.489769116467598E-9</v>
      </c>
      <c r="V37" s="17">
        <v>3.2355155763504619E-9</v>
      </c>
      <c r="W37" s="17">
        <v>3.6983671654380223E-9</v>
      </c>
      <c r="X37" s="20">
        <v>3.7228234917710634E-9</v>
      </c>
    </row>
  </sheetData>
  <mergeCells count="8">
    <mergeCell ref="A28:A31"/>
    <mergeCell ref="A34:A37"/>
    <mergeCell ref="A1:X1"/>
    <mergeCell ref="C2:X2"/>
    <mergeCell ref="A3:A7"/>
    <mergeCell ref="A10:A13"/>
    <mergeCell ref="A16:A19"/>
    <mergeCell ref="A22:A2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7"/>
  <sheetViews>
    <sheetView topLeftCell="A13" workbookViewId="0">
      <selection activeCell="H42" sqref="H42"/>
    </sheetView>
  </sheetViews>
  <sheetFormatPr defaultRowHeight="14.4" x14ac:dyDescent="0.3"/>
  <cols>
    <col min="1" max="1" width="11" style="3" bestFit="1" customWidth="1"/>
    <col min="2" max="16384" width="8.88671875" style="3"/>
  </cols>
  <sheetData>
    <row r="1" spans="1:24" x14ac:dyDescent="0.3">
      <c r="A1" s="45" t="s">
        <v>112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7"/>
    </row>
    <row r="2" spans="1:24" x14ac:dyDescent="0.3">
      <c r="A2" s="6" t="s">
        <v>28</v>
      </c>
      <c r="B2" s="7" t="s">
        <v>29</v>
      </c>
      <c r="C2" s="48" t="s">
        <v>30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9"/>
    </row>
    <row r="3" spans="1:24" x14ac:dyDescent="0.3">
      <c r="A3" s="50" t="s">
        <v>12</v>
      </c>
      <c r="B3" s="11"/>
      <c r="C3" s="8" t="s">
        <v>31</v>
      </c>
      <c r="D3" s="8" t="s">
        <v>32</v>
      </c>
      <c r="E3" s="8" t="s">
        <v>33</v>
      </c>
      <c r="F3" s="8" t="s">
        <v>34</v>
      </c>
      <c r="G3" s="8" t="s">
        <v>35</v>
      </c>
      <c r="H3" s="8" t="s">
        <v>36</v>
      </c>
      <c r="I3" s="8" t="s">
        <v>37</v>
      </c>
      <c r="J3" s="8" t="s">
        <v>38</v>
      </c>
      <c r="K3" s="8" t="s">
        <v>39</v>
      </c>
      <c r="L3" s="8" t="s">
        <v>40</v>
      </c>
      <c r="M3" s="8" t="s">
        <v>41</v>
      </c>
      <c r="N3" s="8" t="s">
        <v>42</v>
      </c>
      <c r="O3" s="8" t="s">
        <v>43</v>
      </c>
      <c r="P3" s="8" t="s">
        <v>44</v>
      </c>
      <c r="Q3" s="8" t="s">
        <v>45</v>
      </c>
      <c r="R3" s="8" t="s">
        <v>46</v>
      </c>
      <c r="S3" s="8" t="s">
        <v>47</v>
      </c>
      <c r="T3" s="8" t="s">
        <v>48</v>
      </c>
      <c r="U3" s="9" t="s">
        <v>49</v>
      </c>
      <c r="V3" s="9" t="s">
        <v>50</v>
      </c>
      <c r="W3" s="8" t="s">
        <v>51</v>
      </c>
      <c r="X3" s="10" t="s">
        <v>52</v>
      </c>
    </row>
    <row r="4" spans="1:24" x14ac:dyDescent="0.3">
      <c r="A4" s="50"/>
      <c r="B4" s="21">
        <v>0</v>
      </c>
      <c r="C4" s="11">
        <v>9.3952928475816296E-8</v>
      </c>
      <c r="D4" s="11">
        <v>2.6848435051888401E-8</v>
      </c>
      <c r="E4" s="11">
        <v>4.7116990107646103E-8</v>
      </c>
      <c r="F4" s="11">
        <v>6.2757330246638594E-8</v>
      </c>
      <c r="G4" s="11">
        <v>2.3050408366411801E-8</v>
      </c>
      <c r="H4" s="11">
        <v>4.2732245514639699E-9</v>
      </c>
      <c r="I4" s="11">
        <v>4.0859751426588199E-8</v>
      </c>
      <c r="J4" s="11">
        <v>1.93974184237369E-8</v>
      </c>
      <c r="K4" s="11">
        <v>1.7699840996157301E-8</v>
      </c>
      <c r="L4" s="11">
        <v>1.8432046671974501E-8</v>
      </c>
      <c r="M4" s="11">
        <v>2.6027517800844599E-8</v>
      </c>
      <c r="N4" s="11">
        <v>9.5672234317114302E-9</v>
      </c>
      <c r="O4" s="11">
        <v>9.2383951206059194E-9</v>
      </c>
      <c r="P4" s="11">
        <v>1.5241696846986401E-8</v>
      </c>
      <c r="Q4" s="11">
        <v>1.5163657631017601E-8</v>
      </c>
      <c r="R4" s="11">
        <v>8.7849231752662302E-9</v>
      </c>
      <c r="S4" s="11">
        <v>3.1866605806354898E-8</v>
      </c>
      <c r="T4" s="11">
        <v>1.0398706499198001E-8</v>
      </c>
      <c r="U4" s="12"/>
      <c r="V4" s="12"/>
      <c r="W4" s="11">
        <v>8.9598469933436806E-9</v>
      </c>
      <c r="X4" s="13">
        <v>1.16941402186617E-8</v>
      </c>
    </row>
    <row r="5" spans="1:24" x14ac:dyDescent="0.3">
      <c r="A5" s="50"/>
      <c r="B5" s="21">
        <v>3</v>
      </c>
      <c r="C5" s="11">
        <v>1.6908543446524899E-8</v>
      </c>
      <c r="D5" s="11">
        <v>2.9072200962152601E-8</v>
      </c>
      <c r="E5" s="11">
        <v>3.5897784101399001E-8</v>
      </c>
      <c r="F5" s="11">
        <v>6.4505084848782899E-8</v>
      </c>
      <c r="G5" s="11">
        <v>2.4249267954877401E-8</v>
      </c>
      <c r="H5" s="11">
        <v>5.8210059659330296E-9</v>
      </c>
      <c r="I5" s="11">
        <v>4.2089434666049098E-8</v>
      </c>
      <c r="J5" s="11">
        <v>1.5145410737241701E-8</v>
      </c>
      <c r="K5" s="11">
        <v>1.57160366233473E-8</v>
      </c>
      <c r="L5" s="11">
        <v>1.93095163846311E-8</v>
      </c>
      <c r="M5" s="11">
        <v>2.5862493694838E-8</v>
      </c>
      <c r="N5" s="11">
        <v>8.7991955437672505E-9</v>
      </c>
      <c r="O5" s="11">
        <v>9.3988994891228394E-9</v>
      </c>
      <c r="P5" s="11">
        <v>1.4369313398745601E-8</v>
      </c>
      <c r="Q5" s="11">
        <v>1.6819353145527801E-8</v>
      </c>
      <c r="R5" s="11">
        <v>8.45082795503993E-9</v>
      </c>
      <c r="S5" s="11">
        <v>3.0252979220528399E-8</v>
      </c>
      <c r="T5" s="11">
        <v>5.7141118590064798E-9</v>
      </c>
      <c r="U5" s="12"/>
      <c r="V5" s="12"/>
      <c r="W5" s="11">
        <v>1.07806247959446E-8</v>
      </c>
      <c r="X5" s="13">
        <v>1.6328511371539001E-8</v>
      </c>
    </row>
    <row r="6" spans="1:24" x14ac:dyDescent="0.3">
      <c r="A6" s="50"/>
      <c r="B6" s="21">
        <v>23</v>
      </c>
      <c r="C6" s="11">
        <v>9.5952976502312406E-9</v>
      </c>
      <c r="D6" s="11">
        <v>2.33115751207536E-8</v>
      </c>
      <c r="E6" s="11">
        <v>2.70541473197662E-8</v>
      </c>
      <c r="F6" s="11">
        <v>5.2558120749721301E-8</v>
      </c>
      <c r="G6" s="11">
        <v>2.18586297445665E-8</v>
      </c>
      <c r="H6" s="11">
        <v>7.1666744214667201E-9</v>
      </c>
      <c r="I6" s="11">
        <v>3.53142017798216E-8</v>
      </c>
      <c r="J6" s="11">
        <v>1.41565496972931E-8</v>
      </c>
      <c r="K6" s="11">
        <v>1.47745790042826E-8</v>
      </c>
      <c r="L6" s="11">
        <v>1.7634707816719601E-8</v>
      </c>
      <c r="M6" s="11">
        <v>2.28414647601764E-8</v>
      </c>
      <c r="N6" s="11">
        <v>9.0545698457396592E-9</v>
      </c>
      <c r="O6" s="11">
        <v>9.5990745965132197E-9</v>
      </c>
      <c r="P6" s="11">
        <v>1.32425023002407E-8</v>
      </c>
      <c r="Q6" s="11">
        <v>1.5490361137314299E-8</v>
      </c>
      <c r="R6" s="11">
        <v>8.5404352991056098E-9</v>
      </c>
      <c r="S6" s="11">
        <v>2.5538025587443999E-8</v>
      </c>
      <c r="T6" s="11">
        <v>6.1290152872054198E-9</v>
      </c>
      <c r="U6" s="12"/>
      <c r="V6" s="12"/>
      <c r="W6" s="11">
        <v>1.1487994846174701E-8</v>
      </c>
      <c r="X6" s="13">
        <v>1.8190559640894799E-8</v>
      </c>
    </row>
    <row r="7" spans="1:24" x14ac:dyDescent="0.3">
      <c r="A7" s="50"/>
      <c r="B7" s="21">
        <v>45</v>
      </c>
      <c r="C7" s="11">
        <v>9.7229951173027694E-9</v>
      </c>
      <c r="D7" s="11">
        <v>2.0363086727002899E-8</v>
      </c>
      <c r="E7" s="11">
        <v>2.3040845567126001E-8</v>
      </c>
      <c r="F7" s="11">
        <v>4.5283373457898202E-8</v>
      </c>
      <c r="G7" s="11">
        <v>2.0135504123560901E-8</v>
      </c>
      <c r="H7" s="11">
        <v>7.846483755622E-9</v>
      </c>
      <c r="I7" s="11">
        <v>3.1183525755151797E-8</v>
      </c>
      <c r="J7" s="11">
        <v>1.38654824750952E-8</v>
      </c>
      <c r="K7" s="11">
        <v>1.4406130717263601E-8</v>
      </c>
      <c r="L7" s="11">
        <v>1.6648852262198001E-8</v>
      </c>
      <c r="M7" s="11">
        <v>2.1117318563771999E-8</v>
      </c>
      <c r="N7" s="11">
        <v>9.2390691778676492E-9</v>
      </c>
      <c r="O7" s="11">
        <v>9.6756158531041202E-9</v>
      </c>
      <c r="P7" s="11">
        <v>1.2712171324063299E-8</v>
      </c>
      <c r="Q7" s="11">
        <v>1.4654312570298701E-8</v>
      </c>
      <c r="R7" s="11">
        <v>8.6169237740293999E-9</v>
      </c>
      <c r="S7" s="11">
        <v>2.28966551175595E-8</v>
      </c>
      <c r="T7" s="11">
        <v>6.6676922680038996E-9</v>
      </c>
      <c r="U7" s="12"/>
      <c r="V7" s="12"/>
      <c r="W7" s="11">
        <v>1.1658211839842799E-8</v>
      </c>
      <c r="X7" s="13">
        <v>1.7457651589516701E-8</v>
      </c>
    </row>
    <row r="8" spans="1:24" ht="15.6" x14ac:dyDescent="0.3">
      <c r="A8" s="2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1"/>
      <c r="T8" s="11"/>
      <c r="U8" s="11"/>
      <c r="V8" s="11"/>
      <c r="W8" s="11"/>
      <c r="X8" s="23"/>
    </row>
    <row r="9" spans="1:24" ht="15.6" x14ac:dyDescent="0.3">
      <c r="A9" s="2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1"/>
      <c r="T9" s="11"/>
      <c r="U9" s="11"/>
      <c r="V9" s="11"/>
      <c r="W9" s="11"/>
      <c r="X9" s="23"/>
    </row>
    <row r="10" spans="1:24" x14ac:dyDescent="0.3">
      <c r="A10" s="52" t="s">
        <v>13</v>
      </c>
      <c r="B10" s="21">
        <v>0</v>
      </c>
      <c r="C10" s="11">
        <v>2.4000672888506698E-7</v>
      </c>
      <c r="D10" s="11">
        <v>3.9405630590726201E-8</v>
      </c>
      <c r="E10" s="11">
        <v>7.9922585155818497E-8</v>
      </c>
      <c r="F10" s="11">
        <v>9.9062681245142002E-8</v>
      </c>
      <c r="G10" s="11">
        <v>3.6480389040436699E-8</v>
      </c>
      <c r="H10" s="11">
        <v>5.66521256489585E-9</v>
      </c>
      <c r="I10" s="11">
        <v>7.7330074441180097E-8</v>
      </c>
      <c r="J10" s="11">
        <v>2.7229773658730601E-8</v>
      </c>
      <c r="K10" s="11">
        <v>2.6349303179900299E-8</v>
      </c>
      <c r="L10" s="11">
        <v>3.4816135471392502E-8</v>
      </c>
      <c r="M10" s="11">
        <v>5.4889583310902901E-8</v>
      </c>
      <c r="N10" s="11">
        <v>7.9974075242465692E-9</v>
      </c>
      <c r="O10" s="11">
        <v>1.4185277450345101E-8</v>
      </c>
      <c r="P10" s="11">
        <v>2.3667349447933599E-8</v>
      </c>
      <c r="Q10" s="11">
        <v>2.4773702509578199E-8</v>
      </c>
      <c r="R10" s="11">
        <v>1.28302745430664E-8</v>
      </c>
      <c r="S10" s="12"/>
      <c r="T10" s="12"/>
      <c r="U10" s="11">
        <v>5.2845644060391902E-8</v>
      </c>
      <c r="V10" s="11">
        <v>3.3735305998258099E-8</v>
      </c>
      <c r="W10" s="12"/>
      <c r="X10" s="13"/>
    </row>
    <row r="11" spans="1:24" x14ac:dyDescent="0.3">
      <c r="A11" s="52"/>
      <c r="B11" s="21">
        <v>3</v>
      </c>
      <c r="C11" s="11">
        <v>3.6255460815155501E-8</v>
      </c>
      <c r="D11" s="11">
        <v>4.2625795408794503E-8</v>
      </c>
      <c r="E11" s="11">
        <v>6.3024007531865998E-8</v>
      </c>
      <c r="F11" s="11">
        <v>1.0121217040321801E-7</v>
      </c>
      <c r="G11" s="11">
        <v>3.8295951291705E-8</v>
      </c>
      <c r="H11" s="11">
        <v>7.7514453769915998E-9</v>
      </c>
      <c r="I11" s="11">
        <v>7.6402979301589802E-8</v>
      </c>
      <c r="J11" s="11">
        <v>2.1948079138780301E-8</v>
      </c>
      <c r="K11" s="11">
        <v>2.1010280917585899E-8</v>
      </c>
      <c r="L11" s="11">
        <v>3.5727969925470197E-8</v>
      </c>
      <c r="M11" s="11">
        <v>5.5768707464531699E-8</v>
      </c>
      <c r="N11" s="11">
        <v>7.4399405909860797E-9</v>
      </c>
      <c r="O11" s="11">
        <v>1.41241573578121E-8</v>
      </c>
      <c r="P11" s="11">
        <v>2.32639950612901E-8</v>
      </c>
      <c r="Q11" s="11">
        <v>2.7362860301494201E-8</v>
      </c>
      <c r="R11" s="11">
        <v>1.23373280382544E-8</v>
      </c>
      <c r="S11" s="12"/>
      <c r="T11" s="12"/>
      <c r="U11" s="11">
        <v>1.6849843465839601E-8</v>
      </c>
      <c r="V11" s="11">
        <v>1.58834716065185E-8</v>
      </c>
      <c r="W11" s="12"/>
      <c r="X11" s="13"/>
    </row>
    <row r="12" spans="1:24" x14ac:dyDescent="0.3">
      <c r="A12" s="52"/>
      <c r="B12" s="21">
        <v>23</v>
      </c>
      <c r="C12" s="11">
        <v>1.6314645495363899E-8</v>
      </c>
      <c r="D12" s="11">
        <v>3.4481073904916098E-8</v>
      </c>
      <c r="E12" s="11">
        <v>4.7527698282170302E-8</v>
      </c>
      <c r="F12" s="11">
        <v>8.1957850183613195E-8</v>
      </c>
      <c r="G12" s="11">
        <v>3.4265860748536799E-8</v>
      </c>
      <c r="H12" s="11">
        <v>9.6400472777542405E-9</v>
      </c>
      <c r="I12" s="11">
        <v>6.2424034760037497E-8</v>
      </c>
      <c r="J12" s="11">
        <v>2.0602144146317898E-8</v>
      </c>
      <c r="K12" s="11">
        <v>1.9878619001757299E-8</v>
      </c>
      <c r="L12" s="11">
        <v>3.1534442091098597E-8</v>
      </c>
      <c r="M12" s="11">
        <v>4.7319157992731901E-8</v>
      </c>
      <c r="N12" s="11">
        <v>8.7385126607466204E-9</v>
      </c>
      <c r="O12" s="11">
        <v>1.43179417787151E-8</v>
      </c>
      <c r="P12" s="11">
        <v>2.1564470761561402E-8</v>
      </c>
      <c r="Q12" s="11">
        <v>2.39458825626607E-8</v>
      </c>
      <c r="R12" s="11">
        <v>1.25612878236532E-8</v>
      </c>
      <c r="S12" s="12"/>
      <c r="T12" s="12"/>
      <c r="U12" s="11">
        <v>1.5035512259258402E-8</v>
      </c>
      <c r="V12" s="11">
        <v>1.56324553600369E-8</v>
      </c>
      <c r="W12" s="12"/>
      <c r="X12" s="13"/>
    </row>
    <row r="13" spans="1:24" x14ac:dyDescent="0.3">
      <c r="A13" s="52"/>
      <c r="B13" s="21">
        <v>45</v>
      </c>
      <c r="C13" s="11">
        <v>1.61447228213328E-8</v>
      </c>
      <c r="D13" s="11">
        <v>3.0270975152519997E-8</v>
      </c>
      <c r="E13" s="11">
        <v>4.0184166687387497E-8</v>
      </c>
      <c r="F13" s="11">
        <v>7.0272444123830306E-8</v>
      </c>
      <c r="G13" s="11">
        <v>3.1407167724680899E-8</v>
      </c>
      <c r="H13" s="11">
        <v>1.06411793714354E-8</v>
      </c>
      <c r="I13" s="11">
        <v>5.4085930275702199E-8</v>
      </c>
      <c r="J13" s="11">
        <v>2.0174868107401301E-8</v>
      </c>
      <c r="K13" s="11">
        <v>1.9601527655611499E-8</v>
      </c>
      <c r="L13" s="11">
        <v>2.90883937127317E-8</v>
      </c>
      <c r="M13" s="11">
        <v>4.2287528660927397E-8</v>
      </c>
      <c r="N13" s="11">
        <v>9.5484145284253292E-9</v>
      </c>
      <c r="O13" s="11">
        <v>1.4437123073433401E-8</v>
      </c>
      <c r="P13" s="11">
        <v>2.0652363273172501E-8</v>
      </c>
      <c r="Q13" s="11">
        <v>2.21174519089281E-8</v>
      </c>
      <c r="R13" s="11">
        <v>1.2720818126975E-8</v>
      </c>
      <c r="S13" s="12"/>
      <c r="T13" s="12"/>
      <c r="U13" s="11">
        <v>1.5771176869840702E-8</v>
      </c>
      <c r="V13" s="11">
        <v>1.6475200013664998E-8</v>
      </c>
      <c r="W13" s="12"/>
      <c r="X13" s="14"/>
    </row>
    <row r="14" spans="1:24" x14ac:dyDescent="0.3">
      <c r="A14" s="22"/>
      <c r="B14" s="2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1"/>
      <c r="U14" s="11"/>
      <c r="V14" s="11"/>
      <c r="W14" s="11"/>
      <c r="X14" s="13"/>
    </row>
    <row r="15" spans="1:24" x14ac:dyDescent="0.3">
      <c r="A15" s="22"/>
      <c r="B15" s="2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1"/>
      <c r="U15" s="11"/>
      <c r="V15" s="11"/>
      <c r="W15" s="11"/>
      <c r="X15" s="13"/>
    </row>
    <row r="16" spans="1:24" x14ac:dyDescent="0.3">
      <c r="A16" s="53" t="s">
        <v>16</v>
      </c>
      <c r="B16" s="21">
        <v>0</v>
      </c>
      <c r="C16" s="15">
        <v>1.5363033170398199E-7</v>
      </c>
      <c r="D16" s="15">
        <v>2.9915801564582102E-8</v>
      </c>
      <c r="E16" s="15">
        <v>5.6432534279186199E-8</v>
      </c>
      <c r="F16" s="15">
        <v>6.5009967637866298E-8</v>
      </c>
      <c r="G16" s="15">
        <v>2.47622714226732E-8</v>
      </c>
      <c r="H16" s="15">
        <v>4.0468435201288897E-9</v>
      </c>
      <c r="I16" s="15">
        <v>5.3785829457864299E-8</v>
      </c>
      <c r="J16" s="15">
        <v>2.0113051506075901E-8</v>
      </c>
      <c r="K16" s="15">
        <v>2.21444794880803E-8</v>
      </c>
      <c r="L16" s="15">
        <v>2.25383166832396E-8</v>
      </c>
      <c r="M16" s="15">
        <v>3.2920188353198803E-8</v>
      </c>
      <c r="N16" s="15">
        <v>5.7420350799369599E-9</v>
      </c>
      <c r="O16" s="15">
        <v>1.0656612955535601E-8</v>
      </c>
      <c r="P16" s="15">
        <v>1.8941869499807199E-8</v>
      </c>
      <c r="Q16" s="15">
        <v>1.7348026543828301E-8</v>
      </c>
      <c r="R16" s="15">
        <v>8.5945996155329398E-9</v>
      </c>
      <c r="S16" s="12"/>
      <c r="T16" s="15">
        <v>1.1400533462567501E-8</v>
      </c>
      <c r="U16" s="12"/>
      <c r="V16" s="12"/>
      <c r="W16" s="12"/>
      <c r="X16" s="13"/>
    </row>
    <row r="17" spans="1:24" x14ac:dyDescent="0.3">
      <c r="A17" s="53"/>
      <c r="B17" s="21">
        <v>3</v>
      </c>
      <c r="C17" s="15">
        <v>2.36656356031277E-8</v>
      </c>
      <c r="D17" s="15">
        <v>3.2252193620366099E-8</v>
      </c>
      <c r="E17" s="15">
        <v>4.4131301992383099E-8</v>
      </c>
      <c r="F17" s="15">
        <v>6.6550020484381499E-8</v>
      </c>
      <c r="G17" s="15">
        <v>2.6054682674398701E-8</v>
      </c>
      <c r="H17" s="15">
        <v>5.5828947195298399E-9</v>
      </c>
      <c r="I17" s="15">
        <v>5.3552957896783103E-8</v>
      </c>
      <c r="J17" s="15">
        <v>1.3265196755960199E-8</v>
      </c>
      <c r="K17" s="15">
        <v>2.11356999680753E-8</v>
      </c>
      <c r="L17" s="15">
        <v>2.3250511084575701E-8</v>
      </c>
      <c r="M17" s="15">
        <v>3.3072298065333401E-8</v>
      </c>
      <c r="N17" s="15">
        <v>5.7662496244066699E-9</v>
      </c>
      <c r="O17" s="15">
        <v>1.0194661387370401E-8</v>
      </c>
      <c r="P17" s="15">
        <v>1.84197829018124E-8</v>
      </c>
      <c r="Q17" s="15">
        <v>1.9088323227102602E-8</v>
      </c>
      <c r="R17" s="15">
        <v>8.3601900712208606E-9</v>
      </c>
      <c r="S17" s="12"/>
      <c r="T17" s="15">
        <v>6.0070302079702096E-9</v>
      </c>
      <c r="U17" s="12"/>
      <c r="V17" s="12"/>
      <c r="W17" s="12"/>
      <c r="X17" s="13"/>
    </row>
    <row r="18" spans="1:24" x14ac:dyDescent="0.3">
      <c r="A18" s="53"/>
      <c r="B18" s="21">
        <v>23</v>
      </c>
      <c r="C18" s="15">
        <v>1.12526398629377E-8</v>
      </c>
      <c r="D18" s="15">
        <v>2.4799874731867132E-8</v>
      </c>
      <c r="E18" s="15">
        <v>3.3189641067621502E-8</v>
      </c>
      <c r="F18" s="15">
        <v>5.3858376746618501E-8</v>
      </c>
      <c r="G18" s="15">
        <v>2.3404124295966E-8</v>
      </c>
      <c r="H18" s="15">
        <v>6.9935482088621603E-9</v>
      </c>
      <c r="I18" s="15">
        <v>4.3765062786319103E-8</v>
      </c>
      <c r="J18" s="15">
        <v>1.2727843522275901E-8</v>
      </c>
      <c r="K18" s="15">
        <v>1.9079379089116601E-8</v>
      </c>
      <c r="L18" s="15">
        <v>2.0785222381222499E-8</v>
      </c>
      <c r="M18" s="15">
        <v>2.8471533981713802E-8</v>
      </c>
      <c r="N18" s="15">
        <v>6.7610376374391902E-9</v>
      </c>
      <c r="O18" s="15">
        <v>1.0283895432394601E-8</v>
      </c>
      <c r="P18" s="15">
        <v>1.67426677061849E-8</v>
      </c>
      <c r="Q18" s="15">
        <v>1.6616767714229002E-8</v>
      </c>
      <c r="R18" s="15">
        <v>8.6248745970917199E-9</v>
      </c>
      <c r="S18" s="12"/>
      <c r="T18" s="15">
        <v>6.7490862043918203E-9</v>
      </c>
      <c r="U18" s="12"/>
      <c r="V18" s="12"/>
      <c r="W18" s="12"/>
      <c r="X18" s="14"/>
    </row>
    <row r="19" spans="1:24" x14ac:dyDescent="0.3">
      <c r="A19" s="53"/>
      <c r="B19" s="21">
        <v>45</v>
      </c>
      <c r="C19" s="15">
        <v>1.1309316055179201E-8</v>
      </c>
      <c r="D19" s="15">
        <v>2.10277371694903E-8</v>
      </c>
      <c r="E19" s="15">
        <v>2.8065748363299201E-8</v>
      </c>
      <c r="F19" s="15">
        <v>4.61839032116867E-8</v>
      </c>
      <c r="G19" s="15">
        <v>2.1467575549106801E-8</v>
      </c>
      <c r="H19" s="15">
        <v>7.7419338409561502E-9</v>
      </c>
      <c r="I19" s="15">
        <v>3.8105103659791297E-8</v>
      </c>
      <c r="J19" s="15">
        <v>1.2841297278571599E-8</v>
      </c>
      <c r="K19" s="15">
        <v>1.8057576360591699E-8</v>
      </c>
      <c r="L19" s="15">
        <v>1.9323393310002501E-8</v>
      </c>
      <c r="M19" s="15">
        <v>2.58714780717022E-8</v>
      </c>
      <c r="N19" s="15">
        <v>7.3533465777117203E-9</v>
      </c>
      <c r="O19" s="15">
        <v>1.03629816341388E-8</v>
      </c>
      <c r="P19" s="15">
        <v>1.5870483758826501E-8</v>
      </c>
      <c r="Q19" s="15">
        <v>1.5248564122581301E-8</v>
      </c>
      <c r="R19" s="15">
        <v>8.7925242958332897E-9</v>
      </c>
      <c r="S19" s="12"/>
      <c r="T19" s="15">
        <v>7.3258230231613603E-9</v>
      </c>
      <c r="U19" s="12"/>
      <c r="V19" s="12"/>
      <c r="W19" s="12"/>
      <c r="X19" s="14"/>
    </row>
    <row r="20" spans="1:24" x14ac:dyDescent="0.3">
      <c r="A20" s="22"/>
      <c r="B20" s="21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11"/>
      <c r="T20" s="12"/>
      <c r="U20" s="11"/>
      <c r="V20" s="11"/>
      <c r="W20" s="12"/>
      <c r="X20" s="14"/>
    </row>
    <row r="21" spans="1:24" x14ac:dyDescent="0.3">
      <c r="A21" s="22"/>
      <c r="B21" s="21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11"/>
      <c r="T21" s="12"/>
      <c r="U21" s="11"/>
      <c r="V21" s="11"/>
      <c r="W21" s="12"/>
      <c r="X21" s="14"/>
    </row>
    <row r="22" spans="1:24" x14ac:dyDescent="0.3">
      <c r="A22" s="54" t="s">
        <v>15</v>
      </c>
      <c r="B22" s="21">
        <v>0</v>
      </c>
      <c r="C22" s="12">
        <v>2.4000672888506698E-7</v>
      </c>
      <c r="D22" s="12">
        <v>3.9405630590726201E-8</v>
      </c>
      <c r="E22" s="12">
        <v>7.9922585155818497E-8</v>
      </c>
      <c r="F22" s="12">
        <v>9.9062681245142002E-8</v>
      </c>
      <c r="G22" s="12">
        <v>3.6480389040436699E-8</v>
      </c>
      <c r="H22" s="12">
        <v>7.7330074441180097E-8</v>
      </c>
      <c r="I22" s="12">
        <v>2.7229773658730601E-8</v>
      </c>
      <c r="J22" s="12">
        <v>2.6349303179900299E-8</v>
      </c>
      <c r="K22" s="12">
        <v>3.4816135471392502E-8</v>
      </c>
      <c r="L22" s="12">
        <v>5.2845644060391902E-8</v>
      </c>
      <c r="M22" s="12">
        <v>7.9974075242465692E-9</v>
      </c>
      <c r="N22" s="12">
        <v>1.4185277450345101E-8</v>
      </c>
      <c r="O22" s="12">
        <v>2.3667349447933599E-8</v>
      </c>
      <c r="P22" s="12">
        <v>2.4773702509578199E-8</v>
      </c>
      <c r="Q22" s="12">
        <v>3.3735305998258099E-8</v>
      </c>
      <c r="R22" s="11">
        <v>8.3484255710355807E-9</v>
      </c>
      <c r="S22" s="12">
        <v>5.66521256489585E-9</v>
      </c>
      <c r="T22" s="12"/>
      <c r="U22" s="12">
        <v>5.4889583310902901E-8</v>
      </c>
      <c r="V22" s="12">
        <v>1.28302745430664E-8</v>
      </c>
      <c r="W22" s="12"/>
      <c r="X22" s="14"/>
    </row>
    <row r="23" spans="1:24" x14ac:dyDescent="0.3">
      <c r="A23" s="54"/>
      <c r="B23" s="21">
        <v>3</v>
      </c>
      <c r="C23" s="12">
        <v>3.6255460815155501E-8</v>
      </c>
      <c r="D23" s="12">
        <v>4.2625795408794503E-8</v>
      </c>
      <c r="E23" s="12">
        <v>6.3024007531865998E-8</v>
      </c>
      <c r="F23" s="12">
        <v>1.0121217040321801E-7</v>
      </c>
      <c r="G23" s="12">
        <v>3.8295951291705E-8</v>
      </c>
      <c r="H23" s="12">
        <v>7.6402979301589802E-8</v>
      </c>
      <c r="I23" s="12">
        <v>2.1948079138780301E-8</v>
      </c>
      <c r="J23" s="12">
        <v>2.1010280917585899E-8</v>
      </c>
      <c r="K23" s="12">
        <v>3.5727969925470197E-8</v>
      </c>
      <c r="L23" s="12">
        <v>1.6849843465839601E-8</v>
      </c>
      <c r="M23" s="12">
        <v>7.4399405909860797E-9</v>
      </c>
      <c r="N23" s="12">
        <v>1.41241573578121E-8</v>
      </c>
      <c r="O23" s="12">
        <v>2.32639950612901E-8</v>
      </c>
      <c r="P23" s="12">
        <v>2.7362860301494201E-8</v>
      </c>
      <c r="Q23" s="12">
        <v>1.58834716065185E-8</v>
      </c>
      <c r="R23" s="11">
        <v>8.1499873166207198E-9</v>
      </c>
      <c r="S23" s="12">
        <v>7.7514453769915998E-9</v>
      </c>
      <c r="T23" s="12"/>
      <c r="U23" s="12">
        <v>5.5768707464531699E-8</v>
      </c>
      <c r="V23" s="12">
        <v>1.23373280382544E-8</v>
      </c>
      <c r="W23" s="12"/>
      <c r="X23" s="14"/>
    </row>
    <row r="24" spans="1:24" x14ac:dyDescent="0.3">
      <c r="A24" s="54"/>
      <c r="B24" s="21">
        <v>23</v>
      </c>
      <c r="C24" s="12">
        <v>1.6314645495363899E-8</v>
      </c>
      <c r="D24" s="12">
        <v>3.4481073904916098E-8</v>
      </c>
      <c r="E24" s="12">
        <v>4.7527698282170302E-8</v>
      </c>
      <c r="F24" s="12">
        <v>8.1957850183613195E-8</v>
      </c>
      <c r="G24" s="12">
        <v>3.4265860748536799E-8</v>
      </c>
      <c r="H24" s="12">
        <v>6.2424034760037497E-8</v>
      </c>
      <c r="I24" s="12">
        <v>2.0602144146317898E-8</v>
      </c>
      <c r="J24" s="12">
        <v>1.9878619001757299E-8</v>
      </c>
      <c r="K24" s="12">
        <v>3.1534442091098597E-8</v>
      </c>
      <c r="L24" s="12">
        <v>1.5035512259258402E-8</v>
      </c>
      <c r="M24" s="12">
        <v>8.7385126607466204E-9</v>
      </c>
      <c r="N24" s="12">
        <v>1.43179417787151E-8</v>
      </c>
      <c r="O24" s="12">
        <v>2.1564470761561402E-8</v>
      </c>
      <c r="P24" s="12">
        <v>2.39458825626607E-8</v>
      </c>
      <c r="Q24" s="12">
        <v>1.56324553600369E-8</v>
      </c>
      <c r="R24" s="11">
        <v>8.4018233539057207E-9</v>
      </c>
      <c r="S24" s="12">
        <v>9.6400472777542405E-9</v>
      </c>
      <c r="T24" s="12"/>
      <c r="U24" s="12">
        <v>4.7319157992731901E-8</v>
      </c>
      <c r="V24" s="12">
        <v>1.25612878236532E-8</v>
      </c>
      <c r="W24" s="12"/>
      <c r="X24" s="14"/>
    </row>
    <row r="25" spans="1:24" x14ac:dyDescent="0.3">
      <c r="A25" s="54"/>
      <c r="B25" s="21">
        <v>45</v>
      </c>
      <c r="C25" s="12">
        <v>1.61447228213328E-8</v>
      </c>
      <c r="D25" s="12">
        <v>3.0270975152519997E-8</v>
      </c>
      <c r="E25" s="12">
        <v>4.0184166687387497E-8</v>
      </c>
      <c r="F25" s="12">
        <v>7.0272444123830306E-8</v>
      </c>
      <c r="G25" s="12">
        <v>3.1407167724680899E-8</v>
      </c>
      <c r="H25" s="12">
        <v>5.4085930275702199E-8</v>
      </c>
      <c r="I25" s="12">
        <v>2.0174868107401301E-8</v>
      </c>
      <c r="J25" s="12">
        <v>1.9601527655611499E-8</v>
      </c>
      <c r="K25" s="12">
        <v>2.90883937127317E-8</v>
      </c>
      <c r="L25" s="12">
        <v>1.5771176869840702E-8</v>
      </c>
      <c r="M25" s="12">
        <v>9.5484145284253292E-9</v>
      </c>
      <c r="N25" s="12">
        <v>1.4437123073433401E-8</v>
      </c>
      <c r="O25" s="12">
        <v>2.0652363273172501E-8</v>
      </c>
      <c r="P25" s="12">
        <v>2.21174519089281E-8</v>
      </c>
      <c r="Q25" s="12">
        <v>1.6475200013664998E-8</v>
      </c>
      <c r="R25" s="11">
        <v>8.4810162592602698E-9</v>
      </c>
      <c r="S25" s="12">
        <v>1.06411793714354E-8</v>
      </c>
      <c r="T25" s="12"/>
      <c r="U25" s="12">
        <v>4.2287528660927397E-8</v>
      </c>
      <c r="V25" s="12">
        <v>1.2720818126975E-8</v>
      </c>
      <c r="W25" s="12"/>
      <c r="X25" s="14"/>
    </row>
    <row r="26" spans="1:24" x14ac:dyDescent="0.3">
      <c r="A26" s="22"/>
      <c r="B26" s="2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1"/>
      <c r="T26" s="11"/>
      <c r="U26" s="11"/>
      <c r="V26" s="11"/>
      <c r="W26" s="11"/>
      <c r="X26" s="14"/>
    </row>
    <row r="27" spans="1:24" x14ac:dyDescent="0.3">
      <c r="A27" s="22"/>
      <c r="B27" s="2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1"/>
      <c r="T27" s="11"/>
      <c r="U27" s="11"/>
      <c r="V27" s="11"/>
      <c r="W27" s="11"/>
      <c r="X27" s="14"/>
    </row>
    <row r="28" spans="1:24" x14ac:dyDescent="0.3">
      <c r="A28" s="42" t="s">
        <v>18</v>
      </c>
      <c r="B28" s="21">
        <v>0</v>
      </c>
      <c r="C28" s="16">
        <v>9.0883446248913708E-9</v>
      </c>
      <c r="D28" s="16">
        <v>2.4518673485447299E-8</v>
      </c>
      <c r="E28" s="16">
        <v>3.4201394159341598E-8</v>
      </c>
      <c r="F28" s="16">
        <v>6.0392512369935903E-8</v>
      </c>
      <c r="G28" s="16">
        <v>2.45126172512539E-8</v>
      </c>
      <c r="H28" s="16">
        <v>6.1462626492095696E-9</v>
      </c>
      <c r="I28" s="16">
        <v>5.3533438654390802E-8</v>
      </c>
      <c r="J28" s="16">
        <v>1.45392279874963E-8</v>
      </c>
      <c r="K28" s="16">
        <v>1.49356625567574E-8</v>
      </c>
      <c r="L28" s="16">
        <v>2.4147066824539698E-8</v>
      </c>
      <c r="M28" s="16">
        <v>1.0515205246343E-8</v>
      </c>
      <c r="N28" s="16">
        <v>3.1297599409702201E-8</v>
      </c>
      <c r="O28" s="16">
        <v>5.7887978700294703E-9</v>
      </c>
      <c r="P28" s="16">
        <v>9.4393214625586896E-9</v>
      </c>
      <c r="Q28" s="16">
        <v>1.67393212754626E-8</v>
      </c>
      <c r="R28" s="16">
        <v>8.3484255710355807E-9</v>
      </c>
      <c r="S28" s="16">
        <v>3.7725576186349002E-8</v>
      </c>
      <c r="T28" s="16">
        <v>1.6632520446613801E-8</v>
      </c>
      <c r="U28" s="12"/>
      <c r="V28" s="12"/>
      <c r="W28" s="16">
        <v>9.5872760865544294E-9</v>
      </c>
      <c r="X28" s="14"/>
    </row>
    <row r="29" spans="1:24" x14ac:dyDescent="0.3">
      <c r="A29" s="42"/>
      <c r="B29" s="21">
        <v>3</v>
      </c>
      <c r="C29" s="16">
        <v>1.5273981985695899E-8</v>
      </c>
      <c r="D29" s="16">
        <v>3.0513772352267303E-8</v>
      </c>
      <c r="E29" s="16">
        <v>4.5779234461698599E-8</v>
      </c>
      <c r="F29" s="16">
        <v>7.4825678044605199E-8</v>
      </c>
      <c r="G29" s="16">
        <v>2.7336752673694499E-8</v>
      </c>
      <c r="H29" s="16">
        <v>4.9622574706368801E-9</v>
      </c>
      <c r="I29" s="16">
        <v>6.5857601725515101E-8</v>
      </c>
      <c r="J29" s="16">
        <v>1.5848607457407799E-8</v>
      </c>
      <c r="K29" s="16">
        <v>1.6143343265403601E-8</v>
      </c>
      <c r="L29" s="16">
        <v>2.8126587654502602E-8</v>
      </c>
      <c r="M29" s="16">
        <v>1.0530492730821801E-8</v>
      </c>
      <c r="N29" s="16">
        <v>3.71756319782586E-8</v>
      </c>
      <c r="O29" s="16">
        <v>4.9494265562219199E-9</v>
      </c>
      <c r="P29" s="16">
        <v>9.3622830085666701E-9</v>
      </c>
      <c r="Q29" s="16">
        <v>1.92020466123633E-8</v>
      </c>
      <c r="R29" s="16">
        <v>8.1499873166207198E-9</v>
      </c>
      <c r="S29" s="16">
        <v>4.6722821889308699E-8</v>
      </c>
      <c r="T29" s="16">
        <v>1.86836245047039E-8</v>
      </c>
      <c r="U29" s="12"/>
      <c r="V29" s="12"/>
      <c r="W29" s="16">
        <v>1.2216618201396299E-8</v>
      </c>
      <c r="X29" s="14"/>
    </row>
    <row r="30" spans="1:24" x14ac:dyDescent="0.3">
      <c r="A30" s="42"/>
      <c r="B30" s="21">
        <v>23</v>
      </c>
      <c r="C30" s="16">
        <v>8.3589024443507896E-8</v>
      </c>
      <c r="D30" s="16">
        <v>2.8441622699537899E-8</v>
      </c>
      <c r="E30" s="16">
        <v>5.8709696343007497E-8</v>
      </c>
      <c r="F30" s="16">
        <v>7.3111536863644796E-8</v>
      </c>
      <c r="G30" s="16">
        <v>2.6180449521237399E-8</v>
      </c>
      <c r="H30" s="16">
        <v>3.6418386036347998E-9</v>
      </c>
      <c r="I30" s="16">
        <v>6.5327043496701798E-8</v>
      </c>
      <c r="J30" s="16">
        <v>2.0374450864375602E-8</v>
      </c>
      <c r="K30" s="16">
        <v>1.8147728059672899E-8</v>
      </c>
      <c r="L30" s="16">
        <v>2.7983717223905401E-8</v>
      </c>
      <c r="M30" s="16">
        <v>2.1572880485579099E-8</v>
      </c>
      <c r="N30" s="16">
        <v>3.8036526307881302E-8</v>
      </c>
      <c r="O30" s="16">
        <v>4.7566829784982596E-9</v>
      </c>
      <c r="P30" s="16">
        <v>9.9383519666218701E-9</v>
      </c>
      <c r="Q30" s="16">
        <v>1.73688984100624E-8</v>
      </c>
      <c r="R30" s="16">
        <v>8.4018233539057207E-9</v>
      </c>
      <c r="S30" s="16">
        <v>5.03180118122379E-8</v>
      </c>
      <c r="T30" s="16">
        <v>1.9712493731973298E-8</v>
      </c>
      <c r="U30" s="12"/>
      <c r="V30" s="12"/>
      <c r="W30" s="16">
        <v>4.7505316441820302E-8</v>
      </c>
      <c r="X30" s="14"/>
    </row>
    <row r="31" spans="1:24" x14ac:dyDescent="0.3">
      <c r="A31" s="42"/>
      <c r="B31" s="21">
        <v>45</v>
      </c>
      <c r="C31" s="16">
        <v>9.3277726378555795E-9</v>
      </c>
      <c r="D31" s="16">
        <v>2.13901525985495E-8</v>
      </c>
      <c r="E31" s="16">
        <v>2.8754353514810999E-8</v>
      </c>
      <c r="F31" s="16">
        <v>5.1669109255268297E-8</v>
      </c>
      <c r="G31" s="16">
        <v>2.2465508732189599E-8</v>
      </c>
      <c r="H31" s="16">
        <v>6.7774292443292397E-9</v>
      </c>
      <c r="I31" s="16">
        <v>4.6180473968147703E-8</v>
      </c>
      <c r="J31" s="16">
        <v>1.4059480639502099E-8</v>
      </c>
      <c r="K31" s="16">
        <v>1.43947280436657E-8</v>
      </c>
      <c r="L31" s="16">
        <v>2.1892856420989E-8</v>
      </c>
      <c r="M31" s="16">
        <v>1.10915669763161E-8</v>
      </c>
      <c r="N31" s="16">
        <v>2.7949291327714699E-8</v>
      </c>
      <c r="O31" s="16">
        <v>6.2742012614043599E-9</v>
      </c>
      <c r="P31" s="16">
        <v>9.5068732552857806E-9</v>
      </c>
      <c r="Q31" s="16">
        <v>1.5347278274196501E-8</v>
      </c>
      <c r="R31" s="16">
        <v>8.4810162592602698E-9</v>
      </c>
      <c r="S31" s="16">
        <v>3.2776342333315603E-8</v>
      </c>
      <c r="T31" s="16">
        <v>1.5564989181901501E-8</v>
      </c>
      <c r="U31" s="12"/>
      <c r="V31" s="12"/>
      <c r="W31" s="16">
        <v>1.0020533485428E-8</v>
      </c>
      <c r="X31" s="14"/>
    </row>
    <row r="32" spans="1:24" x14ac:dyDescent="0.3">
      <c r="A32" s="24"/>
      <c r="B32" s="2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1"/>
      <c r="S32" s="11"/>
      <c r="T32" s="11"/>
      <c r="U32" s="11"/>
      <c r="V32" s="11"/>
      <c r="W32" s="11"/>
      <c r="X32" s="13"/>
    </row>
    <row r="33" spans="1:24" x14ac:dyDescent="0.3">
      <c r="A33" s="24"/>
      <c r="B33" s="2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1"/>
      <c r="S33" s="11"/>
      <c r="T33" s="11"/>
      <c r="U33" s="11"/>
      <c r="V33" s="11"/>
      <c r="W33" s="11"/>
      <c r="X33" s="13"/>
    </row>
    <row r="34" spans="1:24" x14ac:dyDescent="0.3">
      <c r="A34" s="43" t="s">
        <v>19</v>
      </c>
      <c r="B34" s="21">
        <v>0</v>
      </c>
      <c r="C34" s="11">
        <v>4.6169420849453519E-8</v>
      </c>
      <c r="D34" s="11">
        <v>1.5081552513291377E-8</v>
      </c>
      <c r="E34" s="11">
        <v>2.4550256686631579E-8</v>
      </c>
      <c r="F34" s="11">
        <v>3.4195642560236196E-8</v>
      </c>
      <c r="G34" s="11">
        <v>1.2427384229159168E-8</v>
      </c>
      <c r="H34" s="11">
        <v>1.4711297064510275E-9</v>
      </c>
      <c r="I34" s="11">
        <v>2.8444844725945545E-8</v>
      </c>
      <c r="J34" s="11">
        <v>8.9047051090220635E-9</v>
      </c>
      <c r="K34" s="11">
        <v>8.2511496127464763E-9</v>
      </c>
      <c r="L34" s="11">
        <v>1.2863555001200036E-8</v>
      </c>
      <c r="M34" s="11">
        <v>1.6497420046426942E-8</v>
      </c>
      <c r="N34" s="11">
        <v>3.9932894523621609E-9</v>
      </c>
      <c r="O34" s="11">
        <v>4.3783157922489323E-9</v>
      </c>
      <c r="P34" s="11">
        <v>9.1228999896110975E-9</v>
      </c>
      <c r="Q34" s="11">
        <v>8.2281493498489781E-9</v>
      </c>
      <c r="R34" s="11">
        <v>5.2233802755041193E-10</v>
      </c>
      <c r="S34" s="11">
        <v>2.0336338615419689E-8</v>
      </c>
      <c r="T34" s="12"/>
      <c r="U34" s="11">
        <v>1.5149325565822697E-8</v>
      </c>
      <c r="V34" s="11">
        <v>2.3608263750869641E-8</v>
      </c>
      <c r="W34" s="11">
        <v>3.5208324992395965E-9</v>
      </c>
      <c r="X34" s="13">
        <v>6.0030589298592678E-9</v>
      </c>
    </row>
    <row r="35" spans="1:24" x14ac:dyDescent="0.3">
      <c r="A35" s="43"/>
      <c r="B35" s="21">
        <v>3</v>
      </c>
      <c r="C35" s="11">
        <v>7.8623138123019313E-9</v>
      </c>
      <c r="D35" s="11">
        <v>1.6112200122462124E-8</v>
      </c>
      <c r="E35" s="11">
        <v>1.9180718749133694E-8</v>
      </c>
      <c r="F35" s="11">
        <v>3.5066996430707311E-8</v>
      </c>
      <c r="G35" s="11">
        <v>1.29925713388636E-8</v>
      </c>
      <c r="H35" s="11">
        <v>2.014344159557878E-9</v>
      </c>
      <c r="I35" s="11">
        <v>2.8931280182465451E-8</v>
      </c>
      <c r="J35" s="11">
        <v>7.228656308495308E-9</v>
      </c>
      <c r="K35" s="11">
        <v>7.4935561719693223E-9</v>
      </c>
      <c r="L35" s="11">
        <v>1.3196641939200323E-8</v>
      </c>
      <c r="M35" s="11">
        <v>1.6349249413575145E-8</v>
      </c>
      <c r="N35" s="11">
        <v>3.6236630589166369E-9</v>
      </c>
      <c r="O35" s="11">
        <v>4.2884548098177962E-9</v>
      </c>
      <c r="P35" s="11">
        <v>8.639502748956837E-9</v>
      </c>
      <c r="Q35" s="11">
        <v>8.9821588388026587E-9</v>
      </c>
      <c r="R35" s="11">
        <v>4.6941856430473054E-10</v>
      </c>
      <c r="S35" s="11">
        <v>1.940475005964768E-8</v>
      </c>
      <c r="T35" s="12"/>
      <c r="U35" s="11">
        <v>4.8228997067210376E-9</v>
      </c>
      <c r="V35" s="11">
        <v>5.6445910550068156E-9</v>
      </c>
      <c r="W35" s="11">
        <v>4.2214749550582734E-9</v>
      </c>
      <c r="X35" s="13">
        <v>8.5276139028523103E-9</v>
      </c>
    </row>
    <row r="36" spans="1:24" x14ac:dyDescent="0.3">
      <c r="A36" s="43"/>
      <c r="B36" s="21">
        <v>23</v>
      </c>
      <c r="C36" s="11">
        <v>4.2811239129439987E-9</v>
      </c>
      <c r="D36" s="11">
        <v>1.261426908819887E-8</v>
      </c>
      <c r="E36" s="11">
        <v>1.4423478348571797E-8</v>
      </c>
      <c r="F36" s="11">
        <v>2.8324711953764188E-8</v>
      </c>
      <c r="G36" s="11">
        <v>1.1563919545693334E-8</v>
      </c>
      <c r="H36" s="11">
        <v>2.4395348919576394E-9</v>
      </c>
      <c r="I36" s="11">
        <v>2.3643763795643247E-8</v>
      </c>
      <c r="J36" s="11">
        <v>6.6096415541271449E-9</v>
      </c>
      <c r="K36" s="11">
        <v>6.8857755346583341E-9</v>
      </c>
      <c r="L36" s="11">
        <v>1.1199791426616473E-8</v>
      </c>
      <c r="M36" s="11">
        <v>1.3720918688756604E-8</v>
      </c>
      <c r="N36" s="11">
        <v>3.697671973430538E-9</v>
      </c>
      <c r="O36" s="11">
        <v>4.2511611171695774E-9</v>
      </c>
      <c r="P36" s="11">
        <v>7.6018487093509912E-9</v>
      </c>
      <c r="Q36" s="11">
        <v>8.0715779670331954E-9</v>
      </c>
      <c r="R36" s="11">
        <v>4.6070058447661712E-10</v>
      </c>
      <c r="S36" s="11">
        <v>1.5856513049766257E-8</v>
      </c>
      <c r="T36" s="12"/>
      <c r="U36" s="11">
        <v>4.2390456634281949E-9</v>
      </c>
      <c r="V36" s="11">
        <v>4.2985665908429164E-9</v>
      </c>
      <c r="W36" s="11">
        <v>4.4697359728713039E-9</v>
      </c>
      <c r="X36" s="13">
        <v>9.360795189927355E-9</v>
      </c>
    </row>
    <row r="37" spans="1:24" x14ac:dyDescent="0.3">
      <c r="A37" s="44"/>
      <c r="B37" s="25">
        <v>45</v>
      </c>
      <c r="C37" s="17">
        <v>4.3713141273975668E-9</v>
      </c>
      <c r="D37" s="17">
        <v>1.0789393079690416E-8</v>
      </c>
      <c r="E37" s="17">
        <v>1.2194633322578007E-8</v>
      </c>
      <c r="F37" s="17">
        <v>2.423502952918579E-8</v>
      </c>
      <c r="G37" s="17">
        <v>1.0530310444439243E-8</v>
      </c>
      <c r="H37" s="17">
        <v>2.630262495651849E-9</v>
      </c>
      <c r="I37" s="17">
        <v>2.037215036470871E-8</v>
      </c>
      <c r="J37" s="17">
        <v>6.3732636191761748E-9</v>
      </c>
      <c r="K37" s="17">
        <v>6.6125576113347201E-9</v>
      </c>
      <c r="L37" s="17">
        <v>1.0057387899812624E-8</v>
      </c>
      <c r="M37" s="17">
        <v>1.2224661476129847E-8</v>
      </c>
      <c r="N37" s="17">
        <v>3.7594955701442814E-9</v>
      </c>
      <c r="O37" s="17">
        <v>4.2183805253639812E-9</v>
      </c>
      <c r="P37" s="17">
        <v>7.0740412180492945E-9</v>
      </c>
      <c r="Q37" s="17">
        <v>7.4816563973451623E-9</v>
      </c>
      <c r="R37" s="18">
        <v>4.6040983192572727E-10</v>
      </c>
      <c r="S37" s="17">
        <v>1.3813938321023358E-8</v>
      </c>
      <c r="T37" s="19"/>
      <c r="U37" s="17">
        <v>4.5266715215900742E-9</v>
      </c>
      <c r="V37" s="17">
        <v>4.5291836414149077E-9</v>
      </c>
      <c r="W37" s="17">
        <v>4.4711758830165202E-9</v>
      </c>
      <c r="X37" s="20">
        <v>8.7555122423628383E-9</v>
      </c>
    </row>
  </sheetData>
  <mergeCells count="8">
    <mergeCell ref="A28:A31"/>
    <mergeCell ref="A34:A37"/>
    <mergeCell ref="A1:X1"/>
    <mergeCell ref="C2:X2"/>
    <mergeCell ref="A3:A7"/>
    <mergeCell ref="A10:A13"/>
    <mergeCell ref="A16:A19"/>
    <mergeCell ref="A22:A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32"/>
  <sheetViews>
    <sheetView topLeftCell="A16" workbookViewId="0">
      <selection activeCell="K46" sqref="K46"/>
    </sheetView>
  </sheetViews>
  <sheetFormatPr defaultRowHeight="14.4" x14ac:dyDescent="0.3"/>
  <cols>
    <col min="1" max="1" width="11" style="3" bestFit="1" customWidth="1"/>
    <col min="2" max="2" width="8.44140625" style="3" bestFit="1" customWidth="1"/>
    <col min="3" max="3" width="7.88671875" style="3" bestFit="1" customWidth="1"/>
    <col min="4" max="4" width="7.33203125" style="3" bestFit="1" customWidth="1"/>
    <col min="5" max="5" width="8" style="3" bestFit="1" customWidth="1"/>
    <col min="6" max="8" width="7.33203125" style="3" bestFit="1" customWidth="1"/>
    <col min="9" max="9" width="11.44140625" style="3" bestFit="1" customWidth="1"/>
    <col min="10" max="10" width="14.33203125" style="3" bestFit="1" customWidth="1"/>
    <col min="11" max="11" width="14.44140625" style="3" bestFit="1" customWidth="1"/>
    <col min="12" max="12" width="8.5546875" style="3" bestFit="1" customWidth="1"/>
    <col min="13" max="13" width="8.88671875" style="3" bestFit="1" customWidth="1"/>
    <col min="14" max="14" width="11.6640625" style="3" bestFit="1" customWidth="1"/>
    <col min="15" max="16" width="7.33203125" style="3" bestFit="1" customWidth="1"/>
    <col min="17" max="17" width="7.88671875" style="3" bestFit="1" customWidth="1"/>
    <col min="18" max="18" width="7.33203125" style="3" bestFit="1" customWidth="1"/>
    <col min="19" max="19" width="8.88671875" style="3" bestFit="1" customWidth="1"/>
    <col min="20" max="20" width="7.33203125" style="3" bestFit="1" customWidth="1"/>
    <col min="21" max="21" width="7.6640625" style="3" bestFit="1" customWidth="1"/>
    <col min="22" max="22" width="7.33203125" style="3" bestFit="1" customWidth="1"/>
    <col min="23" max="23" width="7.6640625" style="3" bestFit="1" customWidth="1"/>
    <col min="24" max="24" width="7.88671875" style="3" bestFit="1" customWidth="1"/>
    <col min="25" max="16384" width="8.88671875" style="3"/>
  </cols>
  <sheetData>
    <row r="1" spans="1:24" x14ac:dyDescent="0.3">
      <c r="A1" s="45" t="s">
        <v>113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7"/>
    </row>
    <row r="2" spans="1:24" x14ac:dyDescent="0.3">
      <c r="A2" s="6" t="s">
        <v>28</v>
      </c>
      <c r="B2" s="7" t="s">
        <v>29</v>
      </c>
      <c r="C2" s="48" t="s">
        <v>30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9"/>
    </row>
    <row r="3" spans="1:24" x14ac:dyDescent="0.3">
      <c r="A3" s="50" t="s">
        <v>12</v>
      </c>
      <c r="B3" s="11"/>
      <c r="C3" s="8" t="s">
        <v>31</v>
      </c>
      <c r="D3" s="8" t="s">
        <v>32</v>
      </c>
      <c r="E3" s="8" t="s">
        <v>33</v>
      </c>
      <c r="F3" s="8" t="s">
        <v>34</v>
      </c>
      <c r="G3" s="8" t="s">
        <v>35</v>
      </c>
      <c r="H3" s="8" t="s">
        <v>36</v>
      </c>
      <c r="I3" s="8" t="s">
        <v>37</v>
      </c>
      <c r="J3" s="8" t="s">
        <v>38</v>
      </c>
      <c r="K3" s="8" t="s">
        <v>39</v>
      </c>
      <c r="L3" s="8" t="s">
        <v>40</v>
      </c>
      <c r="M3" s="8" t="s">
        <v>41</v>
      </c>
      <c r="N3" s="8" t="s">
        <v>42</v>
      </c>
      <c r="O3" s="8" t="s">
        <v>43</v>
      </c>
      <c r="P3" s="8" t="s">
        <v>44</v>
      </c>
      <c r="Q3" s="8" t="s">
        <v>45</v>
      </c>
      <c r="R3" s="8" t="s">
        <v>46</v>
      </c>
      <c r="S3" s="8" t="s">
        <v>47</v>
      </c>
      <c r="T3" s="8" t="s">
        <v>48</v>
      </c>
      <c r="U3" s="9" t="s">
        <v>49</v>
      </c>
      <c r="V3" s="9" t="s">
        <v>50</v>
      </c>
      <c r="W3" s="8" t="s">
        <v>51</v>
      </c>
      <c r="X3" s="10" t="s">
        <v>52</v>
      </c>
    </row>
    <row r="4" spans="1:24" x14ac:dyDescent="0.3">
      <c r="A4" s="50"/>
      <c r="B4" s="21">
        <v>0</v>
      </c>
      <c r="C4" s="11">
        <v>1.8119986930286752E-8</v>
      </c>
      <c r="D4" s="11">
        <v>5.3819639614060645E-9</v>
      </c>
      <c r="E4" s="11">
        <v>9.2057995697473188E-9</v>
      </c>
      <c r="F4" s="11">
        <v>1.2389102001358118E-8</v>
      </c>
      <c r="G4" s="11">
        <v>4.6637841175848642E-9</v>
      </c>
      <c r="H4" s="11">
        <v>7.9444409982612008E-10</v>
      </c>
      <c r="I4" s="11">
        <v>8.2193127921855167E-9</v>
      </c>
      <c r="J4" s="11">
        <v>3.926443376848332E-9</v>
      </c>
      <c r="K4" s="11">
        <v>3.5956755891825703E-9</v>
      </c>
      <c r="L4" s="11">
        <v>3.7633849567772891E-9</v>
      </c>
      <c r="M4" s="11">
        <v>5.3606581257594211E-9</v>
      </c>
      <c r="N4" s="11">
        <v>1.8816716496053437E-9</v>
      </c>
      <c r="O4" s="11">
        <v>2.522862351757107E-9</v>
      </c>
      <c r="P4" s="11">
        <v>3.0344681902857117E-9</v>
      </c>
      <c r="Q4" s="11">
        <v>3.017485981061963E-9</v>
      </c>
      <c r="R4" s="11">
        <v>1.7148832801340118E-9</v>
      </c>
      <c r="S4" s="11">
        <v>6.4210329130901553E-9</v>
      </c>
      <c r="T4" s="11">
        <v>1.9835181752269135E-9</v>
      </c>
      <c r="U4" s="12"/>
      <c r="V4" s="12"/>
      <c r="W4" s="11">
        <v>1.7697109477127054E-9</v>
      </c>
      <c r="X4" s="13">
        <v>2.2100631545649127E-9</v>
      </c>
    </row>
    <row r="5" spans="1:24" x14ac:dyDescent="0.3">
      <c r="A5" s="50"/>
      <c r="B5" s="21">
        <v>3</v>
      </c>
      <c r="C5" s="11">
        <v>3.2949098061642617E-9</v>
      </c>
      <c r="D5" s="11">
        <v>5.8293665720242858E-9</v>
      </c>
      <c r="E5" s="11">
        <v>7.0678294592674315E-9</v>
      </c>
      <c r="F5" s="11">
        <v>1.2726287808999952E-8</v>
      </c>
      <c r="G5" s="11">
        <v>4.9154130761875073E-9</v>
      </c>
      <c r="H5" s="11">
        <v>1.0924891546842102E-9</v>
      </c>
      <c r="I5" s="11">
        <v>8.4530191797816883E-9</v>
      </c>
      <c r="J5" s="11">
        <v>3.0463184558561511E-9</v>
      </c>
      <c r="K5" s="11">
        <v>3.1835351793040028E-9</v>
      </c>
      <c r="L5" s="11">
        <v>3.9324601219508782E-9</v>
      </c>
      <c r="M5" s="11">
        <v>5.3272645743930478E-9</v>
      </c>
      <c r="N5" s="11">
        <v>1.7111950533184754E-9</v>
      </c>
      <c r="O5" s="11">
        <v>2.52819342031034E-9</v>
      </c>
      <c r="P5" s="11">
        <v>2.8659420880701745E-9</v>
      </c>
      <c r="Q5" s="11">
        <v>3.3468347221896724E-9</v>
      </c>
      <c r="R5" s="11">
        <v>1.6391723607235806E-9</v>
      </c>
      <c r="S5" s="11">
        <v>6.1030996938980554E-9</v>
      </c>
      <c r="T5" s="11">
        <v>1.0717757707878864E-9</v>
      </c>
      <c r="U5" s="12"/>
      <c r="V5" s="12"/>
      <c r="W5" s="11">
        <v>2.1165891199864547E-9</v>
      </c>
      <c r="X5" s="13">
        <v>3.0958078837965691E-9</v>
      </c>
    </row>
    <row r="6" spans="1:24" x14ac:dyDescent="0.3">
      <c r="A6" s="50"/>
      <c r="B6" s="21">
        <v>23</v>
      </c>
      <c r="C6" s="11">
        <v>1.89692316451921E-9</v>
      </c>
      <c r="D6" s="11">
        <v>4.6849947696910413E-9</v>
      </c>
      <c r="E6" s="11">
        <v>5.3432992311553695E-9</v>
      </c>
      <c r="F6" s="11">
        <v>1.0372047140947962E-8</v>
      </c>
      <c r="G6" s="11">
        <v>4.4176652588630709E-9</v>
      </c>
      <c r="H6" s="11">
        <v>1.3529147456028064E-9</v>
      </c>
      <c r="I6" s="11">
        <v>7.0726267866286262E-9</v>
      </c>
      <c r="J6" s="11">
        <v>2.8313364821507799E-9</v>
      </c>
      <c r="K6" s="11">
        <v>2.9757308384839029E-9</v>
      </c>
      <c r="L6" s="11">
        <v>3.5735337524531693E-9</v>
      </c>
      <c r="M6" s="11">
        <v>4.6811058403326481E-9</v>
      </c>
      <c r="N6" s="11">
        <v>1.7554490973442E-9</v>
      </c>
      <c r="O6" s="11">
        <v>2.5501020917340871E-9</v>
      </c>
      <c r="P6" s="11">
        <v>2.6232830836406396E-9</v>
      </c>
      <c r="Q6" s="11">
        <v>3.0709440213511039E-9</v>
      </c>
      <c r="R6" s="11">
        <v>1.6504050325918254E-9</v>
      </c>
      <c r="S6" s="11">
        <v>5.1390928418681358E-9</v>
      </c>
      <c r="T6" s="11">
        <v>1.1540712263664032E-9</v>
      </c>
      <c r="U6" s="12"/>
      <c r="V6" s="12"/>
      <c r="W6" s="11">
        <v>2.2562433819678203E-9</v>
      </c>
      <c r="X6" s="13">
        <v>3.437893470591193E-9</v>
      </c>
    </row>
    <row r="7" spans="1:24" x14ac:dyDescent="0.3">
      <c r="A7" s="50"/>
      <c r="B7" s="21">
        <v>45</v>
      </c>
      <c r="C7" s="11">
        <v>1.9232934302707313E-9</v>
      </c>
      <c r="D7" s="11">
        <v>4.091978438429272E-9</v>
      </c>
      <c r="E7" s="11">
        <v>4.5585503602007254E-9</v>
      </c>
      <c r="F7" s="11">
        <v>8.9379332223152308E-9</v>
      </c>
      <c r="G7" s="11">
        <v>4.0630298584747352E-9</v>
      </c>
      <c r="H7" s="11">
        <v>1.4849113622537463E-9</v>
      </c>
      <c r="I7" s="11">
        <v>6.2462865914589471E-9</v>
      </c>
      <c r="J7" s="11">
        <v>2.7697438726074553E-9</v>
      </c>
      <c r="K7" s="11">
        <v>2.8902965348651731E-9</v>
      </c>
      <c r="L7" s="11">
        <v>3.3659720646990189E-9</v>
      </c>
      <c r="M7" s="11">
        <v>4.3213011998187394E-9</v>
      </c>
      <c r="N7" s="11">
        <v>1.7893187916575181E-9</v>
      </c>
      <c r="O7" s="11">
        <v>2.5539610167971547E-9</v>
      </c>
      <c r="P7" s="11">
        <v>2.5158542392654773E-9</v>
      </c>
      <c r="Q7" s="11">
        <v>2.893656144503263E-9</v>
      </c>
      <c r="R7" s="11">
        <v>1.6624099555877114E-9</v>
      </c>
      <c r="S7" s="11">
        <v>4.6135510927563835E-9</v>
      </c>
      <c r="T7" s="11">
        <v>1.257401591939445E-9</v>
      </c>
      <c r="U7" s="12"/>
      <c r="V7" s="12"/>
      <c r="W7" s="11">
        <v>2.2815979217674822E-9</v>
      </c>
      <c r="X7" s="13">
        <v>3.3129995541570626E-9</v>
      </c>
    </row>
    <row r="8" spans="1:24" ht="15.6" x14ac:dyDescent="0.3">
      <c r="A8" s="2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1"/>
      <c r="T8" s="11"/>
      <c r="U8" s="11"/>
      <c r="V8" s="11"/>
      <c r="W8" s="11"/>
      <c r="X8" s="23"/>
    </row>
    <row r="9" spans="1:24" x14ac:dyDescent="0.3">
      <c r="A9" s="52" t="s">
        <v>13</v>
      </c>
      <c r="B9" s="21">
        <v>0</v>
      </c>
      <c r="C9" s="11">
        <v>2.1968466445525101E-8</v>
      </c>
      <c r="D9" s="11">
        <v>3.8170952182904102E-9</v>
      </c>
      <c r="E9" s="11">
        <v>7.5572613662338604E-9</v>
      </c>
      <c r="F9" s="11">
        <v>9.4458807822914601E-9</v>
      </c>
      <c r="G9" s="11">
        <v>3.5295097955730101E-9</v>
      </c>
      <c r="H9" s="11">
        <v>5.2341201070138703E-10</v>
      </c>
      <c r="I9" s="11">
        <v>7.5378284917714498E-9</v>
      </c>
      <c r="J9" s="11">
        <v>2.65175202796167E-9</v>
      </c>
      <c r="K9" s="11">
        <v>2.55907411160952E-9</v>
      </c>
      <c r="L9" s="11">
        <v>9.8078314630705696E-9</v>
      </c>
      <c r="M9" s="11">
        <v>5.4246761233658397E-9</v>
      </c>
      <c r="N9" s="11">
        <v>7.4796498969708498E-10</v>
      </c>
      <c r="O9" s="11">
        <v>1.9398686633392401E-9</v>
      </c>
      <c r="P9" s="11">
        <v>2.2935271607517899E-9</v>
      </c>
      <c r="Q9" s="11">
        <v>2.3770074817144102E-9</v>
      </c>
      <c r="R9" s="11">
        <v>1.19229441394539E-9</v>
      </c>
      <c r="S9" s="12"/>
      <c r="T9" s="12"/>
      <c r="U9" s="11">
        <v>5.1381390811020902E-9</v>
      </c>
      <c r="V9" s="11">
        <v>3.3731459156485999E-9</v>
      </c>
      <c r="W9" s="12"/>
      <c r="X9" s="13"/>
    </row>
    <row r="10" spans="1:24" x14ac:dyDescent="0.3">
      <c r="A10" s="52"/>
      <c r="B10" s="21">
        <v>3</v>
      </c>
      <c r="C10" s="11">
        <v>3.34672806391383E-9</v>
      </c>
      <c r="D10" s="11">
        <v>4.1236991321716897E-9</v>
      </c>
      <c r="E10" s="11">
        <v>6.0137959911768197E-9</v>
      </c>
      <c r="F10" s="11">
        <v>9.6437264429315794E-9</v>
      </c>
      <c r="G10" s="11">
        <v>3.70793447802575E-9</v>
      </c>
      <c r="H10" s="11">
        <v>7.2147894203972204E-10</v>
      </c>
      <c r="I10" s="11">
        <v>7.4370140754503996E-9</v>
      </c>
      <c r="J10" s="11">
        <v>2.1200690819896702E-9</v>
      </c>
      <c r="K10" s="11">
        <v>2.0395612848843301E-9</v>
      </c>
      <c r="L10" s="11">
        <v>3.52428509544436E-9</v>
      </c>
      <c r="M10" s="11">
        <v>5.5080958764388997E-9</v>
      </c>
      <c r="N10" s="11">
        <v>6.85003631782149E-10</v>
      </c>
      <c r="O10" s="11">
        <v>1.8956760061831699E-9</v>
      </c>
      <c r="P10" s="11">
        <v>2.2540096352468198E-9</v>
      </c>
      <c r="Q10" s="11">
        <v>2.6251555545452002E-9</v>
      </c>
      <c r="R10" s="11">
        <v>1.13983132647462E-9</v>
      </c>
      <c r="S10" s="12"/>
      <c r="T10" s="12"/>
      <c r="U10" s="11">
        <v>1.6158597374374299E-9</v>
      </c>
      <c r="V10" s="11">
        <v>1.55112795383709E-9</v>
      </c>
      <c r="W10" s="12"/>
      <c r="X10" s="13"/>
    </row>
    <row r="11" spans="1:24" x14ac:dyDescent="0.3">
      <c r="A11" s="52"/>
      <c r="B11" s="21">
        <v>23</v>
      </c>
      <c r="C11" s="11">
        <v>1.5353975567492999E-9</v>
      </c>
      <c r="D11" s="11">
        <v>3.3444010834487699E-9</v>
      </c>
      <c r="E11" s="11">
        <v>4.5564972595703598E-9</v>
      </c>
      <c r="F11" s="11">
        <v>7.8072779140885295E-9</v>
      </c>
      <c r="G11" s="11">
        <v>3.3103988322928099E-9</v>
      </c>
      <c r="H11" s="11">
        <v>9.0209211792687804E-10</v>
      </c>
      <c r="I11" s="11">
        <v>6.06550951615497E-9</v>
      </c>
      <c r="J11" s="11">
        <v>1.98006670183596E-9</v>
      </c>
      <c r="K11" s="11">
        <v>1.9205900307433998E-9</v>
      </c>
      <c r="L11" s="11">
        <v>3.0973308652500998E-9</v>
      </c>
      <c r="M11" s="11">
        <v>4.66533513561141E-9</v>
      </c>
      <c r="N11" s="11">
        <v>8.0347918039086597E-10</v>
      </c>
      <c r="O11" s="11">
        <v>1.8927988416561501E-9</v>
      </c>
      <c r="P11" s="11">
        <v>2.0794400197268899E-9</v>
      </c>
      <c r="Q11" s="11">
        <v>2.2974565174055702E-9</v>
      </c>
      <c r="R11" s="11">
        <v>1.15644423736571E-9</v>
      </c>
      <c r="S11" s="12"/>
      <c r="T11" s="12"/>
      <c r="U11" s="11">
        <v>1.4205694198428701E-9</v>
      </c>
      <c r="V11" s="11">
        <v>1.5227630391268901E-9</v>
      </c>
      <c r="W11" s="12"/>
      <c r="X11" s="13"/>
    </row>
    <row r="12" spans="1:24" x14ac:dyDescent="0.3">
      <c r="A12" s="52"/>
      <c r="B12" s="21">
        <v>45</v>
      </c>
      <c r="C12" s="11">
        <v>1.52609256353476E-9</v>
      </c>
      <c r="D12" s="11">
        <v>2.9396007385365099E-9</v>
      </c>
      <c r="E12" s="11">
        <v>3.8615867835978099E-9</v>
      </c>
      <c r="F12" s="11">
        <v>6.6964699442602203E-9</v>
      </c>
      <c r="G12" s="11">
        <v>3.0280130143720401E-9</v>
      </c>
      <c r="H12" s="11">
        <v>9.9777100505273709E-10</v>
      </c>
      <c r="I12" s="11">
        <v>5.2730770023858702E-9</v>
      </c>
      <c r="J12" s="11">
        <v>1.93301813590984E-9</v>
      </c>
      <c r="K12" s="11">
        <v>1.8870485117698598E-9</v>
      </c>
      <c r="L12" s="11">
        <v>2.8533712815542099E-9</v>
      </c>
      <c r="M12" s="11">
        <v>4.1564242041078299E-9</v>
      </c>
      <c r="N12" s="11">
        <v>8.7818511888139902E-10</v>
      </c>
      <c r="O12" s="11">
        <v>1.8933227456307301E-9</v>
      </c>
      <c r="P12" s="11">
        <v>1.9845036140007298E-9</v>
      </c>
      <c r="Q12" s="11">
        <v>2.11794721645133E-9</v>
      </c>
      <c r="R12" s="11">
        <v>1.16908809401164E-9</v>
      </c>
      <c r="S12" s="12"/>
      <c r="T12" s="12"/>
      <c r="U12" s="11">
        <v>1.51291221927498E-9</v>
      </c>
      <c r="V12" s="11">
        <v>1.6152389221613101E-9</v>
      </c>
      <c r="W12" s="12"/>
      <c r="X12" s="14"/>
    </row>
    <row r="13" spans="1:24" x14ac:dyDescent="0.3">
      <c r="A13" s="22"/>
      <c r="B13" s="2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1"/>
      <c r="U13" s="11"/>
      <c r="V13" s="11"/>
      <c r="W13" s="11"/>
      <c r="X13" s="13"/>
    </row>
    <row r="14" spans="1:24" x14ac:dyDescent="0.3">
      <c r="A14" s="53" t="s">
        <v>16</v>
      </c>
      <c r="B14" s="21">
        <v>0</v>
      </c>
      <c r="C14" s="15">
        <v>1.4188136388502001E-8</v>
      </c>
      <c r="D14" s="15">
        <v>2.9006759878600801E-9</v>
      </c>
      <c r="E14" s="15">
        <v>5.3604703342549701E-9</v>
      </c>
      <c r="F14" s="15">
        <v>6.2406969284944899E-9</v>
      </c>
      <c r="G14" s="15">
        <v>2.3887940193184198E-9</v>
      </c>
      <c r="H14" s="15">
        <v>3.7727481321246701E-10</v>
      </c>
      <c r="I14" s="15">
        <v>5.2802107197022603E-9</v>
      </c>
      <c r="J14" s="15">
        <v>1.9442145080173199E-9</v>
      </c>
      <c r="K14" s="15">
        <v>2.1843566983963399E-9</v>
      </c>
      <c r="L14" s="15">
        <v>2.2347042472513899E-9</v>
      </c>
      <c r="M14" s="15">
        <v>3.2853973073661598E-9</v>
      </c>
      <c r="N14" s="15">
        <v>5.3225815439943496E-10</v>
      </c>
      <c r="O14" s="15">
        <v>1.4679553468922199E-9</v>
      </c>
      <c r="P14" s="15">
        <v>1.8468144518411001E-9</v>
      </c>
      <c r="Q14" s="15">
        <v>1.6519458456807099E-9</v>
      </c>
      <c r="R14" s="15">
        <v>7.9915628644838803E-10</v>
      </c>
      <c r="S14" s="12"/>
      <c r="T14" s="15">
        <v>1.05461439440943E-9</v>
      </c>
      <c r="U14" s="12"/>
      <c r="V14" s="12"/>
      <c r="W14" s="12"/>
      <c r="X14" s="13"/>
    </row>
    <row r="15" spans="1:24" x14ac:dyDescent="0.3">
      <c r="A15" s="53"/>
      <c r="B15" s="21">
        <v>3</v>
      </c>
      <c r="C15" s="15">
        <v>2.1934296246615601E-9</v>
      </c>
      <c r="D15" s="15">
        <v>3.1108581912515699E-9</v>
      </c>
      <c r="E15" s="15">
        <v>4.2095921336453299E-9</v>
      </c>
      <c r="F15" s="15">
        <v>6.3573543060458804E-9</v>
      </c>
      <c r="G15" s="15">
        <v>2.5063400596771602E-9</v>
      </c>
      <c r="H15" s="15">
        <v>5.2155431966669402E-10</v>
      </c>
      <c r="I15" s="15">
        <v>5.2274059304499599E-9</v>
      </c>
      <c r="J15" s="15">
        <v>1.25986125232985E-9</v>
      </c>
      <c r="K15" s="15">
        <v>2.0742680346521798E-9</v>
      </c>
      <c r="L15" s="15">
        <v>2.2914659544593399E-9</v>
      </c>
      <c r="M15" s="15">
        <v>3.2836545065356699E-9</v>
      </c>
      <c r="N15" s="15">
        <v>5.25661647444035E-10</v>
      </c>
      <c r="O15" s="15">
        <v>1.3708328788141501E-9</v>
      </c>
      <c r="P15" s="15">
        <v>1.7875014160315301E-9</v>
      </c>
      <c r="Q15" s="15">
        <v>1.80845643996693E-9</v>
      </c>
      <c r="R15" s="15">
        <v>7.6894919645630001E-10</v>
      </c>
      <c r="S15" s="12"/>
      <c r="T15" s="15">
        <v>5.5468445900348001E-10</v>
      </c>
      <c r="U15" s="12"/>
      <c r="V15" s="12"/>
      <c r="W15" s="12"/>
      <c r="X15" s="13"/>
    </row>
    <row r="16" spans="1:24" x14ac:dyDescent="0.3">
      <c r="A16" s="53"/>
      <c r="B16" s="21">
        <v>23</v>
      </c>
      <c r="C16" s="15">
        <v>1.0663859151926499E-9</v>
      </c>
      <c r="D16" s="15">
        <v>2.4122216137669599E-9</v>
      </c>
      <c r="E16" s="15">
        <v>3.19143931045194E-9</v>
      </c>
      <c r="F16" s="15">
        <v>5.1643065482257597E-9</v>
      </c>
      <c r="G16" s="15">
        <v>2.2524524166407E-9</v>
      </c>
      <c r="H16" s="15">
        <v>6.5898688702746403E-10</v>
      </c>
      <c r="I16" s="15">
        <v>4.2914488201564801E-9</v>
      </c>
      <c r="J16" s="15">
        <v>1.2106262469465399E-9</v>
      </c>
      <c r="K16" s="15">
        <v>1.8739919769323401E-9</v>
      </c>
      <c r="L16" s="15">
        <v>2.0471593423946599E-9</v>
      </c>
      <c r="M16" s="15">
        <v>2.8267218096554701E-9</v>
      </c>
      <c r="N16" s="15">
        <v>6.2059167549664704E-10</v>
      </c>
      <c r="O16" s="15">
        <v>1.36702007634745E-9</v>
      </c>
      <c r="P16" s="15">
        <v>1.6235846376705501E-9</v>
      </c>
      <c r="Q16" s="15">
        <v>1.57974505292826E-9</v>
      </c>
      <c r="R16" s="15">
        <v>7.9398230501584104E-10</v>
      </c>
      <c r="S16" s="12"/>
      <c r="T16" s="15">
        <v>6.04700007561399E-10</v>
      </c>
      <c r="U16" s="12"/>
      <c r="V16" s="12"/>
      <c r="W16" s="12"/>
      <c r="X16" s="14"/>
    </row>
    <row r="17" spans="1:24" x14ac:dyDescent="0.3">
      <c r="A17" s="53"/>
      <c r="B17" s="21">
        <v>45</v>
      </c>
      <c r="C17" s="15">
        <v>1.0779844588461501E-9</v>
      </c>
      <c r="D17" s="15">
        <v>2.0483836357941199E-9</v>
      </c>
      <c r="E17" s="15">
        <v>2.70413402067993E-9</v>
      </c>
      <c r="F17" s="15">
        <v>4.42935327615138E-9</v>
      </c>
      <c r="G17" s="15">
        <v>2.06314851762099E-9</v>
      </c>
      <c r="H17" s="15">
        <v>7.31155436426875E-10</v>
      </c>
      <c r="I17" s="15">
        <v>3.7261317035217698E-9</v>
      </c>
      <c r="J17" s="15">
        <v>1.21933052711789E-9</v>
      </c>
      <c r="K17" s="15">
        <v>1.7649872394202099E-9</v>
      </c>
      <c r="L17" s="15">
        <v>1.89696101234776E-9</v>
      </c>
      <c r="M17" s="15">
        <v>2.56023227664762E-9</v>
      </c>
      <c r="N17" s="15">
        <v>6.7560655466477799E-10</v>
      </c>
      <c r="O17" s="15">
        <v>1.36712031451259E-9</v>
      </c>
      <c r="P17" s="15">
        <v>1.53381830823681E-9</v>
      </c>
      <c r="Q17" s="15">
        <v>1.4465004039226901E-9</v>
      </c>
      <c r="R17" s="15">
        <v>8.0821878515072098E-10</v>
      </c>
      <c r="S17" s="12"/>
      <c r="T17" s="15">
        <v>6.71885298974508E-10</v>
      </c>
      <c r="U17" s="12"/>
      <c r="V17" s="12"/>
      <c r="W17" s="12"/>
      <c r="X17" s="14"/>
    </row>
    <row r="18" spans="1:24" x14ac:dyDescent="0.3">
      <c r="A18" s="22"/>
      <c r="B18" s="2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2"/>
      <c r="U18" s="11"/>
      <c r="V18" s="11"/>
      <c r="W18" s="12"/>
      <c r="X18" s="14"/>
    </row>
    <row r="19" spans="1:24" x14ac:dyDescent="0.3">
      <c r="A19" s="54" t="s">
        <v>15</v>
      </c>
      <c r="B19" s="21">
        <v>0</v>
      </c>
      <c r="C19" s="11">
        <v>7.8644368138176307E-9</v>
      </c>
      <c r="D19" s="11">
        <v>2.8038452945487699E-9</v>
      </c>
      <c r="E19" s="11">
        <v>5.6188322659073301E-9</v>
      </c>
      <c r="F19" s="11">
        <v>7.04307862612455E-9</v>
      </c>
      <c r="G19" s="11">
        <v>2.5440509658260902E-9</v>
      </c>
      <c r="H19" s="11">
        <v>3.3739616611563899E-10</v>
      </c>
      <c r="I19" s="11">
        <v>6.4330227308644804E-9</v>
      </c>
      <c r="J19" s="11">
        <v>2.00024161589173E-9</v>
      </c>
      <c r="K19" s="11">
        <v>1.7903830319467601E-9</v>
      </c>
      <c r="L19" s="11">
        <v>2.8271678910963702E-9</v>
      </c>
      <c r="M19" s="11">
        <v>3.8452843187315698E-9</v>
      </c>
      <c r="N19" s="11">
        <v>4.4210823482284002E-10</v>
      </c>
      <c r="O19" s="11">
        <v>1.39119685319634E-9</v>
      </c>
      <c r="P19" s="11">
        <v>1.9468287167417898E-9</v>
      </c>
      <c r="Q19" s="11">
        <v>1.68013988246571E-9</v>
      </c>
      <c r="R19" s="11">
        <v>7.8642605815226904E-10</v>
      </c>
      <c r="S19" s="11">
        <v>5.0219915454639996E-9</v>
      </c>
      <c r="T19" s="12"/>
      <c r="U19" s="11">
        <v>2.1426558037450801E-9</v>
      </c>
      <c r="V19" s="11">
        <v>4.6551842609806201E-9</v>
      </c>
      <c r="W19" s="12"/>
      <c r="X19" s="13"/>
    </row>
    <row r="20" spans="1:24" x14ac:dyDescent="0.3">
      <c r="A20" s="54"/>
      <c r="B20" s="21">
        <v>3</v>
      </c>
      <c r="C20" s="11">
        <v>1.44712545506729E-9</v>
      </c>
      <c r="D20" s="11">
        <v>3.0043695256395999E-9</v>
      </c>
      <c r="E20" s="11">
        <v>4.4263484324283301E-9</v>
      </c>
      <c r="F20" s="11">
        <v>7.2002466175484704E-9</v>
      </c>
      <c r="G20" s="11">
        <v>2.6601634157089199E-9</v>
      </c>
      <c r="H20" s="11">
        <v>4.6336325127030901E-10</v>
      </c>
      <c r="I20" s="11">
        <v>6.4942185925260802E-9</v>
      </c>
      <c r="J20" s="11">
        <v>1.5403150397557699E-9</v>
      </c>
      <c r="K20" s="11">
        <v>1.58416067186881E-9</v>
      </c>
      <c r="L20" s="11">
        <v>2.8374615079544598E-9</v>
      </c>
      <c r="M20" s="11">
        <v>3.7623448899770599E-9</v>
      </c>
      <c r="N20" s="11">
        <v>4.5477834368094701E-10</v>
      </c>
      <c r="O20" s="11">
        <v>1.28168144891731E-9</v>
      </c>
      <c r="P20" s="11">
        <v>1.8427549563928699E-9</v>
      </c>
      <c r="Q20" s="11">
        <v>1.85670328130405E-9</v>
      </c>
      <c r="R20" s="11">
        <v>7.5739787640105395E-10</v>
      </c>
      <c r="S20" s="11">
        <v>4.6617548760715999E-9</v>
      </c>
      <c r="T20" s="12"/>
      <c r="U20" s="11">
        <v>1.0248069078656399E-9</v>
      </c>
      <c r="V20" s="11">
        <v>1.1898673364564601E-9</v>
      </c>
      <c r="W20" s="12"/>
      <c r="X20" s="14"/>
    </row>
    <row r="21" spans="1:24" x14ac:dyDescent="0.3">
      <c r="A21" s="54"/>
      <c r="B21" s="21">
        <v>23</v>
      </c>
      <c r="C21" s="11">
        <v>8.7184900975939299E-10</v>
      </c>
      <c r="D21" s="11">
        <v>2.4191756209593602E-9</v>
      </c>
      <c r="E21" s="11">
        <v>3.32579840773169E-9</v>
      </c>
      <c r="F21" s="11">
        <v>5.8121839007279902E-9</v>
      </c>
      <c r="G21" s="11">
        <v>2.37694877444938E-9</v>
      </c>
      <c r="H21" s="11">
        <v>5.7756584303543198E-10</v>
      </c>
      <c r="I21" s="11">
        <v>5.2724361060326597E-9</v>
      </c>
      <c r="J21" s="11">
        <v>1.4072574646207099E-9</v>
      </c>
      <c r="K21" s="11">
        <v>1.4588745656851501E-9</v>
      </c>
      <c r="L21" s="11">
        <v>2.4256990912445502E-9</v>
      </c>
      <c r="M21" s="11">
        <v>3.14882767498866E-9</v>
      </c>
      <c r="N21" s="11">
        <v>5.3214605579348797E-10</v>
      </c>
      <c r="O21" s="11">
        <v>1.27283224808765E-9</v>
      </c>
      <c r="P21" s="11">
        <v>1.6338571319235299E-9</v>
      </c>
      <c r="Q21" s="11">
        <v>1.61614126488187E-9</v>
      </c>
      <c r="R21" s="11">
        <v>7.7326281849710601E-10</v>
      </c>
      <c r="S21" s="11">
        <v>3.7742796983762902E-9</v>
      </c>
      <c r="T21" s="12"/>
      <c r="U21" s="11">
        <v>1.0074863537503199E-9</v>
      </c>
      <c r="V21" s="11">
        <v>9.3299781993286002E-10</v>
      </c>
      <c r="W21" s="12"/>
      <c r="X21" s="14"/>
    </row>
    <row r="22" spans="1:24" x14ac:dyDescent="0.3">
      <c r="A22" s="54"/>
      <c r="B22" s="21">
        <v>45</v>
      </c>
      <c r="C22" s="11">
        <v>8.9836826234105304E-10</v>
      </c>
      <c r="D22" s="11">
        <v>2.1106746484037002E-9</v>
      </c>
      <c r="E22" s="11">
        <v>2.8032851346773302E-9</v>
      </c>
      <c r="F22" s="11">
        <v>4.9718057683784601E-9</v>
      </c>
      <c r="G22" s="11">
        <v>2.1740915931582601E-9</v>
      </c>
      <c r="H22" s="11">
        <v>6.37973097497562E-10</v>
      </c>
      <c r="I22" s="11">
        <v>4.5371810597908002E-9</v>
      </c>
      <c r="J22" s="11">
        <v>1.3574686277997299E-9</v>
      </c>
      <c r="K22" s="11">
        <v>1.4011137928635201E-9</v>
      </c>
      <c r="L22" s="11">
        <v>2.1932656801774799E-9</v>
      </c>
      <c r="M22" s="11">
        <v>2.7998167118083802E-9</v>
      </c>
      <c r="N22" s="11">
        <v>5.7729464055381197E-10</v>
      </c>
      <c r="O22" s="11">
        <v>1.27263095680067E-9</v>
      </c>
      <c r="P22" s="11">
        <v>1.5237409405863399E-9</v>
      </c>
      <c r="Q22" s="11">
        <v>1.4876671755408299E-9</v>
      </c>
      <c r="R22" s="11">
        <v>7.8447868703637898E-10</v>
      </c>
      <c r="S22" s="11">
        <v>3.2810266251732401E-9</v>
      </c>
      <c r="T22" s="12"/>
      <c r="U22" s="11">
        <v>1.0682468710636801E-9</v>
      </c>
      <c r="V22" s="11">
        <v>9.8225548160051798E-10</v>
      </c>
      <c r="W22" s="12"/>
      <c r="X22" s="14"/>
    </row>
    <row r="23" spans="1:24" x14ac:dyDescent="0.3">
      <c r="A23" s="22"/>
      <c r="B23" s="2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1"/>
      <c r="T23" s="11"/>
      <c r="U23" s="11"/>
      <c r="V23" s="11"/>
      <c r="W23" s="11"/>
      <c r="X23" s="14"/>
    </row>
    <row r="24" spans="1:24" x14ac:dyDescent="0.3">
      <c r="A24" s="42" t="s">
        <v>18</v>
      </c>
      <c r="B24" s="21">
        <v>0</v>
      </c>
      <c r="C24" s="16">
        <v>6.5203364573519601E-9</v>
      </c>
      <c r="D24" s="16">
        <v>1.8203627778743899E-9</v>
      </c>
      <c r="E24" s="16">
        <v>4.0601041603028403E-9</v>
      </c>
      <c r="F24" s="16">
        <v>4.7616240119782196E-9</v>
      </c>
      <c r="G24" s="16">
        <v>1.6958035665551301E-9</v>
      </c>
      <c r="H24" s="16">
        <v>2.1032838176842499E-10</v>
      </c>
      <c r="I24" s="16">
        <v>3.57129682546193E-9</v>
      </c>
      <c r="J24" s="16">
        <v>1.356409242325E-9</v>
      </c>
      <c r="K24" s="16">
        <v>1.17059113867902E-9</v>
      </c>
      <c r="L24" s="16">
        <v>1.8676753245753499E-9</v>
      </c>
      <c r="M24" s="16">
        <v>2.3019677854637501E-9</v>
      </c>
      <c r="N24" s="16">
        <v>5.75189588485597E-10</v>
      </c>
      <c r="O24" s="16">
        <v>1.00480890532285E-9</v>
      </c>
      <c r="P24" s="16">
        <v>1.41629902548417E-9</v>
      </c>
      <c r="Q24" s="16">
        <v>9.7989204997232693E-10</v>
      </c>
      <c r="R24" s="16">
        <v>4.2604915758654503E-10</v>
      </c>
      <c r="S24" s="16">
        <v>3.3549920419837199E-9</v>
      </c>
      <c r="T24" s="16">
        <v>4.4638809136730998E-10</v>
      </c>
      <c r="U24" s="12"/>
      <c r="V24" s="12"/>
      <c r="W24" s="16">
        <v>3.7001648349946701E-10</v>
      </c>
      <c r="X24" s="14"/>
    </row>
    <row r="25" spans="1:24" x14ac:dyDescent="0.3">
      <c r="A25" s="42"/>
      <c r="B25" s="21">
        <v>3</v>
      </c>
      <c r="C25" s="16">
        <v>1.11988934106266E-9</v>
      </c>
      <c r="D25" s="16">
        <v>1.95817108286577E-9</v>
      </c>
      <c r="E25" s="16">
        <v>3.21655196614449E-9</v>
      </c>
      <c r="F25" s="16">
        <v>4.8509955823989202E-9</v>
      </c>
      <c r="G25" s="16">
        <v>1.7733022145131901E-9</v>
      </c>
      <c r="H25" s="16">
        <v>2.9129502447057699E-10</v>
      </c>
      <c r="I25" s="16">
        <v>3.5994774268884898E-9</v>
      </c>
      <c r="J25" s="16">
        <v>8.9860952826478997E-10</v>
      </c>
      <c r="K25" s="16">
        <v>9.0240614524632196E-10</v>
      </c>
      <c r="L25" s="16">
        <v>1.84412944302545E-9</v>
      </c>
      <c r="M25" s="16">
        <v>2.24846767283536E-9</v>
      </c>
      <c r="N25" s="16">
        <v>4.0500493992911101E-10</v>
      </c>
      <c r="O25" s="16">
        <v>9.3308315169387504E-10</v>
      </c>
      <c r="P25" s="16">
        <v>1.3449944653801001E-9</v>
      </c>
      <c r="Q25" s="16">
        <v>1.0811522885499801E-9</v>
      </c>
      <c r="R25" s="16">
        <v>4.1436056330020199E-10</v>
      </c>
      <c r="S25" s="16">
        <v>3.16284528362003E-9</v>
      </c>
      <c r="T25" s="16">
        <v>3.46015382719692E-10</v>
      </c>
      <c r="U25" s="12"/>
      <c r="V25" s="12"/>
      <c r="W25" s="16">
        <v>4.4360936631985E-10</v>
      </c>
      <c r="X25" s="14"/>
    </row>
    <row r="26" spans="1:24" x14ac:dyDescent="0.3">
      <c r="A26" s="42"/>
      <c r="B26" s="21">
        <v>23</v>
      </c>
      <c r="C26" s="16">
        <v>6.2318602900072704E-10</v>
      </c>
      <c r="D26" s="16">
        <v>1.5337274467098399E-9</v>
      </c>
      <c r="E26" s="16">
        <v>2.40752598325014E-9</v>
      </c>
      <c r="F26" s="16">
        <v>3.9153307599542503E-9</v>
      </c>
      <c r="G26" s="16">
        <v>1.60336246512744E-9</v>
      </c>
      <c r="H26" s="16">
        <v>3.6622386265413E-10</v>
      </c>
      <c r="I26" s="16">
        <v>2.9536975908677899E-9</v>
      </c>
      <c r="J26" s="16">
        <v>8.39632086411787E-10</v>
      </c>
      <c r="K26" s="16">
        <v>8.5243051456867602E-10</v>
      </c>
      <c r="L26" s="16">
        <v>1.5814601402445299E-9</v>
      </c>
      <c r="M26" s="16">
        <v>1.9034761853664402E-9</v>
      </c>
      <c r="N26" s="16">
        <v>4.4693280573973998E-10</v>
      </c>
      <c r="O26" s="16">
        <v>9.1948378762101899E-10</v>
      </c>
      <c r="P26" s="16">
        <v>1.17828724670481E-9</v>
      </c>
      <c r="Q26" s="16">
        <v>9.6259203357519499E-10</v>
      </c>
      <c r="R26" s="16">
        <v>4.2276455343143702E-10</v>
      </c>
      <c r="S26" s="16">
        <v>2.5599760739461302E-9</v>
      </c>
      <c r="T26" s="16">
        <v>4.1404087108177098E-10</v>
      </c>
      <c r="U26" s="12"/>
      <c r="V26" s="12"/>
      <c r="W26" s="16">
        <v>4.8728090117545402E-10</v>
      </c>
      <c r="X26" s="14"/>
    </row>
    <row r="27" spans="1:24" x14ac:dyDescent="0.3">
      <c r="A27" s="42"/>
      <c r="B27" s="21">
        <v>45</v>
      </c>
      <c r="C27" s="16">
        <v>6.3788481107651197E-10</v>
      </c>
      <c r="D27" s="16">
        <v>1.3173914813119601E-9</v>
      </c>
      <c r="E27" s="16">
        <v>2.0203777568843299E-9</v>
      </c>
      <c r="F27" s="16">
        <v>3.35264604594496E-9</v>
      </c>
      <c r="G27" s="16">
        <v>1.4731543014753299E-9</v>
      </c>
      <c r="H27" s="16">
        <v>4.0613450640047001E-10</v>
      </c>
      <c r="I27" s="16">
        <v>2.57376879123811E-9</v>
      </c>
      <c r="J27" s="16">
        <v>8.3201974313461103E-10</v>
      </c>
      <c r="K27" s="16">
        <v>8.4132208953759399E-10</v>
      </c>
      <c r="L27" s="16">
        <v>1.43478236922375E-9</v>
      </c>
      <c r="M27" s="16">
        <v>1.71197029224157E-9</v>
      </c>
      <c r="N27" s="16">
        <v>4.8271232856508795E-10</v>
      </c>
      <c r="O27" s="16">
        <v>9.1475208561420999E-10</v>
      </c>
      <c r="P27" s="16">
        <v>1.09219055831664E-9</v>
      </c>
      <c r="Q27" s="16">
        <v>8.9491350552455303E-10</v>
      </c>
      <c r="R27" s="16">
        <v>4.2825103157271802E-10</v>
      </c>
      <c r="S27" s="16">
        <v>2.23411976695649E-9</v>
      </c>
      <c r="T27" s="16">
        <v>4.5673206784847102E-10</v>
      </c>
      <c r="U27" s="12"/>
      <c r="V27" s="12"/>
      <c r="W27" s="16">
        <v>5.0190885385684099E-10</v>
      </c>
      <c r="X27" s="14"/>
    </row>
    <row r="28" spans="1:24" x14ac:dyDescent="0.3">
      <c r="A28" s="24"/>
      <c r="B28" s="2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1"/>
      <c r="S28" s="11"/>
      <c r="T28" s="11"/>
      <c r="U28" s="11"/>
      <c r="V28" s="11"/>
      <c r="W28" s="11"/>
      <c r="X28" s="13"/>
    </row>
    <row r="29" spans="1:24" x14ac:dyDescent="0.3">
      <c r="A29" s="43" t="s">
        <v>19</v>
      </c>
      <c r="B29" s="21">
        <v>0</v>
      </c>
      <c r="C29" s="11">
        <v>2.2081124339722698E-10</v>
      </c>
      <c r="D29" s="11">
        <v>9.013350519902257E-10</v>
      </c>
      <c r="E29" s="11">
        <v>2.672144761516722E-9</v>
      </c>
      <c r="F29" s="11">
        <v>5.8996835959445766E-10</v>
      </c>
      <c r="G29" s="11">
        <v>1.7083806972146389E-9</v>
      </c>
      <c r="H29" s="11">
        <v>6.1698180396438616E-10</v>
      </c>
      <c r="I29" s="11">
        <v>4.7420879712684758E-10</v>
      </c>
      <c r="J29" s="11">
        <v>4.4093512070917441E-10</v>
      </c>
      <c r="K29" s="11">
        <v>5.2827637487763563E-10</v>
      </c>
      <c r="L29" s="11">
        <v>8.2952999578319157E-10</v>
      </c>
      <c r="M29" s="11">
        <v>9.0932859052842451E-10</v>
      </c>
      <c r="N29" s="11">
        <v>5.9205089937627947E-10</v>
      </c>
      <c r="O29" s="11">
        <v>1.3170461963725669E-9</v>
      </c>
      <c r="P29" s="11">
        <v>1.7552186863953959E-9</v>
      </c>
      <c r="Q29" s="11">
        <v>1.6262405168687665E-9</v>
      </c>
      <c r="R29" s="11">
        <v>5.2233802755041193E-10</v>
      </c>
      <c r="S29" s="11">
        <v>1.3881449544961758E-9</v>
      </c>
      <c r="T29" s="12"/>
      <c r="U29" s="11">
        <v>2.7255220900620037E-10</v>
      </c>
      <c r="V29" s="11">
        <v>3.0962719087632051E-10</v>
      </c>
      <c r="W29" s="11">
        <v>2.344613771062398E-9</v>
      </c>
      <c r="X29" s="13">
        <v>1.076291518003875E-9</v>
      </c>
    </row>
    <row r="30" spans="1:24" x14ac:dyDescent="0.3">
      <c r="A30" s="43"/>
      <c r="B30" s="21">
        <v>3</v>
      </c>
      <c r="C30" s="11">
        <v>2.5589197606396798E-10</v>
      </c>
      <c r="D30" s="11">
        <v>8.6055510884587409E-10</v>
      </c>
      <c r="E30" s="11">
        <v>8.1800331767955569E-10</v>
      </c>
      <c r="F30" s="11">
        <v>5.2139614369538632E-10</v>
      </c>
      <c r="G30" s="11">
        <v>1.6886914586733398E-9</v>
      </c>
      <c r="H30" s="11">
        <v>6.884603317816929E-10</v>
      </c>
      <c r="I30" s="11">
        <v>3.715159117832733E-10</v>
      </c>
      <c r="J30" s="11">
        <v>3.1625198997149752E-10</v>
      </c>
      <c r="K30" s="11">
        <v>3.1932713453463091E-10</v>
      </c>
      <c r="L30" s="11">
        <v>5.551091538730567E-10</v>
      </c>
      <c r="M30" s="11">
        <v>5.481299619615494E-10</v>
      </c>
      <c r="N30" s="11">
        <v>5.6987196897936728E-10</v>
      </c>
      <c r="O30" s="11">
        <v>1.2369455121985203E-9</v>
      </c>
      <c r="P30" s="11">
        <v>8.722678432180247E-10</v>
      </c>
      <c r="Q30" s="11">
        <v>1.6760857652548328E-9</v>
      </c>
      <c r="R30" s="11">
        <v>4.6941856430473054E-10</v>
      </c>
      <c r="S30" s="11">
        <v>7.6819078007899479E-10</v>
      </c>
      <c r="T30" s="12"/>
      <c r="U30" s="11">
        <v>2.9545871036646616E-10</v>
      </c>
      <c r="V30" s="11">
        <v>3.5767550803763286E-10</v>
      </c>
      <c r="W30" s="11">
        <v>2.4722055224128077E-9</v>
      </c>
      <c r="X30" s="13">
        <v>1.1619621664028382E-9</v>
      </c>
    </row>
    <row r="31" spans="1:24" x14ac:dyDescent="0.3">
      <c r="A31" s="43"/>
      <c r="B31" s="21">
        <v>23</v>
      </c>
      <c r="C31" s="11">
        <v>3.2179075812109202E-10</v>
      </c>
      <c r="D31" s="11">
        <v>8.3014453641304796E-10</v>
      </c>
      <c r="E31" s="11">
        <v>7.200802717192364E-10</v>
      </c>
      <c r="F31" s="11">
        <v>5.4498903467710513E-10</v>
      </c>
      <c r="G31" s="11">
        <v>1.5066318027807866E-9</v>
      </c>
      <c r="H31" s="11">
        <v>6.616418944146423E-10</v>
      </c>
      <c r="I31" s="11">
        <v>3.9247828178785356E-10</v>
      </c>
      <c r="J31" s="11">
        <v>3.5777642553123093E-10</v>
      </c>
      <c r="K31" s="11">
        <v>3.4509746403060316E-10</v>
      </c>
      <c r="L31" s="11">
        <v>5.6273928549124342E-10</v>
      </c>
      <c r="M31" s="11">
        <v>5.7050956035943782E-10</v>
      </c>
      <c r="N31" s="11">
        <v>5.454126020412311E-10</v>
      </c>
      <c r="O31" s="11">
        <v>1.1205520950390729E-9</v>
      </c>
      <c r="P31" s="11">
        <v>8.5318070518022516E-10</v>
      </c>
      <c r="Q31" s="11">
        <v>1.4922036570917496E-9</v>
      </c>
      <c r="R31" s="11">
        <v>4.6070058447661712E-10</v>
      </c>
      <c r="S31" s="11">
        <v>7.8702601724516045E-10</v>
      </c>
      <c r="T31" s="12"/>
      <c r="U31" s="11">
        <v>3.6657010274102699E-10</v>
      </c>
      <c r="V31" s="11">
        <v>4.5065923719263218E-10</v>
      </c>
      <c r="W31" s="11">
        <v>2.0790082408471412E-9</v>
      </c>
      <c r="X31" s="13">
        <v>1.003135055479172E-9</v>
      </c>
    </row>
    <row r="32" spans="1:24" x14ac:dyDescent="0.3">
      <c r="A32" s="44"/>
      <c r="B32" s="25">
        <v>45</v>
      </c>
      <c r="C32" s="17">
        <v>3.6101897758986517E-10</v>
      </c>
      <c r="D32" s="17">
        <v>8.1736770999153523E-10</v>
      </c>
      <c r="E32" s="17">
        <v>7.7194116157742445E-10</v>
      </c>
      <c r="F32" s="17">
        <v>5.6543177285935411E-10</v>
      </c>
      <c r="G32" s="17">
        <v>1.4054211237325896E-9</v>
      </c>
      <c r="H32" s="17">
        <v>6.3451561785374624E-10</v>
      </c>
      <c r="I32" s="17">
        <v>4.143964136008731E-10</v>
      </c>
      <c r="J32" s="17">
        <v>3.9199477269942737E-10</v>
      </c>
      <c r="K32" s="17">
        <v>3.7453765079227411E-10</v>
      </c>
      <c r="L32" s="17">
        <v>5.8572292063143887E-10</v>
      </c>
      <c r="M32" s="17">
        <v>6.0656083979402659E-10</v>
      </c>
      <c r="N32" s="17">
        <v>5.3320848550389231E-10</v>
      </c>
      <c r="O32" s="17">
        <v>1.0579855988348409E-9</v>
      </c>
      <c r="P32" s="17">
        <v>8.9581086306730197E-10</v>
      </c>
      <c r="Q32" s="17">
        <v>1.3819807050648464E-9</v>
      </c>
      <c r="R32" s="18">
        <v>4.6040983192572727E-10</v>
      </c>
      <c r="S32" s="17">
        <v>8.3562621605357812E-10</v>
      </c>
      <c r="T32" s="19"/>
      <c r="U32" s="17">
        <v>4.1186113654132483E-10</v>
      </c>
      <c r="V32" s="17">
        <v>5.0429155336295076E-10</v>
      </c>
      <c r="W32" s="17">
        <v>1.8372397772537804E-9</v>
      </c>
      <c r="X32" s="20">
        <v>9.1117677054113063E-10</v>
      </c>
    </row>
  </sheetData>
  <mergeCells count="8">
    <mergeCell ref="A24:A27"/>
    <mergeCell ref="A29:A32"/>
    <mergeCell ref="A1:X1"/>
    <mergeCell ref="C2:X2"/>
    <mergeCell ref="A3:A7"/>
    <mergeCell ref="A9:A12"/>
    <mergeCell ref="A14:A17"/>
    <mergeCell ref="A19:A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43"/>
  <sheetViews>
    <sheetView topLeftCell="A9" workbookViewId="0">
      <selection activeCell="E37" sqref="E37"/>
    </sheetView>
  </sheetViews>
  <sheetFormatPr defaultRowHeight="14.4" x14ac:dyDescent="0.3"/>
  <cols>
    <col min="1" max="1" width="11" style="3" bestFit="1" customWidth="1"/>
    <col min="2" max="2" width="8.88671875" style="3"/>
    <col min="3" max="3" width="7.88671875" style="3" bestFit="1" customWidth="1"/>
    <col min="4" max="4" width="7.33203125" style="3" bestFit="1" customWidth="1"/>
    <col min="5" max="5" width="8" style="3" bestFit="1" customWidth="1"/>
    <col min="6" max="8" width="7.33203125" style="3" bestFit="1" customWidth="1"/>
    <col min="9" max="9" width="11.44140625" style="3" bestFit="1" customWidth="1"/>
    <col min="10" max="10" width="14.33203125" style="3" bestFit="1" customWidth="1"/>
    <col min="11" max="11" width="14.44140625" style="3" bestFit="1" customWidth="1"/>
    <col min="12" max="12" width="8.5546875" style="3" bestFit="1" customWidth="1"/>
    <col min="13" max="13" width="8.88671875" style="3" bestFit="1" customWidth="1"/>
    <col min="14" max="14" width="11.6640625" style="3" bestFit="1" customWidth="1"/>
    <col min="15" max="16" width="7.33203125" style="3" bestFit="1" customWidth="1"/>
    <col min="17" max="17" width="7.88671875" style="3" bestFit="1" customWidth="1"/>
    <col min="18" max="18" width="7.33203125" style="3" bestFit="1" customWidth="1"/>
    <col min="19" max="19" width="8.88671875" style="3" bestFit="1" customWidth="1"/>
    <col min="20" max="20" width="7.33203125" style="3" bestFit="1" customWidth="1"/>
    <col min="21" max="21" width="7.6640625" style="3" bestFit="1" customWidth="1"/>
    <col min="22" max="22" width="7.33203125" style="3" bestFit="1" customWidth="1"/>
    <col min="23" max="23" width="7.6640625" style="3" bestFit="1" customWidth="1"/>
    <col min="24" max="24" width="7.88671875" style="3" bestFit="1" customWidth="1"/>
    <col min="25" max="16384" width="8.88671875" style="3"/>
  </cols>
  <sheetData>
    <row r="1" spans="1:24" x14ac:dyDescent="0.3">
      <c r="A1" s="45" t="s">
        <v>114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7"/>
    </row>
    <row r="2" spans="1:24" x14ac:dyDescent="0.3">
      <c r="A2" s="6" t="s">
        <v>28</v>
      </c>
      <c r="B2" s="7" t="s">
        <v>29</v>
      </c>
      <c r="C2" s="48" t="s">
        <v>30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9"/>
    </row>
    <row r="3" spans="1:24" x14ac:dyDescent="0.3">
      <c r="A3" s="50" t="s">
        <v>12</v>
      </c>
      <c r="B3" s="11"/>
      <c r="C3" s="8" t="s">
        <v>31</v>
      </c>
      <c r="D3" s="8" t="s">
        <v>32</v>
      </c>
      <c r="E3" s="8" t="s">
        <v>33</v>
      </c>
      <c r="F3" s="8" t="s">
        <v>34</v>
      </c>
      <c r="G3" s="8" t="s">
        <v>35</v>
      </c>
      <c r="H3" s="8" t="s">
        <v>36</v>
      </c>
      <c r="I3" s="8" t="s">
        <v>37</v>
      </c>
      <c r="J3" s="8" t="s">
        <v>38</v>
      </c>
      <c r="K3" s="8" t="s">
        <v>39</v>
      </c>
      <c r="L3" s="8" t="s">
        <v>40</v>
      </c>
      <c r="M3" s="8" t="s">
        <v>41</v>
      </c>
      <c r="N3" s="8" t="s">
        <v>42</v>
      </c>
      <c r="O3" s="8" t="s">
        <v>43</v>
      </c>
      <c r="P3" s="8" t="s">
        <v>44</v>
      </c>
      <c r="Q3" s="8" t="s">
        <v>45</v>
      </c>
      <c r="R3" s="8" t="s">
        <v>46</v>
      </c>
      <c r="S3" s="8" t="s">
        <v>47</v>
      </c>
      <c r="T3" s="8" t="s">
        <v>48</v>
      </c>
      <c r="U3" s="9" t="s">
        <v>49</v>
      </c>
      <c r="V3" s="9" t="s">
        <v>50</v>
      </c>
      <c r="W3" s="8" t="s">
        <v>51</v>
      </c>
      <c r="X3" s="10" t="s">
        <v>52</v>
      </c>
    </row>
    <row r="4" spans="1:24" x14ac:dyDescent="0.3">
      <c r="A4" s="50"/>
      <c r="B4" s="21">
        <v>0</v>
      </c>
      <c r="C4" s="11">
        <v>7.311243782631264E-10</v>
      </c>
      <c r="D4" s="11">
        <v>9.014454235871869E-10</v>
      </c>
      <c r="E4" s="11">
        <v>5.5466143829522397E-9</v>
      </c>
      <c r="F4" s="11">
        <v>1.1853343899753037E-9</v>
      </c>
      <c r="G4" s="11">
        <v>9.4954829027801822E-10</v>
      </c>
      <c r="H4" s="11">
        <v>8.2556244578059538E-10</v>
      </c>
      <c r="I4" s="11">
        <v>9.7820695060334465E-10</v>
      </c>
      <c r="J4" s="11">
        <v>1.0699275595561816E-9</v>
      </c>
      <c r="K4" s="11">
        <v>1.2009916476650492E-9</v>
      </c>
      <c r="L4" s="11">
        <v>1.0896426297126245E-9</v>
      </c>
      <c r="M4" s="11">
        <v>1.6597034941525401E-9</v>
      </c>
      <c r="N4" s="11">
        <v>8.9579399846116685E-10</v>
      </c>
      <c r="O4" s="11">
        <v>1.5309794659446213E-9</v>
      </c>
      <c r="P4" s="11">
        <v>1.5518483020845002E-9</v>
      </c>
      <c r="Q4" s="11">
        <v>8.2860710324628365E-10</v>
      </c>
      <c r="R4" s="11">
        <v>6.5020326751482309E-10</v>
      </c>
      <c r="S4" s="11">
        <v>2.3140650771713608E-9</v>
      </c>
      <c r="T4" s="11">
        <v>4.5243248437236271E-10</v>
      </c>
      <c r="U4" s="12"/>
      <c r="V4" s="12"/>
      <c r="W4" s="11">
        <v>8.6634690995184051E-10</v>
      </c>
      <c r="X4" s="13">
        <v>8.3646464857807266E-10</v>
      </c>
    </row>
    <row r="5" spans="1:24" x14ac:dyDescent="0.3">
      <c r="A5" s="50"/>
      <c r="B5" s="21">
        <v>1.4</v>
      </c>
      <c r="C5" s="11">
        <v>9.7793050065792468E-10</v>
      </c>
      <c r="D5" s="11">
        <v>7.7284882657994176E-10</v>
      </c>
      <c r="E5" s="11">
        <v>3.8855694765846271E-9</v>
      </c>
      <c r="F5" s="11">
        <v>9.0491105596659867E-10</v>
      </c>
      <c r="G5" s="11">
        <v>9.4814827947415598E-10</v>
      </c>
      <c r="H5" s="11">
        <v>1.0943703525342146E-9</v>
      </c>
      <c r="I5" s="11">
        <v>6.8617039449857585E-10</v>
      </c>
      <c r="J5" s="11">
        <v>8.3253693965097871E-10</v>
      </c>
      <c r="K5" s="11">
        <v>8.8335343453517553E-10</v>
      </c>
      <c r="L5" s="11">
        <v>8.3825618830228649E-10</v>
      </c>
      <c r="M5" s="11">
        <v>1.2357515462196461E-9</v>
      </c>
      <c r="N5" s="11">
        <v>1.0908420186718875E-9</v>
      </c>
      <c r="O5" s="11">
        <v>1.9732247731761691E-9</v>
      </c>
      <c r="P5" s="11">
        <v>1.2044530116097103E-9</v>
      </c>
      <c r="Q5" s="11">
        <v>8.4250588021171933E-10</v>
      </c>
      <c r="R5" s="11">
        <v>6.0989105754585843E-10</v>
      </c>
      <c r="S5" s="11">
        <v>1.9337295693333504E-9</v>
      </c>
      <c r="T5" s="11">
        <v>3.6011509679994911E-10</v>
      </c>
      <c r="U5" s="12"/>
      <c r="V5" s="12"/>
      <c r="W5" s="11">
        <v>1.0053879791402908E-9</v>
      </c>
      <c r="X5" s="13">
        <v>1.1086791766504413E-9</v>
      </c>
    </row>
    <row r="6" spans="1:24" x14ac:dyDescent="0.3">
      <c r="A6" s="50"/>
      <c r="B6" s="21">
        <v>4.0999999999999996</v>
      </c>
      <c r="C6" s="11">
        <v>1.3616259138409656E-9</v>
      </c>
      <c r="D6" s="11">
        <v>7.1435712506702171E-10</v>
      </c>
      <c r="E6" s="11">
        <v>1.7795691053701961E-9</v>
      </c>
      <c r="F6" s="11">
        <v>6.7034699221910452E-10</v>
      </c>
      <c r="G6" s="11">
        <v>9.5931842963559922E-10</v>
      </c>
      <c r="H6" s="11">
        <v>1.2736592521418838E-9</v>
      </c>
      <c r="I6" s="11">
        <v>4.7535287516576855E-10</v>
      </c>
      <c r="J6" s="11">
        <v>6.5904852605103912E-10</v>
      </c>
      <c r="K6" s="11">
        <v>6.2589722854772608E-10</v>
      </c>
      <c r="L6" s="11">
        <v>6.4652192013792144E-10</v>
      </c>
      <c r="M6" s="11">
        <v>8.3528464374406215E-10</v>
      </c>
      <c r="N6" s="11">
        <v>1.2046699450303447E-9</v>
      </c>
      <c r="O6" s="11">
        <v>2.2147837048757632E-9</v>
      </c>
      <c r="P6" s="11">
        <v>8.2046166135479563E-10</v>
      </c>
      <c r="Q6" s="11">
        <v>8.7861105277071286E-10</v>
      </c>
      <c r="R6" s="11">
        <v>5.8576912872491069E-10</v>
      </c>
      <c r="S6" s="11">
        <v>1.4046559002971548E-9</v>
      </c>
      <c r="T6" s="11">
        <v>3.4457193238827556E-10</v>
      </c>
      <c r="U6" s="12"/>
      <c r="V6" s="12"/>
      <c r="W6" s="11">
        <v>1.1156295507651624E-9</v>
      </c>
      <c r="X6" s="13">
        <v>1.2879286004901625E-9</v>
      </c>
    </row>
    <row r="7" spans="1:24" x14ac:dyDescent="0.3">
      <c r="A7" s="50"/>
      <c r="B7" s="21">
        <v>20.3</v>
      </c>
      <c r="C7" s="11">
        <v>6.8602992566405557E-10</v>
      </c>
      <c r="D7" s="11">
        <v>7.2494211559931768E-10</v>
      </c>
      <c r="E7" s="11">
        <v>8.5066351370123564E-10</v>
      </c>
      <c r="F7" s="11">
        <v>6.0140131732318315E-10</v>
      </c>
      <c r="G7" s="11">
        <v>9.8392208481048334E-10</v>
      </c>
      <c r="H7" s="11">
        <v>1.3368168573202171E-9</v>
      </c>
      <c r="I7" s="11">
        <v>4.2061075265224492E-10</v>
      </c>
      <c r="J7" s="11">
        <v>5.5827915852839869E-10</v>
      </c>
      <c r="K7" s="11">
        <v>5.2274808830525039E-10</v>
      </c>
      <c r="L7" s="11">
        <v>5.9836861399614323E-10</v>
      </c>
      <c r="M7" s="11">
        <v>6.9366946883176895E-10</v>
      </c>
      <c r="N7" s="11">
        <v>1.2194992522127395E-9</v>
      </c>
      <c r="O7" s="11">
        <v>2.2626080814618817E-9</v>
      </c>
      <c r="P7" s="11">
        <v>6.7346756493211986E-10</v>
      </c>
      <c r="Q7" s="11">
        <v>9.1261465687712548E-10</v>
      </c>
      <c r="R7" s="11">
        <v>5.7592153462848075E-10</v>
      </c>
      <c r="S7" s="11">
        <v>1.1708945454611809E-9</v>
      </c>
      <c r="T7" s="11">
        <v>3.0183007752708734E-10</v>
      </c>
      <c r="U7" s="12"/>
      <c r="V7" s="12"/>
      <c r="W7" s="11">
        <v>1.1640685762907525E-9</v>
      </c>
      <c r="X7" s="13">
        <v>1.3517201614686079E-9</v>
      </c>
    </row>
    <row r="8" spans="1:24" ht="15.6" x14ac:dyDescent="0.3">
      <c r="A8" s="2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1"/>
      <c r="T8" s="11"/>
      <c r="U8" s="11"/>
      <c r="V8" s="11"/>
      <c r="W8" s="11"/>
      <c r="X8" s="23"/>
    </row>
    <row r="9" spans="1:24" x14ac:dyDescent="0.3">
      <c r="A9" s="52" t="s">
        <v>13</v>
      </c>
      <c r="B9" s="21">
        <v>0</v>
      </c>
      <c r="C9" s="11">
        <v>5.1294871237298649E-10</v>
      </c>
      <c r="D9" s="11">
        <v>6.5269576405455912E-10</v>
      </c>
      <c r="E9" s="11">
        <v>4.198916024118545E-9</v>
      </c>
      <c r="F9" s="11">
        <v>1.0176260724959352E-9</v>
      </c>
      <c r="G9" s="11">
        <v>6.6521480236159165E-10</v>
      </c>
      <c r="H9" s="11">
        <v>5.3830793513448217E-10</v>
      </c>
      <c r="I9" s="11">
        <v>1.4716755593910244E-9</v>
      </c>
      <c r="J9" s="11">
        <v>7.6848059518823E-10</v>
      </c>
      <c r="K9" s="11">
        <v>9.0798711053221052E-10</v>
      </c>
      <c r="L9" s="11">
        <v>9.7693081031299578E-10</v>
      </c>
      <c r="M9" s="11">
        <v>1.1332269795217322E-9</v>
      </c>
      <c r="N9" s="11">
        <v>5.3628991194817715E-10</v>
      </c>
      <c r="O9" s="11">
        <v>1.322843768460802E-9</v>
      </c>
      <c r="P9" s="11">
        <v>1.0372116350797627E-9</v>
      </c>
      <c r="Q9" s="11">
        <v>5.5366144265532476E-10</v>
      </c>
      <c r="R9" s="11">
        <v>4.5920018362678343E-10</v>
      </c>
      <c r="S9" s="12"/>
      <c r="T9" s="12"/>
      <c r="U9" s="11">
        <v>6.7894077711126609E-10</v>
      </c>
      <c r="V9" s="11">
        <v>7.7042295566616199E-10</v>
      </c>
      <c r="W9" s="12"/>
      <c r="X9" s="13"/>
    </row>
    <row r="10" spans="1:24" x14ac:dyDescent="0.3">
      <c r="A10" s="52"/>
      <c r="B10" s="21">
        <v>1.4</v>
      </c>
      <c r="C10" s="11">
        <v>8.578167995503636E-10</v>
      </c>
      <c r="D10" s="11">
        <v>5.2502785713812887E-10</v>
      </c>
      <c r="E10" s="11">
        <v>2.9721762846083968E-9</v>
      </c>
      <c r="F10" s="11">
        <v>7.7107989476508364E-10</v>
      </c>
      <c r="G10" s="11">
        <v>5.917241874041707E-10</v>
      </c>
      <c r="H10" s="11">
        <v>6.7170740525515903E-10</v>
      </c>
      <c r="I10" s="11">
        <v>1.0741476005880755E-9</v>
      </c>
      <c r="J10" s="11">
        <v>6.4507652325192628E-10</v>
      </c>
      <c r="K10" s="11">
        <v>7.3280664129464685E-10</v>
      </c>
      <c r="L10" s="11">
        <v>7.3863306428898095E-10</v>
      </c>
      <c r="M10" s="11">
        <v>8.7053797509706473E-10</v>
      </c>
      <c r="N10" s="11">
        <v>7.3167900401309238E-10</v>
      </c>
      <c r="O10" s="11">
        <v>1.7804160166542308E-9</v>
      </c>
      <c r="P10" s="11">
        <v>7.9575585028895639E-10</v>
      </c>
      <c r="Q10" s="11">
        <v>5.0226220950314983E-10</v>
      </c>
      <c r="R10" s="11">
        <v>4.4061892597429716E-10</v>
      </c>
      <c r="S10" s="12"/>
      <c r="T10" s="12"/>
      <c r="U10" s="11">
        <v>7.691064758050965E-10</v>
      </c>
      <c r="V10" s="11">
        <v>8.3297049976119174E-10</v>
      </c>
      <c r="W10" s="12"/>
      <c r="X10" s="13"/>
    </row>
    <row r="11" spans="1:24" x14ac:dyDescent="0.3">
      <c r="A11" s="52"/>
      <c r="B11" s="21">
        <v>4.0999999999999996</v>
      </c>
      <c r="C11" s="11">
        <v>1.3585233397471914E-9</v>
      </c>
      <c r="D11" s="11">
        <v>4.5439142923032434E-10</v>
      </c>
      <c r="E11" s="11">
        <v>1.3947494593541107E-9</v>
      </c>
      <c r="F11" s="11">
        <v>5.3549741223320061E-10</v>
      </c>
      <c r="G11" s="11">
        <v>5.5520297220650604E-10</v>
      </c>
      <c r="H11" s="11">
        <v>7.6722783224396574E-10</v>
      </c>
      <c r="I11" s="11">
        <v>6.3878510437382917E-10</v>
      </c>
      <c r="J11" s="11">
        <v>5.4805487546140102E-10</v>
      </c>
      <c r="K11" s="11">
        <v>5.7341046385967382E-10</v>
      </c>
      <c r="L11" s="11">
        <v>5.2613931736392612E-10</v>
      </c>
      <c r="M11" s="11">
        <v>6.1730929646277211E-10</v>
      </c>
      <c r="N11" s="11">
        <v>8.5823774613594781E-10</v>
      </c>
      <c r="O11" s="11">
        <v>2.0231280427481208E-9</v>
      </c>
      <c r="P11" s="11">
        <v>5.4933844717468749E-10</v>
      </c>
      <c r="Q11" s="11">
        <v>4.8970211655603208E-10</v>
      </c>
      <c r="R11" s="11">
        <v>4.3111681392010551E-10</v>
      </c>
      <c r="S11" s="12"/>
      <c r="T11" s="12"/>
      <c r="U11" s="11">
        <v>8.964438907481641E-10</v>
      </c>
      <c r="V11" s="11">
        <v>9.1117443676746719E-10</v>
      </c>
      <c r="W11" s="12"/>
      <c r="X11" s="13"/>
    </row>
    <row r="12" spans="1:24" x14ac:dyDescent="0.3">
      <c r="A12" s="52"/>
      <c r="B12" s="21">
        <v>20.3</v>
      </c>
      <c r="C12" s="11">
        <v>5.1309141368366771E-10</v>
      </c>
      <c r="D12" s="11">
        <v>4.536893594634326E-10</v>
      </c>
      <c r="E12" s="11">
        <v>6.9906011473580622E-10</v>
      </c>
      <c r="F12" s="11">
        <v>4.5594380786719761E-10</v>
      </c>
      <c r="G12" s="11">
        <v>5.6238025899673569E-10</v>
      </c>
      <c r="H12" s="11">
        <v>8.0530943041070368E-10</v>
      </c>
      <c r="I12" s="11">
        <v>4.6988222297307127E-10</v>
      </c>
      <c r="J12" s="11">
        <v>4.8668913304899141E-10</v>
      </c>
      <c r="K12" s="11">
        <v>4.9078249581768363E-10</v>
      </c>
      <c r="L12" s="11">
        <v>4.6063918804643843E-10</v>
      </c>
      <c r="M12" s="11">
        <v>5.2981932361072631E-10</v>
      </c>
      <c r="N12" s="11">
        <v>8.8672310670858146E-10</v>
      </c>
      <c r="O12" s="11">
        <v>2.0663802525676606E-9</v>
      </c>
      <c r="P12" s="11">
        <v>4.6139116952700684E-10</v>
      </c>
      <c r="Q12" s="11">
        <v>5.0573159782946832E-10</v>
      </c>
      <c r="R12" s="11">
        <v>4.2647215127457897E-10</v>
      </c>
      <c r="S12" s="12"/>
      <c r="T12" s="12"/>
      <c r="U12" s="11">
        <v>7.4528943152466485E-10</v>
      </c>
      <c r="V12" s="11">
        <v>8.2970221925546662E-10</v>
      </c>
      <c r="W12" s="12"/>
      <c r="X12" s="14"/>
    </row>
    <row r="13" spans="1:24" x14ac:dyDescent="0.3">
      <c r="A13" s="22"/>
      <c r="B13" s="2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1"/>
      <c r="U13" s="11"/>
      <c r="V13" s="11"/>
      <c r="W13" s="11"/>
      <c r="X13" s="13"/>
    </row>
    <row r="14" spans="1:24" x14ac:dyDescent="0.3">
      <c r="A14" s="53" t="s">
        <v>16</v>
      </c>
      <c r="B14" s="21">
        <v>0</v>
      </c>
      <c r="C14" s="15">
        <v>4.0204015994004432E-10</v>
      </c>
      <c r="D14" s="15">
        <v>4.6177372719234569E-10</v>
      </c>
      <c r="E14" s="15">
        <v>3.1159741466155409E-9</v>
      </c>
      <c r="F14" s="15">
        <v>7.0820773241831091E-10</v>
      </c>
      <c r="G14" s="15">
        <v>4.6775065421256375E-10</v>
      </c>
      <c r="H14" s="15">
        <v>3.3702210975695819E-10</v>
      </c>
      <c r="I14" s="15">
        <v>1.0146649670188567E-9</v>
      </c>
      <c r="J14" s="15">
        <v>5.4591808741300358E-10</v>
      </c>
      <c r="K14" s="15">
        <v>9.9012388419732392E-10</v>
      </c>
      <c r="L14" s="15">
        <v>6.2429413547748943E-10</v>
      </c>
      <c r="M14" s="15">
        <v>9.30403177546518E-10</v>
      </c>
      <c r="N14" s="15">
        <v>4.1368552112866044E-10</v>
      </c>
      <c r="O14" s="15">
        <v>9.2362660018612422E-10</v>
      </c>
      <c r="P14" s="15">
        <v>8.2350527308628004E-10</v>
      </c>
      <c r="Q14" s="15">
        <v>3.9910032653755949E-10</v>
      </c>
      <c r="R14" s="15">
        <v>3.2577954790664539E-10</v>
      </c>
      <c r="S14" s="12"/>
      <c r="T14" s="15">
        <v>2.3336156680145906E-16</v>
      </c>
      <c r="U14" s="12"/>
      <c r="V14" s="12"/>
      <c r="W14" s="12"/>
      <c r="X14" s="13"/>
    </row>
    <row r="15" spans="1:24" x14ac:dyDescent="0.3">
      <c r="A15" s="53"/>
      <c r="B15" s="21">
        <v>1.4</v>
      </c>
      <c r="C15" s="15">
        <v>6.7249017685818502E-10</v>
      </c>
      <c r="D15" s="15">
        <v>3.7439013874597888E-10</v>
      </c>
      <c r="E15" s="15">
        <v>2.2116025620890785E-9</v>
      </c>
      <c r="F15" s="15">
        <v>5.3869988609739148E-10</v>
      </c>
      <c r="G15" s="15">
        <v>4.1192863059127304E-10</v>
      </c>
      <c r="H15" s="15">
        <v>3.7208425472761253E-10</v>
      </c>
      <c r="I15" s="15">
        <v>7.5604397947263343E-10</v>
      </c>
      <c r="J15" s="15">
        <v>5.1015721472310204E-10</v>
      </c>
      <c r="K15" s="15">
        <v>7.6984705202738812E-10</v>
      </c>
      <c r="L15" s="15">
        <v>4.6838263198692352E-10</v>
      </c>
      <c r="M15" s="15">
        <v>7.4385377205908438E-10</v>
      </c>
      <c r="N15" s="15">
        <v>5.7127063267451795E-10</v>
      </c>
      <c r="O15" s="15">
        <v>1.2082258563193656E-9</v>
      </c>
      <c r="P15" s="15">
        <v>6.1221487417991215E-10</v>
      </c>
      <c r="Q15" s="15">
        <v>3.5910264419949253E-10</v>
      </c>
      <c r="R15" s="15">
        <v>3.1777327628210042E-10</v>
      </c>
      <c r="S15" s="12"/>
      <c r="T15" s="15">
        <v>1.9755042561967423E-16</v>
      </c>
      <c r="U15" s="12"/>
      <c r="V15" s="12"/>
      <c r="W15" s="12"/>
      <c r="X15" s="13"/>
    </row>
    <row r="16" spans="1:24" x14ac:dyDescent="0.3">
      <c r="A16" s="53"/>
      <c r="B16" s="21">
        <v>4.0999999999999996</v>
      </c>
      <c r="C16" s="15">
        <v>1.0260654695465831E-9</v>
      </c>
      <c r="D16" s="15">
        <v>3.3075764062803413E-10</v>
      </c>
      <c r="E16" s="15">
        <v>1.0447018805427333E-9</v>
      </c>
      <c r="F16" s="15">
        <v>3.8001392090080047E-10</v>
      </c>
      <c r="G16" s="15">
        <v>3.8831724362718359E-10</v>
      </c>
      <c r="H16" s="15">
        <v>4.0748425756480502E-10</v>
      </c>
      <c r="I16" s="15">
        <v>4.7403292029673931E-10</v>
      </c>
      <c r="J16" s="15">
        <v>4.8186111745305987E-10</v>
      </c>
      <c r="K16" s="15">
        <v>5.2466928988386937E-10</v>
      </c>
      <c r="L16" s="15">
        <v>3.3597497063687385E-10</v>
      </c>
      <c r="M16" s="15">
        <v>5.3970220970018759E-10</v>
      </c>
      <c r="N16" s="15">
        <v>6.7162387330327451E-10</v>
      </c>
      <c r="O16" s="15">
        <v>1.357314255581527E-9</v>
      </c>
      <c r="P16" s="15">
        <v>3.9514544979891991E-10</v>
      </c>
      <c r="Q16" s="15">
        <v>3.5059926571427588E-10</v>
      </c>
      <c r="R16" s="15">
        <v>3.1443924938897044E-10</v>
      </c>
      <c r="S16" s="12"/>
      <c r="T16" s="15">
        <v>1.9865228745805899E-16</v>
      </c>
      <c r="U16" s="12"/>
      <c r="V16" s="12"/>
      <c r="W16" s="12"/>
      <c r="X16" s="14"/>
    </row>
    <row r="17" spans="1:24" x14ac:dyDescent="0.3">
      <c r="A17" s="53"/>
      <c r="B17" s="21">
        <v>20.3</v>
      </c>
      <c r="C17" s="15">
        <v>1.027159669137793E-9</v>
      </c>
      <c r="D17" s="15">
        <v>3.3085995761440994E-10</v>
      </c>
      <c r="E17" s="15">
        <v>1.0440822785757745E-9</v>
      </c>
      <c r="F17" s="15">
        <v>3.799566474115409E-10</v>
      </c>
      <c r="G17" s="15">
        <v>3.8851576669353094E-10</v>
      </c>
      <c r="H17" s="15">
        <v>4.0747188528489704E-10</v>
      </c>
      <c r="I17" s="15">
        <v>4.7504145850202641E-10</v>
      </c>
      <c r="J17" s="15">
        <v>4.8188386745565806E-10</v>
      </c>
      <c r="K17" s="15">
        <v>5.2479281763995513E-10</v>
      </c>
      <c r="L17" s="15">
        <v>3.3586518802277403E-10</v>
      </c>
      <c r="M17" s="15">
        <v>5.413774716140812E-10</v>
      </c>
      <c r="N17" s="15">
        <v>6.714954971962733E-10</v>
      </c>
      <c r="O17" s="15">
        <v>1.3573630623606435E-9</v>
      </c>
      <c r="P17" s="15">
        <v>3.9517619202515177E-10</v>
      </c>
      <c r="Q17" s="15">
        <v>3.5057816970326897E-10</v>
      </c>
      <c r="R17" s="15">
        <v>3.144614580676089E-10</v>
      </c>
      <c r="S17" s="12"/>
      <c r="T17" s="15">
        <v>1.9663764061430591E-16</v>
      </c>
      <c r="U17" s="12"/>
      <c r="V17" s="12"/>
      <c r="W17" s="12"/>
      <c r="X17" s="14"/>
    </row>
    <row r="18" spans="1:24" x14ac:dyDescent="0.3">
      <c r="A18" s="22"/>
      <c r="B18" s="2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2"/>
      <c r="U18" s="11"/>
      <c r="V18" s="11"/>
      <c r="W18" s="12"/>
      <c r="X18" s="14"/>
    </row>
    <row r="19" spans="1:24" x14ac:dyDescent="0.3">
      <c r="A19" s="54" t="s">
        <v>15</v>
      </c>
      <c r="B19" s="21">
        <v>0</v>
      </c>
      <c r="C19" s="11">
        <v>3.9638391639161681E-10</v>
      </c>
      <c r="D19" s="11">
        <v>4.7950496578983035E-10</v>
      </c>
      <c r="E19" s="11">
        <v>3.1703439974739009E-9</v>
      </c>
      <c r="F19" s="11">
        <v>6.9591931790382681E-10</v>
      </c>
      <c r="G19" s="11">
        <v>4.9403004964365133E-10</v>
      </c>
      <c r="H19" s="11">
        <v>3.4405051778953208E-10</v>
      </c>
      <c r="I19" s="11">
        <v>8.5844238993770129E-10</v>
      </c>
      <c r="J19" s="11">
        <v>5.8610252800968162E-10</v>
      </c>
      <c r="K19" s="11">
        <v>6.4027117627052571E-10</v>
      </c>
      <c r="L19" s="11">
        <v>7.6918257629739083E-10</v>
      </c>
      <c r="M19" s="11">
        <v>1.0422659796713283E-9</v>
      </c>
      <c r="N19" s="11">
        <v>3.5634672636456321E-10</v>
      </c>
      <c r="O19" s="11">
        <v>8.1047942763921115E-10</v>
      </c>
      <c r="P19" s="11">
        <v>8.8198069692843179E-10</v>
      </c>
      <c r="Q19" s="11">
        <v>4.2863826934483271E-10</v>
      </c>
      <c r="R19" s="11">
        <v>3.1061507124185703E-10</v>
      </c>
      <c r="S19" s="11">
        <v>1.7045507209353677E-9</v>
      </c>
      <c r="T19" s="12"/>
      <c r="U19" s="11">
        <v>5.3712613014188227E-10</v>
      </c>
      <c r="V19" s="11">
        <v>4.497960486501732E-10</v>
      </c>
      <c r="W19" s="12"/>
      <c r="X19" s="14"/>
    </row>
    <row r="20" spans="1:24" x14ac:dyDescent="0.3">
      <c r="A20" s="54"/>
      <c r="B20" s="21">
        <v>1.4</v>
      </c>
      <c r="C20" s="11">
        <v>5.7570998164124595E-10</v>
      </c>
      <c r="D20" s="11">
        <v>3.9747135502618772E-10</v>
      </c>
      <c r="E20" s="11">
        <v>2.193651396394803E-9</v>
      </c>
      <c r="F20" s="11">
        <v>5.1695107741162242E-10</v>
      </c>
      <c r="G20" s="11">
        <v>4.6854424168985036E-10</v>
      </c>
      <c r="H20" s="11">
        <v>4.2660907130656066E-10</v>
      </c>
      <c r="I20" s="11">
        <v>6.087137628257667E-10</v>
      </c>
      <c r="J20" s="11">
        <v>4.8692494223282568E-10</v>
      </c>
      <c r="K20" s="11">
        <v>4.8934494718553411E-10</v>
      </c>
      <c r="L20" s="11">
        <v>5.5676076521118112E-10</v>
      </c>
      <c r="M20" s="11">
        <v>7.6163413015052493E-10</v>
      </c>
      <c r="N20" s="11">
        <v>4.9101318226991258E-10</v>
      </c>
      <c r="O20" s="11">
        <v>1.0575227436201862E-9</v>
      </c>
      <c r="P20" s="11">
        <v>6.5094296219281835E-10</v>
      </c>
      <c r="Q20" s="11">
        <v>4.3457360601882281E-10</v>
      </c>
      <c r="R20" s="11">
        <v>2.9379908555912676E-10</v>
      </c>
      <c r="S20" s="11">
        <v>1.2742835668748767E-9</v>
      </c>
      <c r="T20" s="12"/>
      <c r="U20" s="11">
        <v>6.2459914867991718E-10</v>
      </c>
      <c r="V20" s="11">
        <v>5.4868942518064458E-10</v>
      </c>
      <c r="W20" s="12"/>
      <c r="X20" s="14"/>
    </row>
    <row r="21" spans="1:24" x14ac:dyDescent="0.3">
      <c r="A21" s="54"/>
      <c r="B21" s="21">
        <v>4.0999999999999996</v>
      </c>
      <c r="C21" s="11">
        <v>7.8981683653244559E-10</v>
      </c>
      <c r="D21" s="11">
        <v>3.4584874963898634E-10</v>
      </c>
      <c r="E21" s="11">
        <v>9.60899314658173E-10</v>
      </c>
      <c r="F21" s="11">
        <v>3.4625077791150785E-10</v>
      </c>
      <c r="G21" s="11">
        <v>4.5308166279917025E-10</v>
      </c>
      <c r="H21" s="11">
        <v>4.8609245818615672E-10</v>
      </c>
      <c r="I21" s="11">
        <v>3.6090266173530387E-10</v>
      </c>
      <c r="J21" s="11">
        <v>3.9657990059810045E-10</v>
      </c>
      <c r="K21" s="11">
        <v>3.4942729755762405E-10</v>
      </c>
      <c r="L21" s="11">
        <v>3.5388974894427479E-10</v>
      </c>
      <c r="M21" s="11">
        <v>4.6228349745415072E-10</v>
      </c>
      <c r="N21" s="11">
        <v>5.7687693595831125E-10</v>
      </c>
      <c r="O21" s="11">
        <v>1.1936999671948709E-9</v>
      </c>
      <c r="P21" s="11">
        <v>4.0189736572440014E-10</v>
      </c>
      <c r="Q21" s="11">
        <v>4.4839120821187809E-10</v>
      </c>
      <c r="R21" s="11">
        <v>2.848759828589544E-10</v>
      </c>
      <c r="S21" s="11">
        <v>7.4386363282760907E-10</v>
      </c>
      <c r="T21" s="12"/>
      <c r="U21" s="11">
        <v>6.963610282689977E-10</v>
      </c>
      <c r="V21" s="11">
        <v>6.7131713095358834E-10</v>
      </c>
      <c r="W21" s="12"/>
      <c r="X21" s="14"/>
    </row>
    <row r="22" spans="1:24" x14ac:dyDescent="0.3">
      <c r="A22" s="54"/>
      <c r="B22" s="21">
        <v>20.3</v>
      </c>
      <c r="C22" s="11">
        <v>5.048687172164686E-10</v>
      </c>
      <c r="D22" s="11">
        <v>3.4154999401664914E-10</v>
      </c>
      <c r="E22" s="11">
        <v>4.1951755696710636E-10</v>
      </c>
      <c r="F22" s="11">
        <v>2.8829282846143029E-10</v>
      </c>
      <c r="G22" s="11">
        <v>4.5758020564864218E-10</v>
      </c>
      <c r="H22" s="11">
        <v>5.1019375604875454E-10</v>
      </c>
      <c r="I22" s="11">
        <v>2.7177765686717062E-10</v>
      </c>
      <c r="J22" s="11">
        <v>3.3909013493994637E-10</v>
      </c>
      <c r="K22" s="11">
        <v>2.9008840366035614E-10</v>
      </c>
      <c r="L22" s="11">
        <v>2.8320772124003579E-10</v>
      </c>
      <c r="M22" s="11">
        <v>3.4602579771083726E-10</v>
      </c>
      <c r="N22" s="11">
        <v>5.9891536056490071E-10</v>
      </c>
      <c r="O22" s="11">
        <v>1.2137531307167125E-9</v>
      </c>
      <c r="P22" s="11">
        <v>3.0636420720752501E-10</v>
      </c>
      <c r="Q22" s="11">
        <v>4.6342444413390032E-10</v>
      </c>
      <c r="R22" s="11">
        <v>2.8149054033345465E-10</v>
      </c>
      <c r="S22" s="11">
        <v>5.1386148171801691E-10</v>
      </c>
      <c r="T22" s="12"/>
      <c r="U22" s="11">
        <v>6.5408001634868195E-10</v>
      </c>
      <c r="V22" s="11">
        <v>5.1588964921092859E-10</v>
      </c>
      <c r="W22" s="12"/>
      <c r="X22" s="14"/>
    </row>
    <row r="23" spans="1:24" x14ac:dyDescent="0.3">
      <c r="A23" s="22"/>
      <c r="B23" s="2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1"/>
      <c r="T23" s="11"/>
      <c r="U23" s="11"/>
      <c r="V23" s="11"/>
      <c r="W23" s="11"/>
      <c r="X23" s="14"/>
    </row>
    <row r="24" spans="1:24" x14ac:dyDescent="0.3">
      <c r="A24" s="42" t="s">
        <v>18</v>
      </c>
      <c r="B24" s="21">
        <v>0</v>
      </c>
      <c r="C24" s="16">
        <v>7.8764508191739311E-9</v>
      </c>
      <c r="D24" s="16">
        <v>9.6120999646001546E-9</v>
      </c>
      <c r="E24" s="16">
        <v>6.7884555043528787E-8</v>
      </c>
      <c r="F24" s="16">
        <v>1.5556447305824363E-8</v>
      </c>
      <c r="G24" s="16">
        <v>1.0070826935158987E-8</v>
      </c>
      <c r="H24" s="16">
        <v>6.3571498730221877E-9</v>
      </c>
      <c r="I24" s="16">
        <v>1.6576270676948353E-8</v>
      </c>
      <c r="J24" s="16">
        <v>1.1314282776968809E-8</v>
      </c>
      <c r="K24" s="16">
        <v>1.2556812522763646E-8</v>
      </c>
      <c r="L24" s="16">
        <v>1.754745817962835E-8</v>
      </c>
      <c r="M24" s="16">
        <v>2.0919116510594648E-8</v>
      </c>
      <c r="N24" s="16">
        <v>9.0776986397591824E-9</v>
      </c>
      <c r="O24" s="16">
        <v>1.7894990756355509E-8</v>
      </c>
      <c r="P24" s="16">
        <v>1.9067191843591792E-8</v>
      </c>
      <c r="Q24" s="16">
        <v>7.8908602892504383E-9</v>
      </c>
      <c r="R24" s="16">
        <v>5.0365015616191585E-9</v>
      </c>
      <c r="S24" s="16">
        <v>3.3143935809746846E-8</v>
      </c>
      <c r="T24" s="16">
        <v>4.6507015749032746E-9</v>
      </c>
      <c r="U24" s="12"/>
      <c r="V24" s="12"/>
      <c r="W24" s="16">
        <v>5.7020542494490459E-9</v>
      </c>
      <c r="X24" s="14"/>
    </row>
    <row r="25" spans="1:24" x14ac:dyDescent="0.3">
      <c r="A25" s="42"/>
      <c r="B25" s="21">
        <v>1.4</v>
      </c>
      <c r="C25" s="16">
        <v>1.190379618424972E-8</v>
      </c>
      <c r="D25" s="16">
        <v>8.0791291641376711E-9</v>
      </c>
      <c r="E25" s="16">
        <v>4.739492190315109E-8</v>
      </c>
      <c r="F25" s="16">
        <v>1.1624901329495889E-8</v>
      </c>
      <c r="G25" s="16">
        <v>9.6620313892961778E-9</v>
      </c>
      <c r="H25" s="16">
        <v>7.6321132543851481E-9</v>
      </c>
      <c r="I25" s="16">
        <v>1.2489255090505525E-8</v>
      </c>
      <c r="J25" s="16">
        <v>1.0693782408016535E-8</v>
      </c>
      <c r="K25" s="16">
        <v>1.0900940634184927E-8</v>
      </c>
      <c r="L25" s="16">
        <v>1.2908625918185668E-8</v>
      </c>
      <c r="M25" s="16">
        <v>1.6104187471157107E-8</v>
      </c>
      <c r="N25" s="16">
        <v>1.2656681939407409E-8</v>
      </c>
      <c r="O25" s="16">
        <v>2.3334529996210394E-8</v>
      </c>
      <c r="P25" s="16">
        <v>1.4132751309103751E-8</v>
      </c>
      <c r="Q25" s="16">
        <v>8.0097796994957221E-9</v>
      </c>
      <c r="R25" s="16">
        <v>4.8315870115579033E-9</v>
      </c>
      <c r="S25" s="16">
        <v>2.6051610876644477E-8</v>
      </c>
      <c r="T25" s="16">
        <v>3.2638583233987018E-9</v>
      </c>
      <c r="U25" s="12"/>
      <c r="V25" s="12"/>
      <c r="W25" s="16">
        <v>6.0789752230523844E-9</v>
      </c>
      <c r="X25" s="14"/>
    </row>
    <row r="26" spans="1:24" x14ac:dyDescent="0.3">
      <c r="A26" s="42"/>
      <c r="B26" s="21">
        <v>4.0999999999999996</v>
      </c>
      <c r="C26" s="16">
        <v>4.7455668247046415E-9</v>
      </c>
      <c r="D26" s="16">
        <v>1.9988811557589501E-9</v>
      </c>
      <c r="E26" s="16">
        <v>5.9028614915022583E-9</v>
      </c>
      <c r="F26" s="16">
        <v>2.1516629517272976E-9</v>
      </c>
      <c r="G26" s="16">
        <v>2.6369089155821668E-9</v>
      </c>
      <c r="H26" s="16">
        <v>2.3982293049852853E-9</v>
      </c>
      <c r="I26" s="16">
        <v>2.3272681157191818E-9</v>
      </c>
      <c r="J26" s="16">
        <v>2.8074720791330649E-9</v>
      </c>
      <c r="K26" s="16">
        <v>2.5731364767787739E-9</v>
      </c>
      <c r="L26" s="16">
        <v>2.2796343940819327E-9</v>
      </c>
      <c r="M26" s="16">
        <v>2.994895516784368E-9</v>
      </c>
      <c r="N26" s="16">
        <v>4.1785292886436409E-9</v>
      </c>
      <c r="O26" s="16">
        <v>7.3136756279830471E-9</v>
      </c>
      <c r="P26" s="16">
        <v>2.4374689138815419E-9</v>
      </c>
      <c r="Q26" s="16">
        <v>2.3018065300876625E-9</v>
      </c>
      <c r="R26" s="16">
        <v>1.3202463526237893E-9</v>
      </c>
      <c r="S26" s="16">
        <v>4.6486002584817586E-9</v>
      </c>
      <c r="T26" s="16">
        <v>8.0509090993610059E-10</v>
      </c>
      <c r="U26" s="12"/>
      <c r="V26" s="12"/>
      <c r="W26" s="16">
        <v>1.8266980976961629E-9</v>
      </c>
      <c r="X26" s="14"/>
    </row>
    <row r="27" spans="1:24" x14ac:dyDescent="0.3">
      <c r="A27" s="42"/>
      <c r="B27" s="21">
        <v>20.3</v>
      </c>
      <c r="C27" s="16">
        <v>9.759307607518503E-9</v>
      </c>
      <c r="D27" s="16">
        <v>7.1434342456444748E-9</v>
      </c>
      <c r="E27" s="16">
        <v>9.6168555045368371E-9</v>
      </c>
      <c r="F27" s="16">
        <v>6.3451207724008777E-9</v>
      </c>
      <c r="G27" s="16">
        <v>9.6173220974008706E-9</v>
      </c>
      <c r="H27" s="16">
        <v>9.0385660223170927E-9</v>
      </c>
      <c r="I27" s="16">
        <v>6.8107278943072006E-9</v>
      </c>
      <c r="J27" s="16">
        <v>9.0532457930826995E-9</v>
      </c>
      <c r="K27" s="16">
        <v>8.1841437739148927E-9</v>
      </c>
      <c r="L27" s="16">
        <v>6.4334734104033496E-9</v>
      </c>
      <c r="M27" s="16">
        <v>8.6279507660077907E-9</v>
      </c>
      <c r="N27" s="16">
        <v>1.5291619303623387E-8</v>
      </c>
      <c r="O27" s="16">
        <v>2.6673651432742097E-8</v>
      </c>
      <c r="P27" s="16">
        <v>6.6677410366114654E-9</v>
      </c>
      <c r="Q27" s="16">
        <v>8.5782469109461324E-9</v>
      </c>
      <c r="R27" s="16">
        <v>4.7056085182995589E-9</v>
      </c>
      <c r="S27" s="16">
        <v>1.2581111688003239E-8</v>
      </c>
      <c r="T27" s="16">
        <v>2.7692399893354125E-9</v>
      </c>
      <c r="U27" s="12"/>
      <c r="V27" s="12"/>
      <c r="W27" s="16">
        <v>6.8730173316863266E-9</v>
      </c>
      <c r="X27" s="14"/>
    </row>
    <row r="28" spans="1:24" x14ac:dyDescent="0.3">
      <c r="A28" s="24"/>
      <c r="B28" s="2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1"/>
      <c r="S28" s="11"/>
      <c r="T28" s="11"/>
      <c r="U28" s="11"/>
      <c r="V28" s="11"/>
      <c r="W28" s="11"/>
      <c r="X28" s="13"/>
    </row>
    <row r="29" spans="1:24" x14ac:dyDescent="0.3">
      <c r="A29" s="43" t="s">
        <v>19</v>
      </c>
      <c r="B29" s="21">
        <v>0</v>
      </c>
      <c r="C29" s="11">
        <v>1.3356263054958548E-10</v>
      </c>
      <c r="D29" s="11">
        <v>2.8796087358042156E-10</v>
      </c>
      <c r="E29" s="11">
        <v>3.2170952820081976E-10</v>
      </c>
      <c r="F29" s="11">
        <v>2.1943503464024861E-10</v>
      </c>
      <c r="G29" s="11">
        <v>4.5287772902001314E-10</v>
      </c>
      <c r="H29" s="11">
        <v>1.818819847244597E-10</v>
      </c>
      <c r="I29" s="11">
        <v>1.6076852010123941E-10</v>
      </c>
      <c r="J29" s="11">
        <v>1.4622745596259926E-10</v>
      </c>
      <c r="K29" s="11">
        <v>1.4239751552580223E-10</v>
      </c>
      <c r="L29" s="11">
        <v>2.3078776270860564E-10</v>
      </c>
      <c r="M29" s="11">
        <v>2.3436101447189194E-10</v>
      </c>
      <c r="N29" s="11">
        <v>1.8359277007176267E-10</v>
      </c>
      <c r="O29" s="11">
        <v>3.8576036524898673E-10</v>
      </c>
      <c r="P29" s="11">
        <v>3.6379032822334091E-10</v>
      </c>
      <c r="Q29" s="11">
        <v>3.3737008916669508E-10</v>
      </c>
      <c r="R29" s="11">
        <v>1.7190071314597837E-10</v>
      </c>
      <c r="S29" s="11">
        <v>3.4346884975918275E-10</v>
      </c>
      <c r="T29" s="12"/>
      <c r="U29" s="11">
        <v>1.4956668174169382E-10</v>
      </c>
      <c r="V29" s="11">
        <v>1.8318481685033177E-10</v>
      </c>
      <c r="W29" s="11">
        <v>2.5100279319731309E-10</v>
      </c>
      <c r="X29" s="13">
        <v>1.8806566773395458E-10</v>
      </c>
    </row>
    <row r="30" spans="1:24" x14ac:dyDescent="0.3">
      <c r="A30" s="43"/>
      <c r="B30" s="21">
        <v>1.4</v>
      </c>
      <c r="C30" s="11">
        <v>9.6529307331629589E-11</v>
      </c>
      <c r="D30" s="11">
        <v>2.1359875335923238E-10</v>
      </c>
      <c r="E30" s="11">
        <v>3.4276349848103748E-10</v>
      </c>
      <c r="F30" s="11">
        <v>1.9061323210955972E-10</v>
      </c>
      <c r="G30" s="11">
        <v>3.5785710910642226E-10</v>
      </c>
      <c r="H30" s="11">
        <v>2.0000189713915234E-10</v>
      </c>
      <c r="I30" s="11">
        <v>1.3878422919134403E-10</v>
      </c>
      <c r="J30" s="11">
        <v>1.1403109409574476E-10</v>
      </c>
      <c r="K30" s="11">
        <v>1.1691391601613054E-10</v>
      </c>
      <c r="L30" s="11">
        <v>1.8633161054463989E-10</v>
      </c>
      <c r="M30" s="11">
        <v>1.9667074686806402E-10</v>
      </c>
      <c r="N30" s="11">
        <v>1.6025906101425697E-10</v>
      </c>
      <c r="O30" s="11">
        <v>3.3573871547907384E-10</v>
      </c>
      <c r="P30" s="11">
        <v>3.1784672507112433E-10</v>
      </c>
      <c r="Q30" s="11">
        <v>2.3816459266619296E-10</v>
      </c>
      <c r="R30" s="11">
        <v>1.5513597766885955E-10</v>
      </c>
      <c r="S30" s="11">
        <v>3.1806493359112028E-10</v>
      </c>
      <c r="T30" s="12"/>
      <c r="U30" s="11">
        <v>1.03498239783705E-10</v>
      </c>
      <c r="V30" s="11">
        <v>1.2539791984239745E-10</v>
      </c>
      <c r="W30" s="11">
        <v>1.91524371885402E-10</v>
      </c>
      <c r="X30" s="13">
        <v>1.7652774511576291E-10</v>
      </c>
    </row>
    <row r="31" spans="1:24" x14ac:dyDescent="0.3">
      <c r="A31" s="43"/>
      <c r="B31" s="21">
        <v>4.0999999999999996</v>
      </c>
      <c r="C31" s="11">
        <v>8.4677901773229924E-11</v>
      </c>
      <c r="D31" s="11">
        <v>1.6415955950407659E-10</v>
      </c>
      <c r="E31" s="11">
        <v>3.9740594263361955E-10</v>
      </c>
      <c r="F31" s="11">
        <v>1.7940173643698919E-10</v>
      </c>
      <c r="G31" s="11">
        <v>2.7499967232779368E-10</v>
      </c>
      <c r="H31" s="11">
        <v>2.1533617977915585E-10</v>
      </c>
      <c r="I31" s="11">
        <v>1.3206995403083618E-10</v>
      </c>
      <c r="J31" s="11">
        <v>1.0601875136137401E-10</v>
      </c>
      <c r="K31" s="11">
        <v>1.1282438770416541E-10</v>
      </c>
      <c r="L31" s="11">
        <v>1.6702670301950968E-10</v>
      </c>
      <c r="M31" s="11">
        <v>1.8837646750537699E-10</v>
      </c>
      <c r="N31" s="11">
        <v>1.4449719599686158E-10</v>
      </c>
      <c r="O31" s="11">
        <v>2.9569502497893511E-10</v>
      </c>
      <c r="P31" s="11">
        <v>3.1020420465869302E-10</v>
      </c>
      <c r="Q31" s="11">
        <v>1.6732981824325437E-10</v>
      </c>
      <c r="R31" s="11">
        <v>1.4557133295621191E-10</v>
      </c>
      <c r="S31" s="11">
        <v>3.2362010679529018E-10</v>
      </c>
      <c r="T31" s="12"/>
      <c r="U31" s="11">
        <v>8.8945069227022308E-11</v>
      </c>
      <c r="V31" s="11">
        <v>1.0575876566537527E-10</v>
      </c>
      <c r="W31" s="11">
        <v>1.5594197724638314E-10</v>
      </c>
      <c r="X31" s="13">
        <v>1.7338201820274883E-10</v>
      </c>
    </row>
    <row r="32" spans="1:24" x14ac:dyDescent="0.3">
      <c r="A32" s="44"/>
      <c r="B32" s="25">
        <v>20.3</v>
      </c>
      <c r="C32" s="17">
        <v>8.7648971229980919E-11</v>
      </c>
      <c r="D32" s="17">
        <v>1.4875986866556796E-10</v>
      </c>
      <c r="E32" s="17">
        <v>3.1618692581109213E-10</v>
      </c>
      <c r="F32" s="17">
        <v>1.7443509471300828E-10</v>
      </c>
      <c r="G32" s="17">
        <v>2.4597458221005957E-10</v>
      </c>
      <c r="H32" s="17">
        <v>2.2343495164424134E-10</v>
      </c>
      <c r="I32" s="17">
        <v>1.2670073390874444E-10</v>
      </c>
      <c r="J32" s="17">
        <v>1.0050839670584766E-10</v>
      </c>
      <c r="K32" s="17">
        <v>1.0285891646469696E-10</v>
      </c>
      <c r="L32" s="17">
        <v>1.4865954322649051E-10</v>
      </c>
      <c r="M32" s="17">
        <v>1.6962633720531335E-10</v>
      </c>
      <c r="N32" s="17">
        <v>1.3896129401098166E-10</v>
      </c>
      <c r="O32" s="17">
        <v>2.773714871893424E-10</v>
      </c>
      <c r="P32" s="17">
        <v>2.629541754961406E-10</v>
      </c>
      <c r="Q32" s="17">
        <v>1.5027756767197138E-10</v>
      </c>
      <c r="R32" s="18">
        <v>1.4051428841899829E-10</v>
      </c>
      <c r="S32" s="17">
        <v>2.9454562462736427E-10</v>
      </c>
      <c r="T32" s="19"/>
      <c r="U32" s="17">
        <v>9.0238460140029612E-11</v>
      </c>
      <c r="V32" s="17">
        <v>1.0930464899908007E-10</v>
      </c>
      <c r="W32" s="17">
        <v>1.5056618710163858E-10</v>
      </c>
      <c r="X32" s="20">
        <v>1.7712972687172242E-10</v>
      </c>
    </row>
    <row r="38" spans="1:4" x14ac:dyDescent="0.3">
      <c r="A38" s="1"/>
      <c r="B38" s="1"/>
      <c r="C38" s="1"/>
      <c r="D38" s="1"/>
    </row>
    <row r="39" spans="1:4" x14ac:dyDescent="0.3">
      <c r="A39" s="1"/>
      <c r="B39" s="1"/>
      <c r="C39" s="1"/>
      <c r="D39" s="1"/>
    </row>
    <row r="40" spans="1:4" x14ac:dyDescent="0.3">
      <c r="A40" s="1"/>
      <c r="B40" s="1"/>
      <c r="C40" s="1"/>
      <c r="D40" s="1"/>
    </row>
    <row r="41" spans="1:4" x14ac:dyDescent="0.3">
      <c r="A41" s="1"/>
      <c r="B41" s="1"/>
      <c r="C41" s="1"/>
      <c r="D41" s="1"/>
    </row>
    <row r="42" spans="1:4" x14ac:dyDescent="0.3">
      <c r="A42" s="1"/>
      <c r="B42" s="1"/>
      <c r="C42" s="1"/>
      <c r="D42" s="1"/>
    </row>
    <row r="43" spans="1:4" x14ac:dyDescent="0.3">
      <c r="A43" s="1"/>
      <c r="B43" s="1"/>
      <c r="C43" s="1"/>
      <c r="D43" s="1"/>
    </row>
  </sheetData>
  <mergeCells count="8">
    <mergeCell ref="A24:A27"/>
    <mergeCell ref="A29:A32"/>
    <mergeCell ref="A1:X1"/>
    <mergeCell ref="C2:X2"/>
    <mergeCell ref="A3:A7"/>
    <mergeCell ref="A9:A12"/>
    <mergeCell ref="A14:A17"/>
    <mergeCell ref="A19:A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10"/>
  <sheetViews>
    <sheetView zoomScale="60" zoomScaleNormal="60" workbookViewId="0">
      <selection activeCell="K33" sqref="K33"/>
    </sheetView>
  </sheetViews>
  <sheetFormatPr defaultRowHeight="14.4" x14ac:dyDescent="0.3"/>
  <cols>
    <col min="1" max="1" width="11" customWidth="1"/>
    <col min="2" max="2" width="10.77734375" customWidth="1"/>
    <col min="4" max="4" width="9.33203125" bestFit="1" customWidth="1"/>
    <col min="5" max="5" width="10.5546875" bestFit="1" customWidth="1"/>
    <col min="6" max="6" width="12.88671875" bestFit="1" customWidth="1"/>
    <col min="7" max="7" width="14.44140625" bestFit="1" customWidth="1"/>
    <col min="9" max="9" width="10.21875" bestFit="1" customWidth="1"/>
    <col min="11" max="11" width="14.21875" bestFit="1" customWidth="1"/>
    <col min="20" max="20" width="8.5546875" bestFit="1" customWidth="1"/>
    <col min="21" max="21" width="10.88671875" bestFit="1" customWidth="1"/>
    <col min="24" max="24" width="13.44140625" bestFit="1" customWidth="1"/>
    <col min="28" max="28" width="10.21875" bestFit="1" customWidth="1"/>
    <col min="32" max="32" width="9.6640625" bestFit="1" customWidth="1"/>
  </cols>
  <sheetData>
    <row r="1" spans="1:33" ht="15.6" customHeight="1" x14ac:dyDescent="0.3">
      <c r="A1" s="3"/>
      <c r="B1" s="3"/>
      <c r="C1" s="3"/>
      <c r="D1" s="3"/>
      <c r="E1" s="3"/>
      <c r="F1" s="3"/>
    </row>
    <row r="2" spans="1:33" ht="14.4" customHeight="1" x14ac:dyDescent="0.3">
      <c r="A2" s="3"/>
      <c r="B2" s="55" t="s">
        <v>53</v>
      </c>
      <c r="C2" s="56"/>
      <c r="D2" s="56"/>
      <c r="E2" s="56"/>
      <c r="F2" s="56"/>
      <c r="G2" s="56"/>
      <c r="H2" s="56"/>
      <c r="I2" s="56"/>
      <c r="J2" s="56"/>
      <c r="K2" s="56"/>
      <c r="L2" s="57"/>
    </row>
    <row r="3" spans="1:33" ht="15" thickBot="1" x14ac:dyDescent="0.35">
      <c r="A3" s="3"/>
    </row>
    <row r="4" spans="1:33" ht="15" thickBot="1" x14ac:dyDescent="0.35">
      <c r="A4" s="34" t="s">
        <v>0</v>
      </c>
      <c r="B4" s="34" t="s">
        <v>54</v>
      </c>
      <c r="C4" s="34" t="s">
        <v>55</v>
      </c>
      <c r="D4" s="34" t="s">
        <v>56</v>
      </c>
      <c r="E4" s="34" t="s">
        <v>57</v>
      </c>
      <c r="F4" s="34" t="s">
        <v>58</v>
      </c>
      <c r="G4" s="34" t="s">
        <v>59</v>
      </c>
      <c r="H4" s="34" t="s">
        <v>60</v>
      </c>
      <c r="I4" s="34" t="s">
        <v>61</v>
      </c>
      <c r="J4" s="34" t="s">
        <v>62</v>
      </c>
      <c r="K4" s="34" t="s">
        <v>63</v>
      </c>
      <c r="L4" s="34" t="s">
        <v>64</v>
      </c>
      <c r="M4" s="34" t="s">
        <v>65</v>
      </c>
      <c r="N4" s="34" t="s">
        <v>66</v>
      </c>
      <c r="O4" s="34" t="s">
        <v>67</v>
      </c>
      <c r="P4" s="34" t="s">
        <v>68</v>
      </c>
      <c r="Q4" s="34" t="s">
        <v>69</v>
      </c>
      <c r="R4" s="34" t="s">
        <v>70</v>
      </c>
      <c r="S4" s="34" t="s">
        <v>71</v>
      </c>
      <c r="T4" s="34" t="s">
        <v>72</v>
      </c>
      <c r="U4" s="34" t="s">
        <v>73</v>
      </c>
      <c r="V4" s="34" t="s">
        <v>74</v>
      </c>
      <c r="W4" s="34" t="s">
        <v>75</v>
      </c>
      <c r="X4" s="34" t="s">
        <v>76</v>
      </c>
      <c r="Y4" s="34" t="s">
        <v>77</v>
      </c>
      <c r="Z4" s="34" t="s">
        <v>78</v>
      </c>
      <c r="AA4" s="34" t="s">
        <v>79</v>
      </c>
      <c r="AB4" s="34" t="s">
        <v>80</v>
      </c>
      <c r="AC4" s="34" t="s">
        <v>81</v>
      </c>
      <c r="AD4" s="34" t="s">
        <v>82</v>
      </c>
      <c r="AE4" s="34" t="s">
        <v>83</v>
      </c>
      <c r="AF4" s="34" t="s">
        <v>84</v>
      </c>
      <c r="AG4" s="34" t="s">
        <v>85</v>
      </c>
    </row>
    <row r="5" spans="1:33" x14ac:dyDescent="0.3">
      <c r="A5" s="1" t="s">
        <v>13</v>
      </c>
      <c r="B5" s="29">
        <v>0.28185193982605838</v>
      </c>
      <c r="C5" s="29">
        <v>0.57212279644617559</v>
      </c>
      <c r="D5" s="29">
        <v>0.10298592753837262</v>
      </c>
      <c r="E5" s="29">
        <v>1.8524991905056062E-2</v>
      </c>
      <c r="F5" s="29">
        <v>1.1053255629176025E-2</v>
      </c>
      <c r="G5" s="29">
        <v>0.13320687842974865</v>
      </c>
      <c r="H5" s="29">
        <v>2.7835441656032474E-2</v>
      </c>
      <c r="I5" s="29">
        <v>0.24254998972772959</v>
      </c>
      <c r="J5" s="29">
        <v>1.8830252999785108E-2</v>
      </c>
      <c r="K5" s="29">
        <v>0.14401972475872557</v>
      </c>
      <c r="L5" s="29">
        <v>0.66775740548477058</v>
      </c>
      <c r="M5" s="29">
        <v>0.80541762091859437</v>
      </c>
      <c r="N5" s="29">
        <v>0.32811896489261633</v>
      </c>
      <c r="O5" s="29">
        <v>0.55209504839905621</v>
      </c>
      <c r="P5" s="29">
        <v>0.80816620449619447</v>
      </c>
      <c r="Q5" s="29">
        <v>0.36554207430694685</v>
      </c>
      <c r="R5" s="29">
        <v>0.41552239781248207</v>
      </c>
      <c r="S5" s="29">
        <v>1.6399744475262407E-2</v>
      </c>
      <c r="T5" s="29">
        <v>0.15623294569236895</v>
      </c>
      <c r="U5" s="29">
        <v>3.3533791174594166E-2</v>
      </c>
      <c r="V5" s="29">
        <v>0.15140221678975582</v>
      </c>
      <c r="W5" s="29">
        <v>0.61018550806804173</v>
      </c>
      <c r="X5" s="29">
        <v>0.61151267446946367</v>
      </c>
      <c r="Y5" s="29">
        <v>0.16041301721919182</v>
      </c>
      <c r="Z5" s="29">
        <v>6.75707994393175E-2</v>
      </c>
      <c r="AA5" s="29">
        <v>0.20115693263246831</v>
      </c>
      <c r="AB5" s="29">
        <v>2.4416802431378164E-2</v>
      </c>
      <c r="AC5" s="29">
        <v>0.63001365743018067</v>
      </c>
      <c r="AD5" s="29">
        <v>6.5675957230640333E-2</v>
      </c>
      <c r="AE5" s="29">
        <v>0.61308545491304212</v>
      </c>
      <c r="AF5" s="29">
        <v>0.31862088230600605</v>
      </c>
      <c r="AG5" s="29">
        <v>9.1558212994992321</v>
      </c>
    </row>
    <row r="6" spans="1:33" x14ac:dyDescent="0.3">
      <c r="A6" s="1" t="s">
        <v>14</v>
      </c>
      <c r="B6" s="30">
        <v>0.34864570198090378</v>
      </c>
      <c r="C6" s="30">
        <v>0.43558267004417128</v>
      </c>
      <c r="D6" s="30">
        <v>0.49620960344062387</v>
      </c>
      <c r="E6" s="30">
        <v>9.6559867247809853E-3</v>
      </c>
      <c r="F6" s="30">
        <v>4.7024814046097846E-2</v>
      </c>
      <c r="G6" s="30">
        <v>0.24794449270276456</v>
      </c>
      <c r="H6" s="30">
        <v>4.3346282826068137E-2</v>
      </c>
      <c r="I6" s="30">
        <v>0.3659406348660072</v>
      </c>
      <c r="J6" s="30">
        <v>1.5009862344349407E-2</v>
      </c>
      <c r="K6" s="30">
        <v>6.7470311285290227E-2</v>
      </c>
      <c r="L6" s="30">
        <v>0.57327747963419418</v>
      </c>
      <c r="M6" s="30">
        <v>0.69364699684607856</v>
      </c>
      <c r="N6" s="30">
        <v>0.27464817957308241</v>
      </c>
      <c r="O6" s="30">
        <v>0.42496973350678735</v>
      </c>
      <c r="P6" s="30">
        <v>0.72343972344066643</v>
      </c>
      <c r="Q6" s="30">
        <v>0.28578159489806304</v>
      </c>
      <c r="R6" s="30">
        <v>0.64660865527867406</v>
      </c>
      <c r="S6" s="30">
        <v>1.713162134829711E-2</v>
      </c>
      <c r="T6" s="30">
        <v>7.3989683314262783E-2</v>
      </c>
      <c r="U6" s="30">
        <v>1.4224327501190926E-2</v>
      </c>
      <c r="V6" s="30">
        <v>0.30456817338220105</v>
      </c>
      <c r="W6" s="30">
        <v>0.50442068845206001</v>
      </c>
      <c r="X6" s="30">
        <v>0.50961066075077621</v>
      </c>
      <c r="Y6" s="30">
        <v>0.14937496404205683</v>
      </c>
      <c r="Z6" s="30">
        <v>6.6668430866002479E-2</v>
      </c>
      <c r="AA6" s="30">
        <v>0.13538105683956306</v>
      </c>
      <c r="AB6" s="30">
        <v>2.1024373190397874E-2</v>
      </c>
      <c r="AC6" s="30">
        <v>0.66738267534337958</v>
      </c>
      <c r="AD6" s="30">
        <v>7.0302134440138303E-2</v>
      </c>
      <c r="AE6" s="30">
        <v>0.53472387977002467</v>
      </c>
      <c r="AF6" s="30">
        <v>0.21782994703799649</v>
      </c>
      <c r="AG6" s="30">
        <v>8.9858353397169548</v>
      </c>
    </row>
    <row r="7" spans="1:33" x14ac:dyDescent="0.3">
      <c r="A7" s="1" t="s">
        <v>15</v>
      </c>
      <c r="B7" s="29">
        <v>0.20565005159773228</v>
      </c>
      <c r="C7" s="29">
        <v>0.19481716931079865</v>
      </c>
      <c r="D7" s="29">
        <v>0.45565802641878472</v>
      </c>
      <c r="E7" s="29">
        <v>1.2257830203892761E-2</v>
      </c>
      <c r="F7" s="29">
        <v>5.8711734914818084E-2</v>
      </c>
      <c r="G7" s="29">
        <v>4.4139673324949003E-2</v>
      </c>
      <c r="H7" s="29">
        <v>3.91337978750253E-2</v>
      </c>
      <c r="I7" s="29">
        <v>0.25318816380158449</v>
      </c>
      <c r="J7" s="29">
        <v>1.8084075839913574E-2</v>
      </c>
      <c r="K7" s="29">
        <v>3.194405140612816E-2</v>
      </c>
      <c r="L7" s="29">
        <v>0.4950610321756081</v>
      </c>
      <c r="M7" s="29">
        <v>0.55334067871258508</v>
      </c>
      <c r="N7" s="29">
        <v>0.76117935287072458</v>
      </c>
      <c r="O7" s="29">
        <v>0.29916912525966066</v>
      </c>
      <c r="P7" s="29">
        <v>0.52384403225466081</v>
      </c>
      <c r="Q7" s="29">
        <v>0.25752643241156864</v>
      </c>
      <c r="R7" s="29">
        <v>0.19516693065145099</v>
      </c>
      <c r="S7" s="29">
        <v>7.696504884233733E-3</v>
      </c>
      <c r="T7" s="29">
        <v>4.0496970137955585E-2</v>
      </c>
      <c r="U7" s="29">
        <v>4.3073244419459283E-2</v>
      </c>
      <c r="V7" s="29">
        <v>4.8065844111304865E-2</v>
      </c>
      <c r="W7" s="29">
        <v>0.27848335686740922</v>
      </c>
      <c r="X7" s="29">
        <v>0.31487493429001251</v>
      </c>
      <c r="Y7" s="29">
        <v>8.8852639308083278E-2</v>
      </c>
      <c r="Z7" s="29">
        <v>6.616792346917813E-2</v>
      </c>
      <c r="AA7" s="29">
        <v>0.11697630086625956</v>
      </c>
      <c r="AB7" s="29">
        <v>2.1636784283541571E-2</v>
      </c>
      <c r="AC7" s="29">
        <v>0.47298244946785623</v>
      </c>
      <c r="AD7" s="29">
        <v>6.1235954961313274E-2</v>
      </c>
      <c r="AE7" s="29">
        <v>0.40044087629181985</v>
      </c>
      <c r="AF7" s="29">
        <v>0.16144219797968939</v>
      </c>
      <c r="AG7" s="29">
        <v>6.5212981403680024</v>
      </c>
    </row>
    <row r="8" spans="1:33" x14ac:dyDescent="0.3">
      <c r="A8" s="1" t="s">
        <v>16</v>
      </c>
      <c r="B8" s="30">
        <v>0.18040854858644387</v>
      </c>
      <c r="C8" s="30">
        <v>0.17688812835276235</v>
      </c>
      <c r="D8" s="30">
        <v>0.35932313501648433</v>
      </c>
      <c r="E8" s="30">
        <v>6.2218412833334596E-3</v>
      </c>
      <c r="F8" s="30">
        <v>6.6981021610221922E-3</v>
      </c>
      <c r="G8" s="30">
        <v>0.11819785588319449</v>
      </c>
      <c r="H8" s="30">
        <v>3.1335719295410105E-3</v>
      </c>
      <c r="I8" s="30">
        <v>0.18104718237273415</v>
      </c>
      <c r="J8" s="30">
        <v>1.5647385862508512E-2</v>
      </c>
      <c r="K8" s="30">
        <v>2.9944681212577477E-2</v>
      </c>
      <c r="L8" s="30">
        <v>0.56303947354388373</v>
      </c>
      <c r="M8" s="30">
        <v>0.65998298459137827</v>
      </c>
      <c r="N8" s="30">
        <v>0.17968091437541286</v>
      </c>
      <c r="O8" s="30">
        <v>0.33777812642430438</v>
      </c>
      <c r="P8" s="30">
        <v>0.64123726013111992</v>
      </c>
      <c r="Q8" s="30">
        <v>0.27807624911310658</v>
      </c>
      <c r="R8" s="30">
        <v>0.51588097293818147</v>
      </c>
      <c r="S8" s="30">
        <v>9.6424623248441282E-3</v>
      </c>
      <c r="T8" s="30">
        <v>3.4995988889787548E-2</v>
      </c>
      <c r="U8" s="30">
        <v>3.6701473958709145E-2</v>
      </c>
      <c r="V8" s="30">
        <v>0.13737950344983324</v>
      </c>
      <c r="W8" s="30">
        <v>0.30841965067016092</v>
      </c>
      <c r="X8" s="30">
        <v>0.32727860317698332</v>
      </c>
      <c r="Y8" s="30">
        <v>0.11112800589904194</v>
      </c>
      <c r="Z8" s="30">
        <v>8.9312789831183681E-2</v>
      </c>
      <c r="AA8" s="30">
        <v>0.10747720339791339</v>
      </c>
      <c r="AB8" s="30">
        <v>1.5967463237209174E-2</v>
      </c>
      <c r="AC8" s="30">
        <v>0.40877071063353887</v>
      </c>
      <c r="AD8" s="30">
        <v>4.7660306586944222E-2</v>
      </c>
      <c r="AE8" s="30">
        <v>0.48753421930910901</v>
      </c>
      <c r="AF8" s="30">
        <v>0.21016856913088997</v>
      </c>
      <c r="AG8" s="30">
        <v>6.5856233642741397</v>
      </c>
    </row>
    <row r="9" spans="1:33" x14ac:dyDescent="0.3">
      <c r="A9" s="1" t="s">
        <v>17</v>
      </c>
      <c r="B9" s="29">
        <v>4.0706767663913818E-2</v>
      </c>
      <c r="C9" s="29">
        <v>4.342869161628319E-2</v>
      </c>
      <c r="D9" s="29">
        <v>0.23766537264424969</v>
      </c>
      <c r="E9" s="29">
        <v>3.5212037782574021E-2</v>
      </c>
      <c r="F9" s="29">
        <v>4.7847015644516362E-3</v>
      </c>
      <c r="G9" s="29">
        <v>1.2624767105573986E-2</v>
      </c>
      <c r="H9" s="29">
        <v>3.2655727779497233E-2</v>
      </c>
      <c r="I9" s="29">
        <v>8.4284911756647887E-2</v>
      </c>
      <c r="J9" s="29">
        <v>2.2263600634735248E-2</v>
      </c>
      <c r="K9" s="29">
        <v>1.8621535397907271E-2</v>
      </c>
      <c r="L9" s="29">
        <v>0.28113466422258787</v>
      </c>
      <c r="M9" s="29">
        <v>0.26699282118148121</v>
      </c>
      <c r="N9" s="29">
        <v>4.2845200415996286E-2</v>
      </c>
      <c r="O9" s="29">
        <v>0.18902674968984887</v>
      </c>
      <c r="P9" s="29">
        <v>0.27885738504999269</v>
      </c>
      <c r="Q9" s="29">
        <v>0.18773683588982168</v>
      </c>
      <c r="R9" s="29">
        <v>5.0942766144471373E-2</v>
      </c>
      <c r="S9" s="29">
        <v>5.6567602895094653E-3</v>
      </c>
      <c r="T9" s="29">
        <v>1.5265110027603531E-2</v>
      </c>
      <c r="U9" s="29">
        <v>6.7927626935314405E-3</v>
      </c>
      <c r="V9" s="29">
        <v>1.2648382669036194E-2</v>
      </c>
      <c r="W9" s="29">
        <v>0.10678277426160823</v>
      </c>
      <c r="X9" s="29">
        <v>9.8819111047882505E-2</v>
      </c>
      <c r="Y9" s="29">
        <v>6.6049219633679115E-2</v>
      </c>
      <c r="Z9" s="29">
        <v>2.4211296409829712E-2</v>
      </c>
      <c r="AA9" s="29">
        <v>7.9739266070565279E-2</v>
      </c>
      <c r="AB9" s="29">
        <v>1.1597004573419348E-2</v>
      </c>
      <c r="AC9" s="29">
        <v>0.18032791153765118</v>
      </c>
      <c r="AD9" s="29">
        <v>5.8433477984524237E-2</v>
      </c>
      <c r="AE9" s="29">
        <v>0.18238811263605331</v>
      </c>
      <c r="AF9" s="29">
        <v>0.12552221082776338</v>
      </c>
      <c r="AG9" s="29">
        <v>2.8040179372026914</v>
      </c>
    </row>
    <row r="10" spans="1:33" x14ac:dyDescent="0.3">
      <c r="A10" s="1" t="s">
        <v>18</v>
      </c>
      <c r="B10" s="30">
        <v>0.33269805612246678</v>
      </c>
      <c r="C10" s="30">
        <v>0.35417023287802957</v>
      </c>
      <c r="D10" s="30">
        <v>0.24651650186742458</v>
      </c>
      <c r="E10" s="30">
        <v>3.9555760937249242E-3</v>
      </c>
      <c r="F10" s="30">
        <v>0.11535526197822553</v>
      </c>
      <c r="G10" s="30">
        <v>7.7942447026446385E-2</v>
      </c>
      <c r="H10" s="30">
        <v>1.8821800496376995E-2</v>
      </c>
      <c r="I10" s="30">
        <v>0.13910328239103154</v>
      </c>
      <c r="J10" s="30">
        <v>6.5301111512207407E-3</v>
      </c>
      <c r="K10" s="30">
        <v>6.1681711004956098E-2</v>
      </c>
      <c r="L10" s="30">
        <v>0.29186834029221886</v>
      </c>
      <c r="M10" s="30">
        <v>0.39893433624054553</v>
      </c>
      <c r="N10" s="30">
        <v>0.29613240330352908</v>
      </c>
      <c r="O10" s="30">
        <v>0.29467609377662951</v>
      </c>
      <c r="P10" s="30">
        <v>0.43668770391689793</v>
      </c>
      <c r="Q10" s="30">
        <v>0.17652458478885052</v>
      </c>
      <c r="R10" s="30">
        <v>0.11706475734547467</v>
      </c>
      <c r="S10" s="30">
        <v>8.4895734827870988E-3</v>
      </c>
      <c r="T10" s="30">
        <v>8.0674702603273141E-2</v>
      </c>
      <c r="U10" s="30">
        <v>1.4920272764325599E-2</v>
      </c>
      <c r="V10" s="30">
        <v>0.10359197423163127</v>
      </c>
      <c r="W10" s="30">
        <v>0.37954423074862265</v>
      </c>
      <c r="X10" s="30">
        <v>0.36362338349979795</v>
      </c>
      <c r="Y10" s="30">
        <v>6.6086901339833928E-2</v>
      </c>
      <c r="Z10" s="30">
        <v>6.6425220749043445E-2</v>
      </c>
      <c r="AA10" s="30">
        <v>7.2746783602071013E-2</v>
      </c>
      <c r="AB10" s="30">
        <v>1.4664936367773497E-2</v>
      </c>
      <c r="AC10" s="30">
        <v>0.30603172952100677</v>
      </c>
      <c r="AD10" s="30">
        <v>2.9916065888267156E-2</v>
      </c>
      <c r="AE10" s="30">
        <v>0.33052636005295255</v>
      </c>
      <c r="AF10" s="30">
        <v>0.1069120185717219</v>
      </c>
      <c r="AG10" s="30">
        <v>5.3128173540971568</v>
      </c>
    </row>
  </sheetData>
  <mergeCells count="1">
    <mergeCell ref="B2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G11"/>
  <sheetViews>
    <sheetView zoomScale="60" zoomScaleNormal="60" workbookViewId="0">
      <selection activeCell="B54" sqref="B54"/>
    </sheetView>
  </sheetViews>
  <sheetFormatPr defaultRowHeight="14.4" x14ac:dyDescent="0.3"/>
  <cols>
    <col min="1" max="1" width="11.33203125" bestFit="1" customWidth="1"/>
    <col min="2" max="2" width="10.5546875" bestFit="1" customWidth="1"/>
    <col min="3" max="3" width="8.33203125" bestFit="1" customWidth="1"/>
    <col min="4" max="4" width="9.6640625" bestFit="1" customWidth="1"/>
    <col min="5" max="5" width="10.5546875" bestFit="1" customWidth="1"/>
    <col min="6" max="6" width="13.109375" customWidth="1"/>
    <col min="7" max="7" width="15" customWidth="1"/>
    <col min="8" max="8" width="13.6640625" customWidth="1"/>
    <col min="9" max="9" width="10.21875" bestFit="1" customWidth="1"/>
    <col min="11" max="11" width="14.6640625" bestFit="1" customWidth="1"/>
    <col min="20" max="20" width="8.6640625" bestFit="1" customWidth="1"/>
    <col min="21" max="21" width="10.88671875" bestFit="1" customWidth="1"/>
    <col min="24" max="24" width="13.77734375" bestFit="1" customWidth="1"/>
    <col min="28" max="28" width="10.21875" bestFit="1" customWidth="1"/>
    <col min="32" max="32" width="9.77734375" bestFit="1" customWidth="1"/>
  </cols>
  <sheetData>
    <row r="2" spans="1:33" s="3" customFormat="1" x14ac:dyDescent="0.3">
      <c r="B2" s="58" t="s">
        <v>53</v>
      </c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1:33" ht="15" thickBot="1" x14ac:dyDescent="0.35"/>
    <row r="4" spans="1:33" ht="15" thickBot="1" x14ac:dyDescent="0.35">
      <c r="A4" s="34" t="s">
        <v>0</v>
      </c>
      <c r="B4" s="34" t="s">
        <v>54</v>
      </c>
      <c r="C4" s="34" t="s">
        <v>55</v>
      </c>
      <c r="D4" s="34" t="s">
        <v>56</v>
      </c>
      <c r="E4" s="34" t="s">
        <v>57</v>
      </c>
      <c r="F4" s="34" t="s">
        <v>58</v>
      </c>
      <c r="G4" s="34" t="s">
        <v>59</v>
      </c>
      <c r="H4" s="34" t="s">
        <v>60</v>
      </c>
      <c r="I4" s="34" t="s">
        <v>61</v>
      </c>
      <c r="J4" s="34" t="s">
        <v>62</v>
      </c>
      <c r="K4" s="34" t="s">
        <v>63</v>
      </c>
      <c r="L4" s="34" t="s">
        <v>64</v>
      </c>
      <c r="M4" s="34" t="s">
        <v>65</v>
      </c>
      <c r="N4" s="34" t="s">
        <v>66</v>
      </c>
      <c r="O4" s="34" t="s">
        <v>67</v>
      </c>
      <c r="P4" s="34" t="s">
        <v>68</v>
      </c>
      <c r="Q4" s="34" t="s">
        <v>69</v>
      </c>
      <c r="R4" s="34" t="s">
        <v>70</v>
      </c>
      <c r="S4" s="34" t="s">
        <v>71</v>
      </c>
      <c r="T4" s="34" t="s">
        <v>72</v>
      </c>
      <c r="U4" s="34" t="s">
        <v>73</v>
      </c>
      <c r="V4" s="34" t="s">
        <v>74</v>
      </c>
      <c r="W4" s="34" t="s">
        <v>75</v>
      </c>
      <c r="X4" s="34" t="s">
        <v>76</v>
      </c>
      <c r="Y4" s="34" t="s">
        <v>77</v>
      </c>
      <c r="Z4" s="34" t="s">
        <v>78</v>
      </c>
      <c r="AA4" s="34" t="s">
        <v>79</v>
      </c>
      <c r="AB4" s="34" t="s">
        <v>80</v>
      </c>
      <c r="AC4" s="34" t="s">
        <v>81</v>
      </c>
      <c r="AD4" s="34" t="s">
        <v>82</v>
      </c>
      <c r="AE4" s="34" t="s">
        <v>83</v>
      </c>
      <c r="AF4" s="34" t="s">
        <v>84</v>
      </c>
      <c r="AG4" s="34" t="s">
        <v>85</v>
      </c>
    </row>
    <row r="5" spans="1:33" x14ac:dyDescent="0.3">
      <c r="A5" s="1" t="s">
        <v>13</v>
      </c>
      <c r="B5" s="31">
        <v>0.61227092390914162</v>
      </c>
      <c r="C5" s="31">
        <v>0.56327176329393391</v>
      </c>
      <c r="D5" s="31">
        <v>1.5585452169772663E-2</v>
      </c>
      <c r="E5" s="31">
        <v>0.5254424840817602</v>
      </c>
      <c r="F5" s="31">
        <v>0.12478508452409112</v>
      </c>
      <c r="G5" s="31">
        <v>0.61158754430321394</v>
      </c>
      <c r="H5" s="31">
        <v>1.359887231071656E-2</v>
      </c>
      <c r="I5" s="31">
        <v>0.15997358357018043</v>
      </c>
      <c r="J5" s="31">
        <v>7.9427802399450863E-3</v>
      </c>
      <c r="K5" s="31">
        <v>0.59087380649386989</v>
      </c>
      <c r="L5" s="31">
        <v>0.12968557362855651</v>
      </c>
      <c r="M5" s="31">
        <v>0.24620065279558551</v>
      </c>
      <c r="N5" s="31">
        <v>0.52676833229035014</v>
      </c>
      <c r="O5" s="31">
        <v>0.43444313409770591</v>
      </c>
      <c r="P5" s="31">
        <v>5.5493234810263151E-2</v>
      </c>
      <c r="Q5" s="31">
        <v>0.23322019139794659</v>
      </c>
      <c r="R5" s="31">
        <v>0.14940619620159024</v>
      </c>
      <c r="S5" s="31">
        <v>0.56603119835342997</v>
      </c>
      <c r="T5" s="31">
        <v>0.57274376635056035</v>
      </c>
      <c r="U5" s="31">
        <v>6.4135862201644481E-2</v>
      </c>
      <c r="V5" s="31">
        <v>0.62697153475016731</v>
      </c>
      <c r="W5" s="31">
        <v>0.47852376647607331</v>
      </c>
      <c r="X5" s="31">
        <v>0.48757513646226408</v>
      </c>
      <c r="Y5" s="31">
        <v>0.16623420071929393</v>
      </c>
      <c r="Z5" s="31">
        <v>0.15056458200410819</v>
      </c>
      <c r="AA5" s="31">
        <v>0.15568785370425475</v>
      </c>
      <c r="AB5" s="31">
        <v>1.0801207324863782E-2</v>
      </c>
      <c r="AC5" s="31">
        <v>0.55992293637682911</v>
      </c>
      <c r="AD5" s="31">
        <v>2.3540891354981948E-2</v>
      </c>
      <c r="AE5" s="31">
        <v>0.50437110865623691</v>
      </c>
      <c r="AF5" s="31">
        <v>0.28831393248756626</v>
      </c>
      <c r="AG5" s="32">
        <f t="shared" ref="AG5:AG10" si="0">SUM(B5:AF5)</f>
        <v>9.6559675873408981</v>
      </c>
    </row>
    <row r="6" spans="1:33" x14ac:dyDescent="0.3">
      <c r="A6" s="1" t="s">
        <v>14</v>
      </c>
      <c r="B6" s="33">
        <v>0.52326941350008083</v>
      </c>
      <c r="C6" s="33">
        <v>0.44773858501270247</v>
      </c>
      <c r="D6" s="33">
        <v>9.8567616731458266E-2</v>
      </c>
      <c r="E6" s="33">
        <v>6.3197510509553995E-2</v>
      </c>
      <c r="F6" s="33">
        <v>0.22873073086683449</v>
      </c>
      <c r="G6" s="33">
        <v>0.43224303066929459</v>
      </c>
      <c r="H6" s="33">
        <v>1.3351463853256465E-2</v>
      </c>
      <c r="I6" s="33">
        <v>0.1434351609536276</v>
      </c>
      <c r="J6" s="33">
        <v>9.4693107345482398E-3</v>
      </c>
      <c r="K6" s="33">
        <v>0.57284333177988811</v>
      </c>
      <c r="L6" s="33">
        <v>0.1075128178796685</v>
      </c>
      <c r="M6" s="33">
        <v>0.17636450778589913</v>
      </c>
      <c r="N6" s="33">
        <v>0.45179221459207314</v>
      </c>
      <c r="O6" s="33">
        <v>0.36829839039961931</v>
      </c>
      <c r="P6" s="33">
        <v>4.7390746966155514E-2</v>
      </c>
      <c r="Q6" s="33">
        <v>0.18656279576763049</v>
      </c>
      <c r="R6" s="33">
        <v>0.35714279865110998</v>
      </c>
      <c r="S6" s="33">
        <v>0.48572067485712667</v>
      </c>
      <c r="T6" s="33">
        <v>0.51363556399330201</v>
      </c>
      <c r="U6" s="33">
        <v>7.3150263345295695E-3</v>
      </c>
      <c r="V6" s="33">
        <v>0.45798093621777441</v>
      </c>
      <c r="W6" s="33">
        <v>0.42302530591639875</v>
      </c>
      <c r="X6" s="33">
        <v>0.44018526236829336</v>
      </c>
      <c r="Y6" s="33">
        <v>0.15095659707483652</v>
      </c>
      <c r="Z6" s="33">
        <v>0.11595747804812523</v>
      </c>
      <c r="AA6" s="33">
        <v>0.12187083192428345</v>
      </c>
      <c r="AB6" s="33">
        <v>8.8247316123082915E-3</v>
      </c>
      <c r="AC6" s="33">
        <v>0.49822319706376167</v>
      </c>
      <c r="AD6" s="33">
        <v>2.6547485705316079E-2</v>
      </c>
      <c r="AE6" s="33">
        <v>0.44133642847925297</v>
      </c>
      <c r="AF6" s="33">
        <v>0.23325163845402286</v>
      </c>
      <c r="AG6" s="32">
        <f t="shared" si="0"/>
        <v>8.1527415847027314</v>
      </c>
    </row>
    <row r="7" spans="1:33" x14ac:dyDescent="0.3">
      <c r="A7" s="1" t="s">
        <v>15</v>
      </c>
      <c r="B7" s="31">
        <v>0.46606432680581383</v>
      </c>
      <c r="C7" s="31">
        <v>0.4100175955916725</v>
      </c>
      <c r="D7" s="31">
        <v>0.11750006608655748</v>
      </c>
      <c r="E7" s="31">
        <v>0.35159460330509312</v>
      </c>
      <c r="F7" s="31">
        <v>0.39588545142995857</v>
      </c>
      <c r="G7" s="31">
        <v>0.43799378635999447</v>
      </c>
      <c r="H7" s="31">
        <v>1.0207156971048077E-2</v>
      </c>
      <c r="I7" s="31">
        <v>9.4880887251596852E-2</v>
      </c>
      <c r="J7" s="31">
        <v>6.3878633277443184E-3</v>
      </c>
      <c r="K7" s="31">
        <v>0.40200110802831146</v>
      </c>
      <c r="L7" s="31">
        <v>9.6007075718523766E-2</v>
      </c>
      <c r="M7" s="31">
        <v>0.13135925181004401</v>
      </c>
      <c r="N7" s="31">
        <v>0.40585272559531205</v>
      </c>
      <c r="O7" s="31">
        <v>0.29742846405282103</v>
      </c>
      <c r="P7" s="31">
        <v>3.2363720329359962E-2</v>
      </c>
      <c r="Q7" s="31">
        <v>0.14374097351876222</v>
      </c>
      <c r="R7" s="31">
        <v>0.30357114111120337</v>
      </c>
      <c r="S7" s="31">
        <v>0.27666756158284539</v>
      </c>
      <c r="T7" s="31">
        <v>0.40800166819102068</v>
      </c>
      <c r="U7" s="31">
        <v>3.6932656077563394E-2</v>
      </c>
      <c r="V7" s="31">
        <v>0.44876142035138533</v>
      </c>
      <c r="W7" s="31">
        <v>0.33725850467781499</v>
      </c>
      <c r="X7" s="31">
        <v>0.33136956946106588</v>
      </c>
      <c r="Y7" s="31">
        <v>0.10763140107554936</v>
      </c>
      <c r="Z7" s="31">
        <v>0.13264301586660218</v>
      </c>
      <c r="AA7" s="31">
        <v>0.10702996268742843</v>
      </c>
      <c r="AB7" s="31">
        <v>1.5923631096345234E-2</v>
      </c>
      <c r="AC7" s="31">
        <v>7.0278276922462867E-3</v>
      </c>
      <c r="AD7" s="31">
        <v>8.4551945355264506E-6</v>
      </c>
      <c r="AE7" s="31">
        <v>0.41278256329427065</v>
      </c>
      <c r="AF7" s="31">
        <v>1.3242354621433104E-4</v>
      </c>
      <c r="AG7" s="32">
        <f t="shared" si="0"/>
        <v>6.7250268580887029</v>
      </c>
    </row>
    <row r="8" spans="1:33" x14ac:dyDescent="0.3">
      <c r="A8" s="1" t="s">
        <v>16</v>
      </c>
      <c r="B8" s="33">
        <v>0.46063877467816827</v>
      </c>
      <c r="C8" s="33">
        <v>0.42832850115885135</v>
      </c>
      <c r="D8" s="33">
        <v>4.0708970119464664E-2</v>
      </c>
      <c r="E8" s="33">
        <v>0.13812220473615974</v>
      </c>
      <c r="F8" s="33">
        <v>0.19831205440315669</v>
      </c>
      <c r="G8" s="33">
        <v>0.40026636996679926</v>
      </c>
      <c r="H8" s="33">
        <v>9.1717277564222943E-4</v>
      </c>
      <c r="I8" s="33">
        <v>0.12905660491444282</v>
      </c>
      <c r="J8" s="33">
        <v>5.137557781810023E-3</v>
      </c>
      <c r="K8" s="33">
        <v>0.46978245776789579</v>
      </c>
      <c r="L8" s="33">
        <v>4.0600174939879517E-2</v>
      </c>
      <c r="M8" s="33">
        <v>4.8585677615210453E-2</v>
      </c>
      <c r="N8" s="33">
        <v>0.38835224485400499</v>
      </c>
      <c r="O8" s="33">
        <v>0.31728159673956036</v>
      </c>
      <c r="P8" s="33">
        <v>2.0799997834401777E-2</v>
      </c>
      <c r="Q8" s="33">
        <v>0.16055767905103957</v>
      </c>
      <c r="R8" s="33">
        <v>0.14588147269578283</v>
      </c>
      <c r="S8" s="33">
        <v>0.42449270775248626</v>
      </c>
      <c r="T8" s="33">
        <v>0.44151188401671621</v>
      </c>
      <c r="U8" s="33">
        <v>7.1651933645666716E-2</v>
      </c>
      <c r="V8" s="33">
        <v>0.42100568475978872</v>
      </c>
      <c r="W8" s="33">
        <v>0.34814017243694184</v>
      </c>
      <c r="X8" s="33">
        <v>0.34881198267355373</v>
      </c>
      <c r="Y8" s="33">
        <v>0.12672936248320232</v>
      </c>
      <c r="Z8" s="33">
        <v>0.12442336821682788</v>
      </c>
      <c r="AA8" s="33">
        <v>0.10570832689602133</v>
      </c>
      <c r="AB8" s="33">
        <v>7.9372092270086729E-3</v>
      </c>
      <c r="AC8" s="33">
        <v>0.42392627166403346</v>
      </c>
      <c r="AD8" s="33">
        <v>1.4308820768049397E-2</v>
      </c>
      <c r="AE8" s="33">
        <v>0.32024620152471189</v>
      </c>
      <c r="AF8" s="33">
        <v>0.21733719932062059</v>
      </c>
      <c r="AG8" s="32">
        <f t="shared" si="0"/>
        <v>6.7895606374178987</v>
      </c>
    </row>
    <row r="9" spans="1:33" x14ac:dyDescent="0.3">
      <c r="A9" s="1" t="s">
        <v>17</v>
      </c>
      <c r="B9" s="31">
        <v>0.3749359496842215</v>
      </c>
      <c r="C9" s="31">
        <v>0.38532482966495979</v>
      </c>
      <c r="D9" s="31">
        <v>5.9210583798806594E-2</v>
      </c>
      <c r="E9" s="31">
        <v>0.28182885699520011</v>
      </c>
      <c r="F9" s="31">
        <v>8.9684768439780974E-2</v>
      </c>
      <c r="G9" s="31">
        <v>0.14204272706977306</v>
      </c>
      <c r="H9" s="31" t="s">
        <v>86</v>
      </c>
      <c r="I9" s="31">
        <v>0.22895611444971906</v>
      </c>
      <c r="J9" s="31">
        <v>5.7388173036775061E-3</v>
      </c>
      <c r="K9" s="31">
        <v>0.39214195899566817</v>
      </c>
      <c r="L9" s="31">
        <v>3.8393035254523408E-2</v>
      </c>
      <c r="M9" s="31">
        <v>6.4180724398657116E-2</v>
      </c>
      <c r="N9" s="31">
        <v>0.34715364995025366</v>
      </c>
      <c r="O9" s="31">
        <v>0.30679704267203606</v>
      </c>
      <c r="P9" s="31">
        <v>0.25794633689053925</v>
      </c>
      <c r="Q9" s="31">
        <v>0.15111214601982287</v>
      </c>
      <c r="R9" s="31">
        <v>7.7775912207777593E-3</v>
      </c>
      <c r="S9" s="31">
        <v>0.17247149801102732</v>
      </c>
      <c r="T9" s="31">
        <v>0.36255680154521502</v>
      </c>
      <c r="U9" s="31">
        <v>1.5521467793143477E-2</v>
      </c>
      <c r="V9" s="31">
        <v>0.41339118852857232</v>
      </c>
      <c r="W9" s="31">
        <v>0.38150296942179934</v>
      </c>
      <c r="X9" s="31">
        <v>0.3734232438527133</v>
      </c>
      <c r="Y9" s="31">
        <v>0.10180169704349727</v>
      </c>
      <c r="Z9" s="31">
        <v>6.5725654596363994E-2</v>
      </c>
      <c r="AA9" s="31">
        <v>7.5367130821435313E-2</v>
      </c>
      <c r="AB9" s="31">
        <v>8.8896740282201504E-3</v>
      </c>
      <c r="AC9" s="31">
        <v>0.24172934056433409</v>
      </c>
      <c r="AD9" s="31">
        <v>1.3520728245780371E-2</v>
      </c>
      <c r="AE9" s="31">
        <v>0.30153988248509422</v>
      </c>
      <c r="AF9" s="31">
        <v>0.16321698752527025</v>
      </c>
      <c r="AG9" s="32">
        <f t="shared" si="0"/>
        <v>5.8238833972708832</v>
      </c>
    </row>
    <row r="10" spans="1:33" x14ac:dyDescent="0.3">
      <c r="A10" s="1" t="s">
        <v>18</v>
      </c>
      <c r="B10" s="33">
        <v>0.34482877154274549</v>
      </c>
      <c r="C10" s="33">
        <v>0.34298864695900433</v>
      </c>
      <c r="D10" s="33">
        <v>7.3000541639000896E-2</v>
      </c>
      <c r="E10" s="33">
        <v>2.1214244285161554E-2</v>
      </c>
      <c r="F10" s="33">
        <v>0.22026922340497843</v>
      </c>
      <c r="G10" s="33">
        <v>0.40264894904265791</v>
      </c>
      <c r="H10" s="33">
        <v>6.4743656605533197E-3</v>
      </c>
      <c r="I10" s="33">
        <v>6.0154216318417872E-2</v>
      </c>
      <c r="J10" s="33">
        <v>7.6619363540535827E-3</v>
      </c>
      <c r="K10" s="33">
        <v>0.30016635866577407</v>
      </c>
      <c r="L10" s="33">
        <v>5.0869114054607457E-2</v>
      </c>
      <c r="M10" s="33">
        <v>0.11094944568390999</v>
      </c>
      <c r="N10" s="33">
        <v>0.27228400769732436</v>
      </c>
      <c r="O10" s="33">
        <v>2.4157067383328411E-2</v>
      </c>
      <c r="P10" s="33">
        <v>2.0182257808214258E-2</v>
      </c>
      <c r="Q10" s="33">
        <v>0.11905905738297426</v>
      </c>
      <c r="R10" s="33">
        <v>9.6798242827042941E-2</v>
      </c>
      <c r="S10" s="33">
        <v>0.31456505847962557</v>
      </c>
      <c r="T10" s="33">
        <v>0.3126334271416441</v>
      </c>
      <c r="U10" s="33">
        <v>2.7430867177865269E-2</v>
      </c>
      <c r="V10" s="33">
        <v>0.38990333784183911</v>
      </c>
      <c r="W10" s="33">
        <v>0.33378560225265863</v>
      </c>
      <c r="X10" s="33">
        <v>0.32351075127684431</v>
      </c>
      <c r="Y10" s="33">
        <v>7.6355873882645614E-2</v>
      </c>
      <c r="Z10" s="33">
        <v>8.7547540888120085E-2</v>
      </c>
      <c r="AA10" s="33">
        <v>7.1324644204685581E-2</v>
      </c>
      <c r="AB10" s="33">
        <v>8.2389509017111867E-3</v>
      </c>
      <c r="AC10" s="33">
        <v>0.30120067581651078</v>
      </c>
      <c r="AD10" s="33">
        <v>9.9074230009014042E-3</v>
      </c>
      <c r="AE10" s="33">
        <v>0.28418507006221633</v>
      </c>
      <c r="AF10" s="33">
        <v>8.4921993750248656E-2</v>
      </c>
      <c r="AG10" s="32">
        <f t="shared" si="0"/>
        <v>5.0992176633872672</v>
      </c>
    </row>
    <row r="11" spans="1:33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11</vt:i4>
      </vt:variant>
    </vt:vector>
  </HeadingPairs>
  <TitlesOfParts>
    <vt:vector size="11" baseType="lpstr">
      <vt:lpstr>Phantoms</vt:lpstr>
      <vt:lpstr>NM-131I-NaI_p1</vt:lpstr>
      <vt:lpstr>NM-131I-NaI_p2</vt:lpstr>
      <vt:lpstr>NM-153Sm-EDTMP</vt:lpstr>
      <vt:lpstr>NM-131I-mIBG</vt:lpstr>
      <vt:lpstr>NM-123I-mIBG</vt:lpstr>
      <vt:lpstr>NM-99mTc-MDP</vt:lpstr>
      <vt:lpstr>CT-Chest-120keV</vt:lpstr>
      <vt:lpstr>CT-Abdomen-120keV</vt:lpstr>
      <vt:lpstr>CT-Head-120keV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Theodora</dc:creator>
  <cp:lastModifiedBy>Panos</cp:lastModifiedBy>
  <dcterms:created xsi:type="dcterms:W3CDTF">2018-06-28T08:26:47Z</dcterms:created>
  <dcterms:modified xsi:type="dcterms:W3CDTF">2018-07-16T12:32:00Z</dcterms:modified>
</cp:coreProperties>
</file>