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<sst xmlns="http://schemas.openxmlformats.org/spreadsheetml/2006/main" count="27" uniqueCount="21">
  <si>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Mean Deviation</t>
  </si>
  <si>
    <t>XI</t>
  </si>
  <si>
    <t>F</t>
  </si>
  <si>
    <t>X.F</t>
  </si>
  <si>
    <t>|XI-X|</t>
  </si>
  <si>
    <t>F\XI-X|</t>
  </si>
  <si>
    <t>Total=</t>
  </si>
  <si>
    <t>mean</t>
  </si>
  <si>
    <t xml:space="preserve">MAD </t>
  </si>
  <si>
    <t>questian</t>
  </si>
  <si>
    <t>|Xi-X|/N</t>
  </si>
  <si>
    <t>mean=</t>
  </si>
  <si>
    <t>total</t>
  </si>
  <si>
    <t>MAD=</t>
  </si>
  <si>
    <t>total=</t>
  </si>
  <si>
    <t>n=30</t>
  </si>
  <si>
    <t>question 3</t>
  </si>
  <si>
    <t>xi</t>
  </si>
  <si>
    <t>|xi-x|</t>
  </si>
  <si>
    <t>sum=</t>
  </si>
  <si>
    <t>n=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</si>
</sst>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2" fillId="4" fontId="1" numFmtId="0" xfId="0" applyAlignment="1" applyBorder="1" applyFill="1" applyFont="1">
      <alignment readingOrder="0"/>
    </xf>
    <xf borderId="3" fillId="4" fontId="1" numFmtId="0" xfId="0" applyBorder="1" applyFont="1"/>
    <xf borderId="4" fillId="4" fontId="1" numFmtId="0" xfId="0" applyBorder="1" applyFont="1"/>
    <xf borderId="5" fillId="4" fontId="1" numFmtId="0" xfId="0" applyBorder="1" applyFont="1"/>
    <xf borderId="6" fillId="4" fontId="1" numFmtId="0" xfId="0" applyAlignment="1" applyBorder="1" applyFont="1">
      <alignment readingOrder="0"/>
    </xf>
    <xf borderId="7" fillId="4" fontId="1" numFmtId="0" xfId="0" applyBorder="1" applyFont="1"/>
    <xf borderId="0" fillId="5" fontId="1" numFmtId="0" xfId="0" applyAlignment="1" applyFill="1" applyFont="1">
      <alignment readingOrder="0"/>
    </xf>
    <xf borderId="5" fillId="6" fontId="1" numFmtId="0" xfId="0" applyAlignment="1" applyBorder="1" applyFill="1" applyFont="1">
      <alignment readingOrder="0"/>
    </xf>
    <xf borderId="8" fillId="6" fontId="1" numFmtId="0" xfId="0" applyAlignment="1" applyBorder="1" applyFont="1">
      <alignment readingOrder="0"/>
    </xf>
    <xf borderId="4" fillId="6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1" numFmtId="0" xfId="0" applyBorder="1" applyFont="1"/>
    <xf borderId="0" fillId="0" fontId="1" numFmtId="0" xfId="0" applyFont="1"/>
    <xf borderId="5" fillId="8" fontId="1" numFmtId="0" xfId="0" applyAlignment="1" applyBorder="1" applyFill="1" applyFont="1">
      <alignment readingOrder="0"/>
    </xf>
    <xf borderId="4" fillId="8" fontId="1" numFmtId="0" xfId="0" applyAlignment="1" applyBorder="1" applyFont="1">
      <alignment readingOrder="0"/>
    </xf>
    <xf borderId="7" fillId="9" fontId="1" numFmtId="0" xfId="0" applyAlignment="1" applyBorder="1" applyFill="1" applyFont="1">
      <alignment readingOrder="0"/>
    </xf>
    <xf borderId="6" fillId="9" fontId="1" numFmtId="0" xfId="0" applyBorder="1" applyFont="1"/>
    <xf borderId="9" fillId="9" fontId="1" numFmtId="0" xfId="0" applyAlignment="1" applyBorder="1" applyFont="1">
      <alignment readingOrder="0"/>
    </xf>
    <xf borderId="10" fillId="9" fontId="1" numFmtId="0" xfId="0" applyBorder="1" applyFont="1"/>
    <xf borderId="3" fillId="9" fontId="1" numFmtId="0" xfId="0" applyAlignment="1" applyBorder="1" applyFont="1">
      <alignment readingOrder="0"/>
    </xf>
    <xf borderId="2" fillId="9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24.0</v>
      </c>
      <c r="B3" s="3">
        <v>14.0</v>
      </c>
      <c r="C3" s="4">
        <f t="shared" ref="C3:C7" si="1">A3*B3</f>
        <v>336</v>
      </c>
      <c r="D3" s="4">
        <f>(A3-A13)*-1</f>
        <v>36.05479452</v>
      </c>
      <c r="E3" s="4">
        <f t="shared" ref="E3:E7" si="2">B3*D3</f>
        <v>504.7671233</v>
      </c>
    </row>
    <row r="4">
      <c r="A4" s="3">
        <v>36.0</v>
      </c>
      <c r="B4" s="3">
        <v>28.0</v>
      </c>
      <c r="C4" s="4">
        <f t="shared" si="1"/>
        <v>1008</v>
      </c>
      <c r="D4" s="4">
        <f>(A4-A13)*-1</f>
        <v>24.05479452</v>
      </c>
      <c r="E4" s="4">
        <f t="shared" si="2"/>
        <v>673.5342466</v>
      </c>
    </row>
    <row r="5">
      <c r="A5" s="3">
        <v>56.0</v>
      </c>
      <c r="B5" s="3">
        <v>42.0</v>
      </c>
      <c r="C5" s="4">
        <f t="shared" si="1"/>
        <v>2352</v>
      </c>
      <c r="D5" s="4">
        <f>(A5-A13)*-1</f>
        <v>4.054794521</v>
      </c>
      <c r="E5" s="4">
        <f t="shared" si="2"/>
        <v>170.3013699</v>
      </c>
    </row>
    <row r="6">
      <c r="A6" s="3">
        <v>80.0</v>
      </c>
      <c r="B6" s="3">
        <v>34.0</v>
      </c>
      <c r="C6" s="4">
        <f t="shared" si="1"/>
        <v>2720</v>
      </c>
      <c r="D6" s="4">
        <f>A6-A13</f>
        <v>19.94520548</v>
      </c>
      <c r="E6" s="4">
        <f t="shared" si="2"/>
        <v>678.1369863</v>
      </c>
    </row>
    <row r="7">
      <c r="A7" s="3">
        <v>84.0</v>
      </c>
      <c r="B7" s="3">
        <v>28.0</v>
      </c>
      <c r="C7" s="4">
        <f t="shared" si="1"/>
        <v>2352</v>
      </c>
      <c r="D7" s="4">
        <f>A7-A13</f>
        <v>23.94520548</v>
      </c>
      <c r="E7" s="4">
        <f t="shared" si="2"/>
        <v>670.4657534</v>
      </c>
    </row>
    <row r="8">
      <c r="A8" s="3" t="s">
        <v>6</v>
      </c>
      <c r="B8" s="4">
        <f t="shared" ref="B8:C8" si="3">SUM(B3:B7)</f>
        <v>146</v>
      </c>
      <c r="C8" s="4">
        <f t="shared" si="3"/>
        <v>8768</v>
      </c>
      <c r="D8" s="4"/>
      <c r="E8" s="4">
        <f>SUM(E3:E7)</f>
        <v>2697.205479</v>
      </c>
    </row>
    <row r="12">
      <c r="A12" s="5" t="s">
        <v>7</v>
      </c>
      <c r="B12" s="6"/>
    </row>
    <row r="13">
      <c r="A13" s="7">
        <f>C8/B8</f>
        <v>60.05479452</v>
      </c>
      <c r="B13" s="8"/>
    </row>
    <row r="14">
      <c r="A14" s="7"/>
      <c r="B14" s="8"/>
    </row>
    <row r="15">
      <c r="A15" s="9" t="s">
        <v>8</v>
      </c>
      <c r="B15" s="10">
        <f>E8/B8</f>
        <v>18.47401013</v>
      </c>
    </row>
    <row r="17">
      <c r="A17" s="11" t="s">
        <v>9</v>
      </c>
    </row>
    <row r="18">
      <c r="A18" s="12" t="s">
        <v>1</v>
      </c>
      <c r="B18" s="13" t="s">
        <v>4</v>
      </c>
      <c r="C18" s="14" t="s">
        <v>10</v>
      </c>
    </row>
    <row r="19">
      <c r="A19" s="15">
        <v>24.0</v>
      </c>
      <c r="B19" s="16">
        <f>(A19-F19)*-1</f>
        <v>3.8</v>
      </c>
      <c r="E19" s="1" t="s">
        <v>11</v>
      </c>
      <c r="F19" s="17">
        <f>B51</f>
        <v>27.8</v>
      </c>
    </row>
    <row r="20">
      <c r="A20" s="15">
        <v>32.0</v>
      </c>
      <c r="B20" s="16">
        <f>A20-B51</f>
        <v>4.2</v>
      </c>
    </row>
    <row r="21">
      <c r="A21" s="15">
        <v>27.0</v>
      </c>
      <c r="B21" s="16">
        <f>(A21-F19)*-1</f>
        <v>0.8</v>
      </c>
    </row>
    <row r="22">
      <c r="A22" s="15">
        <v>23.0</v>
      </c>
      <c r="B22" s="16">
        <f>(A22-F19)*-1</f>
        <v>4.8</v>
      </c>
    </row>
    <row r="23">
      <c r="A23" s="15">
        <v>33.0</v>
      </c>
      <c r="B23" s="16">
        <f>A23-F19</f>
        <v>5.2</v>
      </c>
    </row>
    <row r="24">
      <c r="A24" s="15">
        <v>33.0</v>
      </c>
      <c r="B24" s="16">
        <f>A24-F19</f>
        <v>5.2</v>
      </c>
    </row>
    <row r="25">
      <c r="A25" s="15">
        <v>29.0</v>
      </c>
      <c r="B25" s="16">
        <f>A25-F19</f>
        <v>1.2</v>
      </c>
      <c r="C25" s="1" t="s">
        <v>12</v>
      </c>
      <c r="D25" s="17">
        <f>SUM(B19:B48)</f>
        <v>106</v>
      </c>
    </row>
    <row r="26">
      <c r="A26" s="15">
        <v>25.0</v>
      </c>
      <c r="B26" s="16">
        <f>(A26-F19)*-1</f>
        <v>2.8</v>
      </c>
    </row>
    <row r="27">
      <c r="A27" s="15">
        <v>23.0</v>
      </c>
      <c r="B27" s="16">
        <f>(A27-F19)*-1</f>
        <v>4.8</v>
      </c>
      <c r="C27" s="1" t="s">
        <v>13</v>
      </c>
      <c r="D27" s="17">
        <f>D25/30</f>
        <v>3.533333333</v>
      </c>
    </row>
    <row r="28">
      <c r="A28" s="15">
        <v>28.0</v>
      </c>
      <c r="B28" s="16">
        <f>A28-F19</f>
        <v>0.2</v>
      </c>
    </row>
    <row r="29">
      <c r="A29" s="15">
        <v>21.0</v>
      </c>
      <c r="B29" s="16">
        <f>(A29-F19)*-1</f>
        <v>6.8</v>
      </c>
    </row>
    <row r="30">
      <c r="A30" s="15">
        <v>26.0</v>
      </c>
      <c r="B30" s="16">
        <f>(A30-B51)*-1</f>
        <v>1.8</v>
      </c>
    </row>
    <row r="31">
      <c r="A31" s="15">
        <v>31.0</v>
      </c>
      <c r="B31" s="16">
        <f>A31-B51</f>
        <v>3.2</v>
      </c>
    </row>
    <row r="32">
      <c r="A32" s="15">
        <v>20.0</v>
      </c>
      <c r="B32" s="16">
        <f>(A32-B51)*-1</f>
        <v>7.8</v>
      </c>
    </row>
    <row r="33">
      <c r="A33" s="15">
        <v>27.0</v>
      </c>
      <c r="B33" s="16">
        <f>(A33-B51)*-1</f>
        <v>0.8</v>
      </c>
    </row>
    <row r="34">
      <c r="A34" s="15">
        <v>33.0</v>
      </c>
      <c r="B34" s="16">
        <f>A34-B51</f>
        <v>5.2</v>
      </c>
    </row>
    <row r="35">
      <c r="A35" s="15">
        <v>27.0</v>
      </c>
      <c r="B35" s="16">
        <f>B33</f>
        <v>0.8</v>
      </c>
    </row>
    <row r="36">
      <c r="A36" s="15">
        <v>23.0</v>
      </c>
      <c r="B36" s="16">
        <f t="shared" ref="B36:B37" si="4">B27</f>
        <v>4.8</v>
      </c>
    </row>
    <row r="37">
      <c r="A37" s="15">
        <v>28.0</v>
      </c>
      <c r="B37" s="16">
        <f t="shared" si="4"/>
        <v>0.2</v>
      </c>
    </row>
    <row r="38">
      <c r="A38" s="15">
        <v>29.0</v>
      </c>
      <c r="B38" s="16">
        <f>B25</f>
        <v>1.2</v>
      </c>
    </row>
    <row r="39">
      <c r="A39" s="15">
        <v>31.0</v>
      </c>
      <c r="B39" s="16">
        <f>B31</f>
        <v>3.2</v>
      </c>
    </row>
    <row r="40">
      <c r="A40" s="15">
        <v>35.0</v>
      </c>
      <c r="B40" s="16">
        <f>A40-B51</f>
        <v>7.2</v>
      </c>
    </row>
    <row r="41">
      <c r="A41" s="15">
        <v>34.0</v>
      </c>
      <c r="B41" s="16">
        <f>A41-B51</f>
        <v>6.2</v>
      </c>
    </row>
    <row r="42">
      <c r="A42" s="15">
        <v>22.0</v>
      </c>
      <c r="B42" s="16">
        <f>(A42-B51)*-1</f>
        <v>5.8</v>
      </c>
    </row>
    <row r="43">
      <c r="A43" s="15">
        <v>26.0</v>
      </c>
      <c r="B43" s="16">
        <f>B30</f>
        <v>1.8</v>
      </c>
    </row>
    <row r="44">
      <c r="A44" s="15">
        <v>28.0</v>
      </c>
      <c r="B44" s="16">
        <f>B37</f>
        <v>0.2</v>
      </c>
    </row>
    <row r="45">
      <c r="A45" s="15">
        <v>23.0</v>
      </c>
      <c r="B45" s="16">
        <f>B36</f>
        <v>4.8</v>
      </c>
    </row>
    <row r="46">
      <c r="A46" s="15">
        <v>35.0</v>
      </c>
      <c r="B46" s="16">
        <f>B40</f>
        <v>7.2</v>
      </c>
    </row>
    <row r="47">
      <c r="A47" s="15">
        <v>31.0</v>
      </c>
      <c r="B47" s="16">
        <f>B39</f>
        <v>3.2</v>
      </c>
    </row>
    <row r="48">
      <c r="A48" s="15">
        <v>27.0</v>
      </c>
      <c r="B48" s="16">
        <f>B33</f>
        <v>0.8</v>
      </c>
    </row>
    <row r="49">
      <c r="A49" s="1" t="s">
        <v>14</v>
      </c>
      <c r="B49" s="17">
        <f>SUM(A19:A48)</f>
        <v>834</v>
      </c>
    </row>
    <row r="50">
      <c r="A50" s="1" t="s">
        <v>15</v>
      </c>
    </row>
    <row r="51">
      <c r="A51" s="1" t="s">
        <v>11</v>
      </c>
      <c r="B51" s="17">
        <f>B49/30</f>
        <v>27.8</v>
      </c>
    </row>
    <row r="53">
      <c r="A53" s="1" t="s">
        <v>16</v>
      </c>
    </row>
    <row r="54">
      <c r="A54" s="18" t="s">
        <v>17</v>
      </c>
      <c r="B54" s="19" t="s">
        <v>18</v>
      </c>
    </row>
    <row r="55">
      <c r="A55" s="20">
        <v>171.0</v>
      </c>
      <c r="B55" s="21">
        <f>A55-C55</f>
        <v>3.3</v>
      </c>
      <c r="C55" s="17">
        <f>B99</f>
        <v>167.7</v>
      </c>
    </row>
    <row r="56">
      <c r="A56" s="22">
        <v>161.0</v>
      </c>
      <c r="B56" s="23">
        <f>C55-A56</f>
        <v>6.7</v>
      </c>
    </row>
    <row r="57">
      <c r="A57" s="22">
        <v>155.0</v>
      </c>
      <c r="B57" s="23">
        <f>C55-A57</f>
        <v>12.7</v>
      </c>
    </row>
    <row r="58">
      <c r="A58" s="22">
        <v>155.0</v>
      </c>
      <c r="B58" s="23">
        <f>C55-A58</f>
        <v>12.7</v>
      </c>
    </row>
    <row r="59">
      <c r="A59" s="22">
        <v>183.0</v>
      </c>
      <c r="B59" s="23">
        <f>A59-C55</f>
        <v>15.3</v>
      </c>
    </row>
    <row r="60">
      <c r="A60" s="22">
        <v>191.0</v>
      </c>
      <c r="B60" s="23">
        <f>A60-C55</f>
        <v>23.3</v>
      </c>
    </row>
    <row r="61">
      <c r="A61" s="22">
        <v>185.0</v>
      </c>
      <c r="B61" s="23">
        <f>A61-C55</f>
        <v>17.3</v>
      </c>
    </row>
    <row r="62">
      <c r="A62" s="22">
        <v>170.0</v>
      </c>
      <c r="B62" s="23">
        <f>A62-C55</f>
        <v>2.3</v>
      </c>
    </row>
    <row r="63">
      <c r="A63" s="22">
        <v>172.0</v>
      </c>
      <c r="B63" s="23">
        <f>A63-C55</f>
        <v>4.3</v>
      </c>
    </row>
    <row r="64">
      <c r="A64" s="22">
        <v>177.0</v>
      </c>
      <c r="B64" s="23">
        <f>A64-C55</f>
        <v>9.3</v>
      </c>
    </row>
    <row r="65">
      <c r="A65" s="22">
        <v>183.0</v>
      </c>
      <c r="B65" s="23">
        <f>A65-C55</f>
        <v>15.3</v>
      </c>
    </row>
    <row r="66">
      <c r="A66" s="22">
        <v>190.0</v>
      </c>
      <c r="B66" s="23">
        <f>A66-C55</f>
        <v>22.3</v>
      </c>
    </row>
    <row r="67">
      <c r="A67" s="22">
        <v>139.0</v>
      </c>
      <c r="B67" s="23">
        <f>C55-A67</f>
        <v>28.7</v>
      </c>
    </row>
    <row r="68">
      <c r="A68" s="22">
        <v>149.0</v>
      </c>
      <c r="B68" s="23">
        <f>C55-A68</f>
        <v>18.7</v>
      </c>
    </row>
    <row r="69">
      <c r="A69" s="22">
        <v>150.0</v>
      </c>
      <c r="B69" s="23">
        <f>C55-A69</f>
        <v>17.7</v>
      </c>
    </row>
    <row r="70">
      <c r="A70" s="22">
        <v>150.0</v>
      </c>
      <c r="B70" s="23">
        <f>B69</f>
        <v>17.7</v>
      </c>
    </row>
    <row r="71">
      <c r="A71" s="22">
        <v>152.0</v>
      </c>
      <c r="B71" s="23">
        <f>C55-A71</f>
        <v>15.7</v>
      </c>
    </row>
    <row r="72">
      <c r="A72" s="22">
        <v>158.0</v>
      </c>
      <c r="B72" s="23">
        <f>C55-A72</f>
        <v>9.7</v>
      </c>
    </row>
    <row r="73">
      <c r="A73" s="22">
        <v>159.0</v>
      </c>
      <c r="B73" s="23">
        <f>C55-A73</f>
        <v>8.7</v>
      </c>
    </row>
    <row r="74">
      <c r="A74" s="22">
        <v>174.0</v>
      </c>
      <c r="B74" s="23">
        <f>A74-C55</f>
        <v>6.3</v>
      </c>
    </row>
    <row r="75">
      <c r="A75" s="22">
        <v>178.0</v>
      </c>
      <c r="B75" s="23">
        <f>A75-C55</f>
        <v>10.3</v>
      </c>
    </row>
    <row r="76">
      <c r="A76" s="22">
        <v>179.0</v>
      </c>
      <c r="B76" s="23">
        <f>A76-C55</f>
        <v>11.3</v>
      </c>
    </row>
    <row r="77">
      <c r="A77" s="22">
        <v>190.0</v>
      </c>
      <c r="B77" s="23">
        <f>A77-C55</f>
        <v>22.3</v>
      </c>
    </row>
    <row r="78">
      <c r="A78" s="22">
        <v>170.0</v>
      </c>
      <c r="B78" s="23">
        <f>A78-C55</f>
        <v>2.3</v>
      </c>
    </row>
    <row r="79">
      <c r="A79" s="22">
        <v>143.0</v>
      </c>
      <c r="B79" s="23">
        <f>C55-A79</f>
        <v>24.7</v>
      </c>
    </row>
    <row r="80">
      <c r="A80" s="22">
        <v>165.0</v>
      </c>
      <c r="B80" s="23">
        <f>C55-A80</f>
        <v>2.7</v>
      </c>
    </row>
    <row r="81">
      <c r="A81" s="22">
        <v>167.0</v>
      </c>
      <c r="B81" s="23">
        <f>B99-A81</f>
        <v>0.7</v>
      </c>
    </row>
    <row r="82">
      <c r="A82" s="22">
        <v>187.0</v>
      </c>
      <c r="B82" s="23">
        <f>A82-B99</f>
        <v>19.3</v>
      </c>
    </row>
    <row r="83">
      <c r="A83" s="22">
        <v>169.0</v>
      </c>
      <c r="B83" s="23">
        <f>A83-B99</f>
        <v>1.3</v>
      </c>
    </row>
    <row r="84">
      <c r="A84" s="22">
        <v>182.0</v>
      </c>
      <c r="B84" s="23">
        <f>A84-B99</f>
        <v>14.3</v>
      </c>
    </row>
    <row r="85">
      <c r="A85" s="22">
        <v>163.0</v>
      </c>
      <c r="B85" s="23">
        <f>B99-A85</f>
        <v>4.7</v>
      </c>
    </row>
    <row r="86">
      <c r="A86" s="22">
        <v>149.0</v>
      </c>
      <c r="B86" s="23">
        <f>B99-A86</f>
        <v>18.7</v>
      </c>
    </row>
    <row r="87">
      <c r="A87" s="22">
        <v>174.0</v>
      </c>
      <c r="B87" s="23">
        <f>A87-B99</f>
        <v>6.3</v>
      </c>
    </row>
    <row r="88">
      <c r="A88" s="22">
        <v>177.0</v>
      </c>
      <c r="B88" s="23">
        <f>A88-B99</f>
        <v>9.3</v>
      </c>
    </row>
    <row r="89">
      <c r="A89" s="22">
        <v>181.0</v>
      </c>
      <c r="B89" s="23">
        <f>A89-B99</f>
        <v>13.3</v>
      </c>
    </row>
    <row r="90">
      <c r="A90" s="22">
        <v>170.0</v>
      </c>
      <c r="B90" s="23">
        <f>A90-B99</f>
        <v>2.3</v>
      </c>
    </row>
    <row r="91">
      <c r="A91" s="22">
        <v>182.0</v>
      </c>
      <c r="B91" s="23">
        <f>A91-B99</f>
        <v>14.3</v>
      </c>
    </row>
    <row r="92">
      <c r="A92" s="22">
        <v>170.0</v>
      </c>
      <c r="B92" s="23">
        <f>A92-B99</f>
        <v>2.3</v>
      </c>
    </row>
    <row r="93">
      <c r="A93" s="22">
        <v>145.0</v>
      </c>
      <c r="B93" s="23">
        <f>B99-A93</f>
        <v>22.7</v>
      </c>
    </row>
    <row r="94">
      <c r="A94" s="24">
        <v>143.0</v>
      </c>
      <c r="B94" s="25">
        <f>B99-A94</f>
        <v>24.7</v>
      </c>
    </row>
    <row r="95">
      <c r="A95" s="1" t="s">
        <v>19</v>
      </c>
      <c r="B95" s="1" t="s">
        <v>12</v>
      </c>
    </row>
    <row r="96">
      <c r="A96" s="17">
        <f t="shared" ref="A96:B96" si="5">SUM(A53:A95)</f>
        <v>6708</v>
      </c>
      <c r="B96" s="17">
        <f t="shared" si="5"/>
        <v>495.8</v>
      </c>
      <c r="C96" s="1" t="s">
        <v>13</v>
      </c>
    </row>
    <row r="97">
      <c r="A97" s="1" t="s">
        <v>20</v>
      </c>
      <c r="C97" s="17">
        <f>B96/A98</f>
        <v>12.395</v>
      </c>
    </row>
    <row r="98">
      <c r="A98" s="17">
        <f>40</f>
        <v>40</v>
      </c>
    </row>
    <row r="99">
      <c r="A99" s="1" t="s">
        <v>11</v>
      </c>
      <c r="B99" s="17">
        <f>A96/A98</f>
        <v>167.7</v>
      </c>
    </row>
  </sheetData>
  <drawing r:id="rId1"/>
</worksheet>
</file>