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B50CCD2-39A3-4BE2-BA98-990598D8854B}" xr6:coauthVersionLast="47" xr6:coauthVersionMax="47" xr10:uidLastSave="{00000000-0000-0000-0000-000000000000}"/>
  <bookViews>
    <workbookView xWindow="-120" yWindow="-120" windowWidth="29040" windowHeight="15720" activeTab="5" xr2:uid="{6F1B6994-9826-4BA5-8D9B-50817F5BD23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chart.v1.0" hidden="1">Sheet6!$D$1</definedName>
    <definedName name="_xlchart.v1.1" hidden="1">Sheet6!$D$2:$D$32</definedName>
    <definedName name="_xlchart.v1.10" hidden="1">Sheet6!$F$1</definedName>
    <definedName name="_xlchart.v1.11" hidden="1">Sheet6!$F$2:$F$32</definedName>
    <definedName name="_xlchart.v1.12" hidden="1">Sheet6!$D$1</definedName>
    <definedName name="_xlchart.v1.13" hidden="1">Sheet6!$D$2:$D$32</definedName>
    <definedName name="_xlchart.v1.14" hidden="1">Sheet6!$E$1</definedName>
    <definedName name="_xlchart.v1.15" hidden="1">Sheet6!$E$2:$E$32</definedName>
    <definedName name="_xlchart.v1.16" hidden="1">Sheet6!$F$1</definedName>
    <definedName name="_xlchart.v1.17" hidden="1">Sheet6!$F$2:$F$32</definedName>
    <definedName name="_xlchart.v1.2" hidden="1">Sheet6!$E$1</definedName>
    <definedName name="_xlchart.v1.3" hidden="1">Sheet6!$E$2:$E$32</definedName>
    <definedName name="_xlchart.v1.4" hidden="1">Sheet6!$F$1</definedName>
    <definedName name="_xlchart.v1.5" hidden="1">Sheet6!$F$2:$F$32</definedName>
    <definedName name="_xlchart.v1.6" hidden="1">Sheet6!$D$1</definedName>
    <definedName name="_xlchart.v1.7" hidden="1">Sheet6!$D$2:$D$32</definedName>
    <definedName name="_xlchart.v1.8" hidden="1">Sheet6!$E$1</definedName>
    <definedName name="_xlchart.v1.9" hidden="1">Sheet6!$E$2:$E$32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K3" i="7"/>
  <c r="K2" i="7"/>
  <c r="B7" i="7"/>
  <c r="B8" i="7"/>
  <c r="B9" i="7"/>
  <c r="B11" i="7"/>
  <c r="B12" i="7"/>
  <c r="B13" i="7"/>
  <c r="B14" i="7"/>
  <c r="B19" i="7"/>
  <c r="B20" i="7"/>
  <c r="B21" i="7"/>
  <c r="B22" i="7"/>
  <c r="B23" i="7"/>
  <c r="B24" i="7"/>
  <c r="B25" i="7"/>
  <c r="B26" i="7"/>
  <c r="B31" i="7"/>
  <c r="B32" i="7"/>
  <c r="B33" i="7"/>
  <c r="B34" i="7"/>
  <c r="B35" i="7"/>
  <c r="B36" i="7"/>
  <c r="B37" i="7"/>
  <c r="B38" i="7"/>
  <c r="B43" i="7"/>
  <c r="B44" i="7"/>
  <c r="B45" i="7"/>
  <c r="B46" i="7"/>
  <c r="B47" i="7"/>
  <c r="B48" i="7"/>
  <c r="B49" i="7"/>
  <c r="B50" i="7"/>
  <c r="D2" i="7"/>
  <c r="B3" i="7" s="1"/>
  <c r="E2" i="7"/>
  <c r="B6" i="7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B3" i="6"/>
  <c r="B4" i="6"/>
  <c r="B5" i="6"/>
  <c r="B6" i="6"/>
  <c r="B7" i="6"/>
  <c r="B8" i="6"/>
  <c r="B9" i="6"/>
  <c r="B10" i="6"/>
  <c r="B11" i="6"/>
  <c r="B12" i="6"/>
  <c r="B2" i="6"/>
  <c r="B10" i="7" l="1"/>
  <c r="B42" i="7"/>
  <c r="B30" i="7"/>
  <c r="B18" i="7"/>
  <c r="B41" i="7"/>
  <c r="B29" i="7"/>
  <c r="B17" i="7"/>
  <c r="B5" i="7"/>
  <c r="B2" i="7"/>
  <c r="B40" i="7"/>
  <c r="B28" i="7"/>
  <c r="B16" i="7"/>
  <c r="B4" i="7"/>
  <c r="B51" i="7"/>
  <c r="B39" i="7"/>
  <c r="B27" i="7"/>
  <c r="B15" i="7"/>
</calcChain>
</file>

<file path=xl/sharedStrings.xml><?xml version="1.0" encoding="utf-8"?>
<sst xmlns="http://schemas.openxmlformats.org/spreadsheetml/2006/main" count="89" uniqueCount="24">
  <si>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</si>
  <si>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</si>
  <si>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</si>
  <si>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</si>
  <si>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</si>
  <si>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</si>
  <si>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</si>
  <si>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</si>
  <si>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</si>
  <si>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</si>
  <si>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</si>
  <si>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</si>
  <si>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</si>
  <si>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</si>
  <si>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f(x)</t>
  </si>
  <si>
    <t>X</t>
  </si>
  <si>
    <t>binomial</t>
  </si>
  <si>
    <t>F(x)</t>
  </si>
  <si>
    <t>F(x) u=3</t>
  </si>
  <si>
    <t>normal PMF</t>
  </si>
  <si>
    <t>mean</t>
  </si>
  <si>
    <t>std.davi</t>
  </si>
  <si>
    <t>x</t>
  </si>
  <si>
    <t>std.d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</si>
</sst>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Sheet6!$B$2:$B$12</c:f>
              <c:numCache>
                <c:formatCode>General</c:formatCode>
                <c:ptCount val="11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799-98B3-B608C5AF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153328"/>
        <c:axId val="1244154288"/>
      </c:barChart>
      <c:catAx>
        <c:axId val="12441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54288"/>
        <c:crosses val="autoZero"/>
        <c:auto val="1"/>
        <c:lblAlgn val="ctr"/>
        <c:lblOffset val="100"/>
        <c:noMultiLvlLbl val="0"/>
      </c:catAx>
      <c:valAx>
        <c:axId val="12441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normal PMF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Sheet7!$B$2:$B$51</c:f>
              <c:numCache>
                <c:formatCode>General</c:formatCode>
                <c:ptCount val="50"/>
                <c:pt idx="0">
                  <c:v>6.6658188907947093E-3</c:v>
                </c:pt>
                <c:pt idx="1">
                  <c:v>7.4628246867865069E-3</c:v>
                </c:pt>
                <c:pt idx="2">
                  <c:v>8.315899468577026E-3</c:v>
                </c:pt>
                <c:pt idx="3">
                  <c:v>9.2229845839354799E-3</c:v>
                </c:pt>
                <c:pt idx="4">
                  <c:v>1.0180989656703878E-2</c:v>
                </c:pt>
                <c:pt idx="5">
                  <c:v>1.1185741302612059E-2</c:v>
                </c:pt>
                <c:pt idx="6">
                  <c:v>1.2231953094301404E-2</c:v>
                </c:pt>
                <c:pt idx="7">
                  <c:v>1.3313219864031273E-2</c:v>
                </c:pt>
                <c:pt idx="8">
                  <c:v>1.4422038907818447E-2</c:v>
                </c:pt>
                <c:pt idx="9">
                  <c:v>1.5549859977901936E-2</c:v>
                </c:pt>
                <c:pt idx="10">
                  <c:v>1.6687165136662709E-2</c:v>
                </c:pt>
                <c:pt idx="11">
                  <c:v>1.782357861779052E-2</c:v>
                </c:pt>
                <c:pt idx="12">
                  <c:v>1.894800583049365E-2</c:v>
                </c:pt>
                <c:pt idx="13">
                  <c:v>2.0048799587387381E-2</c:v>
                </c:pt>
                <c:pt idx="14">
                  <c:v>2.1113950578979235E-2</c:v>
                </c:pt>
                <c:pt idx="15">
                  <c:v>2.2131298103224478E-2</c:v>
                </c:pt>
                <c:pt idx="16">
                  <c:v>2.3088756134308483E-2</c:v>
                </c:pt>
                <c:pt idx="17">
                  <c:v>2.3974549026082415E-2</c:v>
                </c:pt>
                <c:pt idx="18">
                  <c:v>2.4777450534015959E-2</c:v>
                </c:pt>
                <c:pt idx="19">
                  <c:v>2.5487019440430338E-2</c:v>
                </c:pt>
                <c:pt idx="20">
                  <c:v>2.60938249079724E-2</c:v>
                </c:pt>
                <c:pt idx="21">
                  <c:v>2.6589654782370752E-2</c:v>
                </c:pt>
                <c:pt idx="22">
                  <c:v>2.6967700422526275E-2</c:v>
                </c:pt>
                <c:pt idx="23">
                  <c:v>2.7222712246767859E-2</c:v>
                </c:pt>
                <c:pt idx="24">
                  <c:v>2.7351121029269756E-2</c:v>
                </c:pt>
                <c:pt idx="25">
                  <c:v>2.7351121029269756E-2</c:v>
                </c:pt>
                <c:pt idx="26">
                  <c:v>2.7222712246767859E-2</c:v>
                </c:pt>
                <c:pt idx="27">
                  <c:v>2.6967700422526275E-2</c:v>
                </c:pt>
                <c:pt idx="28">
                  <c:v>2.6589654782370752E-2</c:v>
                </c:pt>
                <c:pt idx="29">
                  <c:v>2.60938249079724E-2</c:v>
                </c:pt>
                <c:pt idx="30">
                  <c:v>2.5487019440430338E-2</c:v>
                </c:pt>
                <c:pt idx="31">
                  <c:v>2.4777450534015959E-2</c:v>
                </c:pt>
                <c:pt idx="32">
                  <c:v>2.3974549026082415E-2</c:v>
                </c:pt>
                <c:pt idx="33">
                  <c:v>2.3088756134308483E-2</c:v>
                </c:pt>
                <c:pt idx="34">
                  <c:v>2.2131298103224478E-2</c:v>
                </c:pt>
                <c:pt idx="35">
                  <c:v>2.1113950578979235E-2</c:v>
                </c:pt>
                <c:pt idx="36">
                  <c:v>2.0048799587387381E-2</c:v>
                </c:pt>
                <c:pt idx="37">
                  <c:v>1.894800583049365E-2</c:v>
                </c:pt>
                <c:pt idx="38">
                  <c:v>1.782357861779052E-2</c:v>
                </c:pt>
                <c:pt idx="39">
                  <c:v>1.6687165136662709E-2</c:v>
                </c:pt>
                <c:pt idx="40">
                  <c:v>1.5549859977901936E-2</c:v>
                </c:pt>
                <c:pt idx="41">
                  <c:v>1.4422038907818447E-2</c:v>
                </c:pt>
                <c:pt idx="42">
                  <c:v>1.3313219864031273E-2</c:v>
                </c:pt>
                <c:pt idx="43">
                  <c:v>1.2231953094301404E-2</c:v>
                </c:pt>
                <c:pt idx="44">
                  <c:v>1.1185741302612059E-2</c:v>
                </c:pt>
                <c:pt idx="45">
                  <c:v>1.0180989656703878E-2</c:v>
                </c:pt>
                <c:pt idx="46">
                  <c:v>9.2229845839354799E-3</c:v>
                </c:pt>
                <c:pt idx="47">
                  <c:v>8.315899468577026E-3</c:v>
                </c:pt>
                <c:pt idx="48">
                  <c:v>7.4628246867865069E-3</c:v>
                </c:pt>
                <c:pt idx="49">
                  <c:v>6.6658188907947093E-3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2-4908-B087-EF7D41F6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912192"/>
        <c:axId val="1320910272"/>
      </c:lineChart>
      <c:catAx>
        <c:axId val="13209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10272"/>
        <c:crosses val="autoZero"/>
        <c:auto val="1"/>
        <c:lblAlgn val="ctr"/>
        <c:lblOffset val="100"/>
        <c:noMultiLvlLbl val="0"/>
      </c:catAx>
      <c:valAx>
        <c:axId val="13209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1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normal PMF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Sheet7!$G$2:$G$192</c:f>
              <c:numCache>
                <c:formatCode>General</c:formatCode>
                <c:ptCount val="1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</c:numCache>
            </c:numRef>
          </c:cat>
          <c:val>
            <c:numRef>
              <c:f>Sheet7!$H$2:$H$192</c:f>
              <c:numCache>
                <c:formatCode>General</c:formatCode>
                <c:ptCount val="191"/>
                <c:pt idx="0">
                  <c:v>1.6399001380960947E-2</c:v>
                </c:pt>
                <c:pt idx="1">
                  <c:v>1.6916778970587413E-2</c:v>
                </c:pt>
                <c:pt idx="2">
                  <c:v>1.7445165243238261E-2</c:v>
                </c:pt>
                <c:pt idx="3">
                  <c:v>1.798413856189816E-2</c:v>
                </c:pt>
                <c:pt idx="4">
                  <c:v>1.8533666010311853E-2</c:v>
                </c:pt>
                <c:pt idx="5">
                  <c:v>1.9093703088513343E-2</c:v>
                </c:pt>
                <c:pt idx="6">
                  <c:v>1.9664193418338576E-2</c:v>
                </c:pt>
                <c:pt idx="7">
                  <c:v>2.024506845981688E-2</c:v>
                </c:pt>
                <c:pt idx="8">
                  <c:v>2.0836247239337521E-2</c:v>
                </c:pt>
                <c:pt idx="9">
                  <c:v>2.1437636090487492E-2</c:v>
                </c:pt>
                <c:pt idx="10">
                  <c:v>2.2049128408453734E-2</c:v>
                </c:pt>
                <c:pt idx="11">
                  <c:v>2.2670604418877312E-2</c:v>
                </c:pt>
                <c:pt idx="12">
                  <c:v>2.3301930962039107E-2</c:v>
                </c:pt>
                <c:pt idx="13">
                  <c:v>2.3942961293246311E-2</c:v>
                </c:pt>
                <c:pt idx="14">
                  <c:v>2.4593534900275618E-2</c:v>
                </c:pt>
                <c:pt idx="15">
                  <c:v>2.5253477338712898E-2</c:v>
                </c:pt>
                <c:pt idx="16">
                  <c:v>2.5922600086011372E-2</c:v>
                </c:pt>
                <c:pt idx="17">
                  <c:v>2.6600700415068304E-2</c:v>
                </c:pt>
                <c:pt idx="18">
                  <c:v>2.7287561288096795E-2</c:v>
                </c:pt>
                <c:pt idx="19">
                  <c:v>2.7982951271542471E-2</c:v>
                </c:pt>
                <c:pt idx="20">
                  <c:v>2.8686624472765477E-2</c:v>
                </c:pt>
                <c:pt idx="21">
                  <c:v>2.9398320499176293E-2</c:v>
                </c:pt>
                <c:pt idx="22">
                  <c:v>3.0117764440479158E-2</c:v>
                </c:pt>
                <c:pt idx="23">
                  <c:v>3.0844666874639281E-2</c:v>
                </c:pt>
                <c:pt idx="24">
                  <c:v>3.1578723898150911E-2</c:v>
                </c:pt>
                <c:pt idx="25">
                  <c:v>3.2319617181139876E-2</c:v>
                </c:pt>
                <c:pt idx="26">
                  <c:v>3.3067014047790153E-2</c:v>
                </c:pt>
                <c:pt idx="27">
                  <c:v>3.3820567582536508E-2</c:v>
                </c:pt>
                <c:pt idx="28">
                  <c:v>3.4579916762415459E-2</c:v>
                </c:pt>
                <c:pt idx="29">
                  <c:v>3.5344686615915472E-2</c:v>
                </c:pt>
                <c:pt idx="30">
                  <c:v>3.6114488408612949E-2</c:v>
                </c:pt>
                <c:pt idx="31">
                  <c:v>3.6888919855825278E-2</c:v>
                </c:pt>
                <c:pt idx="32">
                  <c:v>3.7667565362453893E-2</c:v>
                </c:pt>
                <c:pt idx="33">
                  <c:v>3.8449996290131155E-2</c:v>
                </c:pt>
                <c:pt idx="34">
                  <c:v>3.9235771251723985E-2</c:v>
                </c:pt>
                <c:pt idx="35">
                  <c:v>4.0024436433184034E-2</c:v>
                </c:pt>
                <c:pt idx="36">
                  <c:v>4.0815525942671141E-2</c:v>
                </c:pt>
                <c:pt idx="37">
                  <c:v>4.160856218681129E-2</c:v>
                </c:pt>
                <c:pt idx="38">
                  <c:v>4.2403056273884639E-2</c:v>
                </c:pt>
                <c:pt idx="39">
                  <c:v>4.3198508443672658E-2</c:v>
                </c:pt>
                <c:pt idx="40">
                  <c:v>4.3994408523625739E-2</c:v>
                </c:pt>
                <c:pt idx="41">
                  <c:v>4.4790236410945379E-2</c:v>
                </c:pt>
                <c:pt idx="42">
                  <c:v>4.5585462580106886E-2</c:v>
                </c:pt>
                <c:pt idx="43">
                  <c:v>4.6379548615280694E-2</c:v>
                </c:pt>
                <c:pt idx="44">
                  <c:v>4.7171947767042852E-2</c:v>
                </c:pt>
                <c:pt idx="45">
                  <c:v>4.7962105532697454E-2</c:v>
                </c:pt>
                <c:pt idx="46">
                  <c:v>4.8749460259467664E-2</c:v>
                </c:pt>
                <c:pt idx="47">
                  <c:v>4.9533443769745604E-2</c:v>
                </c:pt>
                <c:pt idx="48">
                  <c:v>5.0313482007526535E-2</c:v>
                </c:pt>
                <c:pt idx="49">
                  <c:v>5.1088995705089547E-2</c:v>
                </c:pt>
                <c:pt idx="50">
                  <c:v>5.1859401068923908E-2</c:v>
                </c:pt>
                <c:pt idx="51">
                  <c:v>5.2624110483840671E-2</c:v>
                </c:pt>
                <c:pt idx="52">
                  <c:v>5.3382533234149508E-2</c:v>
                </c:pt>
                <c:pt idx="53">
                  <c:v>5.4134076240724749E-2</c:v>
                </c:pt>
                <c:pt idx="54">
                  <c:v>5.4878144812729832E-2</c:v>
                </c:pt>
                <c:pt idx="55">
                  <c:v>5.5614143412717719E-2</c:v>
                </c:pt>
                <c:pt idx="56">
                  <c:v>5.6341476433775038E-2</c:v>
                </c:pt>
                <c:pt idx="57">
                  <c:v>5.7059548987332891E-2</c:v>
                </c:pt>
                <c:pt idx="58">
                  <c:v>5.77677677002204E-2</c:v>
                </c:pt>
                <c:pt idx="59">
                  <c:v>5.8465541519501195E-2</c:v>
                </c:pt>
                <c:pt idx="60">
                  <c:v>5.9152282523593211E-2</c:v>
                </c:pt>
                <c:pt idx="61">
                  <c:v>5.9827406738138883E-2</c:v>
                </c:pt>
                <c:pt idx="62">
                  <c:v>6.0490334955065034E-2</c:v>
                </c:pt>
                <c:pt idx="63">
                  <c:v>6.1140493553242595E-2</c:v>
                </c:pt>
                <c:pt idx="64">
                  <c:v>6.1777315319138562E-2</c:v>
                </c:pt>
                <c:pt idx="65">
                  <c:v>6.2400240265829514E-2</c:v>
                </c:pt>
                <c:pt idx="66">
                  <c:v>6.3008716448736207E-2</c:v>
                </c:pt>
                <c:pt idx="67">
                  <c:v>6.360220077642649E-2</c:v>
                </c:pt>
                <c:pt idx="68">
                  <c:v>6.4180159814829357E-2</c:v>
                </c:pt>
                <c:pt idx="69">
                  <c:v>6.4742070583201486E-2</c:v>
                </c:pt>
                <c:pt idx="70">
                  <c:v>6.5287421340190666E-2</c:v>
                </c:pt>
                <c:pt idx="71">
                  <c:v>6.5815712358348252E-2</c:v>
                </c:pt>
                <c:pt idx="72">
                  <c:v>6.6326456685454865E-2</c:v>
                </c:pt>
                <c:pt idx="73">
                  <c:v>6.6819180891039678E-2</c:v>
                </c:pt>
                <c:pt idx="74">
                  <c:v>6.7293425796494888E-2</c:v>
                </c:pt>
                <c:pt idx="75">
                  <c:v>6.7748747187211855E-2</c:v>
                </c:pt>
                <c:pt idx="76">
                  <c:v>6.818471650519517E-2</c:v>
                </c:pt>
                <c:pt idx="77">
                  <c:v>6.8600921520644884E-2</c:v>
                </c:pt>
                <c:pt idx="78">
                  <c:v>6.8996966981034857E-2</c:v>
                </c:pt>
                <c:pt idx="79">
                  <c:v>6.937247523625803E-2</c:v>
                </c:pt>
                <c:pt idx="80">
                  <c:v>6.9727086838454994E-2</c:v>
                </c:pt>
                <c:pt idx="81">
                  <c:v>7.0060461115193387E-2</c:v>
                </c:pt>
                <c:pt idx="82">
                  <c:v>7.037227671471856E-2</c:v>
                </c:pt>
                <c:pt idx="83">
                  <c:v>7.0662232122054802E-2</c:v>
                </c:pt>
                <c:pt idx="84">
                  <c:v>7.0930046144796699E-2</c:v>
                </c:pt>
                <c:pt idx="85">
                  <c:v>7.1175458367495364E-2</c:v>
                </c:pt>
                <c:pt idx="86">
                  <c:v>7.1398229573611693E-2</c:v>
                </c:pt>
                <c:pt idx="87">
                  <c:v>7.1598142134079945E-2</c:v>
                </c:pt>
                <c:pt idx="88">
                  <c:v>7.1775000361597674E-2</c:v>
                </c:pt>
                <c:pt idx="89">
                  <c:v>7.1928630829835208E-2</c:v>
                </c:pt>
                <c:pt idx="90">
                  <c:v>7.2058882656835438E-2</c:v>
                </c:pt>
                <c:pt idx="91">
                  <c:v>7.216562775195573E-2</c:v>
                </c:pt>
                <c:pt idx="92">
                  <c:v>7.2248761025786284E-2</c:v>
                </c:pt>
                <c:pt idx="93">
                  <c:v>7.2308200562563221E-2</c:v>
                </c:pt>
                <c:pt idx="94">
                  <c:v>7.2343887754680591E-2</c:v>
                </c:pt>
                <c:pt idx="95">
                  <c:v>7.2355787398992066E-2</c:v>
                </c:pt>
                <c:pt idx="96">
                  <c:v>7.2343887754680591E-2</c:v>
                </c:pt>
                <c:pt idx="97">
                  <c:v>7.2308200562563221E-2</c:v>
                </c:pt>
                <c:pt idx="98">
                  <c:v>7.2248761025786284E-2</c:v>
                </c:pt>
                <c:pt idx="99">
                  <c:v>7.2165627751955744E-2</c:v>
                </c:pt>
                <c:pt idx="100">
                  <c:v>7.2058882656835452E-2</c:v>
                </c:pt>
                <c:pt idx="101">
                  <c:v>7.1928630829835208E-2</c:v>
                </c:pt>
                <c:pt idx="102">
                  <c:v>7.1775000361597646E-2</c:v>
                </c:pt>
                <c:pt idx="103">
                  <c:v>7.1598142134079917E-2</c:v>
                </c:pt>
                <c:pt idx="104">
                  <c:v>7.139822957361168E-2</c:v>
                </c:pt>
                <c:pt idx="105">
                  <c:v>7.1175458367495351E-2</c:v>
                </c:pt>
                <c:pt idx="106">
                  <c:v>7.0930046144796699E-2</c:v>
                </c:pt>
                <c:pt idx="107">
                  <c:v>7.0662232122054788E-2</c:v>
                </c:pt>
                <c:pt idx="108">
                  <c:v>7.0372276714718532E-2</c:v>
                </c:pt>
                <c:pt idx="109">
                  <c:v>7.0060461115193359E-2</c:v>
                </c:pt>
                <c:pt idx="110">
                  <c:v>6.972708683845498E-2</c:v>
                </c:pt>
                <c:pt idx="111">
                  <c:v>6.9372475236258002E-2</c:v>
                </c:pt>
                <c:pt idx="112">
                  <c:v>6.899696698103483E-2</c:v>
                </c:pt>
                <c:pt idx="113">
                  <c:v>6.8600921520644856E-2</c:v>
                </c:pt>
                <c:pt idx="114">
                  <c:v>6.8184716505195142E-2</c:v>
                </c:pt>
                <c:pt idx="115">
                  <c:v>6.7748747187211827E-2</c:v>
                </c:pt>
                <c:pt idx="116">
                  <c:v>6.729342579649486E-2</c:v>
                </c:pt>
                <c:pt idx="117">
                  <c:v>6.6819180891039651E-2</c:v>
                </c:pt>
                <c:pt idx="118">
                  <c:v>6.6326456685454824E-2</c:v>
                </c:pt>
                <c:pt idx="119">
                  <c:v>6.5815712358348211E-2</c:v>
                </c:pt>
                <c:pt idx="120">
                  <c:v>6.5287421340190624E-2</c:v>
                </c:pt>
                <c:pt idx="121">
                  <c:v>6.4742070583201444E-2</c:v>
                </c:pt>
                <c:pt idx="122">
                  <c:v>6.4180159814829316E-2</c:v>
                </c:pt>
                <c:pt idx="123">
                  <c:v>6.3602200776426435E-2</c:v>
                </c:pt>
                <c:pt idx="124">
                  <c:v>6.3008716448736166E-2</c:v>
                </c:pt>
                <c:pt idx="125">
                  <c:v>6.2400240265829465E-2</c:v>
                </c:pt>
                <c:pt idx="126">
                  <c:v>6.177731531913852E-2</c:v>
                </c:pt>
                <c:pt idx="127">
                  <c:v>6.114049355324256E-2</c:v>
                </c:pt>
                <c:pt idx="128">
                  <c:v>6.0490334955064978E-2</c:v>
                </c:pt>
                <c:pt idx="129">
                  <c:v>5.9827406738138904E-2</c:v>
                </c:pt>
                <c:pt idx="130">
                  <c:v>5.9152282523593155E-2</c:v>
                </c:pt>
                <c:pt idx="131">
                  <c:v>5.8465541519501153E-2</c:v>
                </c:pt>
                <c:pt idx="132">
                  <c:v>5.7767767700220359E-2</c:v>
                </c:pt>
                <c:pt idx="133">
                  <c:v>5.7059548987332905E-2</c:v>
                </c:pt>
                <c:pt idx="134">
                  <c:v>5.6341476433775073E-2</c:v>
                </c:pt>
                <c:pt idx="135">
                  <c:v>5.561414341271767E-2</c:v>
                </c:pt>
                <c:pt idx="136">
                  <c:v>5.4878144812729852E-2</c:v>
                </c:pt>
                <c:pt idx="137">
                  <c:v>5.4134076240724784E-2</c:v>
                </c:pt>
                <c:pt idx="138">
                  <c:v>5.3382533234149529E-2</c:v>
                </c:pt>
                <c:pt idx="139">
                  <c:v>5.2624110483840685E-2</c:v>
                </c:pt>
                <c:pt idx="140">
                  <c:v>5.1859401068923928E-2</c:v>
                </c:pt>
                <c:pt idx="141">
                  <c:v>5.1088995705089568E-2</c:v>
                </c:pt>
                <c:pt idx="142">
                  <c:v>5.0313482007526583E-2</c:v>
                </c:pt>
                <c:pt idx="143">
                  <c:v>4.9533443769745625E-2</c:v>
                </c:pt>
                <c:pt idx="144">
                  <c:v>4.8749460259467692E-2</c:v>
                </c:pt>
                <c:pt idx="145">
                  <c:v>4.7962105532697481E-2</c:v>
                </c:pt>
                <c:pt idx="146">
                  <c:v>4.7171947767042886E-2</c:v>
                </c:pt>
                <c:pt idx="147">
                  <c:v>4.6379548615280729E-2</c:v>
                </c:pt>
                <c:pt idx="148">
                  <c:v>4.5585462580106907E-2</c:v>
                </c:pt>
                <c:pt idx="149">
                  <c:v>4.4790236410945407E-2</c:v>
                </c:pt>
                <c:pt idx="150">
                  <c:v>4.399440852362576E-2</c:v>
                </c:pt>
                <c:pt idx="151">
                  <c:v>4.3198508443672685E-2</c:v>
                </c:pt>
                <c:pt idx="152">
                  <c:v>4.240305627388468E-2</c:v>
                </c:pt>
                <c:pt idx="153">
                  <c:v>4.1608562186811318E-2</c:v>
                </c:pt>
                <c:pt idx="154">
                  <c:v>4.0815525942671183E-2</c:v>
                </c:pt>
                <c:pt idx="155">
                  <c:v>4.0024436433184062E-2</c:v>
                </c:pt>
                <c:pt idx="156">
                  <c:v>3.9235771251723998E-2</c:v>
                </c:pt>
                <c:pt idx="157">
                  <c:v>3.844999629013119E-2</c:v>
                </c:pt>
                <c:pt idx="158">
                  <c:v>3.7667565362453907E-2</c:v>
                </c:pt>
                <c:pt idx="159">
                  <c:v>3.6888919855825326E-2</c:v>
                </c:pt>
                <c:pt idx="160">
                  <c:v>3.6114488408612977E-2</c:v>
                </c:pt>
                <c:pt idx="161">
                  <c:v>3.5344686615915485E-2</c:v>
                </c:pt>
                <c:pt idx="162">
                  <c:v>3.4579916762415501E-2</c:v>
                </c:pt>
                <c:pt idx="163">
                  <c:v>3.3820567582536522E-2</c:v>
                </c:pt>
                <c:pt idx="164">
                  <c:v>3.3067014047790194E-2</c:v>
                </c:pt>
                <c:pt idx="165">
                  <c:v>3.2319617181139904E-2</c:v>
                </c:pt>
                <c:pt idx="166">
                  <c:v>3.1578723898150932E-2</c:v>
                </c:pt>
                <c:pt idx="167">
                  <c:v>3.0844666874639309E-2</c:v>
                </c:pt>
                <c:pt idx="168">
                  <c:v>3.0117764440479176E-2</c:v>
                </c:pt>
                <c:pt idx="169">
                  <c:v>2.9398320499176334E-2</c:v>
                </c:pt>
                <c:pt idx="170">
                  <c:v>2.8686624472765498E-2</c:v>
                </c:pt>
                <c:pt idx="171">
                  <c:v>2.7982951271542485E-2</c:v>
                </c:pt>
                <c:pt idx="172">
                  <c:v>2.7287561288096829E-2</c:v>
                </c:pt>
                <c:pt idx="173">
                  <c:v>2.6600700415068325E-2</c:v>
                </c:pt>
                <c:pt idx="174">
                  <c:v>2.5922600086011403E-2</c:v>
                </c:pt>
                <c:pt idx="175">
                  <c:v>2.5253477338712915E-2</c:v>
                </c:pt>
                <c:pt idx="176">
                  <c:v>2.4593534900275629E-2</c:v>
                </c:pt>
                <c:pt idx="177">
                  <c:v>2.3942961293246343E-2</c:v>
                </c:pt>
                <c:pt idx="178">
                  <c:v>2.3301930962039117E-2</c:v>
                </c:pt>
                <c:pt idx="179">
                  <c:v>2.2670604418877343E-2</c:v>
                </c:pt>
                <c:pt idx="180">
                  <c:v>2.2049128408453762E-2</c:v>
                </c:pt>
                <c:pt idx="181">
                  <c:v>2.1437636090487499E-2</c:v>
                </c:pt>
                <c:pt idx="182">
                  <c:v>2.0836247239337545E-2</c:v>
                </c:pt>
                <c:pt idx="183">
                  <c:v>2.0245068459816905E-2</c:v>
                </c:pt>
                <c:pt idx="184">
                  <c:v>1.9664193418338603E-2</c:v>
                </c:pt>
                <c:pt idx="185">
                  <c:v>1.9093703088513356E-2</c:v>
                </c:pt>
                <c:pt idx="186">
                  <c:v>1.8533666010311867E-2</c:v>
                </c:pt>
                <c:pt idx="187">
                  <c:v>1.7984138561898181E-2</c:v>
                </c:pt>
                <c:pt idx="188">
                  <c:v>1.7445165243238282E-2</c:v>
                </c:pt>
                <c:pt idx="189">
                  <c:v>1.6916778970587441E-2</c:v>
                </c:pt>
                <c:pt idx="190">
                  <c:v>1.6399001380960961E-2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B3E-9FDF-C69D6365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513840"/>
        <c:axId val="1437511920"/>
      </c:lineChart>
      <c:catAx>
        <c:axId val="14375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11920"/>
        <c:crosses val="autoZero"/>
        <c:auto val="1"/>
        <c:lblAlgn val="ctr"/>
        <c:lblOffset val="100"/>
        <c:noMultiLvlLbl val="0"/>
      </c:catAx>
      <c:valAx>
        <c:axId val="1437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1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281FF770-C98D-4FE4-9CDA-DAAC5E911FF5}" formatIdx="0">
          <cx:tx>
            <cx:txData>
              <cx:f>_xlchart.v1.0</cx:f>
              <cx:v>X</cx:v>
            </cx:txData>
          </cx:tx>
          <cx:dataId val="0"/>
          <cx:layoutPr>
            <cx:binning intervalClosed="r"/>
          </cx:layoutPr>
        </cx:series>
        <cx:series layoutId="clusteredColumn" hidden="1" uniqueId="{3AE51B86-4253-46BF-AE2A-83324CE4BD6F}" formatIdx="1">
          <cx:tx>
            <cx:txData>
              <cx:f>_xlchart.v1.2</cx:f>
              <cx:v>F(x) u=3</cx:v>
            </cx:txData>
          </cx:tx>
          <cx:dataId val="1"/>
          <cx:layoutPr>
            <cx:binning intervalClosed="r"/>
          </cx:layoutPr>
        </cx:series>
        <cx:series layoutId="clusteredColumn" hidden="1" uniqueId="{F58B1795-80C1-4E3C-8811-86976E823A7C}" formatIdx="2">
          <cx:tx>
            <cx:txData>
              <cx:f>_xlchart.v1.4</cx:f>
              <cx:v>binomial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</xdr:row>
      <xdr:rowOff>123825</xdr:rowOff>
    </xdr:from>
    <xdr:to>
      <xdr:col>23</xdr:col>
      <xdr:colOff>161925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B06E5-83AF-0926-5C89-9CCAA37EA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19</xdr:row>
      <xdr:rowOff>47625</xdr:rowOff>
    </xdr:from>
    <xdr:to>
      <xdr:col>23</xdr:col>
      <xdr:colOff>371475</xdr:colOff>
      <xdr:row>33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1B8BA4-4B93-F7C4-C608-3A7AE64B3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0275" y="3667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1</xdr:row>
      <xdr:rowOff>85725</xdr:rowOff>
    </xdr:from>
    <xdr:to>
      <xdr:col>27</xdr:col>
      <xdr:colOff>361950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899AD-7ED7-9F80-256A-71F9C5BB1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219075</xdr:colOff>
      <xdr:row>20</xdr:row>
      <xdr:rowOff>123825</xdr:rowOff>
    </xdr:from>
    <xdr:to>
      <xdr:col>27</xdr:col>
      <xdr:colOff>523875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67EB5-8FE6-2C1A-ACB5-6DD5D8724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0A97-8231-4D3C-B75A-CE999EE944B8}">
  <dimension ref="A2:G51"/>
  <sheetViews>
    <sheetView workbookViewId="0">
      <selection activeCell="A2" sqref="A2:B30"/>
    </sheetView>
  </sheetViews>
  <sheetFormatPr defaultRowHeight="15" x14ac:dyDescent="0.25"/>
  <cols>
    <col min="6" max="6" width="21.5703125" customWidth="1"/>
    <col min="7" max="7" width="17.7109375" customWidth="1"/>
  </cols>
  <sheetData>
    <row r="2" spans="1:7" ht="15.75" thickBot="1" x14ac:dyDescent="0.3">
      <c r="A2">
        <v>38</v>
      </c>
    </row>
    <row r="3" spans="1:7" x14ac:dyDescent="0.25">
      <c r="A3">
        <v>42</v>
      </c>
      <c r="F3" s="2" t="s">
        <v>0</v>
      </c>
      <c r="G3" s="2"/>
    </row>
    <row r="4" spans="1:7" x14ac:dyDescent="0.25">
      <c r="A4">
        <v>44</v>
      </c>
    </row>
    <row r="5" spans="1:7" x14ac:dyDescent="0.25">
      <c r="A5">
        <v>47</v>
      </c>
      <c r="F5" t="s">
        <v>1</v>
      </c>
      <c r="G5">
        <v>68.72</v>
      </c>
    </row>
    <row r="6" spans="1:7" x14ac:dyDescent="0.25">
      <c r="A6">
        <v>51</v>
      </c>
      <c r="F6" t="s">
        <v>2</v>
      </c>
      <c r="G6">
        <v>2.0223324581849953</v>
      </c>
    </row>
    <row r="7" spans="1:7" x14ac:dyDescent="0.25">
      <c r="A7">
        <v>51</v>
      </c>
      <c r="F7" t="s">
        <v>3</v>
      </c>
      <c r="G7">
        <v>68</v>
      </c>
    </row>
    <row r="8" spans="1:7" x14ac:dyDescent="0.25">
      <c r="A8">
        <v>51</v>
      </c>
      <c r="F8" t="s">
        <v>4</v>
      </c>
      <c r="G8">
        <v>51</v>
      </c>
    </row>
    <row r="9" spans="1:7" x14ac:dyDescent="0.25">
      <c r="A9">
        <v>54</v>
      </c>
      <c r="F9" t="s">
        <v>5</v>
      </c>
      <c r="G9">
        <v>14.300049949962704</v>
      </c>
    </row>
    <row r="10" spans="1:7" x14ac:dyDescent="0.25">
      <c r="A10">
        <v>55</v>
      </c>
      <c r="F10" t="s">
        <v>6</v>
      </c>
      <c r="G10">
        <v>204.49142857142832</v>
      </c>
    </row>
    <row r="11" spans="1:7" x14ac:dyDescent="0.25">
      <c r="A11">
        <v>55</v>
      </c>
      <c r="F11" t="s">
        <v>7</v>
      </c>
      <c r="G11">
        <v>-0.38390734579010521</v>
      </c>
    </row>
    <row r="12" spans="1:7" x14ac:dyDescent="0.25">
      <c r="A12">
        <v>56</v>
      </c>
      <c r="F12" t="s">
        <v>8</v>
      </c>
      <c r="G12">
        <v>2.7639368444831648E-2</v>
      </c>
    </row>
    <row r="13" spans="1:7" x14ac:dyDescent="0.25">
      <c r="A13">
        <v>56</v>
      </c>
      <c r="F13" t="s">
        <v>9</v>
      </c>
      <c r="G13">
        <v>61</v>
      </c>
    </row>
    <row r="14" spans="1:7" x14ac:dyDescent="0.25">
      <c r="A14">
        <v>60</v>
      </c>
      <c r="F14" t="s">
        <v>10</v>
      </c>
      <c r="G14">
        <v>38</v>
      </c>
    </row>
    <row r="15" spans="1:7" x14ac:dyDescent="0.25">
      <c r="A15">
        <v>60</v>
      </c>
      <c r="F15" t="s">
        <v>11</v>
      </c>
      <c r="G15">
        <v>99</v>
      </c>
    </row>
    <row r="16" spans="1:7" x14ac:dyDescent="0.25">
      <c r="A16">
        <v>61</v>
      </c>
      <c r="F16" t="s">
        <v>12</v>
      </c>
      <c r="G16">
        <v>3436</v>
      </c>
    </row>
    <row r="17" spans="1:7" ht="15.75" thickBot="1" x14ac:dyDescent="0.3">
      <c r="A17">
        <v>62</v>
      </c>
      <c r="F17" s="1" t="s">
        <v>13</v>
      </c>
      <c r="G17" s="1">
        <v>50</v>
      </c>
    </row>
    <row r="18" spans="1:7" x14ac:dyDescent="0.25">
      <c r="A18">
        <v>64</v>
      </c>
    </row>
    <row r="19" spans="1:7" x14ac:dyDescent="0.25">
      <c r="A19">
        <v>65</v>
      </c>
    </row>
    <row r="20" spans="1:7" x14ac:dyDescent="0.25">
      <c r="A20">
        <v>65</v>
      </c>
    </row>
    <row r="21" spans="1:7" x14ac:dyDescent="0.25">
      <c r="A21">
        <v>65</v>
      </c>
    </row>
    <row r="22" spans="1:7" x14ac:dyDescent="0.25">
      <c r="A22">
        <v>66</v>
      </c>
    </row>
    <row r="23" spans="1:7" x14ac:dyDescent="0.25">
      <c r="A23">
        <v>66</v>
      </c>
    </row>
    <row r="24" spans="1:7" x14ac:dyDescent="0.25">
      <c r="A24">
        <v>66</v>
      </c>
    </row>
    <row r="25" spans="1:7" x14ac:dyDescent="0.25">
      <c r="A25">
        <v>67</v>
      </c>
    </row>
    <row r="26" spans="1:7" x14ac:dyDescent="0.25">
      <c r="A26">
        <v>68</v>
      </c>
    </row>
    <row r="27" spans="1:7" x14ac:dyDescent="0.25">
      <c r="A27">
        <v>68</v>
      </c>
    </row>
    <row r="28" spans="1:7" x14ac:dyDescent="0.25">
      <c r="A28">
        <v>68</v>
      </c>
    </row>
    <row r="29" spans="1:7" x14ac:dyDescent="0.25">
      <c r="A29">
        <v>69</v>
      </c>
    </row>
    <row r="30" spans="1:7" x14ac:dyDescent="0.25">
      <c r="A30">
        <v>70</v>
      </c>
    </row>
    <row r="31" spans="1:7" x14ac:dyDescent="0.25">
      <c r="A31">
        <v>71</v>
      </c>
    </row>
    <row r="32" spans="1:7" x14ac:dyDescent="0.25">
      <c r="A32">
        <v>73</v>
      </c>
    </row>
    <row r="33" spans="1:1" x14ac:dyDescent="0.25">
      <c r="A33">
        <v>74</v>
      </c>
    </row>
    <row r="34" spans="1:1" x14ac:dyDescent="0.25">
      <c r="A34">
        <v>74</v>
      </c>
    </row>
    <row r="35" spans="1:1" x14ac:dyDescent="0.25">
      <c r="A35">
        <v>75</v>
      </c>
    </row>
    <row r="36" spans="1:1" x14ac:dyDescent="0.25">
      <c r="A36">
        <v>76</v>
      </c>
    </row>
    <row r="37" spans="1:1" x14ac:dyDescent="0.25">
      <c r="A37">
        <v>77</v>
      </c>
    </row>
    <row r="38" spans="1:1" x14ac:dyDescent="0.25">
      <c r="A38">
        <v>78</v>
      </c>
    </row>
    <row r="39" spans="1:1" x14ac:dyDescent="0.25">
      <c r="A39">
        <v>79</v>
      </c>
    </row>
    <row r="40" spans="1:1" x14ac:dyDescent="0.25">
      <c r="A40">
        <v>80</v>
      </c>
    </row>
    <row r="41" spans="1:1" x14ac:dyDescent="0.25">
      <c r="A41">
        <v>82</v>
      </c>
    </row>
    <row r="42" spans="1:1" x14ac:dyDescent="0.25">
      <c r="A42">
        <v>82</v>
      </c>
    </row>
    <row r="43" spans="1:1" x14ac:dyDescent="0.25">
      <c r="A43">
        <v>83</v>
      </c>
    </row>
    <row r="44" spans="1:1" x14ac:dyDescent="0.25">
      <c r="A44">
        <v>83</v>
      </c>
    </row>
    <row r="45" spans="1:1" x14ac:dyDescent="0.25">
      <c r="A45">
        <v>84</v>
      </c>
    </row>
    <row r="46" spans="1:1" x14ac:dyDescent="0.25">
      <c r="A46">
        <v>87</v>
      </c>
    </row>
    <row r="47" spans="1:1" x14ac:dyDescent="0.25">
      <c r="A47">
        <v>88</v>
      </c>
    </row>
    <row r="48" spans="1:1" x14ac:dyDescent="0.25">
      <c r="A48">
        <v>91</v>
      </c>
    </row>
    <row r="49" spans="1:1" x14ac:dyDescent="0.25">
      <c r="A49">
        <v>92</v>
      </c>
    </row>
    <row r="50" spans="1:1" x14ac:dyDescent="0.25">
      <c r="A50">
        <v>98</v>
      </c>
    </row>
    <row r="51" spans="1:1" x14ac:dyDescent="0.25">
      <c r="A51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44E2-9B9D-498A-B3BC-8516E3D5C7F7}">
  <dimension ref="A2:F61"/>
  <sheetViews>
    <sheetView workbookViewId="0">
      <selection activeCell="B2" sqref="B2"/>
    </sheetView>
  </sheetViews>
  <sheetFormatPr defaultRowHeight="15" x14ac:dyDescent="0.25"/>
  <cols>
    <col min="5" max="5" width="19.7109375" customWidth="1"/>
    <col min="6" max="6" width="14.7109375" customWidth="1"/>
  </cols>
  <sheetData>
    <row r="2" spans="1:6" ht="15.75" thickBot="1" x14ac:dyDescent="0.3">
      <c r="A2">
        <v>0.8</v>
      </c>
    </row>
    <row r="3" spans="1:6" x14ac:dyDescent="0.25">
      <c r="A3">
        <v>1.1000000000000001</v>
      </c>
      <c r="E3" s="2" t="s">
        <v>0</v>
      </c>
      <c r="F3" s="2"/>
    </row>
    <row r="4" spans="1:6" x14ac:dyDescent="0.25">
      <c r="A4">
        <v>1.3</v>
      </c>
    </row>
    <row r="5" spans="1:6" x14ac:dyDescent="0.25">
      <c r="A5">
        <v>1.3</v>
      </c>
      <c r="E5" t="s">
        <v>1</v>
      </c>
      <c r="F5">
        <v>10.891666666666669</v>
      </c>
    </row>
    <row r="6" spans="1:6" x14ac:dyDescent="0.25">
      <c r="A6">
        <v>1.3</v>
      </c>
      <c r="E6" t="s">
        <v>2</v>
      </c>
      <c r="F6">
        <v>1.6448692556471647</v>
      </c>
    </row>
    <row r="7" spans="1:6" x14ac:dyDescent="0.25">
      <c r="A7">
        <v>1.6</v>
      </c>
      <c r="E7" t="s">
        <v>3</v>
      </c>
      <c r="F7">
        <v>6.8000000000000007</v>
      </c>
    </row>
    <row r="8" spans="1:6" x14ac:dyDescent="0.25">
      <c r="A8">
        <v>2.2000000000000002</v>
      </c>
      <c r="E8" t="s">
        <v>4</v>
      </c>
      <c r="F8">
        <v>1.3</v>
      </c>
    </row>
    <row r="9" spans="1:6" x14ac:dyDescent="0.25">
      <c r="A9">
        <v>2.2000000000000002</v>
      </c>
      <c r="E9" t="s">
        <v>5</v>
      </c>
      <c r="F9">
        <v>12.741102467620118</v>
      </c>
    </row>
    <row r="10" spans="1:6" x14ac:dyDescent="0.25">
      <c r="A10">
        <v>2.2000000000000002</v>
      </c>
      <c r="E10" t="s">
        <v>6</v>
      </c>
      <c r="F10">
        <v>162.33569209039547</v>
      </c>
    </row>
    <row r="11" spans="1:6" x14ac:dyDescent="0.25">
      <c r="A11">
        <v>2.5</v>
      </c>
      <c r="E11" t="s">
        <v>7</v>
      </c>
      <c r="F11">
        <v>17.917268178971252</v>
      </c>
    </row>
    <row r="12" spans="1:6" x14ac:dyDescent="0.25">
      <c r="A12">
        <v>3</v>
      </c>
      <c r="E12" t="s">
        <v>8</v>
      </c>
      <c r="F12">
        <v>3.6953475925504318</v>
      </c>
    </row>
    <row r="13" spans="1:6" x14ac:dyDescent="0.25">
      <c r="A13">
        <v>3.1</v>
      </c>
      <c r="E13" t="s">
        <v>9</v>
      </c>
      <c r="F13">
        <v>82.3</v>
      </c>
    </row>
    <row r="14" spans="1:6" x14ac:dyDescent="0.25">
      <c r="A14">
        <v>3.6</v>
      </c>
      <c r="E14" t="s">
        <v>10</v>
      </c>
      <c r="F14">
        <v>0.8</v>
      </c>
    </row>
    <row r="15" spans="1:6" x14ac:dyDescent="0.25">
      <c r="A15">
        <v>3.7</v>
      </c>
      <c r="E15" t="s">
        <v>11</v>
      </c>
      <c r="F15">
        <v>83.1</v>
      </c>
    </row>
    <row r="16" spans="1:6" x14ac:dyDescent="0.25">
      <c r="A16">
        <v>3.8</v>
      </c>
      <c r="E16" t="s">
        <v>12</v>
      </c>
      <c r="F16">
        <v>653.50000000000011</v>
      </c>
    </row>
    <row r="17" spans="1:6" ht="15.75" thickBot="1" x14ac:dyDescent="0.3">
      <c r="A17">
        <v>3.9</v>
      </c>
      <c r="E17" s="1" t="s">
        <v>13</v>
      </c>
      <c r="F17" s="1">
        <v>60</v>
      </c>
    </row>
    <row r="18" spans="1:6" x14ac:dyDescent="0.25">
      <c r="A18">
        <v>3.9</v>
      </c>
    </row>
    <row r="19" spans="1:6" x14ac:dyDescent="0.25">
      <c r="A19">
        <v>4</v>
      </c>
    </row>
    <row r="20" spans="1:6" x14ac:dyDescent="0.25">
      <c r="A20">
        <v>4.7</v>
      </c>
    </row>
    <row r="21" spans="1:6" x14ac:dyDescent="0.25">
      <c r="A21">
        <v>5.0999999999999996</v>
      </c>
    </row>
    <row r="22" spans="1:6" x14ac:dyDescent="0.25">
      <c r="A22">
        <v>5.2</v>
      </c>
    </row>
    <row r="23" spans="1:6" x14ac:dyDescent="0.25">
      <c r="A23">
        <v>5.2</v>
      </c>
    </row>
    <row r="24" spans="1:6" x14ac:dyDescent="0.25">
      <c r="A24">
        <v>5.6</v>
      </c>
    </row>
    <row r="25" spans="1:6" x14ac:dyDescent="0.25">
      <c r="A25">
        <v>6</v>
      </c>
    </row>
    <row r="26" spans="1:6" x14ac:dyDescent="0.25">
      <c r="A26">
        <v>6.1</v>
      </c>
    </row>
    <row r="27" spans="1:6" x14ac:dyDescent="0.25">
      <c r="A27">
        <v>6.1</v>
      </c>
    </row>
    <row r="28" spans="1:6" x14ac:dyDescent="0.25">
      <c r="A28">
        <v>6.2</v>
      </c>
    </row>
    <row r="29" spans="1:6" x14ac:dyDescent="0.25">
      <c r="A29">
        <v>6.3</v>
      </c>
    </row>
    <row r="30" spans="1:6" x14ac:dyDescent="0.25">
      <c r="A30">
        <v>6.4</v>
      </c>
    </row>
    <row r="31" spans="1:6" x14ac:dyDescent="0.25">
      <c r="A31">
        <v>6.4</v>
      </c>
    </row>
    <row r="32" spans="1:6" x14ac:dyDescent="0.25">
      <c r="A32">
        <v>7.2</v>
      </c>
    </row>
    <row r="33" spans="1:1" x14ac:dyDescent="0.25">
      <c r="A33">
        <v>7.5</v>
      </c>
    </row>
    <row r="34" spans="1:1" x14ac:dyDescent="0.25">
      <c r="A34">
        <v>8.1</v>
      </c>
    </row>
    <row r="35" spans="1:1" x14ac:dyDescent="0.25">
      <c r="A35">
        <v>8.1999999999999993</v>
      </c>
    </row>
    <row r="36" spans="1:1" x14ac:dyDescent="0.25">
      <c r="A36">
        <v>8.8000000000000007</v>
      </c>
    </row>
    <row r="37" spans="1:1" x14ac:dyDescent="0.25">
      <c r="A37">
        <v>8.8000000000000007</v>
      </c>
    </row>
    <row r="38" spans="1:1" x14ac:dyDescent="0.25">
      <c r="A38">
        <v>10.1</v>
      </c>
    </row>
    <row r="39" spans="1:1" x14ac:dyDescent="0.25">
      <c r="A39">
        <v>10.4</v>
      </c>
    </row>
    <row r="40" spans="1:1" x14ac:dyDescent="0.25">
      <c r="A40">
        <v>10.8</v>
      </c>
    </row>
    <row r="41" spans="1:1" x14ac:dyDescent="0.25">
      <c r="A41">
        <v>11.7</v>
      </c>
    </row>
    <row r="42" spans="1:1" x14ac:dyDescent="0.25">
      <c r="A42">
        <v>12</v>
      </c>
    </row>
    <row r="43" spans="1:1" x14ac:dyDescent="0.25">
      <c r="A43">
        <v>12</v>
      </c>
    </row>
    <row r="44" spans="1:1" x14ac:dyDescent="0.25">
      <c r="A44">
        <v>12.6</v>
      </c>
    </row>
    <row r="45" spans="1:1" x14ac:dyDescent="0.25">
      <c r="A45">
        <v>12.7</v>
      </c>
    </row>
    <row r="46" spans="1:1" x14ac:dyDescent="0.25">
      <c r="A46">
        <v>14.1</v>
      </c>
    </row>
    <row r="47" spans="1:1" x14ac:dyDescent="0.25">
      <c r="A47">
        <v>14.7</v>
      </c>
    </row>
    <row r="48" spans="1:1" x14ac:dyDescent="0.25">
      <c r="A48">
        <v>15.3</v>
      </c>
    </row>
    <row r="49" spans="1:1" x14ac:dyDescent="0.25">
      <c r="A49">
        <v>15.8</v>
      </c>
    </row>
    <row r="50" spans="1:1" x14ac:dyDescent="0.25">
      <c r="A50">
        <v>16.2</v>
      </c>
    </row>
    <row r="51" spans="1:1" x14ac:dyDescent="0.25">
      <c r="A51">
        <v>16.3</v>
      </c>
    </row>
    <row r="52" spans="1:1" x14ac:dyDescent="0.25">
      <c r="A52">
        <v>16.600000000000001</v>
      </c>
    </row>
    <row r="53" spans="1:1" x14ac:dyDescent="0.25">
      <c r="A53">
        <v>17</v>
      </c>
    </row>
    <row r="54" spans="1:1" x14ac:dyDescent="0.25">
      <c r="A54">
        <v>18.8</v>
      </c>
    </row>
    <row r="55" spans="1:1" x14ac:dyDescent="0.25">
      <c r="A55">
        <v>19.5</v>
      </c>
    </row>
    <row r="56" spans="1:1" x14ac:dyDescent="0.25">
      <c r="A56">
        <v>20.399999999999999</v>
      </c>
    </row>
    <row r="57" spans="1:1" x14ac:dyDescent="0.25">
      <c r="A57">
        <v>21</v>
      </c>
    </row>
    <row r="58" spans="1:1" x14ac:dyDescent="0.25">
      <c r="A58">
        <v>26.3</v>
      </c>
    </row>
    <row r="59" spans="1:1" x14ac:dyDescent="0.25">
      <c r="A59">
        <v>34.700000000000003</v>
      </c>
    </row>
    <row r="60" spans="1:1" x14ac:dyDescent="0.25">
      <c r="A60">
        <v>48</v>
      </c>
    </row>
    <row r="61" spans="1:1" x14ac:dyDescent="0.25">
      <c r="A61">
        <v>83.1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8676-C065-43D5-B09C-7C7D5F47BD24}">
  <dimension ref="A2:E28"/>
  <sheetViews>
    <sheetView workbookViewId="0">
      <selection activeCell="G6" sqref="G6"/>
    </sheetView>
  </sheetViews>
  <sheetFormatPr defaultRowHeight="15" x14ac:dyDescent="0.25"/>
  <cols>
    <col min="4" max="4" width="19" customWidth="1"/>
    <col min="5" max="5" width="11.85546875" customWidth="1"/>
  </cols>
  <sheetData>
    <row r="2" spans="1:5" ht="15.75" thickBot="1" x14ac:dyDescent="0.3">
      <c r="A2">
        <v>5.9</v>
      </c>
    </row>
    <row r="3" spans="1:5" x14ac:dyDescent="0.25">
      <c r="A3">
        <v>6.3</v>
      </c>
      <c r="D3" s="2" t="s">
        <v>0</v>
      </c>
      <c r="E3" s="2"/>
    </row>
    <row r="4" spans="1:5" x14ac:dyDescent="0.25">
      <c r="A4">
        <v>6.3</v>
      </c>
    </row>
    <row r="5" spans="1:5" x14ac:dyDescent="0.25">
      <c r="A5">
        <v>6.5</v>
      </c>
      <c r="D5" t="s">
        <v>1</v>
      </c>
      <c r="E5">
        <v>8.1407407407407408</v>
      </c>
    </row>
    <row r="6" spans="1:5" x14ac:dyDescent="0.25">
      <c r="A6">
        <v>6.8</v>
      </c>
      <c r="D6" t="s">
        <v>2</v>
      </c>
      <c r="E6">
        <v>0.31937703157551067</v>
      </c>
    </row>
    <row r="7" spans="1:5" x14ac:dyDescent="0.25">
      <c r="A7">
        <v>6.8</v>
      </c>
      <c r="D7" t="s">
        <v>3</v>
      </c>
      <c r="E7">
        <v>7.7</v>
      </c>
    </row>
    <row r="8" spans="1:5" x14ac:dyDescent="0.25">
      <c r="A8">
        <v>7</v>
      </c>
      <c r="D8" t="s">
        <v>4</v>
      </c>
      <c r="E8">
        <v>6.3</v>
      </c>
    </row>
    <row r="9" spans="1:5" x14ac:dyDescent="0.25">
      <c r="A9">
        <v>7</v>
      </c>
      <c r="D9" t="s">
        <v>5</v>
      </c>
      <c r="E9">
        <v>1.6595317363779423</v>
      </c>
    </row>
    <row r="10" spans="1:5" x14ac:dyDescent="0.25">
      <c r="A10">
        <v>7.2</v>
      </c>
      <c r="D10" t="s">
        <v>6</v>
      </c>
      <c r="E10">
        <v>2.754045584045588</v>
      </c>
    </row>
    <row r="11" spans="1:5" x14ac:dyDescent="0.25">
      <c r="A11">
        <v>7.3</v>
      </c>
      <c r="D11" t="s">
        <v>7</v>
      </c>
      <c r="E11">
        <v>9.9115796937200518E-2</v>
      </c>
    </row>
    <row r="12" spans="1:5" x14ac:dyDescent="0.25">
      <c r="A12">
        <v>7.4</v>
      </c>
      <c r="D12" t="s">
        <v>8</v>
      </c>
      <c r="E12">
        <v>0.98968137268339729</v>
      </c>
    </row>
    <row r="13" spans="1:5" x14ac:dyDescent="0.25">
      <c r="A13">
        <v>7.6</v>
      </c>
      <c r="D13" t="s">
        <v>9</v>
      </c>
      <c r="E13">
        <v>5.9</v>
      </c>
    </row>
    <row r="14" spans="1:5" x14ac:dyDescent="0.25">
      <c r="A14">
        <v>7.7</v>
      </c>
      <c r="D14" t="s">
        <v>10</v>
      </c>
      <c r="E14">
        <v>5.9</v>
      </c>
    </row>
    <row r="15" spans="1:5" x14ac:dyDescent="0.25">
      <c r="A15">
        <v>7.7</v>
      </c>
      <c r="D15" t="s">
        <v>11</v>
      </c>
      <c r="E15">
        <v>11.8</v>
      </c>
    </row>
    <row r="16" spans="1:5" x14ac:dyDescent="0.25">
      <c r="A16">
        <v>7.8</v>
      </c>
      <c r="D16" t="s">
        <v>12</v>
      </c>
      <c r="E16">
        <v>219.79999999999998</v>
      </c>
    </row>
    <row r="17" spans="1:5" ht="15.75" thickBot="1" x14ac:dyDescent="0.3">
      <c r="A17">
        <v>7.8</v>
      </c>
      <c r="D17" s="1" t="s">
        <v>13</v>
      </c>
      <c r="E17" s="1">
        <v>27</v>
      </c>
    </row>
    <row r="18" spans="1:5" x14ac:dyDescent="0.25">
      <c r="A18">
        <v>7.9</v>
      </c>
    </row>
    <row r="19" spans="1:5" x14ac:dyDescent="0.25">
      <c r="A19">
        <v>8.1</v>
      </c>
    </row>
    <row r="20" spans="1:5" x14ac:dyDescent="0.25">
      <c r="A20">
        <v>8.1999999999999993</v>
      </c>
    </row>
    <row r="21" spans="1:5" x14ac:dyDescent="0.25">
      <c r="A21">
        <v>8.6999999999999993</v>
      </c>
    </row>
    <row r="22" spans="1:5" x14ac:dyDescent="0.25">
      <c r="A22">
        <v>9</v>
      </c>
    </row>
    <row r="23" spans="1:5" x14ac:dyDescent="0.25">
      <c r="A23">
        <v>9.6999999999999993</v>
      </c>
    </row>
    <row r="24" spans="1:5" x14ac:dyDescent="0.25">
      <c r="A24">
        <v>9.6999999999999993</v>
      </c>
    </row>
    <row r="25" spans="1:5" x14ac:dyDescent="0.25">
      <c r="A25">
        <v>10.7</v>
      </c>
    </row>
    <row r="26" spans="1:5" x14ac:dyDescent="0.25">
      <c r="A26">
        <v>11.3</v>
      </c>
    </row>
    <row r="27" spans="1:5" x14ac:dyDescent="0.25">
      <c r="A27">
        <v>11.6</v>
      </c>
    </row>
    <row r="28" spans="1:5" x14ac:dyDescent="0.25">
      <c r="A28">
        <v>11.8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B8B4-EAB5-4D0D-9BAC-5DBC07755492}">
  <dimension ref="A1:F48"/>
  <sheetViews>
    <sheetView workbookViewId="0">
      <selection activeCell="G17" sqref="G17"/>
    </sheetView>
  </sheetViews>
  <sheetFormatPr defaultRowHeight="15" x14ac:dyDescent="0.25"/>
  <cols>
    <col min="5" max="5" width="16.42578125" customWidth="1"/>
  </cols>
  <sheetData>
    <row r="1" spans="1:6" ht="15.75" thickBot="1" x14ac:dyDescent="0.3"/>
    <row r="2" spans="1:6" x14ac:dyDescent="0.25">
      <c r="A2">
        <v>90</v>
      </c>
      <c r="E2" s="2" t="s">
        <v>0</v>
      </c>
      <c r="F2" s="2"/>
    </row>
    <row r="3" spans="1:6" x14ac:dyDescent="0.25">
      <c r="A3">
        <v>90</v>
      </c>
    </row>
    <row r="4" spans="1:6" x14ac:dyDescent="0.25">
      <c r="A4">
        <v>90</v>
      </c>
      <c r="E4" t="s">
        <v>1</v>
      </c>
      <c r="F4">
        <v>106.21276595744681</v>
      </c>
    </row>
    <row r="5" spans="1:6" x14ac:dyDescent="0.25">
      <c r="A5">
        <v>91</v>
      </c>
      <c r="E5" t="s">
        <v>2</v>
      </c>
      <c r="F5">
        <v>2.3488411475772546</v>
      </c>
    </row>
    <row r="6" spans="1:6" x14ac:dyDescent="0.25">
      <c r="A6">
        <v>91</v>
      </c>
      <c r="E6" t="s">
        <v>3</v>
      </c>
      <c r="F6">
        <v>103</v>
      </c>
    </row>
    <row r="7" spans="1:6" x14ac:dyDescent="0.25">
      <c r="A7">
        <v>92</v>
      </c>
      <c r="E7" t="s">
        <v>4</v>
      </c>
      <c r="F7">
        <v>90</v>
      </c>
    </row>
    <row r="8" spans="1:6" x14ac:dyDescent="0.25">
      <c r="A8">
        <v>93</v>
      </c>
      <c r="E8" t="s">
        <v>5</v>
      </c>
      <c r="F8">
        <v>16.102843618999273</v>
      </c>
    </row>
    <row r="9" spans="1:6" x14ac:dyDescent="0.25">
      <c r="A9">
        <v>94</v>
      </c>
      <c r="E9" t="s">
        <v>6</v>
      </c>
      <c r="F9">
        <v>259.30157261794562</v>
      </c>
    </row>
    <row r="10" spans="1:6" x14ac:dyDescent="0.25">
      <c r="A10">
        <v>95</v>
      </c>
      <c r="E10" t="s">
        <v>7</v>
      </c>
      <c r="F10">
        <v>0.91459837467001126</v>
      </c>
    </row>
    <row r="11" spans="1:6" x14ac:dyDescent="0.25">
      <c r="A11">
        <v>95</v>
      </c>
      <c r="E11" t="s">
        <v>8</v>
      </c>
      <c r="F11">
        <v>1.0004494500378756</v>
      </c>
    </row>
    <row r="12" spans="1:6" x14ac:dyDescent="0.25">
      <c r="A12">
        <v>95</v>
      </c>
      <c r="E12" t="s">
        <v>9</v>
      </c>
      <c r="F12">
        <v>77</v>
      </c>
    </row>
    <row r="13" spans="1:6" x14ac:dyDescent="0.25">
      <c r="A13">
        <v>97</v>
      </c>
      <c r="E13" t="s">
        <v>10</v>
      </c>
      <c r="F13">
        <v>81</v>
      </c>
    </row>
    <row r="14" spans="1:6" x14ac:dyDescent="0.25">
      <c r="A14">
        <v>102</v>
      </c>
      <c r="E14" t="s">
        <v>11</v>
      </c>
      <c r="F14">
        <v>158</v>
      </c>
    </row>
    <row r="15" spans="1:6" x14ac:dyDescent="0.25">
      <c r="A15">
        <v>103</v>
      </c>
      <c r="E15" t="s">
        <v>12</v>
      </c>
      <c r="F15">
        <v>4992</v>
      </c>
    </row>
    <row r="16" spans="1:6" ht="15.75" thickBot="1" x14ac:dyDescent="0.3">
      <c r="A16">
        <v>104</v>
      </c>
      <c r="E16" s="1" t="s">
        <v>13</v>
      </c>
      <c r="F16" s="1">
        <v>47</v>
      </c>
    </row>
    <row r="17" spans="1:1" x14ac:dyDescent="0.25">
      <c r="A17">
        <v>109</v>
      </c>
    </row>
    <row r="18" spans="1:1" x14ac:dyDescent="0.25">
      <c r="A18">
        <v>110</v>
      </c>
    </row>
    <row r="19" spans="1:1" x14ac:dyDescent="0.25">
      <c r="A19">
        <v>113</v>
      </c>
    </row>
    <row r="20" spans="1:1" x14ac:dyDescent="0.25">
      <c r="A20">
        <v>116</v>
      </c>
    </row>
    <row r="21" spans="1:1" x14ac:dyDescent="0.25">
      <c r="A21">
        <v>116</v>
      </c>
    </row>
    <row r="22" spans="1:1" x14ac:dyDescent="0.25">
      <c r="A22">
        <v>120</v>
      </c>
    </row>
    <row r="23" spans="1:1" x14ac:dyDescent="0.25">
      <c r="A23">
        <v>125</v>
      </c>
    </row>
    <row r="24" spans="1:1" x14ac:dyDescent="0.25">
      <c r="A24">
        <v>128</v>
      </c>
    </row>
    <row r="25" spans="1:1" x14ac:dyDescent="0.25">
      <c r="A25">
        <v>138</v>
      </c>
    </row>
    <row r="26" spans="1:1" x14ac:dyDescent="0.25">
      <c r="A26">
        <v>81</v>
      </c>
    </row>
    <row r="27" spans="1:1" x14ac:dyDescent="0.25">
      <c r="A27">
        <v>90</v>
      </c>
    </row>
    <row r="28" spans="1:1" x14ac:dyDescent="0.25">
      <c r="A28">
        <v>90</v>
      </c>
    </row>
    <row r="29" spans="1:1" x14ac:dyDescent="0.25">
      <c r="A29">
        <v>92</v>
      </c>
    </row>
    <row r="30" spans="1:1" x14ac:dyDescent="0.25">
      <c r="A30">
        <v>93</v>
      </c>
    </row>
    <row r="31" spans="1:1" x14ac:dyDescent="0.25">
      <c r="A31">
        <v>94</v>
      </c>
    </row>
    <row r="32" spans="1:1" x14ac:dyDescent="0.25">
      <c r="A32">
        <v>95</v>
      </c>
    </row>
    <row r="33" spans="1:1" x14ac:dyDescent="0.25">
      <c r="A33">
        <v>96</v>
      </c>
    </row>
    <row r="34" spans="1:1" x14ac:dyDescent="0.25">
      <c r="A34">
        <v>96</v>
      </c>
    </row>
    <row r="35" spans="1:1" x14ac:dyDescent="0.25">
      <c r="A35">
        <v>102</v>
      </c>
    </row>
    <row r="36" spans="1:1" x14ac:dyDescent="0.25">
      <c r="A36">
        <v>103</v>
      </c>
    </row>
    <row r="37" spans="1:1" x14ac:dyDescent="0.25">
      <c r="A37">
        <v>105</v>
      </c>
    </row>
    <row r="38" spans="1:1" x14ac:dyDescent="0.25">
      <c r="A38">
        <v>106</v>
      </c>
    </row>
    <row r="39" spans="1:1" x14ac:dyDescent="0.25">
      <c r="A39">
        <v>111</v>
      </c>
    </row>
    <row r="40" spans="1:1" x14ac:dyDescent="0.25">
      <c r="A40">
        <v>113</v>
      </c>
    </row>
    <row r="41" spans="1:1" x14ac:dyDescent="0.25">
      <c r="A41">
        <v>116</v>
      </c>
    </row>
    <row r="42" spans="1:1" x14ac:dyDescent="0.25">
      <c r="A42">
        <v>119</v>
      </c>
    </row>
    <row r="43" spans="1:1" x14ac:dyDescent="0.25">
      <c r="A43">
        <v>122</v>
      </c>
    </row>
    <row r="44" spans="1:1" x14ac:dyDescent="0.25">
      <c r="A44">
        <v>123</v>
      </c>
    </row>
    <row r="45" spans="1:1" x14ac:dyDescent="0.25">
      <c r="A45">
        <v>125</v>
      </c>
    </row>
    <row r="46" spans="1:1" x14ac:dyDescent="0.25">
      <c r="A46">
        <v>128</v>
      </c>
    </row>
    <row r="47" spans="1:1" x14ac:dyDescent="0.25">
      <c r="A47">
        <v>137</v>
      </c>
    </row>
    <row r="48" spans="1:1" x14ac:dyDescent="0.25">
      <c r="A48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29A0-E54F-43D4-BE41-085F8AB74605}">
  <dimension ref="A1:F36"/>
  <sheetViews>
    <sheetView zoomScaleNormal="100" workbookViewId="0">
      <selection activeCell="A2" sqref="A2:A35"/>
    </sheetView>
  </sheetViews>
  <sheetFormatPr defaultRowHeight="15" x14ac:dyDescent="0.25"/>
  <sheetData>
    <row r="1" spans="1:6" ht="15.75" thickBot="1" x14ac:dyDescent="0.3"/>
    <row r="2" spans="1:6" ht="15.75" x14ac:dyDescent="0.25">
      <c r="A2" s="3">
        <v>0.31</v>
      </c>
      <c r="E2" s="2" t="s">
        <v>0</v>
      </c>
      <c r="F2" s="2"/>
    </row>
    <row r="3" spans="1:6" x14ac:dyDescent="0.25">
      <c r="A3" s="4">
        <v>0.35</v>
      </c>
    </row>
    <row r="4" spans="1:6" x14ac:dyDescent="0.25">
      <c r="A4" s="4">
        <v>0.36</v>
      </c>
      <c r="E4" t="s">
        <v>1</v>
      </c>
      <c r="F4">
        <v>0.47828571428571437</v>
      </c>
    </row>
    <row r="5" spans="1:6" x14ac:dyDescent="0.25">
      <c r="A5" s="4">
        <v>0.36</v>
      </c>
      <c r="E5" t="s">
        <v>2</v>
      </c>
      <c r="F5">
        <v>1.8386539259207264E-2</v>
      </c>
    </row>
    <row r="6" spans="1:6" x14ac:dyDescent="0.25">
      <c r="A6" s="4">
        <v>0.37</v>
      </c>
      <c r="E6" t="s">
        <v>3</v>
      </c>
      <c r="F6">
        <v>0.45</v>
      </c>
    </row>
    <row r="7" spans="1:6" x14ac:dyDescent="0.25">
      <c r="A7" s="4">
        <v>0.38</v>
      </c>
      <c r="E7" t="s">
        <v>4</v>
      </c>
      <c r="F7">
        <v>0.42</v>
      </c>
    </row>
    <row r="8" spans="1:6" x14ac:dyDescent="0.25">
      <c r="A8" s="4">
        <v>0.4</v>
      </c>
      <c r="E8" t="s">
        <v>5</v>
      </c>
      <c r="F8">
        <v>0.10877623319256348</v>
      </c>
    </row>
    <row r="9" spans="1:6" x14ac:dyDescent="0.25">
      <c r="A9" s="4">
        <v>0.4</v>
      </c>
      <c r="E9" t="s">
        <v>6</v>
      </c>
      <c r="F9">
        <v>1.1832268907562948E-2</v>
      </c>
    </row>
    <row r="10" spans="1:6" x14ac:dyDescent="0.25">
      <c r="A10" s="4">
        <v>0.4</v>
      </c>
      <c r="E10" t="s">
        <v>7</v>
      </c>
      <c r="F10">
        <v>2.2603069095961104E-3</v>
      </c>
    </row>
    <row r="11" spans="1:6" x14ac:dyDescent="0.25">
      <c r="A11" s="4">
        <v>0.41</v>
      </c>
      <c r="E11" t="s">
        <v>8</v>
      </c>
      <c r="F11">
        <v>0.88718692059570381</v>
      </c>
    </row>
    <row r="12" spans="1:6" x14ac:dyDescent="0.25">
      <c r="A12" s="4">
        <v>0.41</v>
      </c>
      <c r="E12" t="s">
        <v>9</v>
      </c>
      <c r="F12">
        <v>0.44</v>
      </c>
    </row>
    <row r="13" spans="1:6" x14ac:dyDescent="0.25">
      <c r="A13" s="4">
        <v>0.42</v>
      </c>
      <c r="E13" t="s">
        <v>10</v>
      </c>
      <c r="F13">
        <v>0.31</v>
      </c>
    </row>
    <row r="14" spans="1:6" x14ac:dyDescent="0.25">
      <c r="A14" s="4">
        <v>0.42</v>
      </c>
      <c r="E14" t="s">
        <v>11</v>
      </c>
      <c r="F14">
        <v>0.75</v>
      </c>
    </row>
    <row r="15" spans="1:6" x14ac:dyDescent="0.25">
      <c r="A15" s="4">
        <v>0.42</v>
      </c>
      <c r="E15" t="s">
        <v>12</v>
      </c>
      <c r="F15">
        <v>16.740000000000002</v>
      </c>
    </row>
    <row r="16" spans="1:6" ht="15.75" thickBot="1" x14ac:dyDescent="0.3">
      <c r="A16" s="4">
        <v>0.42</v>
      </c>
      <c r="E16" s="1" t="s">
        <v>13</v>
      </c>
      <c r="F16" s="1">
        <v>35</v>
      </c>
    </row>
    <row r="17" spans="1:1" x14ac:dyDescent="0.25">
      <c r="A17" s="4">
        <v>0.43</v>
      </c>
    </row>
    <row r="18" spans="1:1" x14ac:dyDescent="0.25">
      <c r="A18" s="4">
        <v>0.44</v>
      </c>
    </row>
    <row r="19" spans="1:1" x14ac:dyDescent="0.25">
      <c r="A19" s="4">
        <v>0.45</v>
      </c>
    </row>
    <row r="20" spans="1:1" x14ac:dyDescent="0.25">
      <c r="A20" s="4">
        <v>0.46</v>
      </c>
    </row>
    <row r="21" spans="1:1" x14ac:dyDescent="0.25">
      <c r="A21" s="4">
        <v>0.46</v>
      </c>
    </row>
    <row r="22" spans="1:1" x14ac:dyDescent="0.25">
      <c r="A22" s="4">
        <v>0.47</v>
      </c>
    </row>
    <row r="23" spans="1:1" x14ac:dyDescent="0.25">
      <c r="A23" s="4">
        <v>0.48</v>
      </c>
    </row>
    <row r="24" spans="1:1" x14ac:dyDescent="0.25">
      <c r="A24" s="4">
        <v>0.48</v>
      </c>
    </row>
    <row r="25" spans="1:1" x14ac:dyDescent="0.25">
      <c r="A25" s="4">
        <v>0.48</v>
      </c>
    </row>
    <row r="26" spans="1:1" x14ac:dyDescent="0.25">
      <c r="A26" s="4">
        <v>0.51</v>
      </c>
    </row>
    <row r="27" spans="1:1" x14ac:dyDescent="0.25">
      <c r="A27" s="4">
        <v>0.54</v>
      </c>
    </row>
    <row r="28" spans="1:1" x14ac:dyDescent="0.25">
      <c r="A28" s="4">
        <v>0.54</v>
      </c>
    </row>
    <row r="29" spans="1:1" x14ac:dyDescent="0.25">
      <c r="A29" s="4">
        <v>0.55000000000000004</v>
      </c>
    </row>
    <row r="30" spans="1:1" x14ac:dyDescent="0.25">
      <c r="A30" s="4">
        <v>0.57999999999999996</v>
      </c>
    </row>
    <row r="31" spans="1:1" x14ac:dyDescent="0.25">
      <c r="A31" s="4">
        <v>0.62</v>
      </c>
    </row>
    <row r="32" spans="1:1" x14ac:dyDescent="0.25">
      <c r="A32" s="4">
        <v>0.66</v>
      </c>
    </row>
    <row r="33" spans="1:1" x14ac:dyDescent="0.25">
      <c r="A33" s="4">
        <v>0.66</v>
      </c>
    </row>
    <row r="34" spans="1:1" x14ac:dyDescent="0.25">
      <c r="A34" s="4">
        <v>0.67</v>
      </c>
    </row>
    <row r="35" spans="1:1" x14ac:dyDescent="0.25">
      <c r="A35" s="4">
        <v>0.68</v>
      </c>
    </row>
    <row r="36" spans="1:1" x14ac:dyDescent="0.25">
      <c r="A36" s="4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2948-4E52-4773-921A-FFBED0B76247}">
  <dimension ref="A1:N102"/>
  <sheetViews>
    <sheetView tabSelected="1" workbookViewId="0">
      <selection activeCell="AB15" sqref="AB15"/>
    </sheetView>
  </sheetViews>
  <sheetFormatPr defaultRowHeight="15" x14ac:dyDescent="0.25"/>
  <cols>
    <col min="3" max="3" width="9.140625" customWidth="1"/>
    <col min="7" max="7" width="9.140625" customWidth="1"/>
  </cols>
  <sheetData>
    <row r="1" spans="1:14" x14ac:dyDescent="0.25">
      <c r="A1" s="5" t="s">
        <v>15</v>
      </c>
      <c r="B1" s="5" t="s">
        <v>14</v>
      </c>
      <c r="D1" t="s">
        <v>15</v>
      </c>
      <c r="E1" t="s">
        <v>18</v>
      </c>
      <c r="F1" t="s">
        <v>16</v>
      </c>
      <c r="H1" t="s">
        <v>15</v>
      </c>
      <c r="I1" t="s">
        <v>14</v>
      </c>
      <c r="J1" t="s">
        <v>16</v>
      </c>
      <c r="L1" t="s">
        <v>15</v>
      </c>
      <c r="M1" t="s">
        <v>17</v>
      </c>
      <c r="N1" t="s">
        <v>16</v>
      </c>
    </row>
    <row r="2" spans="1:14" x14ac:dyDescent="0.25">
      <c r="A2">
        <v>0</v>
      </c>
      <c r="B2">
        <f>_xlfn.POISSON.DIST(A2,3,FALSE)</f>
        <v>4.9787068367863944E-2</v>
      </c>
      <c r="D2">
        <v>0</v>
      </c>
      <c r="E2">
        <f>_xlfn.POISSON.DIST(D2,3,FALSE)</f>
        <v>4.9787068367863944E-2</v>
      </c>
      <c r="F2">
        <f>_xlfn.BINOM.DIST(D2,30,0.1,FALSE)</f>
        <v>4.2391158275216195E-2</v>
      </c>
      <c r="H2">
        <v>0</v>
      </c>
      <c r="I2">
        <f>_xlfn.POISSON.DIST(H2,3,FALSE)</f>
        <v>4.9787068367863944E-2</v>
      </c>
      <c r="J2">
        <f>_xlfn.BINOM.DIST(H2,100,0.03,FALSE)</f>
        <v>4.7552507925405774E-2</v>
      </c>
      <c r="L2">
        <v>0</v>
      </c>
      <c r="M2">
        <f>_xlfn.POISSON.DIST(L2,1,FALSE)</f>
        <v>0.36787944117144233</v>
      </c>
      <c r="N2">
        <f>_xlfn.BINOM.DIST(L2,100,0.01,FALSE)</f>
        <v>0.36603234127322948</v>
      </c>
    </row>
    <row r="3" spans="1:14" x14ac:dyDescent="0.25">
      <c r="A3">
        <v>1</v>
      </c>
      <c r="B3">
        <f t="shared" ref="B3:B12" si="0">_xlfn.POISSON.DIST(A3,3,FALSE)</f>
        <v>0.14936120510359185</v>
      </c>
      <c r="D3">
        <v>1</v>
      </c>
      <c r="E3">
        <f t="shared" ref="E3:E32" si="1">_xlfn.POISSON.DIST(D3,3,FALSE)</f>
        <v>0.14936120510359185</v>
      </c>
      <c r="F3">
        <f t="shared" ref="F3:F32" si="2">_xlfn.BINOM.DIST(D3,30,0.1,FALSE)</f>
        <v>0.14130386091738734</v>
      </c>
      <c r="H3">
        <v>1</v>
      </c>
      <c r="I3">
        <f t="shared" ref="I3:I66" si="3">_xlfn.POISSON.DIST(H3,3,FALSE)</f>
        <v>0.14936120510359185</v>
      </c>
      <c r="J3">
        <f t="shared" ref="J3:J66" si="4">_xlfn.BINOM.DIST(H3,100,0.03,FALSE)</f>
        <v>0.14706961214043027</v>
      </c>
      <c r="L3">
        <v>1</v>
      </c>
      <c r="M3">
        <f t="shared" ref="M3:M66" si="5">_xlfn.POISSON.DIST(L3,1,FALSE)</f>
        <v>0.36787944117144233</v>
      </c>
      <c r="N3">
        <f t="shared" ref="N3:N66" si="6">_xlfn.BINOM.DIST(L3,100,0.01,FALSE)</f>
        <v>0.36972963764972688</v>
      </c>
    </row>
    <row r="4" spans="1:14" x14ac:dyDescent="0.25">
      <c r="A4">
        <v>2</v>
      </c>
      <c r="B4">
        <f t="shared" si="0"/>
        <v>0.22404180765538775</v>
      </c>
      <c r="D4">
        <v>2</v>
      </c>
      <c r="E4">
        <f t="shared" si="1"/>
        <v>0.22404180765538775</v>
      </c>
      <c r="F4">
        <f t="shared" si="2"/>
        <v>0.22765622036690183</v>
      </c>
      <c r="H4">
        <v>2</v>
      </c>
      <c r="I4">
        <f t="shared" si="3"/>
        <v>0.22404180765538775</v>
      </c>
      <c r="J4">
        <f t="shared" si="4"/>
        <v>0.22515296291601947</v>
      </c>
      <c r="L4">
        <v>2</v>
      </c>
      <c r="M4">
        <f t="shared" si="5"/>
        <v>0.18393972058572114</v>
      </c>
      <c r="N4">
        <f t="shared" si="6"/>
        <v>0.18486481882486341</v>
      </c>
    </row>
    <row r="5" spans="1:14" x14ac:dyDescent="0.25">
      <c r="A5">
        <v>3</v>
      </c>
      <c r="B5">
        <f t="shared" si="0"/>
        <v>0.22404180765538778</v>
      </c>
      <c r="D5">
        <v>3</v>
      </c>
      <c r="E5">
        <f t="shared" si="1"/>
        <v>0.22404180765538778</v>
      </c>
      <c r="F5">
        <f t="shared" si="2"/>
        <v>0.23608793223234262</v>
      </c>
      <c r="H5">
        <v>3</v>
      </c>
      <c r="I5">
        <f t="shared" si="3"/>
        <v>0.22404180765538778</v>
      </c>
      <c r="J5">
        <f t="shared" si="4"/>
        <v>0.22747412748216397</v>
      </c>
      <c r="L5">
        <v>3</v>
      </c>
      <c r="M5">
        <f t="shared" si="5"/>
        <v>6.1313240195240391E-2</v>
      </c>
      <c r="N5">
        <f t="shared" si="6"/>
        <v>6.0999165807530689E-2</v>
      </c>
    </row>
    <row r="6" spans="1:14" x14ac:dyDescent="0.25">
      <c r="A6">
        <v>4</v>
      </c>
      <c r="B6">
        <f t="shared" si="0"/>
        <v>0.16803135574154085</v>
      </c>
      <c r="D6">
        <v>4</v>
      </c>
      <c r="E6">
        <f t="shared" si="1"/>
        <v>0.16803135574154085</v>
      </c>
      <c r="F6">
        <f t="shared" si="2"/>
        <v>0.17706594917425703</v>
      </c>
      <c r="H6">
        <v>4</v>
      </c>
      <c r="I6">
        <f t="shared" si="3"/>
        <v>0.16803135574154085</v>
      </c>
      <c r="J6">
        <f t="shared" si="4"/>
        <v>0.17060559561162306</v>
      </c>
      <c r="L6">
        <v>4</v>
      </c>
      <c r="M6">
        <f t="shared" si="5"/>
        <v>1.5328310048810094E-2</v>
      </c>
      <c r="N6">
        <f t="shared" si="6"/>
        <v>1.4941714856895154E-2</v>
      </c>
    </row>
    <row r="7" spans="1:14" x14ac:dyDescent="0.25">
      <c r="A7">
        <v>5</v>
      </c>
      <c r="B7">
        <f t="shared" si="0"/>
        <v>0.10081881344492449</v>
      </c>
      <c r="D7">
        <v>5</v>
      </c>
      <c r="E7">
        <f t="shared" si="1"/>
        <v>0.10081881344492449</v>
      </c>
      <c r="F7">
        <f t="shared" si="2"/>
        <v>0.10230477063401516</v>
      </c>
      <c r="H7">
        <v>5</v>
      </c>
      <c r="I7">
        <f t="shared" si="3"/>
        <v>0.10081881344492449</v>
      </c>
      <c r="J7">
        <f t="shared" si="4"/>
        <v>0.10130806502298438</v>
      </c>
      <c r="L7">
        <v>5</v>
      </c>
      <c r="M7">
        <f t="shared" si="5"/>
        <v>3.06566200976202E-3</v>
      </c>
      <c r="N7">
        <f t="shared" si="6"/>
        <v>2.8977871237614865E-3</v>
      </c>
    </row>
    <row r="8" spans="1:14" x14ac:dyDescent="0.25">
      <c r="A8">
        <v>6</v>
      </c>
      <c r="B8">
        <f t="shared" si="0"/>
        <v>5.0409406722462261E-2</v>
      </c>
      <c r="D8">
        <v>6</v>
      </c>
      <c r="E8">
        <f t="shared" si="1"/>
        <v>5.0409406722462261E-2</v>
      </c>
      <c r="F8">
        <f t="shared" si="2"/>
        <v>4.7363319737969985E-2</v>
      </c>
      <c r="H8">
        <v>6</v>
      </c>
      <c r="I8">
        <f t="shared" si="3"/>
        <v>5.0409406722462261E-2</v>
      </c>
      <c r="J8">
        <f t="shared" si="4"/>
        <v>4.9609619470018171E-2</v>
      </c>
      <c r="L8">
        <v>6</v>
      </c>
      <c r="M8">
        <f t="shared" si="5"/>
        <v>5.1094366829366978E-4</v>
      </c>
      <c r="N8">
        <f t="shared" si="6"/>
        <v>4.63450802621786E-4</v>
      </c>
    </row>
    <row r="9" spans="1:14" x14ac:dyDescent="0.25">
      <c r="A9">
        <v>7</v>
      </c>
      <c r="B9">
        <f t="shared" si="0"/>
        <v>2.1604031452483807E-2</v>
      </c>
      <c r="D9">
        <v>7</v>
      </c>
      <c r="E9">
        <f t="shared" si="1"/>
        <v>2.1604031452483807E-2</v>
      </c>
      <c r="F9">
        <f t="shared" si="2"/>
        <v>1.8043169423988554E-2</v>
      </c>
      <c r="H9">
        <v>7</v>
      </c>
      <c r="I9">
        <f t="shared" si="3"/>
        <v>2.1604031452483807E-2</v>
      </c>
      <c r="J9">
        <f t="shared" si="4"/>
        <v>2.0603700575176877E-2</v>
      </c>
      <c r="L9">
        <v>7</v>
      </c>
      <c r="M9">
        <f t="shared" si="5"/>
        <v>7.2991952613381521E-5</v>
      </c>
      <c r="N9">
        <f t="shared" si="6"/>
        <v>6.2863456632680925E-5</v>
      </c>
    </row>
    <row r="10" spans="1:14" x14ac:dyDescent="0.25">
      <c r="A10">
        <v>8</v>
      </c>
      <c r="B10">
        <f t="shared" si="0"/>
        <v>8.1015117946814375E-3</v>
      </c>
      <c r="D10">
        <v>8</v>
      </c>
      <c r="E10">
        <f t="shared" si="1"/>
        <v>8.1015117946814375E-3</v>
      </c>
      <c r="F10">
        <f t="shared" si="2"/>
        <v>5.7637902326630134E-3</v>
      </c>
      <c r="H10">
        <v>8</v>
      </c>
      <c r="I10">
        <f t="shared" si="3"/>
        <v>8.1015117946814375E-3</v>
      </c>
      <c r="J10">
        <f t="shared" si="4"/>
        <v>7.4077737892710802E-3</v>
      </c>
      <c r="L10">
        <v>8</v>
      </c>
      <c r="M10">
        <f t="shared" si="5"/>
        <v>9.1239940766726546E-6</v>
      </c>
      <c r="N10">
        <f t="shared" si="6"/>
        <v>7.3816937712617835E-6</v>
      </c>
    </row>
    <row r="11" spans="1:14" x14ac:dyDescent="0.25">
      <c r="A11">
        <v>9</v>
      </c>
      <c r="B11">
        <f t="shared" si="0"/>
        <v>2.7005039315604771E-3</v>
      </c>
      <c r="D11">
        <v>9</v>
      </c>
      <c r="E11">
        <f t="shared" si="1"/>
        <v>2.7005039315604771E-3</v>
      </c>
      <c r="F11">
        <f t="shared" si="2"/>
        <v>1.5654738903529148E-3</v>
      </c>
      <c r="H11">
        <v>9</v>
      </c>
      <c r="I11">
        <f t="shared" si="3"/>
        <v>2.7005039315604771E-3</v>
      </c>
      <c r="J11">
        <f t="shared" si="4"/>
        <v>2.3419765931716125E-3</v>
      </c>
      <c r="L11">
        <v>9</v>
      </c>
      <c r="M11">
        <f t="shared" si="5"/>
        <v>1.0137771196302961E-6</v>
      </c>
      <c r="N11">
        <f t="shared" si="6"/>
        <v>7.6219509198213541E-7</v>
      </c>
    </row>
    <row r="12" spans="1:14" x14ac:dyDescent="0.25">
      <c r="A12">
        <v>10</v>
      </c>
      <c r="B12">
        <f t="shared" si="0"/>
        <v>8.1015117946814244E-4</v>
      </c>
      <c r="D12">
        <v>10</v>
      </c>
      <c r="E12">
        <f t="shared" si="1"/>
        <v>8.1015117946814244E-4</v>
      </c>
      <c r="F12">
        <f t="shared" si="2"/>
        <v>3.6527724108234713E-4</v>
      </c>
      <c r="H12">
        <v>10</v>
      </c>
      <c r="I12">
        <f t="shared" si="3"/>
        <v>8.1015117946814244E-4</v>
      </c>
      <c r="J12">
        <f t="shared" si="4"/>
        <v>6.5913361849056736E-4</v>
      </c>
      <c r="L12">
        <v>10</v>
      </c>
      <c r="M12">
        <f t="shared" si="5"/>
        <v>1.013777119630295E-7</v>
      </c>
      <c r="N12">
        <f t="shared" si="6"/>
        <v>7.0060356939771674E-8</v>
      </c>
    </row>
    <row r="13" spans="1:14" x14ac:dyDescent="0.25">
      <c r="D13">
        <v>11</v>
      </c>
      <c r="E13">
        <f t="shared" si="1"/>
        <v>2.2095032167312987E-4</v>
      </c>
      <c r="F13">
        <f t="shared" si="2"/>
        <v>7.3793382036837756E-5</v>
      </c>
      <c r="H13">
        <v>11</v>
      </c>
      <c r="I13">
        <f t="shared" si="3"/>
        <v>2.2095032167312987E-4</v>
      </c>
      <c r="J13">
        <f t="shared" si="4"/>
        <v>1.6679107496949687E-4</v>
      </c>
      <c r="L13">
        <v>11</v>
      </c>
      <c r="M13">
        <f t="shared" si="5"/>
        <v>9.2161556330026647E-9</v>
      </c>
      <c r="N13">
        <f t="shared" si="6"/>
        <v>5.7901121437828165E-9</v>
      </c>
    </row>
    <row r="14" spans="1:14" x14ac:dyDescent="0.25">
      <c r="D14">
        <v>12</v>
      </c>
      <c r="E14">
        <f t="shared" si="1"/>
        <v>5.5237580418282596E-5</v>
      </c>
      <c r="F14">
        <f t="shared" si="2"/>
        <v>1.2982169062036315E-5</v>
      </c>
      <c r="H14">
        <v>12</v>
      </c>
      <c r="I14">
        <f t="shared" si="3"/>
        <v>5.5237580418282596E-5</v>
      </c>
      <c r="J14">
        <f t="shared" si="4"/>
        <v>3.8258777505889754E-5</v>
      </c>
      <c r="L14">
        <v>12</v>
      </c>
      <c r="M14">
        <f t="shared" si="5"/>
        <v>7.680129694168931E-10</v>
      </c>
      <c r="N14">
        <f t="shared" si="6"/>
        <v>4.3377102760662427E-10</v>
      </c>
    </row>
    <row r="15" spans="1:14" x14ac:dyDescent="0.25">
      <c r="D15">
        <v>13</v>
      </c>
      <c r="E15">
        <f t="shared" si="1"/>
        <v>1.2747133942680586E-5</v>
      </c>
      <c r="F15">
        <f t="shared" si="2"/>
        <v>1.9972567787748116E-6</v>
      </c>
      <c r="H15">
        <v>13</v>
      </c>
      <c r="I15">
        <f t="shared" si="3"/>
        <v>1.2747133942680586E-5</v>
      </c>
      <c r="J15">
        <f t="shared" si="4"/>
        <v>8.0097678521450406E-6</v>
      </c>
      <c r="L15">
        <v>13</v>
      </c>
      <c r="M15">
        <f t="shared" si="5"/>
        <v>5.9077920724376414E-11</v>
      </c>
      <c r="N15">
        <f t="shared" si="6"/>
        <v>2.9659557443188044E-11</v>
      </c>
    </row>
    <row r="16" spans="1:14" x14ac:dyDescent="0.25">
      <c r="D16">
        <v>14</v>
      </c>
      <c r="E16">
        <f t="shared" si="1"/>
        <v>2.7315287020029766E-6</v>
      </c>
      <c r="F16">
        <f t="shared" si="2"/>
        <v>2.6947115269183993E-7</v>
      </c>
      <c r="H16">
        <v>14</v>
      </c>
      <c r="I16">
        <f t="shared" si="3"/>
        <v>2.7315287020029766E-6</v>
      </c>
      <c r="J16">
        <f t="shared" si="4"/>
        <v>1.5394325547937077E-6</v>
      </c>
      <c r="L16">
        <v>14</v>
      </c>
      <c r="M16">
        <f t="shared" si="5"/>
        <v>4.2198514803125853E-12</v>
      </c>
      <c r="N16">
        <f t="shared" si="6"/>
        <v>1.8617471122347494E-12</v>
      </c>
    </row>
    <row r="17" spans="4:14" x14ac:dyDescent="0.25">
      <c r="D17">
        <v>15</v>
      </c>
      <c r="E17">
        <f t="shared" si="1"/>
        <v>5.4630574040059675E-7</v>
      </c>
      <c r="F17">
        <f t="shared" si="2"/>
        <v>3.1937321800514404E-8</v>
      </c>
      <c r="H17">
        <v>15</v>
      </c>
      <c r="I17">
        <f t="shared" si="3"/>
        <v>5.4630574040059675E-7</v>
      </c>
      <c r="J17">
        <f t="shared" si="4"/>
        <v>2.7297154579847147E-7</v>
      </c>
      <c r="L17">
        <v>15</v>
      </c>
      <c r="M17">
        <f t="shared" si="5"/>
        <v>2.813234320208389E-13</v>
      </c>
      <c r="N17">
        <f t="shared" si="6"/>
        <v>1.0781835128093502E-13</v>
      </c>
    </row>
    <row r="18" spans="4:14" x14ac:dyDescent="0.25">
      <c r="D18">
        <v>16</v>
      </c>
      <c r="E18">
        <f t="shared" si="1"/>
        <v>1.0243232632511179E-7</v>
      </c>
      <c r="F18">
        <f t="shared" si="2"/>
        <v>3.3268043542202427E-9</v>
      </c>
      <c r="H18">
        <v>16</v>
      </c>
      <c r="I18">
        <f t="shared" si="3"/>
        <v>1.0243232632511179E-7</v>
      </c>
      <c r="J18">
        <f t="shared" si="4"/>
        <v>4.485035063054783E-8</v>
      </c>
      <c r="L18">
        <v>16</v>
      </c>
      <c r="M18">
        <f t="shared" si="5"/>
        <v>1.7582714501302425E-14</v>
      </c>
      <c r="N18">
        <f t="shared" si="6"/>
        <v>5.78570698161581E-15</v>
      </c>
    </row>
    <row r="19" spans="4:14" x14ac:dyDescent="0.25">
      <c r="D19">
        <v>17</v>
      </c>
      <c r="E19">
        <f t="shared" si="1"/>
        <v>1.8076292880902042E-8</v>
      </c>
      <c r="F19">
        <f t="shared" si="2"/>
        <v>3.0441347032080689E-10</v>
      </c>
      <c r="H19">
        <v>17</v>
      </c>
      <c r="I19">
        <f t="shared" si="3"/>
        <v>1.8076292880902042E-8</v>
      </c>
      <c r="J19">
        <f t="shared" si="4"/>
        <v>6.854025687627664E-9</v>
      </c>
      <c r="L19">
        <v>17</v>
      </c>
      <c r="M19">
        <f t="shared" si="5"/>
        <v>1.0342773236060258E-15</v>
      </c>
      <c r="N19">
        <f t="shared" si="6"/>
        <v>2.887696889219997E-16</v>
      </c>
    </row>
    <row r="20" spans="4:14" x14ac:dyDescent="0.25">
      <c r="D20">
        <v>18</v>
      </c>
      <c r="E20">
        <f t="shared" si="1"/>
        <v>3.0127154801503488E-9</v>
      </c>
      <c r="F20">
        <f t="shared" si="2"/>
        <v>2.4428241445496891E-11</v>
      </c>
      <c r="H20">
        <v>18</v>
      </c>
      <c r="I20">
        <f t="shared" si="3"/>
        <v>3.0127154801503488E-9</v>
      </c>
      <c r="J20">
        <f t="shared" si="4"/>
        <v>9.7746414445549721E-10</v>
      </c>
      <c r="L20">
        <v>18</v>
      </c>
      <c r="M20">
        <f t="shared" si="5"/>
        <v>5.7459851311446043E-17</v>
      </c>
      <c r="N20">
        <f t="shared" si="6"/>
        <v>1.3449991122629811E-17</v>
      </c>
    </row>
    <row r="21" spans="4:14" x14ac:dyDescent="0.25">
      <c r="D21">
        <v>19</v>
      </c>
      <c r="E21">
        <f t="shared" si="1"/>
        <v>4.7569191791847703E-10</v>
      </c>
      <c r="F21">
        <f t="shared" si="2"/>
        <v>1.7142625575787347E-12</v>
      </c>
      <c r="H21">
        <v>19</v>
      </c>
      <c r="I21">
        <f t="shared" si="3"/>
        <v>4.7569191791847703E-10</v>
      </c>
      <c r="J21">
        <f t="shared" si="4"/>
        <v>1.3046998347045728E-10</v>
      </c>
      <c r="L21">
        <v>19</v>
      </c>
      <c r="M21">
        <f t="shared" si="5"/>
        <v>3.0242027006024186E-18</v>
      </c>
      <c r="N21">
        <f t="shared" si="6"/>
        <v>5.8633666775951342E-19</v>
      </c>
    </row>
    <row r="22" spans="4:14" x14ac:dyDescent="0.25">
      <c r="D22">
        <v>20</v>
      </c>
      <c r="E22">
        <f t="shared" si="1"/>
        <v>7.1353787687771353E-11</v>
      </c>
      <c r="F22">
        <f t="shared" si="2"/>
        <v>1.0476048962981123E-13</v>
      </c>
      <c r="H22">
        <v>20</v>
      </c>
      <c r="I22">
        <f t="shared" si="3"/>
        <v>7.1353787687771353E-11</v>
      </c>
      <c r="J22">
        <f t="shared" si="4"/>
        <v>1.6342374218206732E-11</v>
      </c>
      <c r="L22">
        <v>20</v>
      </c>
      <c r="M22">
        <f t="shared" si="5"/>
        <v>1.51210135030121E-19</v>
      </c>
      <c r="N22">
        <f t="shared" si="6"/>
        <v>2.3986500044707433E-20</v>
      </c>
    </row>
    <row r="23" spans="4:14" x14ac:dyDescent="0.25">
      <c r="D23">
        <v>21</v>
      </c>
      <c r="E23">
        <f t="shared" si="1"/>
        <v>1.019339824111021E-11</v>
      </c>
      <c r="F23">
        <f t="shared" si="2"/>
        <v>5.5428830491963693E-15</v>
      </c>
      <c r="H23">
        <v>21</v>
      </c>
      <c r="I23">
        <f t="shared" si="3"/>
        <v>1.019339824111021E-11</v>
      </c>
      <c r="J23">
        <f t="shared" si="4"/>
        <v>1.92546382541464E-12</v>
      </c>
      <c r="L23">
        <v>21</v>
      </c>
      <c r="M23">
        <f t="shared" si="5"/>
        <v>7.2004826204819564E-21</v>
      </c>
      <c r="N23">
        <f t="shared" si="6"/>
        <v>9.2300144472177985E-22</v>
      </c>
    </row>
    <row r="24" spans="4:14" x14ac:dyDescent="0.25">
      <c r="D24">
        <v>22</v>
      </c>
      <c r="E24">
        <f t="shared" si="1"/>
        <v>1.3900088510604827E-12</v>
      </c>
      <c r="F24">
        <f t="shared" si="2"/>
        <v>2.5194922950892509E-16</v>
      </c>
      <c r="H24">
        <v>22</v>
      </c>
      <c r="I24">
        <f t="shared" si="3"/>
        <v>1.3900088510604827E-12</v>
      </c>
      <c r="J24">
        <f t="shared" si="4"/>
        <v>2.138401718009686E-13</v>
      </c>
      <c r="L24">
        <v>22</v>
      </c>
      <c r="M24">
        <f t="shared" si="5"/>
        <v>3.2729466456736042E-22</v>
      </c>
      <c r="N24">
        <f t="shared" si="6"/>
        <v>3.3478932108824281E-23</v>
      </c>
    </row>
    <row r="25" spans="4:14" x14ac:dyDescent="0.25">
      <c r="D25">
        <v>23</v>
      </c>
      <c r="E25">
        <f t="shared" si="1"/>
        <v>1.813055023122361E-13</v>
      </c>
      <c r="F25">
        <f t="shared" si="2"/>
        <v>9.737168290200031E-18</v>
      </c>
      <c r="H25">
        <v>23</v>
      </c>
      <c r="I25">
        <f t="shared" si="3"/>
        <v>1.813055023122361E-13</v>
      </c>
      <c r="J25">
        <f t="shared" si="4"/>
        <v>2.2428776423768049E-14</v>
      </c>
      <c r="L25">
        <v>23</v>
      </c>
      <c r="M25">
        <f t="shared" si="5"/>
        <v>1.423020280727654E-23</v>
      </c>
      <c r="N25">
        <f t="shared" si="6"/>
        <v>1.1468408891033581E-24</v>
      </c>
    </row>
    <row r="26" spans="4:14" x14ac:dyDescent="0.25">
      <c r="D26">
        <v>24</v>
      </c>
      <c r="E26">
        <f t="shared" si="1"/>
        <v>2.2663187789029742E-14</v>
      </c>
      <c r="F26">
        <f t="shared" si="2"/>
        <v>3.1555637977500216E-19</v>
      </c>
      <c r="H26">
        <v>24</v>
      </c>
      <c r="I26">
        <f t="shared" si="3"/>
        <v>2.2663187789029742E-14</v>
      </c>
      <c r="J26">
        <f t="shared" si="4"/>
        <v>2.225535804935772E-15</v>
      </c>
      <c r="L26">
        <v>24</v>
      </c>
      <c r="M26">
        <f t="shared" si="5"/>
        <v>5.9292511696985814E-25</v>
      </c>
      <c r="N26">
        <f t="shared" si="6"/>
        <v>3.7166139924645546E-26</v>
      </c>
    </row>
    <row r="27" spans="4:14" x14ac:dyDescent="0.25">
      <c r="D27">
        <v>25</v>
      </c>
      <c r="E27">
        <f t="shared" si="1"/>
        <v>2.7195825346835511E-15</v>
      </c>
      <c r="F27">
        <f t="shared" si="2"/>
        <v>8.4148367940000128E-21</v>
      </c>
      <c r="H27">
        <v>25</v>
      </c>
      <c r="I27">
        <f t="shared" si="3"/>
        <v>2.7195825346835511E-15</v>
      </c>
      <c r="J27">
        <f t="shared" si="4"/>
        <v>2.0924625300014633E-16</v>
      </c>
      <c r="L27">
        <v>25</v>
      </c>
      <c r="M27">
        <f t="shared" si="5"/>
        <v>2.3717004678794361E-26</v>
      </c>
      <c r="N27">
        <f t="shared" si="6"/>
        <v>1.1412632865749818E-27</v>
      </c>
    </row>
    <row r="28" spans="4:14" x14ac:dyDescent="0.25">
      <c r="D28">
        <v>26</v>
      </c>
      <c r="E28">
        <f t="shared" si="1"/>
        <v>3.1379798477118163E-16</v>
      </c>
      <c r="F28">
        <f t="shared" si="2"/>
        <v>1.7980420500000167E-22</v>
      </c>
      <c r="H28">
        <v>26</v>
      </c>
      <c r="I28">
        <f t="shared" si="3"/>
        <v>3.1379798477118163E-16</v>
      </c>
      <c r="J28">
        <f t="shared" si="4"/>
        <v>1.8667885378680917E-17</v>
      </c>
      <c r="L28">
        <v>26</v>
      </c>
      <c r="M28">
        <f t="shared" si="5"/>
        <v>9.1219248764593564E-28</v>
      </c>
      <c r="N28">
        <f t="shared" si="6"/>
        <v>3.3253592266170513E-29</v>
      </c>
    </row>
    <row r="29" spans="4:14" x14ac:dyDescent="0.25">
      <c r="D29">
        <v>27</v>
      </c>
      <c r="E29">
        <f t="shared" si="1"/>
        <v>3.4866442752352905E-17</v>
      </c>
      <c r="F29">
        <f t="shared" si="2"/>
        <v>2.9597399999999779E-24</v>
      </c>
      <c r="H29">
        <v>27</v>
      </c>
      <c r="I29">
        <f t="shared" si="3"/>
        <v>3.4866442752352905E-17</v>
      </c>
      <c r="J29">
        <f t="shared" si="4"/>
        <v>1.5823866185823174E-18</v>
      </c>
      <c r="L29">
        <v>27</v>
      </c>
      <c r="M29">
        <f t="shared" si="5"/>
        <v>3.3784906949849708E-29</v>
      </c>
      <c r="N29">
        <f t="shared" si="6"/>
        <v>9.2060075858460088E-31</v>
      </c>
    </row>
    <row r="30" spans="4:14" x14ac:dyDescent="0.25">
      <c r="D30">
        <v>28</v>
      </c>
      <c r="E30">
        <f t="shared" si="1"/>
        <v>3.7356902948949884E-18</v>
      </c>
      <c r="F30">
        <f t="shared" si="2"/>
        <v>3.5235000000000054E-26</v>
      </c>
      <c r="H30">
        <v>28</v>
      </c>
      <c r="I30">
        <f t="shared" si="3"/>
        <v>3.7356902948949884E-18</v>
      </c>
      <c r="J30">
        <f t="shared" si="4"/>
        <v>1.2759302999614498E-19</v>
      </c>
      <c r="L30">
        <v>28</v>
      </c>
      <c r="M30">
        <f t="shared" si="5"/>
        <v>1.206603819637474E-30</v>
      </c>
      <c r="N30">
        <f t="shared" si="6"/>
        <v>2.4243815070951006E-32</v>
      </c>
    </row>
    <row r="31" spans="4:14" x14ac:dyDescent="0.25">
      <c r="D31">
        <v>29</v>
      </c>
      <c r="E31">
        <f t="shared" si="1"/>
        <v>3.8645072016154974E-19</v>
      </c>
      <c r="F31">
        <f t="shared" si="2"/>
        <v>2.7000000000000012E-28</v>
      </c>
      <c r="H31">
        <v>29</v>
      </c>
      <c r="I31">
        <f t="shared" si="3"/>
        <v>3.8645072016154974E-19</v>
      </c>
      <c r="J31">
        <f t="shared" si="4"/>
        <v>9.7974029431806474E-21</v>
      </c>
      <c r="L31">
        <v>29</v>
      </c>
      <c r="M31">
        <f t="shared" si="5"/>
        <v>4.1607028263361745E-32</v>
      </c>
      <c r="N31">
        <f t="shared" si="6"/>
        <v>6.0799536228089831E-34</v>
      </c>
    </row>
    <row r="32" spans="4:14" x14ac:dyDescent="0.25">
      <c r="D32">
        <v>30</v>
      </c>
      <c r="E32">
        <f t="shared" si="1"/>
        <v>3.864507201615456E-20</v>
      </c>
      <c r="F32">
        <f t="shared" si="2"/>
        <v>1.0000000000000024E-30</v>
      </c>
      <c r="H32">
        <v>30</v>
      </c>
      <c r="I32">
        <f t="shared" si="3"/>
        <v>3.864507201615456E-20</v>
      </c>
      <c r="J32">
        <f t="shared" si="4"/>
        <v>7.1712949377919619E-22</v>
      </c>
      <c r="L32">
        <v>30</v>
      </c>
      <c r="M32">
        <f t="shared" si="5"/>
        <v>1.3869009421120549E-33</v>
      </c>
      <c r="N32">
        <f t="shared" si="6"/>
        <v>1.4534569266647591E-35</v>
      </c>
    </row>
    <row r="33" spans="8:14" x14ac:dyDescent="0.25">
      <c r="H33">
        <v>31</v>
      </c>
      <c r="I33">
        <f t="shared" si="3"/>
        <v>3.7398456789827337E-21</v>
      </c>
      <c r="J33">
        <f t="shared" si="4"/>
        <v>5.0082206083682397E-23</v>
      </c>
      <c r="L33">
        <v>31</v>
      </c>
      <c r="M33">
        <f t="shared" si="5"/>
        <v>4.4738740068130683E-35</v>
      </c>
      <c r="N33">
        <f t="shared" si="6"/>
        <v>3.3151510220441695E-37</v>
      </c>
    </row>
    <row r="34" spans="8:14" x14ac:dyDescent="0.25">
      <c r="H34">
        <v>32</v>
      </c>
      <c r="I34">
        <f t="shared" si="3"/>
        <v>3.5061053240463089E-22</v>
      </c>
      <c r="J34">
        <f t="shared" si="4"/>
        <v>3.3398893876682428E-24</v>
      </c>
      <c r="L34">
        <v>32</v>
      </c>
      <c r="M34">
        <f t="shared" si="5"/>
        <v>1.3980856271290907E-36</v>
      </c>
      <c r="N34">
        <f t="shared" si="6"/>
        <v>7.2204993851338935E-39</v>
      </c>
    </row>
    <row r="35" spans="8:14" x14ac:dyDescent="0.25">
      <c r="H35">
        <v>33</v>
      </c>
      <c r="I35">
        <f t="shared" si="3"/>
        <v>3.1873684764057476E-23</v>
      </c>
      <c r="J35">
        <f t="shared" si="4"/>
        <v>2.1285143239123006E-25</v>
      </c>
      <c r="L35">
        <v>33</v>
      </c>
      <c r="M35">
        <f t="shared" si="5"/>
        <v>4.2366231125123076E-38</v>
      </c>
      <c r="N35">
        <f t="shared" si="6"/>
        <v>1.502889373091852E-40</v>
      </c>
    </row>
    <row r="36" spans="8:14" x14ac:dyDescent="0.25">
      <c r="H36">
        <v>34</v>
      </c>
      <c r="I36">
        <f t="shared" si="3"/>
        <v>2.8123839497697948E-24</v>
      </c>
      <c r="J36">
        <f t="shared" si="4"/>
        <v>1.2972449336154469E-26</v>
      </c>
      <c r="L36">
        <v>34</v>
      </c>
      <c r="M36">
        <f t="shared" si="5"/>
        <v>1.246065621327179E-39</v>
      </c>
      <c r="N36">
        <f t="shared" si="6"/>
        <v>2.9914910278417375E-42</v>
      </c>
    </row>
    <row r="37" spans="8:14" x14ac:dyDescent="0.25">
      <c r="H37">
        <v>35</v>
      </c>
      <c r="I37">
        <f t="shared" si="3"/>
        <v>2.4106148140883866E-25</v>
      </c>
      <c r="J37">
        <f t="shared" si="4"/>
        <v>7.5656700104818291E-28</v>
      </c>
      <c r="L37">
        <v>35</v>
      </c>
      <c r="M37">
        <f t="shared" si="5"/>
        <v>3.5601874895062342E-41</v>
      </c>
      <c r="N37">
        <f t="shared" si="6"/>
        <v>5.6980781482702005E-44</v>
      </c>
    </row>
    <row r="38" spans="8:14" x14ac:dyDescent="0.25">
      <c r="H38">
        <v>36</v>
      </c>
      <c r="I38">
        <f t="shared" si="3"/>
        <v>2.0088456784069736E-26</v>
      </c>
      <c r="J38">
        <f t="shared" si="4"/>
        <v>4.2248157275026905E-29</v>
      </c>
      <c r="L38">
        <v>36</v>
      </c>
      <c r="M38">
        <f t="shared" si="5"/>
        <v>9.8894096930727419E-43</v>
      </c>
      <c r="N38">
        <f t="shared" si="6"/>
        <v>1.0392117834948243E-45</v>
      </c>
    </row>
    <row r="39" spans="8:14" x14ac:dyDescent="0.25">
      <c r="H39">
        <v>37</v>
      </c>
      <c r="I39">
        <f t="shared" si="3"/>
        <v>1.6287937933029474E-27</v>
      </c>
      <c r="J39">
        <f t="shared" si="4"/>
        <v>2.2601410411828227E-30</v>
      </c>
      <c r="L39">
        <v>37</v>
      </c>
      <c r="M39">
        <f t="shared" si="5"/>
        <v>2.6728134305602732E-44</v>
      </c>
      <c r="N39">
        <f t="shared" si="6"/>
        <v>1.8157126438348063E-47</v>
      </c>
    </row>
    <row r="40" spans="8:14" x14ac:dyDescent="0.25">
      <c r="H40">
        <v>38</v>
      </c>
      <c r="I40">
        <f t="shared" si="3"/>
        <v>1.285889836818115E-28</v>
      </c>
      <c r="J40">
        <f t="shared" si="4"/>
        <v>1.1588894649581061E-31</v>
      </c>
      <c r="L40">
        <v>38</v>
      </c>
      <c r="M40">
        <f t="shared" si="5"/>
        <v>7.0337195541058085E-46</v>
      </c>
      <c r="N40">
        <f t="shared" si="6"/>
        <v>3.0406671069003973E-49</v>
      </c>
    </row>
    <row r="41" spans="8:14" x14ac:dyDescent="0.25">
      <c r="H41">
        <v>39</v>
      </c>
      <c r="I41">
        <f t="shared" si="3"/>
        <v>9.8914602832163122E-30</v>
      </c>
      <c r="J41">
        <f t="shared" si="4"/>
        <v>5.6979497880573478E-33</v>
      </c>
      <c r="L41">
        <v>39</v>
      </c>
      <c r="M41">
        <f t="shared" si="5"/>
        <v>1.8035178343861226E-47</v>
      </c>
      <c r="N41">
        <f t="shared" si="6"/>
        <v>4.8827081229689154E-51</v>
      </c>
    </row>
    <row r="42" spans="8:14" x14ac:dyDescent="0.25">
      <c r="H42">
        <v>40</v>
      </c>
      <c r="I42">
        <f t="shared" si="3"/>
        <v>7.4185952124122751E-31</v>
      </c>
      <c r="J42">
        <f t="shared" si="4"/>
        <v>2.6874350804497336E-34</v>
      </c>
      <c r="L42">
        <v>40</v>
      </c>
      <c r="M42">
        <f t="shared" si="5"/>
        <v>4.508794585965268E-49</v>
      </c>
      <c r="N42">
        <f t="shared" si="6"/>
        <v>7.5213433207348919E-53</v>
      </c>
    </row>
    <row r="43" spans="8:14" x14ac:dyDescent="0.25">
      <c r="H43">
        <v>41</v>
      </c>
      <c r="I43">
        <f t="shared" si="3"/>
        <v>5.4282403993260738E-32</v>
      </c>
      <c r="J43">
        <f t="shared" si="4"/>
        <v>1.2163397397056811E-35</v>
      </c>
      <c r="L43">
        <v>41</v>
      </c>
      <c r="M43">
        <f t="shared" si="5"/>
        <v>1.0997059965769015E-50</v>
      </c>
      <c r="N43">
        <f t="shared" si="6"/>
        <v>1.1118024125254351E-54</v>
      </c>
    </row>
    <row r="44" spans="8:14" x14ac:dyDescent="0.25">
      <c r="H44">
        <v>42</v>
      </c>
      <c r="I44">
        <f t="shared" si="3"/>
        <v>3.8773145709472375E-33</v>
      </c>
      <c r="J44">
        <f t="shared" si="4"/>
        <v>5.2845393698553966E-37</v>
      </c>
      <c r="L44">
        <v>42</v>
      </c>
      <c r="M44">
        <f t="shared" si="5"/>
        <v>2.6183476108973989E-52</v>
      </c>
      <c r="N44">
        <f t="shared" si="6"/>
        <v>1.5775936108465867E-56</v>
      </c>
    </row>
    <row r="45" spans="8:14" x14ac:dyDescent="0.25">
      <c r="H45">
        <v>43</v>
      </c>
      <c r="I45">
        <f t="shared" si="3"/>
        <v>2.70510318903291E-34</v>
      </c>
      <c r="J45">
        <f t="shared" si="4"/>
        <v>2.2045309286857208E-38</v>
      </c>
      <c r="L45">
        <v>43</v>
      </c>
      <c r="M45">
        <f t="shared" si="5"/>
        <v>6.0891804904589408E-54</v>
      </c>
      <c r="N45">
        <f t="shared" si="6"/>
        <v>2.1494110742096296E-58</v>
      </c>
    </row>
    <row r="46" spans="8:14" x14ac:dyDescent="0.25">
      <c r="H46">
        <v>44</v>
      </c>
      <c r="I46">
        <f t="shared" si="3"/>
        <v>1.8443885379769884E-35</v>
      </c>
      <c r="J46">
        <f t="shared" si="4"/>
        <v>8.8325864293641121E-40</v>
      </c>
      <c r="L46">
        <v>44</v>
      </c>
      <c r="M46">
        <f t="shared" si="5"/>
        <v>1.3839046569225083E-55</v>
      </c>
      <c r="N46">
        <f t="shared" si="6"/>
        <v>2.812590248621366E-60</v>
      </c>
    </row>
    <row r="47" spans="8:14" x14ac:dyDescent="0.25">
      <c r="H47">
        <v>45</v>
      </c>
      <c r="I47">
        <f t="shared" si="3"/>
        <v>1.2295923586513161E-36</v>
      </c>
      <c r="J47">
        <f t="shared" si="4"/>
        <v>3.3994834367312E-41</v>
      </c>
      <c r="L47">
        <v>45</v>
      </c>
      <c r="M47">
        <f t="shared" si="5"/>
        <v>3.0753436820498928E-57</v>
      </c>
      <c r="N47">
        <f t="shared" si="6"/>
        <v>3.5354669791874648E-62</v>
      </c>
    </row>
    <row r="48" spans="8:14" x14ac:dyDescent="0.25">
      <c r="H48">
        <v>46</v>
      </c>
      <c r="I48">
        <f t="shared" si="3"/>
        <v>8.0190805998998968E-38</v>
      </c>
      <c r="J48">
        <f t="shared" si="4"/>
        <v>1.257092709683206E-42</v>
      </c>
      <c r="L48">
        <v>46</v>
      </c>
      <c r="M48">
        <f t="shared" si="5"/>
        <v>6.685529743587044E-59</v>
      </c>
      <c r="N48">
        <f t="shared" si="6"/>
        <v>4.2698876560233372E-64</v>
      </c>
    </row>
    <row r="49" spans="8:14" x14ac:dyDescent="0.25">
      <c r="H49">
        <v>47</v>
      </c>
      <c r="I49">
        <f t="shared" si="3"/>
        <v>5.1185620850425138E-39</v>
      </c>
      <c r="J49">
        <f t="shared" si="4"/>
        <v>4.4669668560798292E-44</v>
      </c>
      <c r="L49">
        <v>47</v>
      </c>
      <c r="M49">
        <f t="shared" si="5"/>
        <v>1.4224531369333671E-60</v>
      </c>
      <c r="N49">
        <f t="shared" si="6"/>
        <v>4.9553821926770147E-66</v>
      </c>
    </row>
    <row r="50" spans="8:14" x14ac:dyDescent="0.25">
      <c r="H50">
        <v>48</v>
      </c>
      <c r="I50">
        <f t="shared" si="3"/>
        <v>3.1991013031515944E-40</v>
      </c>
      <c r="J50">
        <f t="shared" si="4"/>
        <v>1.525446155748915E-45</v>
      </c>
      <c r="L50">
        <v>48</v>
      </c>
      <c r="M50">
        <f t="shared" si="5"/>
        <v>2.9634440352779173E-62</v>
      </c>
      <c r="N50">
        <f t="shared" si="6"/>
        <v>5.5268361997449519E-68</v>
      </c>
    </row>
    <row r="51" spans="8:14" x14ac:dyDescent="0.25">
      <c r="H51">
        <v>49</v>
      </c>
      <c r="I51">
        <f t="shared" si="3"/>
        <v>1.958633450909112E-41</v>
      </c>
      <c r="J51">
        <f t="shared" si="4"/>
        <v>5.0067241804507758E-47</v>
      </c>
      <c r="L51">
        <v>49</v>
      </c>
      <c r="M51">
        <f t="shared" si="5"/>
        <v>6.0478449699549963E-64</v>
      </c>
      <c r="N51">
        <f t="shared" si="6"/>
        <v>5.92445851137392E-70</v>
      </c>
    </row>
    <row r="52" spans="8:14" x14ac:dyDescent="0.25">
      <c r="H52">
        <v>50</v>
      </c>
      <c r="I52">
        <f t="shared" si="3"/>
        <v>1.1751800705454661E-42</v>
      </c>
      <c r="J52">
        <f t="shared" si="4"/>
        <v>1.5794408239360343E-48</v>
      </c>
      <c r="L52">
        <v>50</v>
      </c>
      <c r="M52">
        <f t="shared" si="5"/>
        <v>1.2095689939909901E-65</v>
      </c>
      <c r="N52">
        <f t="shared" si="6"/>
        <v>6.1039875571731348E-72</v>
      </c>
    </row>
    <row r="53" spans="8:14" x14ac:dyDescent="0.25">
      <c r="H53">
        <v>51</v>
      </c>
      <c r="I53">
        <f t="shared" si="3"/>
        <v>6.9128239443851501E-44</v>
      </c>
      <c r="J53">
        <f t="shared" si="4"/>
        <v>4.7890867918012591E-50</v>
      </c>
      <c r="L53">
        <v>51</v>
      </c>
      <c r="M53">
        <f t="shared" si="5"/>
        <v>2.3717039097861871E-67</v>
      </c>
      <c r="N53">
        <f t="shared" si="6"/>
        <v>6.0447490168083553E-74</v>
      </c>
    </row>
    <row r="54" spans="8:14" x14ac:dyDescent="0.25">
      <c r="H54">
        <v>52</v>
      </c>
      <c r="I54">
        <f t="shared" si="3"/>
        <v>3.9881676602222558E-45</v>
      </c>
      <c r="J54">
        <f t="shared" si="4"/>
        <v>1.3957092751680963E-51</v>
      </c>
      <c r="L54">
        <v>52</v>
      </c>
      <c r="M54">
        <f t="shared" si="5"/>
        <v>4.5609690572811461E-69</v>
      </c>
      <c r="N54">
        <f t="shared" si="6"/>
        <v>5.7535489864724856E-76</v>
      </c>
    </row>
    <row r="55" spans="8:14" x14ac:dyDescent="0.25">
      <c r="H55">
        <v>53</v>
      </c>
      <c r="I55">
        <f t="shared" si="3"/>
        <v>2.2574533925785915E-46</v>
      </c>
      <c r="J55">
        <f t="shared" si="4"/>
        <v>3.9093976974169296E-53</v>
      </c>
      <c r="L55">
        <v>53</v>
      </c>
      <c r="M55">
        <f t="shared" si="5"/>
        <v>8.6056019948700053E-71</v>
      </c>
      <c r="N55">
        <f t="shared" si="6"/>
        <v>5.2633952992316849E-78</v>
      </c>
    </row>
    <row r="56" spans="8:14" x14ac:dyDescent="0.25">
      <c r="H56">
        <v>54</v>
      </c>
      <c r="I56">
        <f t="shared" si="3"/>
        <v>1.2541407736548033E-47</v>
      </c>
      <c r="J56">
        <f t="shared" si="4"/>
        <v>1.0523579139667662E-54</v>
      </c>
      <c r="L56">
        <v>54</v>
      </c>
      <c r="M56">
        <f t="shared" si="5"/>
        <v>1.5936299990500094E-72</v>
      </c>
      <c r="N56">
        <f t="shared" si="6"/>
        <v>4.6273770868664173E-80</v>
      </c>
    </row>
    <row r="57" spans="8:14" x14ac:dyDescent="0.25">
      <c r="H57">
        <v>55</v>
      </c>
      <c r="I57">
        <f t="shared" si="3"/>
        <v>6.8407678562988881E-49</v>
      </c>
      <c r="J57">
        <f t="shared" si="4"/>
        <v>2.7221254381895678E-56</v>
      </c>
      <c r="L57">
        <v>55</v>
      </c>
      <c r="M57">
        <f t="shared" si="5"/>
        <v>2.897509089181801E-74</v>
      </c>
      <c r="N57">
        <f t="shared" si="6"/>
        <v>3.9092625527246257E-82</v>
      </c>
    </row>
    <row r="58" spans="8:14" x14ac:dyDescent="0.25">
      <c r="H58">
        <v>56</v>
      </c>
      <c r="I58">
        <f t="shared" si="3"/>
        <v>3.6646970658742951E-50</v>
      </c>
      <c r="J58">
        <f t="shared" si="4"/>
        <v>6.7652233828347798E-58</v>
      </c>
      <c r="L58">
        <v>56</v>
      </c>
      <c r="M58">
        <f t="shared" si="5"/>
        <v>5.1741233735390016E-76</v>
      </c>
      <c r="N58">
        <f t="shared" si="6"/>
        <v>3.1731027213673519E-84</v>
      </c>
    </row>
    <row r="59" spans="8:14" x14ac:dyDescent="0.25">
      <c r="H59">
        <v>57</v>
      </c>
      <c r="I59">
        <f t="shared" si="3"/>
        <v>1.928787929407581E-51</v>
      </c>
      <c r="J59">
        <f t="shared" si="4"/>
        <v>1.6151374326898305E-59</v>
      </c>
      <c r="L59">
        <v>57</v>
      </c>
      <c r="M59">
        <f t="shared" si="5"/>
        <v>9.0774094272616065E-78</v>
      </c>
      <c r="N59">
        <f t="shared" si="6"/>
        <v>2.4741541687075097E-86</v>
      </c>
    </row>
    <row r="60" spans="8:14" x14ac:dyDescent="0.25">
      <c r="H60">
        <v>58</v>
      </c>
      <c r="I60">
        <f t="shared" si="3"/>
        <v>9.9764892900392155E-53</v>
      </c>
      <c r="J60">
        <f t="shared" si="4"/>
        <v>3.7033901318342121E-61</v>
      </c>
      <c r="L60">
        <v>58</v>
      </c>
      <c r="M60">
        <f t="shared" si="5"/>
        <v>1.5650705909071477E-79</v>
      </c>
      <c r="N60">
        <f t="shared" si="6"/>
        <v>1.8528148598819977E-88</v>
      </c>
    </row>
    <row r="61" spans="8:14" x14ac:dyDescent="0.25">
      <c r="H61">
        <v>59</v>
      </c>
      <c r="I61">
        <f t="shared" si="3"/>
        <v>5.0727911644265773E-54</v>
      </c>
      <c r="J61">
        <f t="shared" si="4"/>
        <v>8.1535410905310997E-63</v>
      </c>
      <c r="L61">
        <v>59</v>
      </c>
      <c r="M61">
        <f t="shared" si="5"/>
        <v>2.6526620184867488E-81</v>
      </c>
      <c r="N61">
        <f t="shared" si="6"/>
        <v>1.3322757081842623E-90</v>
      </c>
    </row>
    <row r="62" spans="8:14" x14ac:dyDescent="0.25">
      <c r="H62">
        <v>60</v>
      </c>
      <c r="I62">
        <f t="shared" si="3"/>
        <v>2.5363955822133596E-55</v>
      </c>
      <c r="J62">
        <f t="shared" si="4"/>
        <v>1.7231710552153855E-64</v>
      </c>
      <c r="L62">
        <v>60</v>
      </c>
      <c r="M62">
        <f t="shared" si="5"/>
        <v>4.4211033641443751E-83</v>
      </c>
      <c r="N62">
        <f t="shared" si="6"/>
        <v>9.1958424302285184E-93</v>
      </c>
    </row>
    <row r="63" spans="8:14" x14ac:dyDescent="0.25">
      <c r="H63">
        <v>61</v>
      </c>
      <c r="I63">
        <f t="shared" si="3"/>
        <v>1.2474076633836298E-56</v>
      </c>
      <c r="J63">
        <f t="shared" si="4"/>
        <v>3.4946852564786544E-66</v>
      </c>
      <c r="L63">
        <v>61</v>
      </c>
      <c r="M63">
        <f t="shared" si="5"/>
        <v>7.2477104330236486E-85</v>
      </c>
      <c r="N63">
        <f t="shared" si="6"/>
        <v>6.0909703131169046E-95</v>
      </c>
    </row>
    <row r="64" spans="8:14" x14ac:dyDescent="0.25">
      <c r="H64">
        <v>62</v>
      </c>
      <c r="I64">
        <f t="shared" si="3"/>
        <v>6.035843532501314E-58</v>
      </c>
      <c r="J64">
        <f t="shared" si="4"/>
        <v>6.7987724477551936E-68</v>
      </c>
      <c r="L64">
        <v>62</v>
      </c>
      <c r="M64">
        <f t="shared" si="5"/>
        <v>1.1689855537135361E-86</v>
      </c>
      <c r="N64">
        <f t="shared" si="6"/>
        <v>3.8701179897614991E-97</v>
      </c>
    </row>
    <row r="65" spans="8:14" x14ac:dyDescent="0.25">
      <c r="H65">
        <v>63</v>
      </c>
      <c r="I65">
        <f t="shared" si="3"/>
        <v>2.8742112059530067E-59</v>
      </c>
      <c r="J65">
        <f t="shared" si="4"/>
        <v>1.2683031566750342E-69</v>
      </c>
      <c r="L65">
        <v>63</v>
      </c>
      <c r="M65">
        <f t="shared" si="5"/>
        <v>1.8555326249421129E-88</v>
      </c>
      <c r="N65">
        <f t="shared" si="6"/>
        <v>2.3579362451649781E-99</v>
      </c>
    </row>
    <row r="66" spans="8:14" x14ac:dyDescent="0.25">
      <c r="H66">
        <v>64</v>
      </c>
      <c r="I66">
        <f t="shared" si="3"/>
        <v>1.3472865027904778E-60</v>
      </c>
      <c r="J66">
        <f t="shared" si="4"/>
        <v>2.2677456570704002E-71</v>
      </c>
      <c r="L66">
        <v>64</v>
      </c>
      <c r="M66">
        <f t="shared" si="5"/>
        <v>2.8992697264720191E-90</v>
      </c>
      <c r="N66">
        <f t="shared" si="6"/>
        <v>1.3769514057939457E-101</v>
      </c>
    </row>
    <row r="67" spans="8:14" x14ac:dyDescent="0.25">
      <c r="H67">
        <v>65</v>
      </c>
      <c r="I67">
        <f t="shared" ref="I67:I102" si="7">_xlfn.POISSON.DIST(H67,3,FALSE)</f>
        <v>6.2182453974942568E-62</v>
      </c>
      <c r="J67">
        <f t="shared" ref="J67:J102" si="8">_xlfn.BINOM.DIST(H67,100,0.03,FALSE)</f>
        <v>3.8844810620711727E-73</v>
      </c>
      <c r="L67">
        <v>65</v>
      </c>
      <c r="M67">
        <f t="shared" ref="M67:M102" si="9">_xlfn.POISSON.DIST(L67,1,FALSE)</f>
        <v>4.4604149638031903E-92</v>
      </c>
      <c r="N67">
        <f t="shared" ref="N67:N102" si="10">_xlfn.BINOM.DIST(L67,100,0.01,FALSE)</f>
        <v>7.7032246477981708E-104</v>
      </c>
    </row>
    <row r="68" spans="8:14" x14ac:dyDescent="0.25">
      <c r="H68">
        <v>66</v>
      </c>
      <c r="I68">
        <f t="shared" si="7"/>
        <v>2.8264751806793158E-63</v>
      </c>
      <c r="J68">
        <f t="shared" si="8"/>
        <v>6.3709858093951974E-75</v>
      </c>
      <c r="L68">
        <v>66</v>
      </c>
      <c r="M68">
        <f t="shared" si="9"/>
        <v>6.7582044906107409E-94</v>
      </c>
      <c r="N68">
        <f t="shared" si="10"/>
        <v>4.1263064382145465E-106</v>
      </c>
    </row>
    <row r="69" spans="8:14" x14ac:dyDescent="0.25">
      <c r="H69">
        <v>67</v>
      </c>
      <c r="I69">
        <f t="shared" si="7"/>
        <v>1.2655859017967168E-64</v>
      </c>
      <c r="J69">
        <f t="shared" si="8"/>
        <v>9.9990852832487518E-77</v>
      </c>
      <c r="L69">
        <v>67</v>
      </c>
      <c r="M69">
        <f t="shared" si="9"/>
        <v>1.0086872374045716E-95</v>
      </c>
      <c r="N69">
        <f t="shared" si="10"/>
        <v>2.1150975259957632E-108</v>
      </c>
    </row>
    <row r="70" spans="8:14" x14ac:dyDescent="0.25">
      <c r="H70">
        <v>68</v>
      </c>
      <c r="I70">
        <f t="shared" si="7"/>
        <v>5.5834672138089675E-66</v>
      </c>
      <c r="J70">
        <f t="shared" si="8"/>
        <v>1.500772351488163E-78</v>
      </c>
      <c r="L70">
        <v>68</v>
      </c>
      <c r="M70">
        <f t="shared" si="9"/>
        <v>1.4833635844184781E-97</v>
      </c>
      <c r="N70">
        <f t="shared" si="10"/>
        <v>1.036812512742917E-110</v>
      </c>
    </row>
    <row r="71" spans="8:14" x14ac:dyDescent="0.25">
      <c r="H71">
        <v>69</v>
      </c>
      <c r="I71">
        <f t="shared" si="7"/>
        <v>2.4275944407864884E-67</v>
      </c>
      <c r="J71">
        <f t="shared" si="8"/>
        <v>2.1526093790955848E-80</v>
      </c>
      <c r="L71">
        <v>69</v>
      </c>
      <c r="M71">
        <f t="shared" si="9"/>
        <v>2.1498022962586535E-99</v>
      </c>
      <c r="N71">
        <f t="shared" si="10"/>
        <v>4.8569756123224814E-113</v>
      </c>
    </row>
    <row r="72" spans="8:14" x14ac:dyDescent="0.25">
      <c r="H72">
        <v>70</v>
      </c>
      <c r="I72">
        <f t="shared" si="7"/>
        <v>1.0403976174799336E-68</v>
      </c>
      <c r="J72">
        <f t="shared" si="8"/>
        <v>2.9483456885991849E-82</v>
      </c>
      <c r="L72">
        <v>70</v>
      </c>
      <c r="M72">
        <f t="shared" si="9"/>
        <v>3.0711461375125382E-101</v>
      </c>
      <c r="N72">
        <f t="shared" si="10"/>
        <v>2.1726730733333418E-115</v>
      </c>
    </row>
    <row r="73" spans="8:14" x14ac:dyDescent="0.25">
      <c r="H73">
        <v>71</v>
      </c>
      <c r="I73">
        <f t="shared" si="7"/>
        <v>4.3960462710420435E-70</v>
      </c>
      <c r="J73">
        <f t="shared" si="8"/>
        <v>3.8529274281099641E-84</v>
      </c>
      <c r="L73">
        <v>71</v>
      </c>
      <c r="M73">
        <f t="shared" si="9"/>
        <v>4.3255579401584162E-103</v>
      </c>
      <c r="N73">
        <f t="shared" si="10"/>
        <v>9.2730391520841382E-118</v>
      </c>
    </row>
    <row r="74" spans="8:14" x14ac:dyDescent="0.25">
      <c r="H74">
        <v>72</v>
      </c>
      <c r="I74">
        <f t="shared" si="7"/>
        <v>1.8316859462674681E-71</v>
      </c>
      <c r="J74">
        <f t="shared" si="8"/>
        <v>4.7996089095871935E-86</v>
      </c>
      <c r="L74">
        <v>72</v>
      </c>
      <c r="M74">
        <f t="shared" si="9"/>
        <v>6.0077193613309578E-105</v>
      </c>
      <c r="N74">
        <f t="shared" si="10"/>
        <v>3.7727011140635162E-120</v>
      </c>
    </row>
    <row r="75" spans="8:14" x14ac:dyDescent="0.25">
      <c r="H75">
        <v>73</v>
      </c>
      <c r="I75">
        <f t="shared" si="7"/>
        <v>7.5274764915102508E-73</v>
      </c>
      <c r="J75">
        <f t="shared" si="8"/>
        <v>5.693647061224722E-88</v>
      </c>
      <c r="L75">
        <v>73</v>
      </c>
      <c r="M75">
        <f t="shared" si="9"/>
        <v>8.2297525497684807E-107</v>
      </c>
      <c r="N75">
        <f t="shared" si="10"/>
        <v>1.4616802434451372E-122</v>
      </c>
    </row>
    <row r="76" spans="8:14" x14ac:dyDescent="0.25">
      <c r="H76">
        <v>74</v>
      </c>
      <c r="I76">
        <f t="shared" si="7"/>
        <v>3.0516796587203683E-74</v>
      </c>
      <c r="J76">
        <f t="shared" si="8"/>
        <v>6.4249848420059759E-90</v>
      </c>
      <c r="L76">
        <v>74</v>
      </c>
      <c r="M76">
        <f t="shared" si="9"/>
        <v>1.1121287229417464E-108</v>
      </c>
      <c r="N76">
        <f t="shared" si="10"/>
        <v>5.3870279242441584E-125</v>
      </c>
    </row>
    <row r="77" spans="8:14" x14ac:dyDescent="0.25">
      <c r="H77">
        <v>75</v>
      </c>
      <c r="I77">
        <f t="shared" si="7"/>
        <v>1.2206718634881755E-75</v>
      </c>
      <c r="J77">
        <f t="shared" si="8"/>
        <v>6.8886435419446641E-92</v>
      </c>
      <c r="L77">
        <v>75</v>
      </c>
      <c r="M77">
        <f t="shared" si="9"/>
        <v>1.4828382972556146E-110</v>
      </c>
      <c r="N77">
        <f t="shared" si="10"/>
        <v>1.8863666805435833E-127</v>
      </c>
    </row>
    <row r="78" spans="8:14" x14ac:dyDescent="0.25">
      <c r="H78">
        <v>76</v>
      </c>
      <c r="I78">
        <f t="shared" si="7"/>
        <v>4.8184415664005059E-77</v>
      </c>
      <c r="J78">
        <f t="shared" si="8"/>
        <v>7.0082510261238506E-94</v>
      </c>
      <c r="L78">
        <v>76</v>
      </c>
      <c r="M78">
        <f t="shared" si="9"/>
        <v>1.9511030227047321E-112</v>
      </c>
      <c r="N78">
        <f t="shared" si="10"/>
        <v>6.2678318731516785E-130</v>
      </c>
    </row>
    <row r="79" spans="8:14" x14ac:dyDescent="0.25">
      <c r="H79">
        <v>77</v>
      </c>
      <c r="I79">
        <f t="shared" si="7"/>
        <v>1.8773148960002575E-78</v>
      </c>
      <c r="J79">
        <f t="shared" si="8"/>
        <v>6.7558451450116243E-96</v>
      </c>
      <c r="L79">
        <v>77</v>
      </c>
      <c r="M79">
        <f t="shared" si="9"/>
        <v>2.5339000294866552E-114</v>
      </c>
      <c r="N79">
        <f t="shared" si="10"/>
        <v>1.9733433681703573E-132</v>
      </c>
    </row>
    <row r="80" spans="8:14" x14ac:dyDescent="0.25">
      <c r="H80">
        <v>78</v>
      </c>
      <c r="I80">
        <f t="shared" si="7"/>
        <v>7.2204419076931941E-80</v>
      </c>
      <c r="J80">
        <f t="shared" si="8"/>
        <v>6.1611593312950882E-98</v>
      </c>
      <c r="L80">
        <v>78</v>
      </c>
      <c r="M80">
        <f t="shared" si="9"/>
        <v>3.2485897813932661E-116</v>
      </c>
      <c r="N80">
        <f t="shared" si="10"/>
        <v>5.8776090997050925E-135</v>
      </c>
    </row>
    <row r="81" spans="8:14" x14ac:dyDescent="0.25">
      <c r="H81">
        <v>79</v>
      </c>
      <c r="I81">
        <f t="shared" si="7"/>
        <v>2.7419399649467324E-81</v>
      </c>
      <c r="J81">
        <f t="shared" si="8"/>
        <v>5.3064924424569698E-100</v>
      </c>
      <c r="L81">
        <v>79</v>
      </c>
      <c r="M81">
        <f t="shared" si="9"/>
        <v>4.1121389637891309E-118</v>
      </c>
      <c r="N81">
        <f t="shared" si="10"/>
        <v>1.6533358930251941E-137</v>
      </c>
    </row>
    <row r="82" spans="8:14" x14ac:dyDescent="0.25">
      <c r="H82">
        <v>80</v>
      </c>
      <c r="I82">
        <f t="shared" si="7"/>
        <v>1.0282274868550475E-82</v>
      </c>
      <c r="J82">
        <f t="shared" si="8"/>
        <v>4.3081059777681494E-102</v>
      </c>
      <c r="L82">
        <v>80</v>
      </c>
      <c r="M82">
        <f t="shared" si="9"/>
        <v>5.1401737047358497E-120</v>
      </c>
      <c r="N82">
        <f t="shared" si="10"/>
        <v>4.3838451709003483E-140</v>
      </c>
    </row>
    <row r="83" spans="8:14" x14ac:dyDescent="0.25">
      <c r="H83">
        <v>81</v>
      </c>
      <c r="I83">
        <f t="shared" si="7"/>
        <v>3.808249951315007E-84</v>
      </c>
      <c r="J83">
        <f t="shared" si="8"/>
        <v>3.2898861991355137E-104</v>
      </c>
      <c r="L83">
        <v>81</v>
      </c>
      <c r="M83">
        <f t="shared" si="9"/>
        <v>6.3458934626369108E-122</v>
      </c>
      <c r="N83">
        <f t="shared" si="10"/>
        <v>1.0933645519142624E-142</v>
      </c>
    </row>
    <row r="84" spans="8:14" x14ac:dyDescent="0.25">
      <c r="H84">
        <v>82</v>
      </c>
      <c r="I84">
        <f t="shared" si="7"/>
        <v>1.3932621773103153E-85</v>
      </c>
      <c r="J84">
        <f t="shared" si="8"/>
        <v>2.3576001175600246E-106</v>
      </c>
      <c r="L84">
        <v>82</v>
      </c>
      <c r="M84">
        <f t="shared" si="9"/>
        <v>7.7388944666301916E-124</v>
      </c>
      <c r="N84">
        <f t="shared" si="10"/>
        <v>2.5589956253228393E-145</v>
      </c>
    </row>
    <row r="85" spans="8:14" x14ac:dyDescent="0.25">
      <c r="H85">
        <v>83</v>
      </c>
      <c r="I85">
        <f t="shared" si="7"/>
        <v>5.0358873878686833E-87</v>
      </c>
      <c r="J85">
        <f t="shared" si="8"/>
        <v>1.5812992963388229E-108</v>
      </c>
      <c r="L85">
        <v>83</v>
      </c>
      <c r="M85">
        <f t="shared" si="9"/>
        <v>9.323969236904389E-126</v>
      </c>
      <c r="N85">
        <f t="shared" si="10"/>
        <v>5.605685926227299E-148</v>
      </c>
    </row>
    <row r="86" spans="8:14" x14ac:dyDescent="0.25">
      <c r="H86">
        <v>84</v>
      </c>
      <c r="I86">
        <f t="shared" si="7"/>
        <v>1.7985312099531658E-88</v>
      </c>
      <c r="J86">
        <f t="shared" si="8"/>
        <v>9.8976760080121138E-111</v>
      </c>
      <c r="L86">
        <v>84</v>
      </c>
      <c r="M86">
        <f t="shared" si="9"/>
        <v>1.1099963377267329E-127</v>
      </c>
      <c r="N86">
        <f t="shared" si="10"/>
        <v>1.1459434914126334E-150</v>
      </c>
    </row>
    <row r="87" spans="8:14" x14ac:dyDescent="0.25">
      <c r="H87">
        <v>85</v>
      </c>
      <c r="I87">
        <f t="shared" si="7"/>
        <v>6.3477572115994779E-90</v>
      </c>
      <c r="J87">
        <f t="shared" si="8"/>
        <v>5.7621400653072375E-113</v>
      </c>
      <c r="L87">
        <v>85</v>
      </c>
      <c r="M87">
        <f t="shared" si="9"/>
        <v>1.3058780443844032E-129</v>
      </c>
      <c r="N87">
        <f t="shared" si="10"/>
        <v>2.1788586883660621E-153</v>
      </c>
    </row>
    <row r="88" spans="8:14" x14ac:dyDescent="0.25">
      <c r="H88">
        <v>86</v>
      </c>
      <c r="I88">
        <f t="shared" si="7"/>
        <v>2.2143339110230215E-91</v>
      </c>
      <c r="J88">
        <f t="shared" si="8"/>
        <v>3.1083229793673116E-115</v>
      </c>
      <c r="L88">
        <v>86</v>
      </c>
      <c r="M88">
        <f t="shared" si="9"/>
        <v>1.5184628423074541E-131</v>
      </c>
      <c r="N88">
        <f t="shared" si="10"/>
        <v>3.838722142998816E-156</v>
      </c>
    </row>
    <row r="89" spans="8:14" x14ac:dyDescent="0.25">
      <c r="H89">
        <v>87</v>
      </c>
      <c r="I89">
        <f t="shared" si="7"/>
        <v>7.6356341759413024E-93</v>
      </c>
      <c r="J89">
        <f t="shared" si="8"/>
        <v>1.5469790867807497E-117</v>
      </c>
      <c r="L89">
        <v>87</v>
      </c>
      <c r="M89">
        <f t="shared" si="9"/>
        <v>1.7453595888590714E-133</v>
      </c>
      <c r="N89">
        <f t="shared" si="10"/>
        <v>6.2396505285014621E-159</v>
      </c>
    </row>
    <row r="90" spans="8:14" x14ac:dyDescent="0.25">
      <c r="H90">
        <v>88</v>
      </c>
      <c r="I90">
        <f t="shared" si="7"/>
        <v>2.6030571054345116E-94</v>
      </c>
      <c r="J90">
        <f t="shared" si="8"/>
        <v>7.0679691172036847E-120</v>
      </c>
      <c r="L90">
        <v>88</v>
      </c>
      <c r="M90">
        <f t="shared" si="9"/>
        <v>1.9833631691580913E-135</v>
      </c>
      <c r="N90">
        <f t="shared" si="10"/>
        <v>9.3107732863304576E-162</v>
      </c>
    </row>
    <row r="91" spans="8:14" x14ac:dyDescent="0.25">
      <c r="H91">
        <v>89</v>
      </c>
      <c r="I91">
        <f t="shared" si="7"/>
        <v>8.7743497935995426E-96</v>
      </c>
      <c r="J91">
        <f t="shared" si="8"/>
        <v>2.9473750517702842E-122</v>
      </c>
      <c r="L91">
        <v>89</v>
      </c>
      <c r="M91">
        <f t="shared" si="9"/>
        <v>2.2284979428743672E-137</v>
      </c>
      <c r="N91">
        <f t="shared" si="10"/>
        <v>1.2680658204061036E-164</v>
      </c>
    </row>
    <row r="92" spans="8:14" x14ac:dyDescent="0.25">
      <c r="H92">
        <v>90</v>
      </c>
      <c r="I92">
        <f t="shared" si="7"/>
        <v>2.9247832645331822E-97</v>
      </c>
      <c r="J92">
        <f t="shared" si="8"/>
        <v>1.1141280264424073E-124</v>
      </c>
      <c r="L92">
        <v>90</v>
      </c>
      <c r="M92">
        <f t="shared" si="9"/>
        <v>2.476108825415858E-139</v>
      </c>
      <c r="N92">
        <f t="shared" si="10"/>
        <v>1.5655133585259952E-167</v>
      </c>
    </row>
    <row r="93" spans="8:14" x14ac:dyDescent="0.25">
      <c r="H93">
        <v>91</v>
      </c>
      <c r="I93">
        <f t="shared" si="7"/>
        <v>9.6421426303292104E-99</v>
      </c>
      <c r="J93">
        <f t="shared" si="8"/>
        <v>3.7865459151771872E-127</v>
      </c>
      <c r="L93">
        <v>91</v>
      </c>
      <c r="M93">
        <f t="shared" si="9"/>
        <v>2.7209987092480368E-141</v>
      </c>
      <c r="N93">
        <f t="shared" si="10"/>
        <v>1.7377215656854369E-170</v>
      </c>
    </row>
    <row r="94" spans="8:14" x14ac:dyDescent="0.25">
      <c r="H94">
        <v>92</v>
      </c>
      <c r="I94">
        <f t="shared" si="7"/>
        <v>3.1441769446727206E-100</v>
      </c>
      <c r="J94">
        <f t="shared" si="8"/>
        <v>1.1456380514320275E-129</v>
      </c>
      <c r="L94">
        <v>92</v>
      </c>
      <c r="M94">
        <f t="shared" si="9"/>
        <v>2.9576072926608779E-143</v>
      </c>
      <c r="N94">
        <f t="shared" si="10"/>
        <v>1.717116171625884E-173</v>
      </c>
    </row>
    <row r="95" spans="8:14" x14ac:dyDescent="0.25">
      <c r="H95">
        <v>93</v>
      </c>
      <c r="I95">
        <f t="shared" si="7"/>
        <v>1.0142506273137656E-101</v>
      </c>
      <c r="J95">
        <f t="shared" si="8"/>
        <v>3.0479229835238483E-132</v>
      </c>
      <c r="L95">
        <v>93</v>
      </c>
      <c r="M95">
        <f t="shared" si="9"/>
        <v>3.1802228953344116E-145</v>
      </c>
      <c r="N95">
        <f t="shared" si="10"/>
        <v>1.4920092726193281E-176</v>
      </c>
    </row>
    <row r="96" spans="8:14" x14ac:dyDescent="0.25">
      <c r="H96">
        <v>94</v>
      </c>
      <c r="I96">
        <f t="shared" si="7"/>
        <v>3.2369700871715044E-103</v>
      </c>
      <c r="J96">
        <f t="shared" si="8"/>
        <v>7.0197831381881821E-135</v>
      </c>
      <c r="L96">
        <v>94</v>
      </c>
      <c r="M96">
        <f t="shared" si="9"/>
        <v>3.3832158461005131E-147</v>
      </c>
      <c r="N96">
        <f t="shared" si="10"/>
        <v>1.1222936716457809E-179</v>
      </c>
    </row>
    <row r="97" spans="8:14" x14ac:dyDescent="0.25">
      <c r="H97">
        <v>95</v>
      </c>
      <c r="I97">
        <f t="shared" si="7"/>
        <v>1.0222010801594184E-104</v>
      </c>
      <c r="J97">
        <f t="shared" si="8"/>
        <v>1.3712001789190308E-137</v>
      </c>
      <c r="L97">
        <v>95</v>
      </c>
      <c r="M97">
        <f t="shared" si="9"/>
        <v>3.5612798380006512E-149</v>
      </c>
      <c r="N97">
        <f t="shared" si="10"/>
        <v>7.1597682401644878E-183</v>
      </c>
    </row>
    <row r="98" spans="8:14" x14ac:dyDescent="0.25">
      <c r="H98">
        <v>96</v>
      </c>
      <c r="I98">
        <f t="shared" si="7"/>
        <v>3.1943783754982139E-106</v>
      </c>
      <c r="J98">
        <f t="shared" si="8"/>
        <v>2.2087631748051373E-140</v>
      </c>
      <c r="L98">
        <v>96</v>
      </c>
      <c r="M98">
        <f t="shared" si="9"/>
        <v>3.7096664979171081E-151</v>
      </c>
      <c r="N98">
        <f t="shared" si="10"/>
        <v>3.7667130893123004E-186</v>
      </c>
    </row>
    <row r="99" spans="8:14" x14ac:dyDescent="0.25">
      <c r="H99">
        <v>97</v>
      </c>
      <c r="I99">
        <f t="shared" si="7"/>
        <v>9.8795207489634563E-108</v>
      </c>
      <c r="J99">
        <f t="shared" si="8"/>
        <v>2.8170005417855745E-143</v>
      </c>
      <c r="L99">
        <v>97</v>
      </c>
      <c r="M99">
        <f t="shared" si="9"/>
        <v>3.824398451460909E-153</v>
      </c>
      <c r="N99">
        <f t="shared" si="10"/>
        <v>1.5689734830000264E-189</v>
      </c>
    </row>
    <row r="100" spans="8:14" x14ac:dyDescent="0.25">
      <c r="H100">
        <v>98</v>
      </c>
      <c r="I100">
        <f t="shared" si="7"/>
        <v>3.0243430864173363E-109</v>
      </c>
      <c r="J100">
        <f t="shared" si="8"/>
        <v>2.6670529009120117E-146</v>
      </c>
      <c r="L100">
        <v>98</v>
      </c>
      <c r="M100">
        <f t="shared" si="9"/>
        <v>3.9024473994500515E-155</v>
      </c>
      <c r="N100">
        <f t="shared" si="10"/>
        <v>4.8514949999999252E-193</v>
      </c>
    </row>
    <row r="101" spans="8:14" x14ac:dyDescent="0.25">
      <c r="H101">
        <v>99</v>
      </c>
      <c r="I101">
        <f t="shared" si="7"/>
        <v>9.1646760194465363E-111</v>
      </c>
      <c r="J101">
        <f t="shared" si="8"/>
        <v>1.6663873170334831E-149</v>
      </c>
      <c r="L101">
        <v>99</v>
      </c>
      <c r="M101">
        <f t="shared" si="9"/>
        <v>3.9418660600504842E-157</v>
      </c>
      <c r="N101">
        <f t="shared" si="10"/>
        <v>9.9000000000000468E-197</v>
      </c>
    </row>
    <row r="102" spans="8:14" x14ac:dyDescent="0.25">
      <c r="H102">
        <v>100</v>
      </c>
      <c r="I102">
        <f t="shared" si="7"/>
        <v>2.7494028058339554E-112</v>
      </c>
      <c r="J102">
        <f t="shared" si="8"/>
        <v>5.1537752073199594E-153</v>
      </c>
      <c r="L102">
        <v>100</v>
      </c>
      <c r="M102">
        <f t="shared" si="9"/>
        <v>3.9418660600505593E-159</v>
      </c>
      <c r="N102">
        <f t="shared" si="10"/>
        <v>1.0000000000000348E-200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718E-05FF-4D9C-87C7-B335731216A1}">
  <dimension ref="A1:K192"/>
  <sheetViews>
    <sheetView workbookViewId="0">
      <selection activeCell="J19" sqref="J19"/>
    </sheetView>
  </sheetViews>
  <sheetFormatPr defaultRowHeight="15" x14ac:dyDescent="0.25"/>
  <cols>
    <col min="2" max="2" width="13.42578125" customWidth="1"/>
    <col min="8" max="8" width="12.5703125" customWidth="1"/>
  </cols>
  <sheetData>
    <row r="1" spans="1:11" x14ac:dyDescent="0.25">
      <c r="A1" t="s">
        <v>15</v>
      </c>
      <c r="B1" t="s">
        <v>19</v>
      </c>
      <c r="D1" t="s">
        <v>20</v>
      </c>
      <c r="E1" t="s">
        <v>21</v>
      </c>
      <c r="G1" t="s">
        <v>22</v>
      </c>
      <c r="H1" t="s">
        <v>19</v>
      </c>
    </row>
    <row r="2" spans="1:11" x14ac:dyDescent="0.25">
      <c r="A2">
        <v>1</v>
      </c>
      <c r="B2">
        <f>_xlfn.NORM.DIST(A2,$D$2,$E$2,FALSE)</f>
        <v>6.6658188907947093E-3</v>
      </c>
      <c r="D2">
        <f>AVERAGE(A2:A51)</f>
        <v>25.5</v>
      </c>
      <c r="E2">
        <f>_xlfn.STDEV.S(A2:A51)</f>
        <v>14.577379737113251</v>
      </c>
      <c r="G2">
        <v>1</v>
      </c>
      <c r="H2">
        <f>_xlfn.NORM.DIST(G2,$K$2,$K$3,FALSE)</f>
        <v>1.6399001380960947E-2</v>
      </c>
      <c r="J2" t="s">
        <v>20</v>
      </c>
      <c r="K2">
        <f>AVERAGE(G2:G192)</f>
        <v>10.500000000000002</v>
      </c>
    </row>
    <row r="3" spans="1:11" x14ac:dyDescent="0.25">
      <c r="A3">
        <v>2</v>
      </c>
      <c r="B3">
        <f t="shared" ref="B3:B51" si="0">_xlfn.NORM.DIST(A3,$D$2,$E$2,FALSE)</f>
        <v>7.4628246867865069E-3</v>
      </c>
      <c r="G3">
        <v>1.1000000000000001</v>
      </c>
      <c r="H3">
        <f>_xlfn.NORM.DIST(G3,$K$2,$K$3,FALSE)</f>
        <v>1.6916778970587413E-2</v>
      </c>
      <c r="J3" t="s">
        <v>23</v>
      </c>
      <c r="K3">
        <f>_xlfn.STDEV.P(G2:G192)</f>
        <v>5.5136195008360875</v>
      </c>
    </row>
    <row r="4" spans="1:11" x14ac:dyDescent="0.25">
      <c r="A4">
        <v>3</v>
      </c>
      <c r="B4">
        <f t="shared" si="0"/>
        <v>8.315899468577026E-3</v>
      </c>
      <c r="G4">
        <v>1.2</v>
      </c>
      <c r="H4">
        <f t="shared" ref="H3:H66" si="1">_xlfn.NORM.DIST(G4,$K$2,$K$3,FALSE)</f>
        <v>1.7445165243238261E-2</v>
      </c>
    </row>
    <row r="5" spans="1:11" x14ac:dyDescent="0.25">
      <c r="A5">
        <v>4</v>
      </c>
      <c r="B5">
        <f t="shared" si="0"/>
        <v>9.2229845839354799E-3</v>
      </c>
      <c r="G5">
        <v>1.3</v>
      </c>
      <c r="H5">
        <f t="shared" si="1"/>
        <v>1.798413856189816E-2</v>
      </c>
    </row>
    <row r="6" spans="1:11" x14ac:dyDescent="0.25">
      <c r="A6">
        <v>5</v>
      </c>
      <c r="B6">
        <f t="shared" si="0"/>
        <v>1.0180989656703878E-2</v>
      </c>
      <c r="G6">
        <v>1.4</v>
      </c>
      <c r="H6">
        <f t="shared" si="1"/>
        <v>1.8533666010311853E-2</v>
      </c>
    </row>
    <row r="7" spans="1:11" x14ac:dyDescent="0.25">
      <c r="A7">
        <v>6</v>
      </c>
      <c r="B7">
        <f t="shared" si="0"/>
        <v>1.1185741302612059E-2</v>
      </c>
      <c r="G7">
        <v>1.5</v>
      </c>
      <c r="H7">
        <f t="shared" si="1"/>
        <v>1.9093703088513343E-2</v>
      </c>
    </row>
    <row r="8" spans="1:11" x14ac:dyDescent="0.25">
      <c r="A8">
        <v>7</v>
      </c>
      <c r="B8">
        <f t="shared" si="0"/>
        <v>1.2231953094301404E-2</v>
      </c>
      <c r="G8">
        <v>1.6</v>
      </c>
      <c r="H8">
        <f t="shared" si="1"/>
        <v>1.9664193418338576E-2</v>
      </c>
    </row>
    <row r="9" spans="1:11" x14ac:dyDescent="0.25">
      <c r="A9">
        <v>8</v>
      </c>
      <c r="B9">
        <f t="shared" si="0"/>
        <v>1.3313219864031273E-2</v>
      </c>
      <c r="G9">
        <v>1.7</v>
      </c>
      <c r="H9">
        <f t="shared" si="1"/>
        <v>2.024506845981688E-2</v>
      </c>
    </row>
    <row r="10" spans="1:11" x14ac:dyDescent="0.25">
      <c r="A10">
        <v>9</v>
      </c>
      <c r="B10">
        <f t="shared" si="0"/>
        <v>1.4422038907818447E-2</v>
      </c>
      <c r="G10">
        <v>1.8</v>
      </c>
      <c r="H10">
        <f t="shared" si="1"/>
        <v>2.0836247239337521E-2</v>
      </c>
    </row>
    <row r="11" spans="1:11" x14ac:dyDescent="0.25">
      <c r="A11">
        <v>10</v>
      </c>
      <c r="B11">
        <f t="shared" si="0"/>
        <v>1.5549859977901936E-2</v>
      </c>
      <c r="G11">
        <v>1.9</v>
      </c>
      <c r="H11">
        <f t="shared" si="1"/>
        <v>2.1437636090487492E-2</v>
      </c>
    </row>
    <row r="12" spans="1:11" x14ac:dyDescent="0.25">
      <c r="A12">
        <v>11</v>
      </c>
      <c r="B12">
        <f t="shared" si="0"/>
        <v>1.6687165136662709E-2</v>
      </c>
      <c r="G12">
        <v>2</v>
      </c>
      <c r="H12">
        <f t="shared" si="1"/>
        <v>2.2049128408453734E-2</v>
      </c>
    </row>
    <row r="13" spans="1:11" x14ac:dyDescent="0.25">
      <c r="A13">
        <v>12</v>
      </c>
      <c r="B13">
        <f t="shared" si="0"/>
        <v>1.782357861779052E-2</v>
      </c>
      <c r="G13">
        <v>2.1</v>
      </c>
      <c r="H13">
        <f t="shared" si="1"/>
        <v>2.2670604418877312E-2</v>
      </c>
    </row>
    <row r="14" spans="1:11" x14ac:dyDescent="0.25">
      <c r="A14">
        <v>13</v>
      </c>
      <c r="B14">
        <f t="shared" si="0"/>
        <v>1.894800583049365E-2</v>
      </c>
      <c r="G14">
        <v>2.2000000000000002</v>
      </c>
      <c r="H14">
        <f t="shared" si="1"/>
        <v>2.3301930962039107E-2</v>
      </c>
    </row>
    <row r="15" spans="1:11" x14ac:dyDescent="0.25">
      <c r="A15">
        <v>14</v>
      </c>
      <c r="B15">
        <f t="shared" si="0"/>
        <v>2.0048799587387381E-2</v>
      </c>
      <c r="G15">
        <v>2.2999999999999998</v>
      </c>
      <c r="H15">
        <f t="shared" si="1"/>
        <v>2.3942961293246311E-2</v>
      </c>
    </row>
    <row r="16" spans="1:11" x14ac:dyDescent="0.25">
      <c r="A16">
        <v>15</v>
      </c>
      <c r="B16">
        <f t="shared" si="0"/>
        <v>2.1113950578979235E-2</v>
      </c>
      <c r="G16">
        <v>2.4</v>
      </c>
      <c r="H16">
        <f t="shared" si="1"/>
        <v>2.4593534900275618E-2</v>
      </c>
    </row>
    <row r="17" spans="1:8" x14ac:dyDescent="0.25">
      <c r="A17">
        <v>16</v>
      </c>
      <c r="B17">
        <f t="shared" si="0"/>
        <v>2.2131298103224478E-2</v>
      </c>
      <c r="G17">
        <v>2.5</v>
      </c>
      <c r="H17">
        <f t="shared" si="1"/>
        <v>2.5253477338712898E-2</v>
      </c>
    </row>
    <row r="18" spans="1:8" x14ac:dyDescent="0.25">
      <c r="A18">
        <v>17</v>
      </c>
      <c r="B18">
        <f t="shared" si="0"/>
        <v>2.3088756134308483E-2</v>
      </c>
      <c r="G18">
        <v>2.6</v>
      </c>
      <c r="H18">
        <f t="shared" si="1"/>
        <v>2.5922600086011372E-2</v>
      </c>
    </row>
    <row r="19" spans="1:8" x14ac:dyDescent="0.25">
      <c r="A19">
        <v>18</v>
      </c>
      <c r="B19">
        <f t="shared" si="0"/>
        <v>2.3974549026082415E-2</v>
      </c>
      <c r="G19">
        <v>2.7</v>
      </c>
      <c r="H19">
        <f t="shared" si="1"/>
        <v>2.6600700415068304E-2</v>
      </c>
    </row>
    <row r="20" spans="1:8" x14ac:dyDescent="0.25">
      <c r="A20">
        <v>19</v>
      </c>
      <c r="B20">
        <f t="shared" si="0"/>
        <v>2.4777450534015959E-2</v>
      </c>
      <c r="G20">
        <v>2.8</v>
      </c>
      <c r="H20">
        <f t="shared" si="1"/>
        <v>2.7287561288096795E-2</v>
      </c>
    </row>
    <row r="21" spans="1:8" x14ac:dyDescent="0.25">
      <c r="A21">
        <v>20</v>
      </c>
      <c r="B21">
        <f t="shared" si="0"/>
        <v>2.5487019440430338E-2</v>
      </c>
      <c r="G21">
        <v>2.9</v>
      </c>
      <c r="H21">
        <f t="shared" si="1"/>
        <v>2.7982951271542471E-2</v>
      </c>
    </row>
    <row r="22" spans="1:8" x14ac:dyDescent="0.25">
      <c r="A22">
        <v>21</v>
      </c>
      <c r="B22">
        <f t="shared" si="0"/>
        <v>2.60938249079724E-2</v>
      </c>
      <c r="G22">
        <v>3</v>
      </c>
      <c r="H22">
        <f t="shared" si="1"/>
        <v>2.8686624472765477E-2</v>
      </c>
    </row>
    <row r="23" spans="1:8" x14ac:dyDescent="0.25">
      <c r="A23">
        <v>22</v>
      </c>
      <c r="B23">
        <f t="shared" si="0"/>
        <v>2.6589654782370752E-2</v>
      </c>
      <c r="G23">
        <v>3.1</v>
      </c>
      <c r="H23">
        <f t="shared" si="1"/>
        <v>2.9398320499176293E-2</v>
      </c>
    </row>
    <row r="24" spans="1:8" x14ac:dyDescent="0.25">
      <c r="A24">
        <v>23</v>
      </c>
      <c r="B24">
        <f t="shared" si="0"/>
        <v>2.6967700422526275E-2</v>
      </c>
      <c r="G24">
        <v>3.2</v>
      </c>
      <c r="H24">
        <f t="shared" si="1"/>
        <v>3.0117764440479158E-2</v>
      </c>
    </row>
    <row r="25" spans="1:8" x14ac:dyDescent="0.25">
      <c r="A25">
        <v>24</v>
      </c>
      <c r="B25">
        <f t="shared" si="0"/>
        <v>2.7222712246767859E-2</v>
      </c>
      <c r="G25">
        <v>3.3</v>
      </c>
      <c r="H25">
        <f t="shared" si="1"/>
        <v>3.0844666874639281E-2</v>
      </c>
    </row>
    <row r="26" spans="1:8" x14ac:dyDescent="0.25">
      <c r="A26">
        <v>25</v>
      </c>
      <c r="B26">
        <f t="shared" si="0"/>
        <v>2.7351121029269756E-2</v>
      </c>
      <c r="G26">
        <v>3.4</v>
      </c>
      <c r="H26">
        <f t="shared" si="1"/>
        <v>3.1578723898150911E-2</v>
      </c>
    </row>
    <row r="27" spans="1:8" x14ac:dyDescent="0.25">
      <c r="A27">
        <v>26</v>
      </c>
      <c r="B27">
        <f t="shared" si="0"/>
        <v>2.7351121029269756E-2</v>
      </c>
      <c r="G27">
        <v>3.5</v>
      </c>
      <c r="H27">
        <f t="shared" si="1"/>
        <v>3.2319617181139876E-2</v>
      </c>
    </row>
    <row r="28" spans="1:8" x14ac:dyDescent="0.25">
      <c r="A28">
        <v>27</v>
      </c>
      <c r="B28">
        <f t="shared" si="0"/>
        <v>2.7222712246767859E-2</v>
      </c>
      <c r="G28">
        <v>3.6</v>
      </c>
      <c r="H28">
        <f t="shared" si="1"/>
        <v>3.3067014047790153E-2</v>
      </c>
    </row>
    <row r="29" spans="1:8" x14ac:dyDescent="0.25">
      <c r="A29">
        <v>28</v>
      </c>
      <c r="B29">
        <f t="shared" si="0"/>
        <v>2.6967700422526275E-2</v>
      </c>
      <c r="G29">
        <v>3.7</v>
      </c>
      <c r="H29">
        <f t="shared" si="1"/>
        <v>3.3820567582536508E-2</v>
      </c>
    </row>
    <row r="30" spans="1:8" x14ac:dyDescent="0.25">
      <c r="A30">
        <v>29</v>
      </c>
      <c r="B30">
        <f t="shared" si="0"/>
        <v>2.6589654782370752E-2</v>
      </c>
      <c r="G30">
        <v>3.8</v>
      </c>
      <c r="H30">
        <f t="shared" si="1"/>
        <v>3.4579916762415459E-2</v>
      </c>
    </row>
    <row r="31" spans="1:8" x14ac:dyDescent="0.25">
      <c r="A31">
        <v>30</v>
      </c>
      <c r="B31">
        <f t="shared" si="0"/>
        <v>2.60938249079724E-2</v>
      </c>
      <c r="G31">
        <v>3.9</v>
      </c>
      <c r="H31">
        <f t="shared" si="1"/>
        <v>3.5344686615915472E-2</v>
      </c>
    </row>
    <row r="32" spans="1:8" x14ac:dyDescent="0.25">
      <c r="A32">
        <v>31</v>
      </c>
      <c r="B32">
        <f t="shared" si="0"/>
        <v>2.5487019440430338E-2</v>
      </c>
      <c r="G32">
        <v>4</v>
      </c>
      <c r="H32">
        <f t="shared" si="1"/>
        <v>3.6114488408612949E-2</v>
      </c>
    </row>
    <row r="33" spans="1:8" x14ac:dyDescent="0.25">
      <c r="A33">
        <v>32</v>
      </c>
      <c r="B33">
        <f t="shared" si="0"/>
        <v>2.4777450534015959E-2</v>
      </c>
      <c r="G33">
        <v>4.0999999999999996</v>
      </c>
      <c r="H33">
        <f t="shared" si="1"/>
        <v>3.6888919855825278E-2</v>
      </c>
    </row>
    <row r="34" spans="1:8" x14ac:dyDescent="0.25">
      <c r="A34">
        <v>33</v>
      </c>
      <c r="B34">
        <f t="shared" si="0"/>
        <v>2.3974549026082415E-2</v>
      </c>
      <c r="G34">
        <v>4.2</v>
      </c>
      <c r="H34">
        <f t="shared" si="1"/>
        <v>3.7667565362453893E-2</v>
      </c>
    </row>
    <row r="35" spans="1:8" x14ac:dyDescent="0.25">
      <c r="A35">
        <v>34</v>
      </c>
      <c r="B35">
        <f t="shared" si="0"/>
        <v>2.3088756134308483E-2</v>
      </c>
      <c r="G35">
        <v>4.3</v>
      </c>
      <c r="H35">
        <f t="shared" si="1"/>
        <v>3.8449996290131155E-2</v>
      </c>
    </row>
    <row r="36" spans="1:8" x14ac:dyDescent="0.25">
      <c r="A36">
        <v>35</v>
      </c>
      <c r="B36">
        <f t="shared" si="0"/>
        <v>2.2131298103224478E-2</v>
      </c>
      <c r="G36">
        <v>4.4000000000000004</v>
      </c>
      <c r="H36">
        <f t="shared" si="1"/>
        <v>3.9235771251723985E-2</v>
      </c>
    </row>
    <row r="37" spans="1:8" x14ac:dyDescent="0.25">
      <c r="A37">
        <v>36</v>
      </c>
      <c r="B37">
        <f t="shared" si="0"/>
        <v>2.1113950578979235E-2</v>
      </c>
      <c r="G37">
        <v>4.5</v>
      </c>
      <c r="H37">
        <f t="shared" si="1"/>
        <v>4.0024436433184034E-2</v>
      </c>
    </row>
    <row r="38" spans="1:8" x14ac:dyDescent="0.25">
      <c r="A38">
        <v>37</v>
      </c>
      <c r="B38">
        <f t="shared" si="0"/>
        <v>2.0048799587387381E-2</v>
      </c>
      <c r="G38">
        <v>4.5999999999999996</v>
      </c>
      <c r="H38">
        <f t="shared" si="1"/>
        <v>4.0815525942671141E-2</v>
      </c>
    </row>
    <row r="39" spans="1:8" x14ac:dyDescent="0.25">
      <c r="A39">
        <v>38</v>
      </c>
      <c r="B39">
        <f t="shared" si="0"/>
        <v>1.894800583049365E-2</v>
      </c>
      <c r="G39">
        <v>4.7</v>
      </c>
      <c r="H39">
        <f t="shared" si="1"/>
        <v>4.160856218681129E-2</v>
      </c>
    </row>
    <row r="40" spans="1:8" x14ac:dyDescent="0.25">
      <c r="A40">
        <v>39</v>
      </c>
      <c r="B40">
        <f t="shared" si="0"/>
        <v>1.782357861779052E-2</v>
      </c>
      <c r="G40">
        <v>4.8</v>
      </c>
      <c r="H40">
        <f t="shared" si="1"/>
        <v>4.2403056273884639E-2</v>
      </c>
    </row>
    <row r="41" spans="1:8" x14ac:dyDescent="0.25">
      <c r="A41">
        <v>40</v>
      </c>
      <c r="B41">
        <f t="shared" si="0"/>
        <v>1.6687165136662709E-2</v>
      </c>
      <c r="G41">
        <v>4.9000000000000004</v>
      </c>
      <c r="H41">
        <f t="shared" si="1"/>
        <v>4.3198508443672658E-2</v>
      </c>
    </row>
    <row r="42" spans="1:8" x14ac:dyDescent="0.25">
      <c r="A42">
        <v>41</v>
      </c>
      <c r="B42">
        <f t="shared" si="0"/>
        <v>1.5549859977901936E-2</v>
      </c>
      <c r="G42">
        <v>5</v>
      </c>
      <c r="H42">
        <f t="shared" si="1"/>
        <v>4.3994408523625739E-2</v>
      </c>
    </row>
    <row r="43" spans="1:8" x14ac:dyDescent="0.25">
      <c r="A43">
        <v>42</v>
      </c>
      <c r="B43">
        <f t="shared" si="0"/>
        <v>1.4422038907818447E-2</v>
      </c>
      <c r="G43">
        <v>5.0999999999999996</v>
      </c>
      <c r="H43">
        <f t="shared" si="1"/>
        <v>4.4790236410945379E-2</v>
      </c>
    </row>
    <row r="44" spans="1:8" x14ac:dyDescent="0.25">
      <c r="A44">
        <v>43</v>
      </c>
      <c r="B44">
        <f t="shared" si="0"/>
        <v>1.3313219864031273E-2</v>
      </c>
      <c r="G44">
        <v>5.2</v>
      </c>
      <c r="H44">
        <f t="shared" si="1"/>
        <v>4.5585462580106886E-2</v>
      </c>
    </row>
    <row r="45" spans="1:8" x14ac:dyDescent="0.25">
      <c r="A45">
        <v>44</v>
      </c>
      <c r="B45">
        <f t="shared" si="0"/>
        <v>1.2231953094301404E-2</v>
      </c>
      <c r="G45">
        <v>5.3</v>
      </c>
      <c r="H45">
        <f t="shared" si="1"/>
        <v>4.6379548615280694E-2</v>
      </c>
    </row>
    <row r="46" spans="1:8" x14ac:dyDescent="0.25">
      <c r="A46">
        <v>45</v>
      </c>
      <c r="B46">
        <f t="shared" si="0"/>
        <v>1.1185741302612059E-2</v>
      </c>
      <c r="G46">
        <v>5.4</v>
      </c>
      <c r="H46">
        <f t="shared" si="1"/>
        <v>4.7171947767042852E-2</v>
      </c>
    </row>
    <row r="47" spans="1:8" x14ac:dyDescent="0.25">
      <c r="A47">
        <v>46</v>
      </c>
      <c r="B47">
        <f t="shared" si="0"/>
        <v>1.0180989656703878E-2</v>
      </c>
      <c r="G47">
        <v>5.5</v>
      </c>
      <c r="H47">
        <f t="shared" si="1"/>
        <v>4.7962105532697454E-2</v>
      </c>
    </row>
    <row r="48" spans="1:8" x14ac:dyDescent="0.25">
      <c r="A48">
        <v>47</v>
      </c>
      <c r="B48">
        <f t="shared" si="0"/>
        <v>9.2229845839354799E-3</v>
      </c>
      <c r="G48">
        <v>5.6</v>
      </c>
      <c r="H48">
        <f t="shared" si="1"/>
        <v>4.8749460259467664E-2</v>
      </c>
    </row>
    <row r="49" spans="1:8" x14ac:dyDescent="0.25">
      <c r="A49">
        <v>48</v>
      </c>
      <c r="B49">
        <f t="shared" si="0"/>
        <v>8.315899468577026E-3</v>
      </c>
      <c r="G49">
        <v>5.7</v>
      </c>
      <c r="H49">
        <f t="shared" si="1"/>
        <v>4.9533443769745604E-2</v>
      </c>
    </row>
    <row r="50" spans="1:8" x14ac:dyDescent="0.25">
      <c r="A50">
        <v>49</v>
      </c>
      <c r="B50">
        <f t="shared" si="0"/>
        <v>7.4628246867865069E-3</v>
      </c>
      <c r="G50">
        <v>5.8</v>
      </c>
      <c r="H50">
        <f t="shared" si="1"/>
        <v>5.0313482007526535E-2</v>
      </c>
    </row>
    <row r="51" spans="1:8" x14ac:dyDescent="0.25">
      <c r="A51">
        <v>50</v>
      </c>
      <c r="B51">
        <f t="shared" si="0"/>
        <v>6.6658188907947093E-3</v>
      </c>
      <c r="G51">
        <v>5.9</v>
      </c>
      <c r="H51">
        <f t="shared" si="1"/>
        <v>5.1088995705089547E-2</v>
      </c>
    </row>
    <row r="52" spans="1:8" x14ac:dyDescent="0.25">
      <c r="G52">
        <v>6</v>
      </c>
      <c r="H52">
        <f t="shared" si="1"/>
        <v>5.1859401068923908E-2</v>
      </c>
    </row>
    <row r="53" spans="1:8" x14ac:dyDescent="0.25">
      <c r="G53">
        <v>6.1</v>
      </c>
      <c r="H53">
        <f t="shared" si="1"/>
        <v>5.2624110483840671E-2</v>
      </c>
    </row>
    <row r="54" spans="1:8" x14ac:dyDescent="0.25">
      <c r="G54">
        <v>6.2</v>
      </c>
      <c r="H54">
        <f t="shared" si="1"/>
        <v>5.3382533234149508E-2</v>
      </c>
    </row>
    <row r="55" spans="1:8" x14ac:dyDescent="0.25">
      <c r="G55">
        <v>6.3</v>
      </c>
      <c r="H55">
        <f t="shared" si="1"/>
        <v>5.4134076240724749E-2</v>
      </c>
    </row>
    <row r="56" spans="1:8" x14ac:dyDescent="0.25">
      <c r="G56">
        <v>6.4</v>
      </c>
      <c r="H56">
        <f t="shared" si="1"/>
        <v>5.4878144812729832E-2</v>
      </c>
    </row>
    <row r="57" spans="1:8" x14ac:dyDescent="0.25">
      <c r="G57">
        <v>6.5000000000000098</v>
      </c>
      <c r="H57">
        <f t="shared" si="1"/>
        <v>5.5614143412717719E-2</v>
      </c>
    </row>
    <row r="58" spans="1:8" x14ac:dyDescent="0.25">
      <c r="G58">
        <v>6.6</v>
      </c>
      <c r="H58">
        <f t="shared" si="1"/>
        <v>5.6341476433775038E-2</v>
      </c>
    </row>
    <row r="59" spans="1:8" x14ac:dyDescent="0.25">
      <c r="G59">
        <v>6.7</v>
      </c>
      <c r="H59">
        <f t="shared" si="1"/>
        <v>5.7059548987332891E-2</v>
      </c>
    </row>
    <row r="60" spans="1:8" x14ac:dyDescent="0.25">
      <c r="G60">
        <v>6.8000000000000096</v>
      </c>
      <c r="H60">
        <f t="shared" si="1"/>
        <v>5.77677677002204E-2</v>
      </c>
    </row>
    <row r="61" spans="1:8" x14ac:dyDescent="0.25">
      <c r="G61">
        <v>6.9000000000000101</v>
      </c>
      <c r="H61">
        <f t="shared" si="1"/>
        <v>5.8465541519501195E-2</v>
      </c>
    </row>
    <row r="62" spans="1:8" x14ac:dyDescent="0.25">
      <c r="G62">
        <v>7.0000000000000098</v>
      </c>
      <c r="H62">
        <f t="shared" si="1"/>
        <v>5.9152282523593211E-2</v>
      </c>
    </row>
    <row r="63" spans="1:8" x14ac:dyDescent="0.25">
      <c r="G63">
        <v>7.1</v>
      </c>
      <c r="H63">
        <f t="shared" si="1"/>
        <v>5.9827406738138883E-2</v>
      </c>
    </row>
    <row r="64" spans="1:8" x14ac:dyDescent="0.25">
      <c r="G64">
        <v>7.2000000000000099</v>
      </c>
      <c r="H64">
        <f t="shared" si="1"/>
        <v>6.0490334955065034E-2</v>
      </c>
    </row>
    <row r="65" spans="7:8" x14ac:dyDescent="0.25">
      <c r="G65">
        <v>7.3000000000000096</v>
      </c>
      <c r="H65">
        <f t="shared" si="1"/>
        <v>6.1140493553242595E-2</v>
      </c>
    </row>
    <row r="66" spans="7:8" x14ac:dyDescent="0.25">
      <c r="G66">
        <v>7.4000000000000101</v>
      </c>
      <c r="H66">
        <f t="shared" si="1"/>
        <v>6.1777315319138562E-2</v>
      </c>
    </row>
    <row r="67" spans="7:8" x14ac:dyDescent="0.25">
      <c r="G67">
        <v>7.5000000000000098</v>
      </c>
      <c r="H67">
        <f t="shared" ref="H67:H130" si="2">_xlfn.NORM.DIST(G67,$K$2,$K$3,FALSE)</f>
        <v>6.2400240265829514E-2</v>
      </c>
    </row>
    <row r="68" spans="7:8" x14ac:dyDescent="0.25">
      <c r="G68">
        <v>7.6000000000000103</v>
      </c>
      <c r="H68">
        <f t="shared" si="2"/>
        <v>6.3008716448736207E-2</v>
      </c>
    </row>
    <row r="69" spans="7:8" x14ac:dyDescent="0.25">
      <c r="G69">
        <v>7.7000000000000099</v>
      </c>
      <c r="H69">
        <f t="shared" si="2"/>
        <v>6.360220077642649E-2</v>
      </c>
    </row>
    <row r="70" spans="7:8" x14ac:dyDescent="0.25">
      <c r="G70">
        <v>7.8000000000000096</v>
      </c>
      <c r="H70">
        <f t="shared" si="2"/>
        <v>6.4180159814829357E-2</v>
      </c>
    </row>
    <row r="71" spans="7:8" x14ac:dyDescent="0.25">
      <c r="G71">
        <v>7.9000000000000101</v>
      </c>
      <c r="H71">
        <f t="shared" si="2"/>
        <v>6.4742070583201486E-2</v>
      </c>
    </row>
    <row r="72" spans="7:8" x14ac:dyDescent="0.25">
      <c r="G72">
        <v>8.0000000000000107</v>
      </c>
      <c r="H72">
        <f t="shared" si="2"/>
        <v>6.5287421340190666E-2</v>
      </c>
    </row>
    <row r="73" spans="7:8" x14ac:dyDescent="0.25">
      <c r="G73">
        <v>8.1000000000000103</v>
      </c>
      <c r="H73">
        <f t="shared" si="2"/>
        <v>6.5815712358348252E-2</v>
      </c>
    </row>
    <row r="74" spans="7:8" x14ac:dyDescent="0.25">
      <c r="G74">
        <v>8.2000000000000099</v>
      </c>
      <c r="H74">
        <f t="shared" si="2"/>
        <v>6.6326456685454865E-2</v>
      </c>
    </row>
    <row r="75" spans="7:8" x14ac:dyDescent="0.25">
      <c r="G75">
        <v>8.3000000000000096</v>
      </c>
      <c r="H75">
        <f t="shared" si="2"/>
        <v>6.6819180891039678E-2</v>
      </c>
    </row>
    <row r="76" spans="7:8" x14ac:dyDescent="0.25">
      <c r="G76">
        <v>8.4000000000000092</v>
      </c>
      <c r="H76">
        <f t="shared" si="2"/>
        <v>6.7293425796494888E-2</v>
      </c>
    </row>
    <row r="77" spans="7:8" x14ac:dyDescent="0.25">
      <c r="G77">
        <v>8.5000000000000107</v>
      </c>
      <c r="H77">
        <f t="shared" si="2"/>
        <v>6.7748747187211855E-2</v>
      </c>
    </row>
    <row r="78" spans="7:8" x14ac:dyDescent="0.25">
      <c r="G78">
        <v>8.6000000000000103</v>
      </c>
      <c r="H78">
        <f t="shared" si="2"/>
        <v>6.818471650519517E-2</v>
      </c>
    </row>
    <row r="79" spans="7:8" x14ac:dyDescent="0.25">
      <c r="G79">
        <v>8.7000000000000099</v>
      </c>
      <c r="H79">
        <f t="shared" si="2"/>
        <v>6.8600921520644884E-2</v>
      </c>
    </row>
    <row r="80" spans="7:8" x14ac:dyDescent="0.25">
      <c r="G80">
        <v>8.8000000000000096</v>
      </c>
      <c r="H80">
        <f t="shared" si="2"/>
        <v>6.8996966981034857E-2</v>
      </c>
    </row>
    <row r="81" spans="7:8" x14ac:dyDescent="0.25">
      <c r="G81">
        <v>8.9000000000000092</v>
      </c>
      <c r="H81">
        <f t="shared" si="2"/>
        <v>6.937247523625803E-2</v>
      </c>
    </row>
    <row r="82" spans="7:8" x14ac:dyDescent="0.25">
      <c r="G82">
        <v>9.0000000000000107</v>
      </c>
      <c r="H82">
        <f t="shared" si="2"/>
        <v>6.9727086838454994E-2</v>
      </c>
    </row>
    <row r="83" spans="7:8" x14ac:dyDescent="0.25">
      <c r="G83">
        <v>9.1000000000000103</v>
      </c>
      <c r="H83">
        <f t="shared" si="2"/>
        <v>7.0060461115193387E-2</v>
      </c>
    </row>
    <row r="84" spans="7:8" x14ac:dyDescent="0.25">
      <c r="G84">
        <v>9.2000000000000099</v>
      </c>
      <c r="H84">
        <f t="shared" si="2"/>
        <v>7.037227671471856E-2</v>
      </c>
    </row>
    <row r="85" spans="7:8" x14ac:dyDescent="0.25">
      <c r="G85">
        <v>9.3000000000000096</v>
      </c>
      <c r="H85">
        <f t="shared" si="2"/>
        <v>7.0662232122054802E-2</v>
      </c>
    </row>
    <row r="86" spans="7:8" x14ac:dyDescent="0.25">
      <c r="G86">
        <v>9.4000000000000092</v>
      </c>
      <c r="H86">
        <f t="shared" si="2"/>
        <v>7.0930046144796699E-2</v>
      </c>
    </row>
    <row r="87" spans="7:8" x14ac:dyDescent="0.25">
      <c r="G87">
        <v>9.5000000000000107</v>
      </c>
      <c r="H87">
        <f t="shared" si="2"/>
        <v>7.1175458367495364E-2</v>
      </c>
    </row>
    <row r="88" spans="7:8" x14ac:dyDescent="0.25">
      <c r="G88">
        <v>9.6000000000000103</v>
      </c>
      <c r="H88">
        <f t="shared" si="2"/>
        <v>7.1398229573611693E-2</v>
      </c>
    </row>
    <row r="89" spans="7:8" x14ac:dyDescent="0.25">
      <c r="G89">
        <v>9.7000000000000099</v>
      </c>
      <c r="H89">
        <f t="shared" si="2"/>
        <v>7.1598142134079945E-2</v>
      </c>
    </row>
    <row r="90" spans="7:8" x14ac:dyDescent="0.25">
      <c r="G90">
        <v>9.8000000000000096</v>
      </c>
      <c r="H90">
        <f t="shared" si="2"/>
        <v>7.1775000361597674E-2</v>
      </c>
    </row>
    <row r="91" spans="7:8" x14ac:dyDescent="0.25">
      <c r="G91">
        <v>9.9000000000000092</v>
      </c>
      <c r="H91">
        <f t="shared" si="2"/>
        <v>7.1928630829835208E-2</v>
      </c>
    </row>
    <row r="92" spans="7:8" x14ac:dyDescent="0.25">
      <c r="G92">
        <v>10</v>
      </c>
      <c r="H92">
        <f t="shared" si="2"/>
        <v>7.2058882656835438E-2</v>
      </c>
    </row>
    <row r="93" spans="7:8" x14ac:dyDescent="0.25">
      <c r="G93">
        <v>10.1</v>
      </c>
      <c r="H93">
        <f t="shared" si="2"/>
        <v>7.216562775195573E-2</v>
      </c>
    </row>
    <row r="94" spans="7:8" x14ac:dyDescent="0.25">
      <c r="G94">
        <v>10.199999999999999</v>
      </c>
      <c r="H94">
        <f t="shared" si="2"/>
        <v>7.2248761025786284E-2</v>
      </c>
    </row>
    <row r="95" spans="7:8" x14ac:dyDescent="0.25">
      <c r="G95">
        <v>10.3</v>
      </c>
      <c r="H95">
        <f t="shared" si="2"/>
        <v>7.2308200562563221E-2</v>
      </c>
    </row>
    <row r="96" spans="7:8" x14ac:dyDescent="0.25">
      <c r="G96">
        <v>10.4</v>
      </c>
      <c r="H96">
        <f t="shared" si="2"/>
        <v>7.2343887754680591E-2</v>
      </c>
    </row>
    <row r="97" spans="7:8" x14ac:dyDescent="0.25">
      <c r="G97">
        <v>10.5</v>
      </c>
      <c r="H97">
        <f t="shared" si="2"/>
        <v>7.2355787398992066E-2</v>
      </c>
    </row>
    <row r="98" spans="7:8" x14ac:dyDescent="0.25">
      <c r="G98">
        <v>10.6</v>
      </c>
      <c r="H98">
        <f t="shared" si="2"/>
        <v>7.2343887754680591E-2</v>
      </c>
    </row>
    <row r="99" spans="7:8" x14ac:dyDescent="0.25">
      <c r="G99">
        <v>10.7</v>
      </c>
      <c r="H99">
        <f t="shared" si="2"/>
        <v>7.2308200562563221E-2</v>
      </c>
    </row>
    <row r="100" spans="7:8" x14ac:dyDescent="0.25">
      <c r="G100">
        <v>10.8</v>
      </c>
      <c r="H100">
        <f t="shared" si="2"/>
        <v>7.2248761025786284E-2</v>
      </c>
    </row>
    <row r="101" spans="7:8" x14ac:dyDescent="0.25">
      <c r="G101">
        <v>10.9</v>
      </c>
      <c r="H101">
        <f t="shared" si="2"/>
        <v>7.2165627751955744E-2</v>
      </c>
    </row>
    <row r="102" spans="7:8" x14ac:dyDescent="0.25">
      <c r="G102">
        <v>11</v>
      </c>
      <c r="H102">
        <f t="shared" si="2"/>
        <v>7.2058882656835452E-2</v>
      </c>
    </row>
    <row r="103" spans="7:8" x14ac:dyDescent="0.25">
      <c r="G103">
        <v>11.1</v>
      </c>
      <c r="H103">
        <f t="shared" si="2"/>
        <v>7.1928630829835208E-2</v>
      </c>
    </row>
    <row r="104" spans="7:8" x14ac:dyDescent="0.25">
      <c r="G104">
        <v>11.2</v>
      </c>
      <c r="H104">
        <f t="shared" si="2"/>
        <v>7.1775000361597646E-2</v>
      </c>
    </row>
    <row r="105" spans="7:8" x14ac:dyDescent="0.25">
      <c r="G105">
        <v>11.3</v>
      </c>
      <c r="H105">
        <f t="shared" si="2"/>
        <v>7.1598142134079917E-2</v>
      </c>
    </row>
    <row r="106" spans="7:8" x14ac:dyDescent="0.25">
      <c r="G106">
        <v>11.4</v>
      </c>
      <c r="H106">
        <f t="shared" si="2"/>
        <v>7.139822957361168E-2</v>
      </c>
    </row>
    <row r="107" spans="7:8" x14ac:dyDescent="0.25">
      <c r="G107">
        <v>11.5</v>
      </c>
      <c r="H107">
        <f t="shared" si="2"/>
        <v>7.1175458367495351E-2</v>
      </c>
    </row>
    <row r="108" spans="7:8" x14ac:dyDescent="0.25">
      <c r="G108">
        <v>11.6</v>
      </c>
      <c r="H108">
        <f t="shared" si="2"/>
        <v>7.0930046144796699E-2</v>
      </c>
    </row>
    <row r="109" spans="7:8" x14ac:dyDescent="0.25">
      <c r="G109">
        <v>11.7</v>
      </c>
      <c r="H109">
        <f t="shared" si="2"/>
        <v>7.0662232122054788E-2</v>
      </c>
    </row>
    <row r="110" spans="7:8" x14ac:dyDescent="0.25">
      <c r="G110">
        <v>11.8</v>
      </c>
      <c r="H110">
        <f t="shared" si="2"/>
        <v>7.0372276714718532E-2</v>
      </c>
    </row>
    <row r="111" spans="7:8" x14ac:dyDescent="0.25">
      <c r="G111">
        <v>11.9</v>
      </c>
      <c r="H111">
        <f t="shared" si="2"/>
        <v>7.0060461115193359E-2</v>
      </c>
    </row>
    <row r="112" spans="7:8" x14ac:dyDescent="0.25">
      <c r="G112">
        <v>12</v>
      </c>
      <c r="H112">
        <f t="shared" si="2"/>
        <v>6.972708683845498E-2</v>
      </c>
    </row>
    <row r="113" spans="7:8" x14ac:dyDescent="0.25">
      <c r="G113">
        <v>12.1</v>
      </c>
      <c r="H113">
        <f t="shared" si="2"/>
        <v>6.9372475236258002E-2</v>
      </c>
    </row>
    <row r="114" spans="7:8" x14ac:dyDescent="0.25">
      <c r="G114">
        <v>12.2</v>
      </c>
      <c r="H114">
        <f t="shared" si="2"/>
        <v>6.899696698103483E-2</v>
      </c>
    </row>
    <row r="115" spans="7:8" x14ac:dyDescent="0.25">
      <c r="G115">
        <v>12.3</v>
      </c>
      <c r="H115">
        <f t="shared" si="2"/>
        <v>6.8600921520644856E-2</v>
      </c>
    </row>
    <row r="116" spans="7:8" x14ac:dyDescent="0.25">
      <c r="G116">
        <v>12.4</v>
      </c>
      <c r="H116">
        <f t="shared" si="2"/>
        <v>6.8184716505195142E-2</v>
      </c>
    </row>
    <row r="117" spans="7:8" x14ac:dyDescent="0.25">
      <c r="G117">
        <v>12.5</v>
      </c>
      <c r="H117">
        <f t="shared" si="2"/>
        <v>6.7748747187211827E-2</v>
      </c>
    </row>
    <row r="118" spans="7:8" x14ac:dyDescent="0.25">
      <c r="G118">
        <v>12.6</v>
      </c>
      <c r="H118">
        <f t="shared" si="2"/>
        <v>6.729342579649486E-2</v>
      </c>
    </row>
    <row r="119" spans="7:8" x14ac:dyDescent="0.25">
      <c r="G119">
        <v>12.7</v>
      </c>
      <c r="H119">
        <f t="shared" si="2"/>
        <v>6.6819180891039651E-2</v>
      </c>
    </row>
    <row r="120" spans="7:8" x14ac:dyDescent="0.25">
      <c r="G120">
        <v>12.8</v>
      </c>
      <c r="H120">
        <f t="shared" si="2"/>
        <v>6.6326456685454824E-2</v>
      </c>
    </row>
    <row r="121" spans="7:8" x14ac:dyDescent="0.25">
      <c r="G121">
        <v>12.9</v>
      </c>
      <c r="H121">
        <f t="shared" si="2"/>
        <v>6.5815712358348211E-2</v>
      </c>
    </row>
    <row r="122" spans="7:8" x14ac:dyDescent="0.25">
      <c r="G122">
        <v>13</v>
      </c>
      <c r="H122">
        <f t="shared" si="2"/>
        <v>6.5287421340190624E-2</v>
      </c>
    </row>
    <row r="123" spans="7:8" x14ac:dyDescent="0.25">
      <c r="G123">
        <v>13.1</v>
      </c>
      <c r="H123">
        <f t="shared" si="2"/>
        <v>6.4742070583201444E-2</v>
      </c>
    </row>
    <row r="124" spans="7:8" x14ac:dyDescent="0.25">
      <c r="G124">
        <v>13.2</v>
      </c>
      <c r="H124">
        <f t="shared" si="2"/>
        <v>6.4180159814829316E-2</v>
      </c>
    </row>
    <row r="125" spans="7:8" x14ac:dyDescent="0.25">
      <c r="G125">
        <v>13.3</v>
      </c>
      <c r="H125">
        <f t="shared" si="2"/>
        <v>6.3602200776426435E-2</v>
      </c>
    </row>
    <row r="126" spans="7:8" x14ac:dyDescent="0.25">
      <c r="G126">
        <v>13.4</v>
      </c>
      <c r="H126">
        <f t="shared" si="2"/>
        <v>6.3008716448736166E-2</v>
      </c>
    </row>
    <row r="127" spans="7:8" x14ac:dyDescent="0.25">
      <c r="G127">
        <v>13.5</v>
      </c>
      <c r="H127">
        <f t="shared" si="2"/>
        <v>6.2400240265829465E-2</v>
      </c>
    </row>
    <row r="128" spans="7:8" x14ac:dyDescent="0.25">
      <c r="G128">
        <v>13.6</v>
      </c>
      <c r="H128">
        <f t="shared" si="2"/>
        <v>6.177731531913852E-2</v>
      </c>
    </row>
    <row r="129" spans="7:8" x14ac:dyDescent="0.25">
      <c r="G129">
        <v>13.7</v>
      </c>
      <c r="H129">
        <f t="shared" si="2"/>
        <v>6.114049355324256E-2</v>
      </c>
    </row>
    <row r="130" spans="7:8" x14ac:dyDescent="0.25">
      <c r="G130">
        <v>13.8</v>
      </c>
      <c r="H130">
        <f t="shared" si="2"/>
        <v>6.0490334955064978E-2</v>
      </c>
    </row>
    <row r="131" spans="7:8" x14ac:dyDescent="0.25">
      <c r="G131">
        <v>13.9</v>
      </c>
      <c r="H131">
        <f t="shared" ref="H131:H192" si="3">_xlfn.NORM.DIST(G131,$K$2,$K$3,FALSE)</f>
        <v>5.9827406738138904E-2</v>
      </c>
    </row>
    <row r="132" spans="7:8" x14ac:dyDescent="0.25">
      <c r="G132">
        <v>14</v>
      </c>
      <c r="H132">
        <f t="shared" si="3"/>
        <v>5.9152282523593155E-2</v>
      </c>
    </row>
    <row r="133" spans="7:8" x14ac:dyDescent="0.25">
      <c r="G133">
        <v>14.1</v>
      </c>
      <c r="H133">
        <f t="shared" si="3"/>
        <v>5.8465541519501153E-2</v>
      </c>
    </row>
    <row r="134" spans="7:8" x14ac:dyDescent="0.25">
      <c r="G134">
        <v>14.2</v>
      </c>
      <c r="H134">
        <f t="shared" si="3"/>
        <v>5.7767767700220359E-2</v>
      </c>
    </row>
    <row r="135" spans="7:8" x14ac:dyDescent="0.25">
      <c r="G135">
        <v>14.3</v>
      </c>
      <c r="H135">
        <f t="shared" si="3"/>
        <v>5.7059548987332905E-2</v>
      </c>
    </row>
    <row r="136" spans="7:8" x14ac:dyDescent="0.25">
      <c r="G136">
        <v>14.4</v>
      </c>
      <c r="H136">
        <f t="shared" si="3"/>
        <v>5.6341476433775073E-2</v>
      </c>
    </row>
    <row r="137" spans="7:8" x14ac:dyDescent="0.25">
      <c r="G137">
        <v>14.5</v>
      </c>
      <c r="H137">
        <f t="shared" si="3"/>
        <v>5.561414341271767E-2</v>
      </c>
    </row>
    <row r="138" spans="7:8" x14ac:dyDescent="0.25">
      <c r="G138">
        <v>14.6</v>
      </c>
      <c r="H138">
        <f t="shared" si="3"/>
        <v>5.4878144812729852E-2</v>
      </c>
    </row>
    <row r="139" spans="7:8" x14ac:dyDescent="0.25">
      <c r="G139">
        <v>14.7</v>
      </c>
      <c r="H139">
        <f t="shared" si="3"/>
        <v>5.4134076240724784E-2</v>
      </c>
    </row>
    <row r="140" spans="7:8" x14ac:dyDescent="0.25">
      <c r="G140">
        <v>14.8</v>
      </c>
      <c r="H140">
        <f t="shared" si="3"/>
        <v>5.3382533234149529E-2</v>
      </c>
    </row>
    <row r="141" spans="7:8" x14ac:dyDescent="0.25">
      <c r="G141">
        <v>14.9</v>
      </c>
      <c r="H141">
        <f t="shared" si="3"/>
        <v>5.2624110483840685E-2</v>
      </c>
    </row>
    <row r="142" spans="7:8" x14ac:dyDescent="0.25">
      <c r="G142">
        <v>15</v>
      </c>
      <c r="H142">
        <f t="shared" si="3"/>
        <v>5.1859401068923928E-2</v>
      </c>
    </row>
    <row r="143" spans="7:8" x14ac:dyDescent="0.25">
      <c r="G143">
        <v>15.1</v>
      </c>
      <c r="H143">
        <f t="shared" si="3"/>
        <v>5.1088995705089568E-2</v>
      </c>
    </row>
    <row r="144" spans="7:8" x14ac:dyDescent="0.25">
      <c r="G144">
        <v>15.2</v>
      </c>
      <c r="H144">
        <f t="shared" si="3"/>
        <v>5.0313482007526583E-2</v>
      </c>
    </row>
    <row r="145" spans="7:8" x14ac:dyDescent="0.25">
      <c r="G145">
        <v>15.3</v>
      </c>
      <c r="H145">
        <f t="shared" si="3"/>
        <v>4.9533443769745625E-2</v>
      </c>
    </row>
    <row r="146" spans="7:8" x14ac:dyDescent="0.25">
      <c r="G146">
        <v>15.4</v>
      </c>
      <c r="H146">
        <f t="shared" si="3"/>
        <v>4.8749460259467692E-2</v>
      </c>
    </row>
    <row r="147" spans="7:8" x14ac:dyDescent="0.25">
      <c r="G147">
        <v>15.5</v>
      </c>
      <c r="H147">
        <f t="shared" si="3"/>
        <v>4.7962105532697481E-2</v>
      </c>
    </row>
    <row r="148" spans="7:8" x14ac:dyDescent="0.25">
      <c r="G148">
        <v>15.6</v>
      </c>
      <c r="H148">
        <f t="shared" si="3"/>
        <v>4.7171947767042886E-2</v>
      </c>
    </row>
    <row r="149" spans="7:8" x14ac:dyDescent="0.25">
      <c r="G149">
        <v>15.7</v>
      </c>
      <c r="H149">
        <f t="shared" si="3"/>
        <v>4.6379548615280729E-2</v>
      </c>
    </row>
    <row r="150" spans="7:8" x14ac:dyDescent="0.25">
      <c r="G150">
        <v>15.8</v>
      </c>
      <c r="H150">
        <f t="shared" si="3"/>
        <v>4.5585462580106907E-2</v>
      </c>
    </row>
    <row r="151" spans="7:8" x14ac:dyDescent="0.25">
      <c r="G151">
        <v>15.9</v>
      </c>
      <c r="H151">
        <f t="shared" si="3"/>
        <v>4.4790236410945407E-2</v>
      </c>
    </row>
    <row r="152" spans="7:8" x14ac:dyDescent="0.25">
      <c r="G152">
        <v>16</v>
      </c>
      <c r="H152">
        <f t="shared" si="3"/>
        <v>4.399440852362576E-2</v>
      </c>
    </row>
    <row r="153" spans="7:8" x14ac:dyDescent="0.25">
      <c r="G153">
        <v>16.100000000000001</v>
      </c>
      <c r="H153">
        <f t="shared" si="3"/>
        <v>4.3198508443672685E-2</v>
      </c>
    </row>
    <row r="154" spans="7:8" x14ac:dyDescent="0.25">
      <c r="G154">
        <v>16.2</v>
      </c>
      <c r="H154">
        <f t="shared" si="3"/>
        <v>4.240305627388468E-2</v>
      </c>
    </row>
    <row r="155" spans="7:8" x14ac:dyDescent="0.25">
      <c r="G155">
        <v>16.3</v>
      </c>
      <c r="H155">
        <f t="shared" si="3"/>
        <v>4.1608562186811318E-2</v>
      </c>
    </row>
    <row r="156" spans="7:8" x14ac:dyDescent="0.25">
      <c r="G156">
        <v>16.399999999999999</v>
      </c>
      <c r="H156">
        <f t="shared" si="3"/>
        <v>4.0815525942671183E-2</v>
      </c>
    </row>
    <row r="157" spans="7:8" x14ac:dyDescent="0.25">
      <c r="G157">
        <v>16.5</v>
      </c>
      <c r="H157">
        <f t="shared" si="3"/>
        <v>4.0024436433184062E-2</v>
      </c>
    </row>
    <row r="158" spans="7:8" x14ac:dyDescent="0.25">
      <c r="G158">
        <v>16.600000000000001</v>
      </c>
      <c r="H158">
        <f t="shared" si="3"/>
        <v>3.9235771251723998E-2</v>
      </c>
    </row>
    <row r="159" spans="7:8" x14ac:dyDescent="0.25">
      <c r="G159">
        <v>16.7</v>
      </c>
      <c r="H159">
        <f t="shared" si="3"/>
        <v>3.844999629013119E-2</v>
      </c>
    </row>
    <row r="160" spans="7:8" x14ac:dyDescent="0.25">
      <c r="G160">
        <v>16.8</v>
      </c>
      <c r="H160">
        <f t="shared" si="3"/>
        <v>3.7667565362453907E-2</v>
      </c>
    </row>
    <row r="161" spans="7:8" x14ac:dyDescent="0.25">
      <c r="G161">
        <v>16.899999999999999</v>
      </c>
      <c r="H161">
        <f t="shared" si="3"/>
        <v>3.6888919855825326E-2</v>
      </c>
    </row>
    <row r="162" spans="7:8" x14ac:dyDescent="0.25">
      <c r="G162">
        <v>17</v>
      </c>
      <c r="H162">
        <f t="shared" si="3"/>
        <v>3.6114488408612977E-2</v>
      </c>
    </row>
    <row r="163" spans="7:8" x14ac:dyDescent="0.25">
      <c r="G163">
        <v>17.100000000000001</v>
      </c>
      <c r="H163">
        <f t="shared" si="3"/>
        <v>3.5344686615915485E-2</v>
      </c>
    </row>
    <row r="164" spans="7:8" x14ac:dyDescent="0.25">
      <c r="G164">
        <v>17.2</v>
      </c>
      <c r="H164">
        <f t="shared" si="3"/>
        <v>3.4579916762415501E-2</v>
      </c>
    </row>
    <row r="165" spans="7:8" x14ac:dyDescent="0.25">
      <c r="G165">
        <v>17.3</v>
      </c>
      <c r="H165">
        <f t="shared" si="3"/>
        <v>3.3820567582536522E-2</v>
      </c>
    </row>
    <row r="166" spans="7:8" x14ac:dyDescent="0.25">
      <c r="G166">
        <v>17.399999999999999</v>
      </c>
      <c r="H166">
        <f t="shared" si="3"/>
        <v>3.3067014047790194E-2</v>
      </c>
    </row>
    <row r="167" spans="7:8" x14ac:dyDescent="0.25">
      <c r="G167">
        <v>17.5</v>
      </c>
      <c r="H167">
        <f t="shared" si="3"/>
        <v>3.2319617181139904E-2</v>
      </c>
    </row>
    <row r="168" spans="7:8" x14ac:dyDescent="0.25">
      <c r="G168">
        <v>17.600000000000001</v>
      </c>
      <c r="H168">
        <f t="shared" si="3"/>
        <v>3.1578723898150932E-2</v>
      </c>
    </row>
    <row r="169" spans="7:8" x14ac:dyDescent="0.25">
      <c r="G169">
        <v>17.7</v>
      </c>
      <c r="H169">
        <f t="shared" si="3"/>
        <v>3.0844666874639309E-2</v>
      </c>
    </row>
    <row r="170" spans="7:8" x14ac:dyDescent="0.25">
      <c r="G170">
        <v>17.8</v>
      </c>
      <c r="H170">
        <f t="shared" si="3"/>
        <v>3.0117764440479176E-2</v>
      </c>
    </row>
    <row r="171" spans="7:8" x14ac:dyDescent="0.25">
      <c r="G171">
        <v>17.899999999999999</v>
      </c>
      <c r="H171">
        <f t="shared" si="3"/>
        <v>2.9398320499176334E-2</v>
      </c>
    </row>
    <row r="172" spans="7:8" x14ac:dyDescent="0.25">
      <c r="G172">
        <v>18</v>
      </c>
      <c r="H172">
        <f t="shared" si="3"/>
        <v>2.8686624472765498E-2</v>
      </c>
    </row>
    <row r="173" spans="7:8" x14ac:dyDescent="0.25">
      <c r="G173">
        <v>18.100000000000001</v>
      </c>
      <c r="H173">
        <f t="shared" si="3"/>
        <v>2.7982951271542485E-2</v>
      </c>
    </row>
    <row r="174" spans="7:8" x14ac:dyDescent="0.25">
      <c r="G174">
        <v>18.2</v>
      </c>
      <c r="H174">
        <f t="shared" si="3"/>
        <v>2.7287561288096829E-2</v>
      </c>
    </row>
    <row r="175" spans="7:8" x14ac:dyDescent="0.25">
      <c r="G175">
        <v>18.3</v>
      </c>
      <c r="H175">
        <f t="shared" si="3"/>
        <v>2.6600700415068325E-2</v>
      </c>
    </row>
    <row r="176" spans="7:8" x14ac:dyDescent="0.25">
      <c r="G176">
        <v>18.399999999999999</v>
      </c>
      <c r="H176">
        <f t="shared" si="3"/>
        <v>2.5922600086011403E-2</v>
      </c>
    </row>
    <row r="177" spans="7:8" x14ac:dyDescent="0.25">
      <c r="G177">
        <v>18.5</v>
      </c>
      <c r="H177">
        <f t="shared" si="3"/>
        <v>2.5253477338712915E-2</v>
      </c>
    </row>
    <row r="178" spans="7:8" x14ac:dyDescent="0.25">
      <c r="G178">
        <v>18.600000000000001</v>
      </c>
      <c r="H178">
        <f t="shared" si="3"/>
        <v>2.4593534900275629E-2</v>
      </c>
    </row>
    <row r="179" spans="7:8" x14ac:dyDescent="0.25">
      <c r="G179">
        <v>18.7</v>
      </c>
      <c r="H179">
        <f t="shared" si="3"/>
        <v>2.3942961293246343E-2</v>
      </c>
    </row>
    <row r="180" spans="7:8" x14ac:dyDescent="0.25">
      <c r="G180">
        <v>18.8</v>
      </c>
      <c r="H180">
        <f t="shared" si="3"/>
        <v>2.3301930962039117E-2</v>
      </c>
    </row>
    <row r="181" spans="7:8" x14ac:dyDescent="0.25">
      <c r="G181">
        <v>18.899999999999999</v>
      </c>
      <c r="H181">
        <f t="shared" si="3"/>
        <v>2.2670604418877343E-2</v>
      </c>
    </row>
    <row r="182" spans="7:8" x14ac:dyDescent="0.25">
      <c r="G182">
        <v>19</v>
      </c>
      <c r="H182">
        <f t="shared" si="3"/>
        <v>2.2049128408453762E-2</v>
      </c>
    </row>
    <row r="183" spans="7:8" x14ac:dyDescent="0.25">
      <c r="G183">
        <v>19.100000000000001</v>
      </c>
      <c r="H183">
        <f t="shared" si="3"/>
        <v>2.1437636090487499E-2</v>
      </c>
    </row>
    <row r="184" spans="7:8" x14ac:dyDescent="0.25">
      <c r="G184">
        <v>19.2</v>
      </c>
      <c r="H184">
        <f t="shared" si="3"/>
        <v>2.0836247239337545E-2</v>
      </c>
    </row>
    <row r="185" spans="7:8" x14ac:dyDescent="0.25">
      <c r="G185">
        <v>19.3</v>
      </c>
      <c r="H185">
        <f t="shared" si="3"/>
        <v>2.0245068459816905E-2</v>
      </c>
    </row>
    <row r="186" spans="7:8" x14ac:dyDescent="0.25">
      <c r="G186">
        <v>19.399999999999999</v>
      </c>
      <c r="H186">
        <f t="shared" si="3"/>
        <v>1.9664193418338603E-2</v>
      </c>
    </row>
    <row r="187" spans="7:8" x14ac:dyDescent="0.25">
      <c r="G187">
        <v>19.5</v>
      </c>
      <c r="H187">
        <f t="shared" si="3"/>
        <v>1.9093703088513356E-2</v>
      </c>
    </row>
    <row r="188" spans="7:8" x14ac:dyDescent="0.25">
      <c r="G188">
        <v>19.600000000000001</v>
      </c>
      <c r="H188">
        <f t="shared" si="3"/>
        <v>1.8533666010311867E-2</v>
      </c>
    </row>
    <row r="189" spans="7:8" x14ac:dyDescent="0.25">
      <c r="G189">
        <v>19.7</v>
      </c>
      <c r="H189">
        <f t="shared" si="3"/>
        <v>1.7984138561898181E-2</v>
      </c>
    </row>
    <row r="190" spans="7:8" x14ac:dyDescent="0.25">
      <c r="G190">
        <v>19.8</v>
      </c>
      <c r="H190">
        <f t="shared" si="3"/>
        <v>1.7445165243238282E-2</v>
      </c>
    </row>
    <row r="191" spans="7:8" x14ac:dyDescent="0.25">
      <c r="G191">
        <v>19.899999999999999</v>
      </c>
      <c r="H191">
        <f t="shared" si="3"/>
        <v>1.6916778970587441E-2</v>
      </c>
    </row>
    <row r="192" spans="7:8" x14ac:dyDescent="0.25">
      <c r="G192">
        <v>20</v>
      </c>
      <c r="H192">
        <f t="shared" si="3"/>
        <v>1.6399001380960961E-2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Ashiana Events</dc:creator>
  <cp:lastModifiedBy>mathlab0034@outlook.com</cp:lastModifiedBy>
  <dcterms:created xsi:type="dcterms:W3CDTF">2025-02-18T11:41:52Z</dcterms:created>
  <dcterms:modified xsi:type="dcterms:W3CDTF">2025-04-03T09:55:53Z</dcterms:modified>
</cp:coreProperties>
</file>