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8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Ex9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drawings/drawing6.xml" ContentType="application/vnd.openxmlformats-officedocument.drawing+xml"/>
  <Override PartName="/xl/charts/chartEx10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harts/chartEx11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drawings/drawing7.xml" ContentType="application/vnd.openxmlformats-officedocument.drawing+xml"/>
  <Override PartName="/xl/charts/chart1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2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8.xml" ContentType="application/vnd.openxmlformats-officedocument.drawing+xml"/>
  <Override PartName="/xl/charts/chart3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4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9.xml" ContentType="application/vnd.openxmlformats-officedocument.drawing+xml"/>
  <Override PartName="/xl/charts/chart5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0.xml" ContentType="application/vnd.openxmlformats-officedocument.drawing+xml"/>
  <Override PartName="/xl/charts/chart6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M\maths\"/>
    </mc:Choice>
  </mc:AlternateContent>
  <xr:revisionPtr revIDLastSave="0" documentId="8_{7814D45C-13A4-4A53-8A46-B481498FE493}" xr6:coauthVersionLast="47" xr6:coauthVersionMax="47" xr10:uidLastSave="{00000000-0000-0000-0000-000000000000}"/>
  <bookViews>
    <workbookView xWindow="-120" yWindow="-120" windowWidth="20730" windowHeight="11160" xr2:uid="{11945E2C-55B1-4BD3-BBA6-D74BA8D64B03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 14" sheetId="18" r:id="rId14"/>
    <sheet name="Sheet15" sheetId="15" r:id="rId15"/>
    <sheet name="Sheet16" sheetId="16" r:id="rId16"/>
    <sheet name="Sheet17" sheetId="17" r:id="rId17"/>
    <sheet name="Sheet19" sheetId="19" r:id="rId18"/>
    <sheet name="Sheet20" sheetId="20" r:id="rId19"/>
    <sheet name="Sheet21" sheetId="21" r:id="rId20"/>
    <sheet name="Sheet22" sheetId="22" r:id="rId21"/>
    <sheet name="Sheet23" sheetId="23" r:id="rId22"/>
  </sheets>
  <definedNames>
    <definedName name="_xlchart.v1.0" hidden="1">Sheet13!$A$4:$A$53</definedName>
    <definedName name="_xlchart.v1.1" hidden="1">Sheet13!$A$4:$A$53</definedName>
    <definedName name="_xlchart.v1.10" hidden="1">Sheet16!$C$3:$C$33</definedName>
    <definedName name="_xlchart.v1.11" hidden="1">Sheet16!$D$3:$D$33</definedName>
    <definedName name="_xlchart.v1.12" hidden="1">Sheet16!$A$2</definedName>
    <definedName name="_xlchart.v1.13" hidden="1">Sheet16!$A$3:$A$33</definedName>
    <definedName name="_xlchart.v1.14" hidden="1">Sheet16!$B$2</definedName>
    <definedName name="_xlchart.v1.15" hidden="1">Sheet16!$B$3:$B$33</definedName>
    <definedName name="_xlchart.v1.16" hidden="1">Sheet17!$A$3:$A$104</definedName>
    <definedName name="_xlchart.v1.17" hidden="1">Sheet17!$B$3:$B$104</definedName>
    <definedName name="_xlchart.v1.18" hidden="1">Sheet19!$A$3:$A$103</definedName>
    <definedName name="_xlchart.v1.19" hidden="1">Sheet19!$B$3:$B$103</definedName>
    <definedName name="_xlchart.v1.2" hidden="1">Sheet13!$A$4:$A$53</definedName>
    <definedName name="_xlchart.v1.20" hidden="1">Sheet19!$C$3:$C$104</definedName>
    <definedName name="_xlchart.v1.21" hidden="1">Sheet19!$D$3:$D$104</definedName>
    <definedName name="_xlchart.v1.22" hidden="1">Sheet19!$E$3:$E$104</definedName>
    <definedName name="_xlchart.v1.3" hidden="1">'SHEET 14'!$B$2:$B$62</definedName>
    <definedName name="_xlchart.v1.4" hidden="1">'SHEET 14'!$A$1</definedName>
    <definedName name="_xlchart.v1.5" hidden="1">'SHEET 14'!$A$2:$A$51</definedName>
    <definedName name="_xlchart.v1.6" hidden="1">Sheet15!$B$4</definedName>
    <definedName name="_xlchart.v1.7" hidden="1">Sheet15!$B$5:$B$20</definedName>
    <definedName name="_xlchart.v1.8" hidden="1">Sheet15!$C$4</definedName>
    <definedName name="_xlchart.v1.9" hidden="1">Sheet15!$C$5:$C$20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" i="10" l="1" a="1"/>
  <c r="F7" i="10"/>
  <c r="H5" i="8" a="1"/>
  <c r="H5" i="8"/>
  <c r="L4" i="6" a="1"/>
  <c r="L4" i="6"/>
  <c r="H5" i="9" a="1"/>
  <c r="H5" i="9"/>
  <c r="F5" i="18" a="1"/>
  <c r="F5" i="18"/>
  <c r="G31" i="23"/>
  <c r="F23" i="23"/>
  <c r="E23" i="23"/>
  <c r="D23" i="23"/>
  <c r="C23" i="23"/>
  <c r="F6" i="23"/>
  <c r="F7" i="23"/>
  <c r="F8" i="23"/>
  <c r="F9" i="23"/>
  <c r="F10" i="23"/>
  <c r="F11" i="23"/>
  <c r="F12" i="23"/>
  <c r="F13" i="23"/>
  <c r="F14" i="23"/>
  <c r="F15" i="23"/>
  <c r="F16" i="23"/>
  <c r="F17" i="23"/>
  <c r="F18" i="23"/>
  <c r="F19" i="23"/>
  <c r="F20" i="23"/>
  <c r="F21" i="23"/>
  <c r="F22" i="23"/>
  <c r="F5" i="23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5" i="23"/>
  <c r="D6" i="23"/>
  <c r="D7" i="23"/>
  <c r="D8" i="23"/>
  <c r="D9" i="23"/>
  <c r="D10" i="23"/>
  <c r="D11" i="23"/>
  <c r="D12" i="23"/>
  <c r="D13" i="23"/>
  <c r="D14" i="23"/>
  <c r="D15" i="23"/>
  <c r="D16" i="23"/>
  <c r="D17" i="23"/>
  <c r="D18" i="23"/>
  <c r="D19" i="23"/>
  <c r="D20" i="23"/>
  <c r="D21" i="23"/>
  <c r="D22" i="23"/>
  <c r="D5" i="23"/>
  <c r="C4" i="17"/>
  <c r="C5" i="17"/>
  <c r="C6" i="17"/>
  <c r="C7" i="17"/>
  <c r="C8" i="17"/>
  <c r="C9" i="17"/>
  <c r="C10" i="17"/>
  <c r="C11" i="17"/>
  <c r="C12" i="17"/>
  <c r="C13" i="17"/>
  <c r="C14" i="17"/>
  <c r="C15" i="17"/>
  <c r="C16" i="17"/>
  <c r="C17" i="17"/>
  <c r="C18" i="17"/>
  <c r="C19" i="17"/>
  <c r="C20" i="17"/>
  <c r="C21" i="17"/>
  <c r="C22" i="17"/>
  <c r="C23" i="17"/>
  <c r="C24" i="17"/>
  <c r="C25" i="17"/>
  <c r="C26" i="17"/>
  <c r="C27" i="17"/>
  <c r="C28" i="17"/>
  <c r="C29" i="17"/>
  <c r="C30" i="17"/>
  <c r="C31" i="17"/>
  <c r="C32" i="17"/>
  <c r="C33" i="17"/>
  <c r="C34" i="17"/>
  <c r="C35" i="17"/>
  <c r="C36" i="17"/>
  <c r="C37" i="17"/>
  <c r="C38" i="17"/>
  <c r="C39" i="17"/>
  <c r="C40" i="17"/>
  <c r="C41" i="17"/>
  <c r="C42" i="17"/>
  <c r="C43" i="17"/>
  <c r="C44" i="17"/>
  <c r="C45" i="17"/>
  <c r="C46" i="17"/>
  <c r="C47" i="17"/>
  <c r="C48" i="17"/>
  <c r="C49" i="17"/>
  <c r="C50" i="17"/>
  <c r="C51" i="17"/>
  <c r="C52" i="17"/>
  <c r="C53" i="17"/>
  <c r="C54" i="17"/>
  <c r="C55" i="17"/>
  <c r="C56" i="17"/>
  <c r="C57" i="17"/>
  <c r="C58" i="17"/>
  <c r="C59" i="17"/>
  <c r="C60" i="17"/>
  <c r="C61" i="17"/>
  <c r="C62" i="17"/>
  <c r="C63" i="17"/>
  <c r="C64" i="17"/>
  <c r="C65" i="17"/>
  <c r="C66" i="17"/>
  <c r="C67" i="17"/>
  <c r="C68" i="17"/>
  <c r="C69" i="17"/>
  <c r="C70" i="17"/>
  <c r="C71" i="17"/>
  <c r="C72" i="17"/>
  <c r="C73" i="17"/>
  <c r="C74" i="17"/>
  <c r="C75" i="17"/>
  <c r="C76" i="17"/>
  <c r="C77" i="17"/>
  <c r="C78" i="17"/>
  <c r="C79" i="17"/>
  <c r="C80" i="17"/>
  <c r="C81" i="17"/>
  <c r="C82" i="17"/>
  <c r="C83" i="17"/>
  <c r="C84" i="17"/>
  <c r="C85" i="17"/>
  <c r="C86" i="17"/>
  <c r="C87" i="17"/>
  <c r="C88" i="17"/>
  <c r="C89" i="17"/>
  <c r="C90" i="17"/>
  <c r="C91" i="17"/>
  <c r="C92" i="17"/>
  <c r="C93" i="17"/>
  <c r="C94" i="17"/>
  <c r="C95" i="17"/>
  <c r="C96" i="17"/>
  <c r="C97" i="17"/>
  <c r="C98" i="17"/>
  <c r="C99" i="17"/>
  <c r="C100" i="17"/>
  <c r="C101" i="17"/>
  <c r="C102" i="17"/>
  <c r="C103" i="17"/>
  <c r="C3" i="17"/>
  <c r="B4" i="17"/>
  <c r="B5" i="17"/>
  <c r="B6" i="17"/>
  <c r="B7" i="17"/>
  <c r="B8" i="17"/>
  <c r="B9" i="17"/>
  <c r="B10" i="17"/>
  <c r="B11" i="17"/>
  <c r="B12" i="17"/>
  <c r="B13" i="17"/>
  <c r="B14" i="17"/>
  <c r="B15" i="17"/>
  <c r="B16" i="17"/>
  <c r="B17" i="17"/>
  <c r="B18" i="17"/>
  <c r="B19" i="17"/>
  <c r="B20" i="17"/>
  <c r="B21" i="17"/>
  <c r="B22" i="17"/>
  <c r="B23" i="17"/>
  <c r="B24" i="17"/>
  <c r="B25" i="17"/>
  <c r="B26" i="17"/>
  <c r="B27" i="17"/>
  <c r="B28" i="17"/>
  <c r="B29" i="17"/>
  <c r="B30" i="17"/>
  <c r="B31" i="17"/>
  <c r="B32" i="17"/>
  <c r="B33" i="17"/>
  <c r="B34" i="17"/>
  <c r="B35" i="17"/>
  <c r="B36" i="17"/>
  <c r="B37" i="17"/>
  <c r="B38" i="17"/>
  <c r="B39" i="17"/>
  <c r="B40" i="17"/>
  <c r="B41" i="17"/>
  <c r="B42" i="17"/>
  <c r="B43" i="17"/>
  <c r="B44" i="17"/>
  <c r="B45" i="17"/>
  <c r="B46" i="17"/>
  <c r="B47" i="17"/>
  <c r="B48" i="17"/>
  <c r="B49" i="17"/>
  <c r="B50" i="17"/>
  <c r="B51" i="17"/>
  <c r="B52" i="17"/>
  <c r="B53" i="17"/>
  <c r="B54" i="17"/>
  <c r="B55" i="17"/>
  <c r="B56" i="17"/>
  <c r="B57" i="17"/>
  <c r="B58" i="17"/>
  <c r="B59" i="17"/>
  <c r="B60" i="17"/>
  <c r="B61" i="17"/>
  <c r="B62" i="17"/>
  <c r="B63" i="17"/>
  <c r="B64" i="17"/>
  <c r="B65" i="17"/>
  <c r="B66" i="17"/>
  <c r="B67" i="17"/>
  <c r="B68" i="17"/>
  <c r="B69" i="17"/>
  <c r="B70" i="17"/>
  <c r="B71" i="17"/>
  <c r="B72" i="17"/>
  <c r="B73" i="17"/>
  <c r="B74" i="17"/>
  <c r="B75" i="17"/>
  <c r="B76" i="17"/>
  <c r="B77" i="17"/>
  <c r="B78" i="17"/>
  <c r="B79" i="17"/>
  <c r="B80" i="17"/>
  <c r="B81" i="17"/>
  <c r="B82" i="17"/>
  <c r="B83" i="17"/>
  <c r="B84" i="17"/>
  <c r="B85" i="17"/>
  <c r="B86" i="17"/>
  <c r="B87" i="17"/>
  <c r="B88" i="17"/>
  <c r="B89" i="17"/>
  <c r="B90" i="17"/>
  <c r="B91" i="17"/>
  <c r="B92" i="17"/>
  <c r="B93" i="17"/>
  <c r="B94" i="17"/>
  <c r="B95" i="17"/>
  <c r="B96" i="17"/>
  <c r="B97" i="17"/>
  <c r="B98" i="17"/>
  <c r="B99" i="17"/>
  <c r="B100" i="17"/>
  <c r="B101" i="17"/>
  <c r="B102" i="17"/>
  <c r="B103" i="17"/>
  <c r="B3" i="17"/>
  <c r="B4" i="22"/>
  <c r="C4" i="22"/>
  <c r="D4" i="22"/>
  <c r="E4" i="22"/>
  <c r="F4" i="22"/>
  <c r="G4" i="22"/>
  <c r="H4" i="22"/>
  <c r="I4" i="22"/>
  <c r="J4" i="22"/>
  <c r="K4" i="22"/>
  <c r="L4" i="22"/>
  <c r="M4" i="22"/>
  <c r="N4" i="22"/>
  <c r="O4" i="22"/>
  <c r="P4" i="22"/>
  <c r="Q4" i="22"/>
  <c r="R4" i="22"/>
  <c r="S4" i="22"/>
  <c r="T4" i="22"/>
  <c r="U4" i="22"/>
  <c r="V4" i="22"/>
  <c r="W4" i="22"/>
  <c r="X4" i="22"/>
  <c r="Y4" i="22"/>
  <c r="Z4" i="22"/>
  <c r="AA4" i="22"/>
  <c r="AB4" i="22"/>
  <c r="AC4" i="22"/>
  <c r="AD4" i="22"/>
  <c r="AE4" i="22"/>
  <c r="AF4" i="22"/>
  <c r="AG4" i="22"/>
  <c r="AH4" i="22"/>
  <c r="B5" i="22"/>
  <c r="C5" i="22"/>
  <c r="D5" i="22"/>
  <c r="E5" i="22"/>
  <c r="F5" i="22"/>
  <c r="G5" i="22"/>
  <c r="H5" i="22"/>
  <c r="I5" i="22"/>
  <c r="J5" i="22"/>
  <c r="K5" i="22"/>
  <c r="L5" i="22"/>
  <c r="M5" i="22"/>
  <c r="N5" i="22"/>
  <c r="O5" i="22"/>
  <c r="P5" i="22"/>
  <c r="Q5" i="22"/>
  <c r="R5" i="22"/>
  <c r="S5" i="22"/>
  <c r="T5" i="22"/>
  <c r="U5" i="22"/>
  <c r="V5" i="22"/>
  <c r="W5" i="22"/>
  <c r="X5" i="22"/>
  <c r="Y5" i="22"/>
  <c r="Z5" i="22"/>
  <c r="AA5" i="22"/>
  <c r="AB5" i="22"/>
  <c r="AC5" i="22"/>
  <c r="AD5" i="22"/>
  <c r="AE5" i="22"/>
  <c r="AF5" i="22"/>
  <c r="AG5" i="22"/>
  <c r="AH5" i="22"/>
  <c r="B6" i="22"/>
  <c r="C6" i="22"/>
  <c r="D6" i="22"/>
  <c r="E6" i="22"/>
  <c r="F6" i="22"/>
  <c r="G6" i="22"/>
  <c r="H6" i="22"/>
  <c r="I6" i="22"/>
  <c r="J6" i="22"/>
  <c r="K6" i="22"/>
  <c r="L6" i="22"/>
  <c r="M6" i="22"/>
  <c r="N6" i="22"/>
  <c r="O6" i="22"/>
  <c r="P6" i="22"/>
  <c r="Q6" i="22"/>
  <c r="R6" i="22"/>
  <c r="S6" i="22"/>
  <c r="T6" i="22"/>
  <c r="U6" i="22"/>
  <c r="V6" i="22"/>
  <c r="W6" i="22"/>
  <c r="X6" i="22"/>
  <c r="Y6" i="22"/>
  <c r="Z6" i="22"/>
  <c r="AA6" i="22"/>
  <c r="AB6" i="22"/>
  <c r="AC6" i="22"/>
  <c r="AD6" i="22"/>
  <c r="AE6" i="22"/>
  <c r="AF6" i="22"/>
  <c r="AG6" i="22"/>
  <c r="AH6" i="22"/>
  <c r="B7" i="22"/>
  <c r="C7" i="22"/>
  <c r="D7" i="22"/>
  <c r="E7" i="22"/>
  <c r="F7" i="22"/>
  <c r="G7" i="22"/>
  <c r="H7" i="22"/>
  <c r="I7" i="22"/>
  <c r="J7" i="22"/>
  <c r="K7" i="22"/>
  <c r="L7" i="22"/>
  <c r="M7" i="22"/>
  <c r="N7" i="22"/>
  <c r="O7" i="22"/>
  <c r="P7" i="22"/>
  <c r="Q7" i="22"/>
  <c r="R7" i="22"/>
  <c r="S7" i="22"/>
  <c r="T7" i="22"/>
  <c r="U7" i="22"/>
  <c r="V7" i="22"/>
  <c r="W7" i="22"/>
  <c r="X7" i="22"/>
  <c r="Y7" i="22"/>
  <c r="Z7" i="22"/>
  <c r="AA7" i="22"/>
  <c r="AB7" i="22"/>
  <c r="AC7" i="22"/>
  <c r="AD7" i="22"/>
  <c r="AE7" i="22"/>
  <c r="AF7" i="22"/>
  <c r="AG7" i="22"/>
  <c r="AH7" i="22"/>
  <c r="B8" i="22"/>
  <c r="C8" i="22"/>
  <c r="D8" i="22"/>
  <c r="E8" i="22"/>
  <c r="F8" i="22"/>
  <c r="G8" i="22"/>
  <c r="H8" i="22"/>
  <c r="I8" i="22"/>
  <c r="J8" i="22"/>
  <c r="K8" i="22"/>
  <c r="L8" i="22"/>
  <c r="M8" i="22"/>
  <c r="N8" i="22"/>
  <c r="O8" i="22"/>
  <c r="P8" i="22"/>
  <c r="Q8" i="22"/>
  <c r="R8" i="22"/>
  <c r="S8" i="22"/>
  <c r="T8" i="22"/>
  <c r="U8" i="22"/>
  <c r="V8" i="22"/>
  <c r="W8" i="22"/>
  <c r="X8" i="22"/>
  <c r="Y8" i="22"/>
  <c r="Z8" i="22"/>
  <c r="AA8" i="22"/>
  <c r="AB8" i="22"/>
  <c r="AC8" i="22"/>
  <c r="AD8" i="22"/>
  <c r="AE8" i="22"/>
  <c r="AF8" i="22"/>
  <c r="AG8" i="22"/>
  <c r="AH8" i="22"/>
  <c r="B9" i="22"/>
  <c r="C9" i="22"/>
  <c r="D9" i="22"/>
  <c r="E9" i="22"/>
  <c r="F9" i="22"/>
  <c r="G9" i="22"/>
  <c r="H9" i="22"/>
  <c r="I9" i="22"/>
  <c r="J9" i="22"/>
  <c r="K9" i="22"/>
  <c r="L9" i="22"/>
  <c r="M9" i="22"/>
  <c r="N9" i="22"/>
  <c r="O9" i="22"/>
  <c r="P9" i="22"/>
  <c r="Q9" i="22"/>
  <c r="R9" i="22"/>
  <c r="S9" i="22"/>
  <c r="T9" i="22"/>
  <c r="U9" i="22"/>
  <c r="V9" i="22"/>
  <c r="W9" i="22"/>
  <c r="X9" i="22"/>
  <c r="Y9" i="22"/>
  <c r="Z9" i="22"/>
  <c r="AA9" i="22"/>
  <c r="AB9" i="22"/>
  <c r="AC9" i="22"/>
  <c r="AD9" i="22"/>
  <c r="AE9" i="22"/>
  <c r="AF9" i="22"/>
  <c r="AG9" i="22"/>
  <c r="AH9" i="22"/>
  <c r="B10" i="22"/>
  <c r="C10" i="22"/>
  <c r="D10" i="22"/>
  <c r="E10" i="22"/>
  <c r="F10" i="22"/>
  <c r="G10" i="22"/>
  <c r="H10" i="22"/>
  <c r="I10" i="22"/>
  <c r="J10" i="22"/>
  <c r="K10" i="22"/>
  <c r="L10" i="22"/>
  <c r="M10" i="22"/>
  <c r="N10" i="22"/>
  <c r="O10" i="22"/>
  <c r="P10" i="22"/>
  <c r="Q10" i="22"/>
  <c r="R10" i="22"/>
  <c r="S10" i="22"/>
  <c r="T10" i="22"/>
  <c r="U10" i="22"/>
  <c r="V10" i="22"/>
  <c r="W10" i="22"/>
  <c r="X10" i="22"/>
  <c r="Y10" i="22"/>
  <c r="Z10" i="22"/>
  <c r="AA10" i="22"/>
  <c r="AB10" i="22"/>
  <c r="AC10" i="22"/>
  <c r="AD10" i="22"/>
  <c r="AE10" i="22"/>
  <c r="AF10" i="22"/>
  <c r="AG10" i="22"/>
  <c r="AH10" i="22"/>
  <c r="B11" i="22"/>
  <c r="C11" i="22"/>
  <c r="D11" i="22"/>
  <c r="E11" i="22"/>
  <c r="F11" i="22"/>
  <c r="G11" i="22"/>
  <c r="H11" i="22"/>
  <c r="I11" i="22"/>
  <c r="J11" i="22"/>
  <c r="K11" i="22"/>
  <c r="L11" i="22"/>
  <c r="M11" i="22"/>
  <c r="N11" i="22"/>
  <c r="O11" i="22"/>
  <c r="P11" i="22"/>
  <c r="Q11" i="22"/>
  <c r="R11" i="22"/>
  <c r="S11" i="22"/>
  <c r="T11" i="22"/>
  <c r="U11" i="22"/>
  <c r="V11" i="22"/>
  <c r="W11" i="22"/>
  <c r="X11" i="22"/>
  <c r="Y11" i="22"/>
  <c r="Z11" i="22"/>
  <c r="AA11" i="22"/>
  <c r="AB11" i="22"/>
  <c r="AC11" i="22"/>
  <c r="AD11" i="22"/>
  <c r="AE11" i="22"/>
  <c r="AF11" i="22"/>
  <c r="AG11" i="22"/>
  <c r="AH11" i="22"/>
  <c r="B12" i="22"/>
  <c r="C12" i="22"/>
  <c r="D12" i="22"/>
  <c r="E12" i="22"/>
  <c r="F12" i="22"/>
  <c r="G12" i="22"/>
  <c r="H12" i="22"/>
  <c r="I12" i="22"/>
  <c r="J12" i="22"/>
  <c r="K12" i="22"/>
  <c r="L12" i="22"/>
  <c r="M12" i="22"/>
  <c r="N12" i="22"/>
  <c r="O12" i="22"/>
  <c r="P12" i="22"/>
  <c r="Q12" i="22"/>
  <c r="R12" i="22"/>
  <c r="S12" i="22"/>
  <c r="T12" i="22"/>
  <c r="U12" i="22"/>
  <c r="V12" i="22"/>
  <c r="W12" i="22"/>
  <c r="X12" i="22"/>
  <c r="Y12" i="22"/>
  <c r="Z12" i="22"/>
  <c r="AA12" i="22"/>
  <c r="AB12" i="22"/>
  <c r="AC12" i="22"/>
  <c r="AD12" i="22"/>
  <c r="AE12" i="22"/>
  <c r="AF12" i="22"/>
  <c r="AG12" i="22"/>
  <c r="AH12" i="22"/>
  <c r="B13" i="22"/>
  <c r="C13" i="22"/>
  <c r="D13" i="22"/>
  <c r="E13" i="22"/>
  <c r="F13" i="22"/>
  <c r="G13" i="22"/>
  <c r="H13" i="22"/>
  <c r="I13" i="22"/>
  <c r="J13" i="22"/>
  <c r="K13" i="22"/>
  <c r="L13" i="22"/>
  <c r="M13" i="22"/>
  <c r="N13" i="22"/>
  <c r="O13" i="22"/>
  <c r="P13" i="22"/>
  <c r="Q13" i="22"/>
  <c r="R13" i="22"/>
  <c r="S13" i="22"/>
  <c r="T13" i="22"/>
  <c r="U13" i="22"/>
  <c r="V13" i="22"/>
  <c r="W13" i="22"/>
  <c r="X13" i="22"/>
  <c r="Y13" i="22"/>
  <c r="Z13" i="22"/>
  <c r="AA13" i="22"/>
  <c r="AB13" i="22"/>
  <c r="AC13" i="22"/>
  <c r="AD13" i="22"/>
  <c r="AE13" i="22"/>
  <c r="AF13" i="22"/>
  <c r="AG13" i="22"/>
  <c r="AH13" i="22"/>
  <c r="B14" i="22"/>
  <c r="C14" i="22"/>
  <c r="D14" i="22"/>
  <c r="E14" i="22"/>
  <c r="F14" i="22"/>
  <c r="G14" i="22"/>
  <c r="H14" i="22"/>
  <c r="I14" i="22"/>
  <c r="J14" i="22"/>
  <c r="K14" i="22"/>
  <c r="L14" i="22"/>
  <c r="M14" i="22"/>
  <c r="N14" i="22"/>
  <c r="O14" i="22"/>
  <c r="P14" i="22"/>
  <c r="Q14" i="22"/>
  <c r="R14" i="22"/>
  <c r="S14" i="22"/>
  <c r="T14" i="22"/>
  <c r="U14" i="22"/>
  <c r="V14" i="22"/>
  <c r="W14" i="22"/>
  <c r="X14" i="22"/>
  <c r="Y14" i="22"/>
  <c r="Z14" i="22"/>
  <c r="AA14" i="22"/>
  <c r="AB14" i="22"/>
  <c r="AC14" i="22"/>
  <c r="AD14" i="22"/>
  <c r="AE14" i="22"/>
  <c r="AF14" i="22"/>
  <c r="AG14" i="22"/>
  <c r="AH14" i="22"/>
  <c r="B15" i="22"/>
  <c r="C15" i="22"/>
  <c r="D15" i="22"/>
  <c r="E15" i="22"/>
  <c r="F15" i="22"/>
  <c r="G15" i="22"/>
  <c r="H15" i="22"/>
  <c r="I15" i="22"/>
  <c r="J15" i="22"/>
  <c r="K15" i="22"/>
  <c r="L15" i="22"/>
  <c r="M15" i="22"/>
  <c r="N15" i="22"/>
  <c r="O15" i="22"/>
  <c r="P15" i="22"/>
  <c r="Q15" i="22"/>
  <c r="R15" i="22"/>
  <c r="S15" i="22"/>
  <c r="T15" i="22"/>
  <c r="U15" i="22"/>
  <c r="V15" i="22"/>
  <c r="W15" i="22"/>
  <c r="X15" i="22"/>
  <c r="Y15" i="22"/>
  <c r="Z15" i="22"/>
  <c r="AA15" i="22"/>
  <c r="AB15" i="22"/>
  <c r="AC15" i="22"/>
  <c r="AD15" i="22"/>
  <c r="AE15" i="22"/>
  <c r="AF15" i="22"/>
  <c r="AG15" i="22"/>
  <c r="AH15" i="22"/>
  <c r="B16" i="22"/>
  <c r="C16" i="22"/>
  <c r="D16" i="22"/>
  <c r="E16" i="22"/>
  <c r="F16" i="22"/>
  <c r="G16" i="22"/>
  <c r="H16" i="22"/>
  <c r="I16" i="22"/>
  <c r="J16" i="22"/>
  <c r="K16" i="22"/>
  <c r="L16" i="22"/>
  <c r="M16" i="22"/>
  <c r="N16" i="22"/>
  <c r="O16" i="22"/>
  <c r="P16" i="22"/>
  <c r="Q16" i="22"/>
  <c r="R16" i="22"/>
  <c r="S16" i="22"/>
  <c r="T16" i="22"/>
  <c r="U16" i="22"/>
  <c r="V16" i="22"/>
  <c r="W16" i="22"/>
  <c r="X16" i="22"/>
  <c r="Y16" i="22"/>
  <c r="Z16" i="22"/>
  <c r="AA16" i="22"/>
  <c r="AB16" i="22"/>
  <c r="AC16" i="22"/>
  <c r="AD16" i="22"/>
  <c r="AE16" i="22"/>
  <c r="AF16" i="22"/>
  <c r="AG16" i="22"/>
  <c r="AH16" i="22"/>
  <c r="B17" i="22"/>
  <c r="AI17" i="22" s="1"/>
  <c r="C17" i="22"/>
  <c r="D17" i="22"/>
  <c r="E17" i="22"/>
  <c r="F17" i="22"/>
  <c r="G17" i="22"/>
  <c r="H17" i="22"/>
  <c r="I17" i="22"/>
  <c r="J17" i="22"/>
  <c r="K17" i="22"/>
  <c r="L17" i="22"/>
  <c r="M17" i="22"/>
  <c r="N17" i="22"/>
  <c r="O17" i="22"/>
  <c r="P17" i="22"/>
  <c r="Q17" i="22"/>
  <c r="R17" i="22"/>
  <c r="S17" i="22"/>
  <c r="T17" i="22"/>
  <c r="U17" i="22"/>
  <c r="V17" i="22"/>
  <c r="W17" i="22"/>
  <c r="X17" i="22"/>
  <c r="Y17" i="22"/>
  <c r="Z17" i="22"/>
  <c r="AA17" i="22"/>
  <c r="AB17" i="22"/>
  <c r="AC17" i="22"/>
  <c r="AD17" i="22"/>
  <c r="AE17" i="22"/>
  <c r="AF17" i="22"/>
  <c r="AG17" i="22"/>
  <c r="AH17" i="22"/>
  <c r="B18" i="22"/>
  <c r="C18" i="22"/>
  <c r="D18" i="22"/>
  <c r="E18" i="22"/>
  <c r="F18" i="22"/>
  <c r="G18" i="22"/>
  <c r="H18" i="22"/>
  <c r="I18" i="22"/>
  <c r="J18" i="22"/>
  <c r="K18" i="22"/>
  <c r="L18" i="22"/>
  <c r="M18" i="22"/>
  <c r="N18" i="22"/>
  <c r="O18" i="22"/>
  <c r="P18" i="22"/>
  <c r="Q18" i="22"/>
  <c r="R18" i="22"/>
  <c r="S18" i="22"/>
  <c r="T18" i="22"/>
  <c r="U18" i="22"/>
  <c r="V18" i="22"/>
  <c r="W18" i="22"/>
  <c r="X18" i="22"/>
  <c r="Y18" i="22"/>
  <c r="Z18" i="22"/>
  <c r="AA18" i="22"/>
  <c r="AB18" i="22"/>
  <c r="AC18" i="22"/>
  <c r="AD18" i="22"/>
  <c r="AE18" i="22"/>
  <c r="AF18" i="22"/>
  <c r="AG18" i="22"/>
  <c r="AH18" i="22"/>
  <c r="B19" i="22"/>
  <c r="C19" i="22"/>
  <c r="D19" i="22"/>
  <c r="E19" i="22"/>
  <c r="F19" i="22"/>
  <c r="G19" i="22"/>
  <c r="H19" i="22"/>
  <c r="I19" i="22"/>
  <c r="J19" i="22"/>
  <c r="K19" i="22"/>
  <c r="L19" i="22"/>
  <c r="M19" i="22"/>
  <c r="N19" i="22"/>
  <c r="O19" i="22"/>
  <c r="P19" i="22"/>
  <c r="Q19" i="22"/>
  <c r="R19" i="22"/>
  <c r="S19" i="22"/>
  <c r="T19" i="22"/>
  <c r="U19" i="22"/>
  <c r="V19" i="22"/>
  <c r="W19" i="22"/>
  <c r="X19" i="22"/>
  <c r="Y19" i="22"/>
  <c r="Z19" i="22"/>
  <c r="AA19" i="22"/>
  <c r="AB19" i="22"/>
  <c r="AC19" i="22"/>
  <c r="AD19" i="22"/>
  <c r="AE19" i="22"/>
  <c r="AF19" i="22"/>
  <c r="AG19" i="22"/>
  <c r="AH19" i="22"/>
  <c r="B20" i="22"/>
  <c r="C20" i="22"/>
  <c r="AI20" i="22" s="1"/>
  <c r="D20" i="22"/>
  <c r="E20" i="22"/>
  <c r="F20" i="22"/>
  <c r="G20" i="22"/>
  <c r="H20" i="22"/>
  <c r="I20" i="22"/>
  <c r="J20" i="22"/>
  <c r="K20" i="22"/>
  <c r="L20" i="22"/>
  <c r="M20" i="22"/>
  <c r="N20" i="22"/>
  <c r="O20" i="22"/>
  <c r="P20" i="22"/>
  <c r="Q20" i="22"/>
  <c r="R20" i="22"/>
  <c r="S20" i="22"/>
  <c r="T20" i="22"/>
  <c r="U20" i="22"/>
  <c r="V20" i="22"/>
  <c r="W20" i="22"/>
  <c r="X20" i="22"/>
  <c r="Y20" i="22"/>
  <c r="Z20" i="22"/>
  <c r="AA20" i="22"/>
  <c r="AB20" i="22"/>
  <c r="AC20" i="22"/>
  <c r="AD20" i="22"/>
  <c r="AE20" i="22"/>
  <c r="AF20" i="22"/>
  <c r="AG20" i="22"/>
  <c r="AH20" i="22"/>
  <c r="B21" i="22"/>
  <c r="C21" i="22"/>
  <c r="D21" i="22"/>
  <c r="E21" i="22"/>
  <c r="F21" i="22"/>
  <c r="G21" i="22"/>
  <c r="H21" i="22"/>
  <c r="I21" i="22"/>
  <c r="J21" i="22"/>
  <c r="K21" i="22"/>
  <c r="L21" i="22"/>
  <c r="M21" i="22"/>
  <c r="N21" i="22"/>
  <c r="O21" i="22"/>
  <c r="P21" i="22"/>
  <c r="Q21" i="22"/>
  <c r="R21" i="22"/>
  <c r="S21" i="22"/>
  <c r="T21" i="22"/>
  <c r="U21" i="22"/>
  <c r="V21" i="22"/>
  <c r="W21" i="22"/>
  <c r="X21" i="22"/>
  <c r="Y21" i="22"/>
  <c r="Z21" i="22"/>
  <c r="AA21" i="22"/>
  <c r="AB21" i="22"/>
  <c r="AC21" i="22"/>
  <c r="AD21" i="22"/>
  <c r="AE21" i="22"/>
  <c r="AF21" i="22"/>
  <c r="AG21" i="22"/>
  <c r="AH21" i="22"/>
  <c r="B22" i="22"/>
  <c r="C22" i="22"/>
  <c r="D22" i="22"/>
  <c r="E22" i="22"/>
  <c r="F22" i="22"/>
  <c r="G22" i="22"/>
  <c r="H22" i="22"/>
  <c r="I22" i="22"/>
  <c r="J22" i="22"/>
  <c r="K22" i="22"/>
  <c r="L22" i="22"/>
  <c r="M22" i="22"/>
  <c r="N22" i="22"/>
  <c r="O22" i="22"/>
  <c r="P22" i="22"/>
  <c r="Q22" i="22"/>
  <c r="R22" i="22"/>
  <c r="S22" i="22"/>
  <c r="T22" i="22"/>
  <c r="U22" i="22"/>
  <c r="V22" i="22"/>
  <c r="W22" i="22"/>
  <c r="X22" i="22"/>
  <c r="Y22" i="22"/>
  <c r="Z22" i="22"/>
  <c r="AA22" i="22"/>
  <c r="AB22" i="22"/>
  <c r="AC22" i="22"/>
  <c r="AD22" i="22"/>
  <c r="AE22" i="22"/>
  <c r="AF22" i="22"/>
  <c r="AG22" i="22"/>
  <c r="AH22" i="22"/>
  <c r="B23" i="22"/>
  <c r="C23" i="22"/>
  <c r="D23" i="22"/>
  <c r="E23" i="22"/>
  <c r="F23" i="22"/>
  <c r="G23" i="22"/>
  <c r="H23" i="22"/>
  <c r="I23" i="22"/>
  <c r="J23" i="22"/>
  <c r="K23" i="22"/>
  <c r="L23" i="22"/>
  <c r="M23" i="22"/>
  <c r="N23" i="22"/>
  <c r="O23" i="22"/>
  <c r="P23" i="22"/>
  <c r="Q23" i="22"/>
  <c r="R23" i="22"/>
  <c r="S23" i="22"/>
  <c r="T23" i="22"/>
  <c r="U23" i="22"/>
  <c r="V23" i="22"/>
  <c r="W23" i="22"/>
  <c r="X23" i="22"/>
  <c r="Y23" i="22"/>
  <c r="Z23" i="22"/>
  <c r="AA23" i="22"/>
  <c r="AB23" i="22"/>
  <c r="AC23" i="22"/>
  <c r="AD23" i="22"/>
  <c r="AE23" i="22"/>
  <c r="AF23" i="22"/>
  <c r="AG23" i="22"/>
  <c r="AH23" i="22"/>
  <c r="B24" i="22"/>
  <c r="C24" i="22"/>
  <c r="D24" i="22"/>
  <c r="E24" i="22"/>
  <c r="F24" i="22"/>
  <c r="G24" i="22"/>
  <c r="H24" i="22"/>
  <c r="I24" i="22"/>
  <c r="J24" i="22"/>
  <c r="K24" i="22"/>
  <c r="L24" i="22"/>
  <c r="M24" i="22"/>
  <c r="N24" i="22"/>
  <c r="O24" i="22"/>
  <c r="P24" i="22"/>
  <c r="Q24" i="22"/>
  <c r="R24" i="22"/>
  <c r="S24" i="22"/>
  <c r="T24" i="22"/>
  <c r="U24" i="22"/>
  <c r="V24" i="22"/>
  <c r="W24" i="22"/>
  <c r="X24" i="22"/>
  <c r="Y24" i="22"/>
  <c r="Z24" i="22"/>
  <c r="AA24" i="22"/>
  <c r="AB24" i="22"/>
  <c r="AC24" i="22"/>
  <c r="AD24" i="22"/>
  <c r="AE24" i="22"/>
  <c r="AF24" i="22"/>
  <c r="AG24" i="22"/>
  <c r="AH24" i="22"/>
  <c r="B25" i="22"/>
  <c r="C25" i="22"/>
  <c r="D25" i="22"/>
  <c r="E25" i="22"/>
  <c r="F25" i="22"/>
  <c r="G25" i="22"/>
  <c r="H25" i="22"/>
  <c r="I25" i="22"/>
  <c r="J25" i="22"/>
  <c r="K25" i="22"/>
  <c r="L25" i="22"/>
  <c r="M25" i="22"/>
  <c r="N25" i="22"/>
  <c r="O25" i="22"/>
  <c r="P25" i="22"/>
  <c r="Q25" i="22"/>
  <c r="R25" i="22"/>
  <c r="S25" i="22"/>
  <c r="T25" i="22"/>
  <c r="U25" i="22"/>
  <c r="V25" i="22"/>
  <c r="W25" i="22"/>
  <c r="X25" i="22"/>
  <c r="Y25" i="22"/>
  <c r="Z25" i="22"/>
  <c r="AA25" i="22"/>
  <c r="AB25" i="22"/>
  <c r="AC25" i="22"/>
  <c r="AD25" i="22"/>
  <c r="AE25" i="22"/>
  <c r="AF25" i="22"/>
  <c r="AG25" i="22"/>
  <c r="AH25" i="22"/>
  <c r="B26" i="22"/>
  <c r="C26" i="22"/>
  <c r="D26" i="22"/>
  <c r="E26" i="22"/>
  <c r="F26" i="22"/>
  <c r="G26" i="22"/>
  <c r="H26" i="22"/>
  <c r="I26" i="22"/>
  <c r="J26" i="22"/>
  <c r="K26" i="22"/>
  <c r="L26" i="22"/>
  <c r="M26" i="22"/>
  <c r="N26" i="22"/>
  <c r="O26" i="22"/>
  <c r="P26" i="22"/>
  <c r="Q26" i="22"/>
  <c r="R26" i="22"/>
  <c r="S26" i="22"/>
  <c r="T26" i="22"/>
  <c r="U26" i="22"/>
  <c r="V26" i="22"/>
  <c r="W26" i="22"/>
  <c r="X26" i="22"/>
  <c r="Y26" i="22"/>
  <c r="Z26" i="22"/>
  <c r="AA26" i="22"/>
  <c r="AB26" i="22"/>
  <c r="AC26" i="22"/>
  <c r="AD26" i="22"/>
  <c r="AE26" i="22"/>
  <c r="AF26" i="22"/>
  <c r="AG26" i="22"/>
  <c r="AH26" i="22"/>
  <c r="B27" i="22"/>
  <c r="C27" i="22"/>
  <c r="D27" i="22"/>
  <c r="E27" i="22"/>
  <c r="F27" i="22"/>
  <c r="G27" i="22"/>
  <c r="H27" i="22"/>
  <c r="I27" i="22"/>
  <c r="J27" i="22"/>
  <c r="K27" i="22"/>
  <c r="L27" i="22"/>
  <c r="M27" i="22"/>
  <c r="N27" i="22"/>
  <c r="O27" i="22"/>
  <c r="P27" i="22"/>
  <c r="Q27" i="22"/>
  <c r="R27" i="22"/>
  <c r="S27" i="22"/>
  <c r="T27" i="22"/>
  <c r="U27" i="22"/>
  <c r="V27" i="22"/>
  <c r="W27" i="22"/>
  <c r="X27" i="22"/>
  <c r="Y27" i="22"/>
  <c r="Z27" i="22"/>
  <c r="AA27" i="22"/>
  <c r="AB27" i="22"/>
  <c r="AC27" i="22"/>
  <c r="AD27" i="22"/>
  <c r="AE27" i="22"/>
  <c r="AF27" i="22"/>
  <c r="AG27" i="22"/>
  <c r="AH27" i="22"/>
  <c r="B28" i="22"/>
  <c r="C28" i="22"/>
  <c r="D28" i="22"/>
  <c r="E28" i="22"/>
  <c r="F28" i="22"/>
  <c r="G28" i="22"/>
  <c r="H28" i="22"/>
  <c r="I28" i="22"/>
  <c r="J28" i="22"/>
  <c r="K28" i="22"/>
  <c r="L28" i="22"/>
  <c r="M28" i="22"/>
  <c r="N28" i="22"/>
  <c r="O28" i="22"/>
  <c r="P28" i="22"/>
  <c r="Q28" i="22"/>
  <c r="R28" i="22"/>
  <c r="S28" i="22"/>
  <c r="T28" i="22"/>
  <c r="U28" i="22"/>
  <c r="V28" i="22"/>
  <c r="W28" i="22"/>
  <c r="X28" i="22"/>
  <c r="Y28" i="22"/>
  <c r="Z28" i="22"/>
  <c r="AA28" i="22"/>
  <c r="AB28" i="22"/>
  <c r="AC28" i="22"/>
  <c r="AD28" i="22"/>
  <c r="AE28" i="22"/>
  <c r="AF28" i="22"/>
  <c r="AG28" i="22"/>
  <c r="AH28" i="22"/>
  <c r="B29" i="22"/>
  <c r="C29" i="22"/>
  <c r="D29" i="22"/>
  <c r="E29" i="22"/>
  <c r="F29" i="22"/>
  <c r="G29" i="22"/>
  <c r="H29" i="22"/>
  <c r="I29" i="22"/>
  <c r="J29" i="22"/>
  <c r="K29" i="22"/>
  <c r="L29" i="22"/>
  <c r="M29" i="22"/>
  <c r="N29" i="22"/>
  <c r="O29" i="22"/>
  <c r="P29" i="22"/>
  <c r="Q29" i="22"/>
  <c r="R29" i="22"/>
  <c r="S29" i="22"/>
  <c r="T29" i="22"/>
  <c r="U29" i="22"/>
  <c r="V29" i="22"/>
  <c r="W29" i="22"/>
  <c r="X29" i="22"/>
  <c r="Y29" i="22"/>
  <c r="Z29" i="22"/>
  <c r="AA29" i="22"/>
  <c r="AB29" i="22"/>
  <c r="AC29" i="22"/>
  <c r="AD29" i="22"/>
  <c r="AE29" i="22"/>
  <c r="AF29" i="22"/>
  <c r="AG29" i="22"/>
  <c r="AH29" i="22"/>
  <c r="B30" i="22"/>
  <c r="C30" i="22"/>
  <c r="D30" i="22"/>
  <c r="E30" i="22"/>
  <c r="F30" i="22"/>
  <c r="G30" i="22"/>
  <c r="H30" i="22"/>
  <c r="I30" i="22"/>
  <c r="J30" i="22"/>
  <c r="K30" i="22"/>
  <c r="L30" i="22"/>
  <c r="M30" i="22"/>
  <c r="N30" i="22"/>
  <c r="O30" i="22"/>
  <c r="P30" i="22"/>
  <c r="Q30" i="22"/>
  <c r="R30" i="22"/>
  <c r="S30" i="22"/>
  <c r="T30" i="22"/>
  <c r="U30" i="22"/>
  <c r="V30" i="22"/>
  <c r="W30" i="22"/>
  <c r="X30" i="22"/>
  <c r="Y30" i="22"/>
  <c r="Z30" i="22"/>
  <c r="AA30" i="22"/>
  <c r="AB30" i="22"/>
  <c r="AC30" i="22"/>
  <c r="AD30" i="22"/>
  <c r="AE30" i="22"/>
  <c r="AF30" i="22"/>
  <c r="AG30" i="22"/>
  <c r="AH30" i="22"/>
  <c r="B31" i="22"/>
  <c r="C31" i="22"/>
  <c r="D31" i="22"/>
  <c r="E31" i="22"/>
  <c r="F31" i="22"/>
  <c r="G31" i="22"/>
  <c r="H31" i="22"/>
  <c r="I31" i="22"/>
  <c r="J31" i="22"/>
  <c r="K31" i="22"/>
  <c r="L31" i="22"/>
  <c r="M31" i="22"/>
  <c r="N31" i="22"/>
  <c r="O31" i="22"/>
  <c r="P31" i="22"/>
  <c r="Q31" i="22"/>
  <c r="R31" i="22"/>
  <c r="S31" i="22"/>
  <c r="T31" i="22"/>
  <c r="U31" i="22"/>
  <c r="V31" i="22"/>
  <c r="W31" i="22"/>
  <c r="X31" i="22"/>
  <c r="Y31" i="22"/>
  <c r="Z31" i="22"/>
  <c r="AA31" i="22"/>
  <c r="AB31" i="22"/>
  <c r="AC31" i="22"/>
  <c r="AD31" i="22"/>
  <c r="AE31" i="22"/>
  <c r="AF31" i="22"/>
  <c r="AG31" i="22"/>
  <c r="AH31" i="22"/>
  <c r="B32" i="22"/>
  <c r="C32" i="22"/>
  <c r="D32" i="22"/>
  <c r="E32" i="22"/>
  <c r="F32" i="22"/>
  <c r="G32" i="22"/>
  <c r="H32" i="22"/>
  <c r="I32" i="22"/>
  <c r="J32" i="22"/>
  <c r="K32" i="22"/>
  <c r="L32" i="22"/>
  <c r="M32" i="22"/>
  <c r="N32" i="22"/>
  <c r="O32" i="22"/>
  <c r="P32" i="22"/>
  <c r="Q32" i="22"/>
  <c r="R32" i="22"/>
  <c r="S32" i="22"/>
  <c r="T32" i="22"/>
  <c r="U32" i="22"/>
  <c r="V32" i="22"/>
  <c r="W32" i="22"/>
  <c r="X32" i="22"/>
  <c r="Y32" i="22"/>
  <c r="Z32" i="22"/>
  <c r="AA32" i="22"/>
  <c r="AB32" i="22"/>
  <c r="AC32" i="22"/>
  <c r="AD32" i="22"/>
  <c r="AE32" i="22"/>
  <c r="AF32" i="22"/>
  <c r="AG32" i="22"/>
  <c r="AH32" i="22"/>
  <c r="B33" i="22"/>
  <c r="C33" i="22"/>
  <c r="D33" i="22"/>
  <c r="E33" i="22"/>
  <c r="F33" i="22"/>
  <c r="G33" i="22"/>
  <c r="H33" i="22"/>
  <c r="I33" i="22"/>
  <c r="J33" i="22"/>
  <c r="K33" i="22"/>
  <c r="L33" i="22"/>
  <c r="M33" i="22"/>
  <c r="N33" i="22"/>
  <c r="O33" i="22"/>
  <c r="P33" i="22"/>
  <c r="Q33" i="22"/>
  <c r="R33" i="22"/>
  <c r="S33" i="22"/>
  <c r="T33" i="22"/>
  <c r="U33" i="22"/>
  <c r="V33" i="22"/>
  <c r="W33" i="22"/>
  <c r="X33" i="22"/>
  <c r="Y33" i="22"/>
  <c r="Z33" i="22"/>
  <c r="AA33" i="22"/>
  <c r="AB33" i="22"/>
  <c r="AC33" i="22"/>
  <c r="AD33" i="22"/>
  <c r="AE33" i="22"/>
  <c r="AF33" i="22"/>
  <c r="AG33" i="22"/>
  <c r="AH33" i="22"/>
  <c r="B34" i="22"/>
  <c r="C34" i="22"/>
  <c r="D34" i="22"/>
  <c r="E34" i="22"/>
  <c r="F34" i="22"/>
  <c r="G34" i="22"/>
  <c r="H34" i="22"/>
  <c r="I34" i="22"/>
  <c r="J34" i="22"/>
  <c r="K34" i="22"/>
  <c r="L34" i="22"/>
  <c r="M34" i="22"/>
  <c r="N34" i="22"/>
  <c r="O34" i="22"/>
  <c r="P34" i="22"/>
  <c r="Q34" i="22"/>
  <c r="R34" i="22"/>
  <c r="S34" i="22"/>
  <c r="T34" i="22"/>
  <c r="U34" i="22"/>
  <c r="V34" i="22"/>
  <c r="W34" i="22"/>
  <c r="X34" i="22"/>
  <c r="Y34" i="22"/>
  <c r="Z34" i="22"/>
  <c r="AA34" i="22"/>
  <c r="AB34" i="22"/>
  <c r="AC34" i="22"/>
  <c r="AD34" i="22"/>
  <c r="AE34" i="22"/>
  <c r="AF34" i="22"/>
  <c r="AG34" i="22"/>
  <c r="AH34" i="22"/>
  <c r="B35" i="22"/>
  <c r="C35" i="22"/>
  <c r="D35" i="22"/>
  <c r="E35" i="22"/>
  <c r="F35" i="22"/>
  <c r="G35" i="22"/>
  <c r="H35" i="22"/>
  <c r="I35" i="22"/>
  <c r="J35" i="22"/>
  <c r="K35" i="22"/>
  <c r="L35" i="22"/>
  <c r="M35" i="22"/>
  <c r="N35" i="22"/>
  <c r="O35" i="22"/>
  <c r="P35" i="22"/>
  <c r="Q35" i="22"/>
  <c r="R35" i="22"/>
  <c r="S35" i="22"/>
  <c r="T35" i="22"/>
  <c r="U35" i="22"/>
  <c r="V35" i="22"/>
  <c r="W35" i="22"/>
  <c r="X35" i="22"/>
  <c r="Y35" i="22"/>
  <c r="Z35" i="22"/>
  <c r="AA35" i="22"/>
  <c r="AB35" i="22"/>
  <c r="AC35" i="22"/>
  <c r="AD35" i="22"/>
  <c r="AE35" i="22"/>
  <c r="AF35" i="22"/>
  <c r="AG35" i="22"/>
  <c r="AH35" i="22"/>
  <c r="B36" i="22"/>
  <c r="C36" i="22"/>
  <c r="D36" i="22"/>
  <c r="E36" i="22"/>
  <c r="F36" i="22"/>
  <c r="G36" i="22"/>
  <c r="H36" i="22"/>
  <c r="I36" i="22"/>
  <c r="J36" i="22"/>
  <c r="K36" i="22"/>
  <c r="L36" i="22"/>
  <c r="M36" i="22"/>
  <c r="N36" i="22"/>
  <c r="O36" i="22"/>
  <c r="P36" i="22"/>
  <c r="Q36" i="22"/>
  <c r="R36" i="22"/>
  <c r="S36" i="22"/>
  <c r="T36" i="22"/>
  <c r="U36" i="22"/>
  <c r="V36" i="22"/>
  <c r="W36" i="22"/>
  <c r="X36" i="22"/>
  <c r="Y36" i="22"/>
  <c r="Z36" i="22"/>
  <c r="AA36" i="22"/>
  <c r="AB36" i="22"/>
  <c r="AC36" i="22"/>
  <c r="AD36" i="22"/>
  <c r="AE36" i="22"/>
  <c r="AF36" i="22"/>
  <c r="AG36" i="22"/>
  <c r="AH36" i="22"/>
  <c r="B37" i="22"/>
  <c r="C37" i="22"/>
  <c r="D37" i="22"/>
  <c r="E37" i="22"/>
  <c r="F37" i="22"/>
  <c r="G37" i="22"/>
  <c r="H37" i="22"/>
  <c r="I37" i="22"/>
  <c r="J37" i="22"/>
  <c r="K37" i="22"/>
  <c r="L37" i="22"/>
  <c r="M37" i="22"/>
  <c r="N37" i="22"/>
  <c r="O37" i="22"/>
  <c r="P37" i="22"/>
  <c r="Q37" i="22"/>
  <c r="R37" i="22"/>
  <c r="S37" i="22"/>
  <c r="T37" i="22"/>
  <c r="U37" i="22"/>
  <c r="V37" i="22"/>
  <c r="W37" i="22"/>
  <c r="X37" i="22"/>
  <c r="Y37" i="22"/>
  <c r="Z37" i="22"/>
  <c r="AA37" i="22"/>
  <c r="AB37" i="22"/>
  <c r="AC37" i="22"/>
  <c r="AD37" i="22"/>
  <c r="AE37" i="22"/>
  <c r="AF37" i="22"/>
  <c r="AG37" i="22"/>
  <c r="AH37" i="22"/>
  <c r="B38" i="22"/>
  <c r="C38" i="22"/>
  <c r="D38" i="22"/>
  <c r="E38" i="22"/>
  <c r="F38" i="22"/>
  <c r="G38" i="22"/>
  <c r="H38" i="22"/>
  <c r="I38" i="22"/>
  <c r="J38" i="22"/>
  <c r="K38" i="22"/>
  <c r="L38" i="22"/>
  <c r="M38" i="22"/>
  <c r="N38" i="22"/>
  <c r="O38" i="22"/>
  <c r="P38" i="22"/>
  <c r="Q38" i="22"/>
  <c r="R38" i="22"/>
  <c r="S38" i="22"/>
  <c r="T38" i="22"/>
  <c r="U38" i="22"/>
  <c r="V38" i="22"/>
  <c r="W38" i="22"/>
  <c r="X38" i="22"/>
  <c r="Y38" i="22"/>
  <c r="Z38" i="22"/>
  <c r="AA38" i="22"/>
  <c r="AB38" i="22"/>
  <c r="AC38" i="22"/>
  <c r="AD38" i="22"/>
  <c r="AE38" i="22"/>
  <c r="AF38" i="22"/>
  <c r="AG38" i="22"/>
  <c r="AH38" i="22"/>
  <c r="B39" i="22"/>
  <c r="C39" i="22"/>
  <c r="D39" i="22"/>
  <c r="E39" i="22"/>
  <c r="F39" i="22"/>
  <c r="G39" i="22"/>
  <c r="H39" i="22"/>
  <c r="I39" i="22"/>
  <c r="J39" i="22"/>
  <c r="K39" i="22"/>
  <c r="L39" i="22"/>
  <c r="M39" i="22"/>
  <c r="N39" i="22"/>
  <c r="O39" i="22"/>
  <c r="P39" i="22"/>
  <c r="Q39" i="22"/>
  <c r="R39" i="22"/>
  <c r="S39" i="22"/>
  <c r="T39" i="22"/>
  <c r="U39" i="22"/>
  <c r="V39" i="22"/>
  <c r="W39" i="22"/>
  <c r="X39" i="22"/>
  <c r="Y39" i="22"/>
  <c r="Z39" i="22"/>
  <c r="AA39" i="22"/>
  <c r="AB39" i="22"/>
  <c r="AC39" i="22"/>
  <c r="AD39" i="22"/>
  <c r="AE39" i="22"/>
  <c r="AF39" i="22"/>
  <c r="AG39" i="22"/>
  <c r="AH39" i="22"/>
  <c r="B40" i="22"/>
  <c r="C40" i="22"/>
  <c r="D40" i="22"/>
  <c r="E40" i="22"/>
  <c r="F40" i="22"/>
  <c r="G40" i="22"/>
  <c r="H40" i="22"/>
  <c r="I40" i="22"/>
  <c r="J40" i="22"/>
  <c r="K40" i="22"/>
  <c r="L40" i="22"/>
  <c r="M40" i="22"/>
  <c r="N40" i="22"/>
  <c r="O40" i="22"/>
  <c r="P40" i="22"/>
  <c r="Q40" i="22"/>
  <c r="R40" i="22"/>
  <c r="S40" i="22"/>
  <c r="T40" i="22"/>
  <c r="U40" i="22"/>
  <c r="V40" i="22"/>
  <c r="W40" i="22"/>
  <c r="X40" i="22"/>
  <c r="Y40" i="22"/>
  <c r="Z40" i="22"/>
  <c r="AA40" i="22"/>
  <c r="AB40" i="22"/>
  <c r="AC40" i="22"/>
  <c r="AD40" i="22"/>
  <c r="AE40" i="22"/>
  <c r="AF40" i="22"/>
  <c r="AG40" i="22"/>
  <c r="AH40" i="22"/>
  <c r="B41" i="22"/>
  <c r="C41" i="22"/>
  <c r="D41" i="22"/>
  <c r="E41" i="22"/>
  <c r="F41" i="22"/>
  <c r="G41" i="22"/>
  <c r="H41" i="22"/>
  <c r="I41" i="22"/>
  <c r="J41" i="22"/>
  <c r="K41" i="22"/>
  <c r="L41" i="22"/>
  <c r="M41" i="22"/>
  <c r="N41" i="22"/>
  <c r="O41" i="22"/>
  <c r="P41" i="22"/>
  <c r="Q41" i="22"/>
  <c r="R41" i="22"/>
  <c r="S41" i="22"/>
  <c r="T41" i="22"/>
  <c r="U41" i="22"/>
  <c r="V41" i="22"/>
  <c r="W41" i="22"/>
  <c r="X41" i="22"/>
  <c r="Y41" i="22"/>
  <c r="Z41" i="22"/>
  <c r="AA41" i="22"/>
  <c r="AB41" i="22"/>
  <c r="AC41" i="22"/>
  <c r="AD41" i="22"/>
  <c r="AE41" i="22"/>
  <c r="AF41" i="22"/>
  <c r="AG41" i="22"/>
  <c r="AH41" i="22"/>
  <c r="B42" i="22"/>
  <c r="C42" i="22"/>
  <c r="D42" i="22"/>
  <c r="AI42" i="22" s="1"/>
  <c r="E42" i="22"/>
  <c r="F42" i="22"/>
  <c r="G42" i="22"/>
  <c r="H42" i="22"/>
  <c r="I42" i="22"/>
  <c r="J42" i="22"/>
  <c r="K42" i="22"/>
  <c r="L42" i="22"/>
  <c r="M42" i="22"/>
  <c r="N42" i="22"/>
  <c r="O42" i="22"/>
  <c r="P42" i="22"/>
  <c r="Q42" i="22"/>
  <c r="R42" i="22"/>
  <c r="S42" i="22"/>
  <c r="T42" i="22"/>
  <c r="U42" i="22"/>
  <c r="V42" i="22"/>
  <c r="W42" i="22"/>
  <c r="X42" i="22"/>
  <c r="Y42" i="22"/>
  <c r="Z42" i="22"/>
  <c r="AA42" i="22"/>
  <c r="AB42" i="22"/>
  <c r="AC42" i="22"/>
  <c r="AD42" i="22"/>
  <c r="AE42" i="22"/>
  <c r="AF42" i="22"/>
  <c r="AG42" i="22"/>
  <c r="AH42" i="22"/>
  <c r="B43" i="22"/>
  <c r="C43" i="22"/>
  <c r="D43" i="22"/>
  <c r="E43" i="22"/>
  <c r="F43" i="22"/>
  <c r="G43" i="22"/>
  <c r="H43" i="22"/>
  <c r="I43" i="22"/>
  <c r="J43" i="22"/>
  <c r="K43" i="22"/>
  <c r="L43" i="22"/>
  <c r="M43" i="22"/>
  <c r="N43" i="22"/>
  <c r="O43" i="22"/>
  <c r="P43" i="22"/>
  <c r="Q43" i="22"/>
  <c r="R43" i="22"/>
  <c r="S43" i="22"/>
  <c r="T43" i="22"/>
  <c r="U43" i="22"/>
  <c r="V43" i="22"/>
  <c r="W43" i="22"/>
  <c r="X43" i="22"/>
  <c r="Y43" i="22"/>
  <c r="Z43" i="22"/>
  <c r="AA43" i="22"/>
  <c r="AB43" i="22"/>
  <c r="AC43" i="22"/>
  <c r="AD43" i="22"/>
  <c r="AE43" i="22"/>
  <c r="AF43" i="22"/>
  <c r="AG43" i="22"/>
  <c r="AH43" i="22"/>
  <c r="B44" i="22"/>
  <c r="C44" i="22"/>
  <c r="D44" i="22"/>
  <c r="E44" i="22"/>
  <c r="F44" i="22"/>
  <c r="G44" i="22"/>
  <c r="H44" i="22"/>
  <c r="I44" i="22"/>
  <c r="J44" i="22"/>
  <c r="K44" i="22"/>
  <c r="L44" i="22"/>
  <c r="M44" i="22"/>
  <c r="N44" i="22"/>
  <c r="O44" i="22"/>
  <c r="P44" i="22"/>
  <c r="Q44" i="22"/>
  <c r="R44" i="22"/>
  <c r="S44" i="22"/>
  <c r="T44" i="22"/>
  <c r="U44" i="22"/>
  <c r="V44" i="22"/>
  <c r="W44" i="22"/>
  <c r="X44" i="22"/>
  <c r="Y44" i="22"/>
  <c r="Z44" i="22"/>
  <c r="AA44" i="22"/>
  <c r="AB44" i="22"/>
  <c r="AC44" i="22"/>
  <c r="AD44" i="22"/>
  <c r="AE44" i="22"/>
  <c r="AF44" i="22"/>
  <c r="AG44" i="22"/>
  <c r="AH44" i="22"/>
  <c r="B45" i="22"/>
  <c r="C45" i="22"/>
  <c r="D45" i="22"/>
  <c r="E45" i="22"/>
  <c r="F45" i="22"/>
  <c r="G45" i="22"/>
  <c r="H45" i="22"/>
  <c r="I45" i="22"/>
  <c r="J45" i="22"/>
  <c r="K45" i="22"/>
  <c r="L45" i="22"/>
  <c r="M45" i="22"/>
  <c r="N45" i="22"/>
  <c r="O45" i="22"/>
  <c r="P45" i="22"/>
  <c r="Q45" i="22"/>
  <c r="R45" i="22"/>
  <c r="S45" i="22"/>
  <c r="T45" i="22"/>
  <c r="U45" i="22"/>
  <c r="V45" i="22"/>
  <c r="W45" i="22"/>
  <c r="X45" i="22"/>
  <c r="Y45" i="22"/>
  <c r="Z45" i="22"/>
  <c r="AA45" i="22"/>
  <c r="AB45" i="22"/>
  <c r="AC45" i="22"/>
  <c r="AD45" i="22"/>
  <c r="AE45" i="22"/>
  <c r="AF45" i="22"/>
  <c r="AG45" i="22"/>
  <c r="AH45" i="22"/>
  <c r="B46" i="22"/>
  <c r="C46" i="22"/>
  <c r="D46" i="22"/>
  <c r="E46" i="22"/>
  <c r="F46" i="22"/>
  <c r="G46" i="22"/>
  <c r="H46" i="22"/>
  <c r="I46" i="22"/>
  <c r="J46" i="22"/>
  <c r="K46" i="22"/>
  <c r="L46" i="22"/>
  <c r="M46" i="22"/>
  <c r="N46" i="22"/>
  <c r="O46" i="22"/>
  <c r="P46" i="22"/>
  <c r="Q46" i="22"/>
  <c r="R46" i="22"/>
  <c r="S46" i="22"/>
  <c r="T46" i="22"/>
  <c r="U46" i="22"/>
  <c r="V46" i="22"/>
  <c r="W46" i="22"/>
  <c r="X46" i="22"/>
  <c r="Y46" i="22"/>
  <c r="Z46" i="22"/>
  <c r="AA46" i="22"/>
  <c r="AB46" i="22"/>
  <c r="AC46" i="22"/>
  <c r="AD46" i="22"/>
  <c r="AE46" i="22"/>
  <c r="AF46" i="22"/>
  <c r="AG46" i="22"/>
  <c r="AH46" i="22"/>
  <c r="B47" i="22"/>
  <c r="C47" i="22"/>
  <c r="D47" i="22"/>
  <c r="E47" i="22"/>
  <c r="F47" i="22"/>
  <c r="G47" i="22"/>
  <c r="H47" i="22"/>
  <c r="I47" i="22"/>
  <c r="J47" i="22"/>
  <c r="K47" i="22"/>
  <c r="L47" i="22"/>
  <c r="M47" i="22"/>
  <c r="N47" i="22"/>
  <c r="O47" i="22"/>
  <c r="P47" i="22"/>
  <c r="Q47" i="22"/>
  <c r="R47" i="22"/>
  <c r="S47" i="22"/>
  <c r="T47" i="22"/>
  <c r="U47" i="22"/>
  <c r="V47" i="22"/>
  <c r="W47" i="22"/>
  <c r="X47" i="22"/>
  <c r="Y47" i="22"/>
  <c r="Z47" i="22"/>
  <c r="AA47" i="22"/>
  <c r="AB47" i="22"/>
  <c r="AC47" i="22"/>
  <c r="AD47" i="22"/>
  <c r="AE47" i="22"/>
  <c r="AF47" i="22"/>
  <c r="AG47" i="22"/>
  <c r="AH47" i="22"/>
  <c r="B48" i="22"/>
  <c r="C48" i="22"/>
  <c r="D48" i="22"/>
  <c r="E48" i="22"/>
  <c r="F48" i="22"/>
  <c r="G48" i="22"/>
  <c r="H48" i="22"/>
  <c r="I48" i="22"/>
  <c r="J48" i="22"/>
  <c r="K48" i="22"/>
  <c r="L48" i="22"/>
  <c r="M48" i="22"/>
  <c r="N48" i="22"/>
  <c r="O48" i="22"/>
  <c r="P48" i="22"/>
  <c r="Q48" i="22"/>
  <c r="R48" i="22"/>
  <c r="S48" i="22"/>
  <c r="T48" i="22"/>
  <c r="U48" i="22"/>
  <c r="V48" i="22"/>
  <c r="W48" i="22"/>
  <c r="X48" i="22"/>
  <c r="Y48" i="22"/>
  <c r="Z48" i="22"/>
  <c r="AA48" i="22"/>
  <c r="AB48" i="22"/>
  <c r="AC48" i="22"/>
  <c r="AD48" i="22"/>
  <c r="AE48" i="22"/>
  <c r="AF48" i="22"/>
  <c r="AG48" i="22"/>
  <c r="AH48" i="22"/>
  <c r="B49" i="22"/>
  <c r="C49" i="22"/>
  <c r="D49" i="22"/>
  <c r="E49" i="22"/>
  <c r="F49" i="22"/>
  <c r="G49" i="22"/>
  <c r="H49" i="22"/>
  <c r="I49" i="22"/>
  <c r="J49" i="22"/>
  <c r="K49" i="22"/>
  <c r="L49" i="22"/>
  <c r="M49" i="22"/>
  <c r="N49" i="22"/>
  <c r="O49" i="22"/>
  <c r="P49" i="22"/>
  <c r="Q49" i="22"/>
  <c r="R49" i="22"/>
  <c r="S49" i="22"/>
  <c r="T49" i="22"/>
  <c r="U49" i="22"/>
  <c r="V49" i="22"/>
  <c r="W49" i="22"/>
  <c r="X49" i="22"/>
  <c r="Y49" i="22"/>
  <c r="Z49" i="22"/>
  <c r="AA49" i="22"/>
  <c r="AB49" i="22"/>
  <c r="AC49" i="22"/>
  <c r="AD49" i="22"/>
  <c r="AE49" i="22"/>
  <c r="AF49" i="22"/>
  <c r="AG49" i="22"/>
  <c r="AH49" i="22"/>
  <c r="B50" i="22"/>
  <c r="C50" i="22"/>
  <c r="D50" i="22"/>
  <c r="E50" i="22"/>
  <c r="F50" i="22"/>
  <c r="G50" i="22"/>
  <c r="H50" i="22"/>
  <c r="I50" i="22"/>
  <c r="J50" i="22"/>
  <c r="K50" i="22"/>
  <c r="L50" i="22"/>
  <c r="M50" i="22"/>
  <c r="N50" i="22"/>
  <c r="O50" i="22"/>
  <c r="P50" i="22"/>
  <c r="Q50" i="22"/>
  <c r="R50" i="22"/>
  <c r="S50" i="22"/>
  <c r="T50" i="22"/>
  <c r="U50" i="22"/>
  <c r="V50" i="22"/>
  <c r="W50" i="22"/>
  <c r="X50" i="22"/>
  <c r="Y50" i="22"/>
  <c r="Z50" i="22"/>
  <c r="AA50" i="22"/>
  <c r="AB50" i="22"/>
  <c r="AC50" i="22"/>
  <c r="AD50" i="22"/>
  <c r="AE50" i="22"/>
  <c r="AF50" i="22"/>
  <c r="AG50" i="22"/>
  <c r="AH50" i="22"/>
  <c r="B51" i="22"/>
  <c r="C51" i="22"/>
  <c r="D51" i="22"/>
  <c r="E51" i="22"/>
  <c r="F51" i="22"/>
  <c r="G51" i="22"/>
  <c r="H51" i="22"/>
  <c r="I51" i="22"/>
  <c r="J51" i="22"/>
  <c r="K51" i="22"/>
  <c r="L51" i="22"/>
  <c r="M51" i="22"/>
  <c r="N51" i="22"/>
  <c r="O51" i="22"/>
  <c r="P51" i="22"/>
  <c r="Q51" i="22"/>
  <c r="R51" i="22"/>
  <c r="S51" i="22"/>
  <c r="T51" i="22"/>
  <c r="U51" i="22"/>
  <c r="V51" i="22"/>
  <c r="W51" i="22"/>
  <c r="X51" i="22"/>
  <c r="Y51" i="22"/>
  <c r="Z51" i="22"/>
  <c r="AA51" i="22"/>
  <c r="AB51" i="22"/>
  <c r="AC51" i="22"/>
  <c r="AD51" i="22"/>
  <c r="AE51" i="22"/>
  <c r="AF51" i="22"/>
  <c r="AG51" i="22"/>
  <c r="AH51" i="22"/>
  <c r="B52" i="22"/>
  <c r="C52" i="22"/>
  <c r="D52" i="22"/>
  <c r="E52" i="22"/>
  <c r="F52" i="22"/>
  <c r="G52" i="22"/>
  <c r="H52" i="22"/>
  <c r="I52" i="22"/>
  <c r="J52" i="22"/>
  <c r="K52" i="22"/>
  <c r="L52" i="22"/>
  <c r="M52" i="22"/>
  <c r="N52" i="22"/>
  <c r="O52" i="22"/>
  <c r="P52" i="22"/>
  <c r="Q52" i="22"/>
  <c r="R52" i="22"/>
  <c r="S52" i="22"/>
  <c r="T52" i="22"/>
  <c r="U52" i="22"/>
  <c r="V52" i="22"/>
  <c r="W52" i="22"/>
  <c r="X52" i="22"/>
  <c r="Y52" i="22"/>
  <c r="Z52" i="22"/>
  <c r="AA52" i="22"/>
  <c r="AB52" i="22"/>
  <c r="AC52" i="22"/>
  <c r="AD52" i="22"/>
  <c r="AE52" i="22"/>
  <c r="AF52" i="22"/>
  <c r="AG52" i="22"/>
  <c r="AH52" i="22"/>
  <c r="C3" i="22"/>
  <c r="D3" i="22"/>
  <c r="E3" i="22"/>
  <c r="F3" i="22"/>
  <c r="G3" i="22"/>
  <c r="H3" i="22"/>
  <c r="I3" i="22"/>
  <c r="J3" i="22"/>
  <c r="K3" i="22"/>
  <c r="L3" i="22"/>
  <c r="M3" i="22"/>
  <c r="N3" i="22"/>
  <c r="O3" i="22"/>
  <c r="P3" i="22"/>
  <c r="Q3" i="22"/>
  <c r="R3" i="22"/>
  <c r="S3" i="22"/>
  <c r="T3" i="22"/>
  <c r="U3" i="22"/>
  <c r="V3" i="22"/>
  <c r="W3" i="22"/>
  <c r="X3" i="22"/>
  <c r="Y3" i="22"/>
  <c r="Z3" i="22"/>
  <c r="AA3" i="22"/>
  <c r="AB3" i="22"/>
  <c r="AC3" i="22"/>
  <c r="AD3" i="22"/>
  <c r="AE3" i="22"/>
  <c r="AF3" i="22"/>
  <c r="AG3" i="22"/>
  <c r="AH3" i="22"/>
  <c r="B3" i="22"/>
  <c r="C4" i="19"/>
  <c r="C5" i="19"/>
  <c r="C6" i="19"/>
  <c r="C7" i="19"/>
  <c r="C8" i="19"/>
  <c r="C9" i="19"/>
  <c r="C10" i="19"/>
  <c r="C11" i="19"/>
  <c r="C12" i="19"/>
  <c r="C13" i="19"/>
  <c r="C14" i="19"/>
  <c r="C15" i="19"/>
  <c r="C16" i="19"/>
  <c r="C17" i="19"/>
  <c r="C18" i="19"/>
  <c r="C19" i="19"/>
  <c r="C20" i="19"/>
  <c r="C21" i="19"/>
  <c r="C22" i="19"/>
  <c r="C23" i="19"/>
  <c r="C24" i="19"/>
  <c r="C25" i="19"/>
  <c r="C26" i="19"/>
  <c r="C27" i="19"/>
  <c r="C28" i="19"/>
  <c r="C29" i="19"/>
  <c r="C30" i="19"/>
  <c r="C31" i="19"/>
  <c r="C32" i="19"/>
  <c r="C33" i="19"/>
  <c r="C34" i="19"/>
  <c r="C35" i="19"/>
  <c r="C36" i="19"/>
  <c r="C37" i="19"/>
  <c r="C38" i="19"/>
  <c r="C39" i="19"/>
  <c r="C40" i="19"/>
  <c r="C41" i="19"/>
  <c r="C42" i="19"/>
  <c r="C43" i="19"/>
  <c r="C44" i="19"/>
  <c r="C45" i="19"/>
  <c r="C46" i="19"/>
  <c r="C47" i="19"/>
  <c r="C48" i="19"/>
  <c r="C49" i="19"/>
  <c r="C50" i="19"/>
  <c r="C51" i="19"/>
  <c r="C52" i="19"/>
  <c r="C53" i="19"/>
  <c r="C54" i="19"/>
  <c r="C55" i="19"/>
  <c r="C56" i="19"/>
  <c r="C57" i="19"/>
  <c r="C58" i="19"/>
  <c r="C59" i="19"/>
  <c r="C60" i="19"/>
  <c r="C61" i="19"/>
  <c r="C62" i="19"/>
  <c r="C63" i="19"/>
  <c r="C64" i="19"/>
  <c r="C65" i="19"/>
  <c r="C66" i="19"/>
  <c r="C67" i="19"/>
  <c r="C68" i="19"/>
  <c r="C69" i="19"/>
  <c r="C70" i="19"/>
  <c r="C71" i="19"/>
  <c r="C72" i="19"/>
  <c r="C73" i="19"/>
  <c r="C74" i="19"/>
  <c r="C75" i="19"/>
  <c r="C76" i="19"/>
  <c r="C77" i="19"/>
  <c r="C78" i="19"/>
  <c r="C79" i="19"/>
  <c r="C80" i="19"/>
  <c r="C81" i="19"/>
  <c r="C82" i="19"/>
  <c r="C83" i="19"/>
  <c r="C84" i="19"/>
  <c r="C85" i="19"/>
  <c r="C86" i="19"/>
  <c r="C87" i="19"/>
  <c r="C88" i="19"/>
  <c r="C89" i="19"/>
  <c r="C90" i="19"/>
  <c r="C91" i="19"/>
  <c r="C92" i="19"/>
  <c r="C93" i="19"/>
  <c r="C94" i="19"/>
  <c r="C95" i="19"/>
  <c r="C96" i="19"/>
  <c r="C97" i="19"/>
  <c r="C98" i="19"/>
  <c r="C99" i="19"/>
  <c r="C100" i="19"/>
  <c r="C101" i="19"/>
  <c r="C102" i="19"/>
  <c r="C103" i="19"/>
  <c r="C3" i="19"/>
  <c r="B4" i="19"/>
  <c r="B5" i="19"/>
  <c r="B6" i="19"/>
  <c r="B7" i="19"/>
  <c r="B8" i="19"/>
  <c r="B9" i="19"/>
  <c r="B10" i="19"/>
  <c r="B11" i="19"/>
  <c r="B12" i="19"/>
  <c r="B13" i="19"/>
  <c r="B14" i="19"/>
  <c r="B15" i="19"/>
  <c r="B16" i="19"/>
  <c r="B17" i="19"/>
  <c r="B18" i="19"/>
  <c r="B19" i="19"/>
  <c r="B20" i="19"/>
  <c r="B21" i="19"/>
  <c r="B22" i="19"/>
  <c r="B23" i="19"/>
  <c r="B24" i="19"/>
  <c r="B25" i="19"/>
  <c r="B26" i="19"/>
  <c r="B27" i="19"/>
  <c r="B28" i="19"/>
  <c r="B29" i="19"/>
  <c r="B30" i="19"/>
  <c r="B31" i="19"/>
  <c r="B32" i="19"/>
  <c r="B33" i="19"/>
  <c r="B34" i="19"/>
  <c r="B35" i="19"/>
  <c r="B36" i="19"/>
  <c r="B37" i="19"/>
  <c r="B38" i="19"/>
  <c r="B39" i="19"/>
  <c r="B40" i="19"/>
  <c r="B41" i="19"/>
  <c r="B42" i="19"/>
  <c r="B43" i="19"/>
  <c r="B44" i="19"/>
  <c r="B45" i="19"/>
  <c r="B46" i="19"/>
  <c r="B47" i="19"/>
  <c r="B48" i="19"/>
  <c r="B49" i="19"/>
  <c r="B50" i="19"/>
  <c r="B51" i="19"/>
  <c r="B52" i="19"/>
  <c r="B53" i="19"/>
  <c r="B54" i="19"/>
  <c r="B55" i="19"/>
  <c r="B56" i="19"/>
  <c r="B57" i="19"/>
  <c r="B58" i="19"/>
  <c r="B59" i="19"/>
  <c r="B60" i="19"/>
  <c r="B61" i="19"/>
  <c r="B62" i="19"/>
  <c r="B63" i="19"/>
  <c r="B64" i="19"/>
  <c r="B65" i="19"/>
  <c r="B66" i="19"/>
  <c r="B67" i="19"/>
  <c r="B68" i="19"/>
  <c r="B69" i="19"/>
  <c r="B70" i="19"/>
  <c r="B71" i="19"/>
  <c r="B72" i="19"/>
  <c r="B73" i="19"/>
  <c r="B74" i="19"/>
  <c r="B75" i="19"/>
  <c r="B76" i="19"/>
  <c r="B77" i="19"/>
  <c r="B78" i="19"/>
  <c r="B79" i="19"/>
  <c r="B80" i="19"/>
  <c r="B81" i="19"/>
  <c r="B82" i="19"/>
  <c r="B83" i="19"/>
  <c r="B84" i="19"/>
  <c r="B85" i="19"/>
  <c r="B86" i="19"/>
  <c r="B87" i="19"/>
  <c r="B88" i="19"/>
  <c r="B89" i="19"/>
  <c r="B90" i="19"/>
  <c r="B91" i="19"/>
  <c r="B92" i="19"/>
  <c r="B93" i="19"/>
  <c r="B94" i="19"/>
  <c r="B95" i="19"/>
  <c r="B96" i="19"/>
  <c r="B97" i="19"/>
  <c r="B98" i="19"/>
  <c r="B99" i="19"/>
  <c r="B100" i="19"/>
  <c r="B101" i="19"/>
  <c r="B102" i="19"/>
  <c r="B103" i="19"/>
  <c r="B3" i="19"/>
  <c r="F4" i="21"/>
  <c r="F5" i="21"/>
  <c r="F6" i="21"/>
  <c r="F7" i="21"/>
  <c r="F8" i="21"/>
  <c r="F9" i="21"/>
  <c r="F10" i="21"/>
  <c r="F11" i="21"/>
  <c r="F12" i="21"/>
  <c r="F13" i="21"/>
  <c r="F14" i="21"/>
  <c r="F15" i="21"/>
  <c r="F16" i="21"/>
  <c r="F17" i="21"/>
  <c r="F18" i="21"/>
  <c r="F19" i="21"/>
  <c r="F20" i="21"/>
  <c r="F21" i="21"/>
  <c r="F22" i="21"/>
  <c r="F23" i="21"/>
  <c r="F24" i="21"/>
  <c r="F25" i="21"/>
  <c r="F26" i="21"/>
  <c r="F27" i="21"/>
  <c r="F28" i="21"/>
  <c r="F29" i="21"/>
  <c r="F30" i="21"/>
  <c r="F31" i="21"/>
  <c r="F32" i="21"/>
  <c r="F33" i="21"/>
  <c r="F34" i="21"/>
  <c r="F35" i="21"/>
  <c r="F36" i="21"/>
  <c r="F37" i="21"/>
  <c r="F38" i="21"/>
  <c r="F39" i="21"/>
  <c r="F40" i="21"/>
  <c r="F41" i="21"/>
  <c r="F42" i="21"/>
  <c r="F43" i="21"/>
  <c r="F44" i="21"/>
  <c r="F45" i="21"/>
  <c r="F46" i="21"/>
  <c r="F47" i="21"/>
  <c r="F48" i="21"/>
  <c r="F49" i="21"/>
  <c r="F50" i="21"/>
  <c r="F51" i="21"/>
  <c r="F52" i="21"/>
  <c r="F53" i="21"/>
  <c r="F54" i="21"/>
  <c r="F55" i="21"/>
  <c r="F56" i="21"/>
  <c r="F57" i="21"/>
  <c r="F58" i="21"/>
  <c r="F59" i="21"/>
  <c r="F60" i="21"/>
  <c r="F61" i="21"/>
  <c r="F62" i="21"/>
  <c r="F63" i="21"/>
  <c r="F64" i="21"/>
  <c r="F65" i="21"/>
  <c r="F66" i="21"/>
  <c r="F67" i="21"/>
  <c r="F68" i="21"/>
  <c r="F69" i="21"/>
  <c r="F70" i="21"/>
  <c r="F71" i="21"/>
  <c r="F72" i="21"/>
  <c r="F73" i="21"/>
  <c r="F74" i="21"/>
  <c r="F75" i="21"/>
  <c r="F76" i="21"/>
  <c r="F77" i="21"/>
  <c r="F78" i="21"/>
  <c r="F79" i="21"/>
  <c r="F80" i="21"/>
  <c r="F81" i="21"/>
  <c r="F82" i="21"/>
  <c r="F83" i="21"/>
  <c r="F84" i="21"/>
  <c r="F85" i="21"/>
  <c r="F86" i="21"/>
  <c r="F87" i="21"/>
  <c r="F88" i="21"/>
  <c r="F89" i="21"/>
  <c r="F90" i="21"/>
  <c r="F91" i="21"/>
  <c r="F92" i="21"/>
  <c r="F93" i="21"/>
  <c r="F94" i="21"/>
  <c r="F95" i="21"/>
  <c r="F96" i="21"/>
  <c r="F97" i="21"/>
  <c r="F98" i="21"/>
  <c r="F99" i="21"/>
  <c r="F100" i="21"/>
  <c r="F101" i="21"/>
  <c r="F102" i="21"/>
  <c r="F103" i="21"/>
  <c r="F104" i="21"/>
  <c r="F105" i="21"/>
  <c r="F106" i="21"/>
  <c r="F107" i="21"/>
  <c r="F108" i="21"/>
  <c r="F109" i="21"/>
  <c r="F110" i="21"/>
  <c r="F111" i="21"/>
  <c r="F112" i="21"/>
  <c r="F113" i="21"/>
  <c r="F114" i="21"/>
  <c r="F115" i="21"/>
  <c r="F116" i="21"/>
  <c r="F117" i="21"/>
  <c r="F118" i="21"/>
  <c r="F119" i="21"/>
  <c r="F120" i="21"/>
  <c r="F121" i="21"/>
  <c r="F122" i="21"/>
  <c r="F123" i="21"/>
  <c r="F124" i="21"/>
  <c r="F125" i="21"/>
  <c r="F126" i="21"/>
  <c r="F127" i="21"/>
  <c r="F128" i="21"/>
  <c r="F129" i="21"/>
  <c r="F130" i="21"/>
  <c r="F131" i="21"/>
  <c r="F132" i="21"/>
  <c r="F133" i="21"/>
  <c r="F134" i="21"/>
  <c r="F135" i="21"/>
  <c r="F136" i="21"/>
  <c r="F137" i="21"/>
  <c r="F138" i="21"/>
  <c r="F139" i="21"/>
  <c r="F140" i="21"/>
  <c r="F141" i="21"/>
  <c r="F142" i="21"/>
  <c r="F143" i="21"/>
  <c r="F144" i="21"/>
  <c r="F145" i="21"/>
  <c r="F146" i="21"/>
  <c r="F147" i="21"/>
  <c r="F148" i="21"/>
  <c r="F149" i="21"/>
  <c r="F150" i="21"/>
  <c r="F151" i="21"/>
  <c r="F152" i="21"/>
  <c r="F153" i="21"/>
  <c r="F154" i="21"/>
  <c r="F155" i="21"/>
  <c r="F156" i="21"/>
  <c r="F157" i="21"/>
  <c r="F158" i="21"/>
  <c r="F159" i="21"/>
  <c r="F160" i="21"/>
  <c r="F161" i="21"/>
  <c r="F162" i="21"/>
  <c r="F163" i="21"/>
  <c r="F164" i="21"/>
  <c r="F165" i="21"/>
  <c r="F166" i="21"/>
  <c r="F167" i="21"/>
  <c r="F168" i="21"/>
  <c r="F169" i="21"/>
  <c r="F170" i="21"/>
  <c r="F171" i="21"/>
  <c r="F172" i="21"/>
  <c r="F173" i="21"/>
  <c r="F174" i="21"/>
  <c r="F175" i="21"/>
  <c r="F176" i="21"/>
  <c r="F177" i="21"/>
  <c r="F178" i="21"/>
  <c r="F179" i="21"/>
  <c r="F180" i="21"/>
  <c r="F181" i="21"/>
  <c r="F182" i="21"/>
  <c r="F183" i="21"/>
  <c r="F184" i="21"/>
  <c r="F185" i="21"/>
  <c r="F186" i="21"/>
  <c r="F187" i="21"/>
  <c r="F188" i="21"/>
  <c r="F189" i="21"/>
  <c r="F190" i="21"/>
  <c r="F191" i="21"/>
  <c r="F192" i="21"/>
  <c r="F193" i="21"/>
  <c r="F194" i="21"/>
  <c r="F195" i="21"/>
  <c r="F196" i="21"/>
  <c r="F197" i="21"/>
  <c r="F198" i="21"/>
  <c r="F199" i="21"/>
  <c r="F200" i="21"/>
  <c r="F201" i="21"/>
  <c r="F202" i="21"/>
  <c r="F203" i="21"/>
  <c r="F204" i="21"/>
  <c r="F205" i="21"/>
  <c r="F206" i="21"/>
  <c r="F207" i="21"/>
  <c r="F208" i="21"/>
  <c r="F209" i="21"/>
  <c r="F210" i="21"/>
  <c r="F211" i="21"/>
  <c r="F212" i="21"/>
  <c r="F213" i="21"/>
  <c r="F214" i="21"/>
  <c r="F215" i="21"/>
  <c r="F216" i="21"/>
  <c r="F217" i="21"/>
  <c r="F218" i="21"/>
  <c r="F219" i="21"/>
  <c r="F220" i="21"/>
  <c r="F221" i="21"/>
  <c r="F222" i="21"/>
  <c r="F223" i="21"/>
  <c r="F224" i="21"/>
  <c r="F225" i="21"/>
  <c r="F226" i="21"/>
  <c r="F227" i="21"/>
  <c r="F228" i="21"/>
  <c r="F229" i="21"/>
  <c r="F230" i="21"/>
  <c r="F231" i="21"/>
  <c r="F232" i="21"/>
  <c r="F233" i="21"/>
  <c r="F234" i="21"/>
  <c r="F235" i="21"/>
  <c r="F236" i="21"/>
  <c r="F237" i="21"/>
  <c r="F238" i="21"/>
  <c r="F239" i="21"/>
  <c r="F240" i="21"/>
  <c r="F241" i="21"/>
  <c r="F242" i="21"/>
  <c r="F243" i="21"/>
  <c r="F244" i="21"/>
  <c r="F245" i="21"/>
  <c r="F246" i="21"/>
  <c r="F247" i="21"/>
  <c r="F248" i="21"/>
  <c r="F249" i="21"/>
  <c r="F250" i="21"/>
  <c r="F251" i="21"/>
  <c r="F252" i="21"/>
  <c r="F253" i="21"/>
  <c r="F254" i="21"/>
  <c r="F255" i="21"/>
  <c r="F256" i="21"/>
  <c r="F257" i="21"/>
  <c r="F258" i="21"/>
  <c r="F259" i="21"/>
  <c r="F260" i="21"/>
  <c r="F261" i="21"/>
  <c r="F262" i="21"/>
  <c r="F263" i="21"/>
  <c r="F264" i="21"/>
  <c r="F265" i="21"/>
  <c r="F266" i="21"/>
  <c r="F267" i="21"/>
  <c r="F268" i="21"/>
  <c r="F269" i="21"/>
  <c r="F270" i="21"/>
  <c r="F271" i="21"/>
  <c r="F272" i="21"/>
  <c r="F273" i="21"/>
  <c r="F274" i="21"/>
  <c r="F275" i="21"/>
  <c r="F276" i="21"/>
  <c r="F277" i="21"/>
  <c r="F278" i="21"/>
  <c r="F279" i="21"/>
  <c r="F280" i="21"/>
  <c r="F281" i="21"/>
  <c r="F282" i="21"/>
  <c r="F283" i="21"/>
  <c r="F284" i="21"/>
  <c r="F285" i="21"/>
  <c r="F286" i="21"/>
  <c r="F287" i="21"/>
  <c r="F288" i="21"/>
  <c r="F289" i="21"/>
  <c r="F290" i="21"/>
  <c r="F291" i="21"/>
  <c r="F292" i="21"/>
  <c r="F293" i="21"/>
  <c r="F294" i="21"/>
  <c r="F295" i="21"/>
  <c r="F296" i="21"/>
  <c r="F297" i="21"/>
  <c r="F298" i="21"/>
  <c r="F299" i="21"/>
  <c r="F300" i="21"/>
  <c r="F301" i="21"/>
  <c r="F302" i="21"/>
  <c r="F303" i="21"/>
  <c r="F304" i="21"/>
  <c r="F305" i="21"/>
  <c r="F306" i="21"/>
  <c r="F307" i="21"/>
  <c r="F308" i="21"/>
  <c r="F309" i="21"/>
  <c r="F310" i="21"/>
  <c r="F311" i="21"/>
  <c r="F312" i="21"/>
  <c r="F313" i="21"/>
  <c r="F314" i="21"/>
  <c r="F315" i="21"/>
  <c r="F316" i="21"/>
  <c r="F317" i="21"/>
  <c r="F318" i="21"/>
  <c r="F319" i="21"/>
  <c r="F320" i="21"/>
  <c r="F321" i="21"/>
  <c r="F322" i="21"/>
  <c r="F323" i="21"/>
  <c r="F324" i="21"/>
  <c r="F325" i="21"/>
  <c r="F326" i="21"/>
  <c r="F327" i="21"/>
  <c r="F328" i="21"/>
  <c r="F329" i="21"/>
  <c r="F330" i="21"/>
  <c r="F331" i="21"/>
  <c r="F332" i="21"/>
  <c r="F333" i="21"/>
  <c r="F334" i="21"/>
  <c r="F335" i="21"/>
  <c r="F336" i="21"/>
  <c r="F337" i="21"/>
  <c r="F338" i="21"/>
  <c r="F339" i="21"/>
  <c r="F340" i="21"/>
  <c r="F341" i="21"/>
  <c r="F342" i="21"/>
  <c r="F343" i="21"/>
  <c r="F344" i="21"/>
  <c r="F345" i="21"/>
  <c r="F346" i="21"/>
  <c r="F347" i="21"/>
  <c r="F348" i="21"/>
  <c r="F349" i="21"/>
  <c r="F350" i="21"/>
  <c r="F351" i="21"/>
  <c r="F352" i="21"/>
  <c r="F353" i="21"/>
  <c r="F354" i="21"/>
  <c r="F355" i="21"/>
  <c r="F356" i="21"/>
  <c r="F357" i="21"/>
  <c r="F358" i="21"/>
  <c r="F359" i="21"/>
  <c r="F360" i="21"/>
  <c r="F361" i="21"/>
  <c r="F362" i="21"/>
  <c r="F363" i="21"/>
  <c r="F364" i="21"/>
  <c r="F365" i="21"/>
  <c r="F366" i="21"/>
  <c r="F367" i="21"/>
  <c r="F368" i="21"/>
  <c r="F369" i="21"/>
  <c r="F370" i="21"/>
  <c r="F371" i="21"/>
  <c r="F372" i="21"/>
  <c r="F373" i="21"/>
  <c r="F374" i="21"/>
  <c r="F375" i="21"/>
  <c r="F376" i="21"/>
  <c r="F377" i="21"/>
  <c r="F378" i="21"/>
  <c r="F379" i="21"/>
  <c r="F380" i="21"/>
  <c r="F381" i="21"/>
  <c r="F382" i="21"/>
  <c r="F383" i="21"/>
  <c r="F384" i="21"/>
  <c r="F385" i="21"/>
  <c r="F386" i="21"/>
  <c r="F387" i="21"/>
  <c r="F388" i="21"/>
  <c r="F389" i="21"/>
  <c r="F390" i="21"/>
  <c r="F391" i="21"/>
  <c r="F392" i="21"/>
  <c r="F393" i="21"/>
  <c r="F394" i="21"/>
  <c r="F395" i="21"/>
  <c r="F396" i="21"/>
  <c r="F397" i="21"/>
  <c r="F398" i="21"/>
  <c r="F399" i="21"/>
  <c r="F400" i="21"/>
  <c r="F401" i="21"/>
  <c r="F402" i="21"/>
  <c r="F403" i="21"/>
  <c r="F404" i="21"/>
  <c r="F405" i="21"/>
  <c r="F406" i="21"/>
  <c r="F407" i="21"/>
  <c r="F408" i="21"/>
  <c r="F409" i="21"/>
  <c r="F410" i="21"/>
  <c r="F411" i="21"/>
  <c r="F412" i="21"/>
  <c r="F413" i="21"/>
  <c r="F414" i="21"/>
  <c r="F415" i="21"/>
  <c r="F416" i="21"/>
  <c r="F417" i="21"/>
  <c r="F418" i="21"/>
  <c r="F419" i="21"/>
  <c r="F420" i="21"/>
  <c r="F421" i="21"/>
  <c r="F422" i="21"/>
  <c r="F423" i="21"/>
  <c r="F424" i="21"/>
  <c r="F425" i="21"/>
  <c r="F426" i="21"/>
  <c r="F427" i="21"/>
  <c r="F428" i="21"/>
  <c r="F429" i="21"/>
  <c r="F430" i="21"/>
  <c r="F431" i="21"/>
  <c r="F432" i="21"/>
  <c r="F433" i="21"/>
  <c r="F434" i="21"/>
  <c r="F435" i="21"/>
  <c r="F436" i="21"/>
  <c r="F437" i="21"/>
  <c r="F438" i="21"/>
  <c r="F439" i="21"/>
  <c r="F440" i="21"/>
  <c r="F441" i="21"/>
  <c r="F442" i="21"/>
  <c r="F443" i="21"/>
  <c r="F444" i="21"/>
  <c r="F445" i="21"/>
  <c r="F446" i="21"/>
  <c r="F447" i="21"/>
  <c r="F448" i="21"/>
  <c r="F449" i="21"/>
  <c r="F450" i="21"/>
  <c r="F451" i="21"/>
  <c r="F452" i="21"/>
  <c r="F453" i="21"/>
  <c r="F454" i="21"/>
  <c r="F455" i="21"/>
  <c r="F456" i="21"/>
  <c r="F457" i="21"/>
  <c r="F458" i="21"/>
  <c r="F459" i="21"/>
  <c r="F460" i="21"/>
  <c r="F461" i="21"/>
  <c r="F462" i="21"/>
  <c r="F463" i="21"/>
  <c r="F464" i="21"/>
  <c r="F465" i="21"/>
  <c r="F466" i="21"/>
  <c r="F467" i="21"/>
  <c r="F468" i="21"/>
  <c r="F469" i="21"/>
  <c r="F470" i="21"/>
  <c r="F471" i="21"/>
  <c r="F472" i="21"/>
  <c r="F473" i="21"/>
  <c r="F474" i="21"/>
  <c r="F475" i="21"/>
  <c r="F476" i="21"/>
  <c r="F477" i="21"/>
  <c r="F478" i="21"/>
  <c r="F479" i="21"/>
  <c r="F480" i="21"/>
  <c r="F481" i="21"/>
  <c r="F482" i="21"/>
  <c r="F483" i="21"/>
  <c r="F484" i="21"/>
  <c r="F485" i="21"/>
  <c r="F486" i="21"/>
  <c r="F487" i="21"/>
  <c r="F488" i="21"/>
  <c r="F489" i="21"/>
  <c r="F490" i="21"/>
  <c r="F491" i="21"/>
  <c r="F492" i="21"/>
  <c r="F493" i="21"/>
  <c r="F3" i="21"/>
  <c r="B492" i="21"/>
  <c r="B493" i="21"/>
  <c r="B4" i="21"/>
  <c r="B5" i="21"/>
  <c r="B6" i="21"/>
  <c r="B7" i="21"/>
  <c r="B8" i="21"/>
  <c r="B9" i="21"/>
  <c r="B10" i="21"/>
  <c r="B11" i="21"/>
  <c r="B12" i="21"/>
  <c r="B13" i="21"/>
  <c r="B14" i="21"/>
  <c r="B15" i="21"/>
  <c r="B16" i="21"/>
  <c r="B17" i="21"/>
  <c r="B18" i="21"/>
  <c r="B19" i="21"/>
  <c r="B20" i="21"/>
  <c r="B21" i="21"/>
  <c r="B22" i="21"/>
  <c r="B23" i="21"/>
  <c r="B24" i="21"/>
  <c r="B25" i="21"/>
  <c r="B26" i="21"/>
  <c r="B27" i="21"/>
  <c r="B28" i="21"/>
  <c r="B29" i="21"/>
  <c r="B30" i="21"/>
  <c r="B31" i="21"/>
  <c r="B32" i="21"/>
  <c r="B33" i="21"/>
  <c r="B34" i="21"/>
  <c r="B35" i="21"/>
  <c r="B36" i="21"/>
  <c r="B37" i="21"/>
  <c r="B38" i="21"/>
  <c r="B39" i="21"/>
  <c r="B40" i="21"/>
  <c r="B41" i="21"/>
  <c r="B42" i="21"/>
  <c r="B43" i="21"/>
  <c r="B44" i="21"/>
  <c r="B45" i="21"/>
  <c r="B46" i="21"/>
  <c r="B47" i="21"/>
  <c r="B48" i="21"/>
  <c r="B49" i="21"/>
  <c r="B50" i="21"/>
  <c r="B51" i="21"/>
  <c r="B52" i="21"/>
  <c r="B53" i="21"/>
  <c r="B54" i="21"/>
  <c r="B55" i="21"/>
  <c r="B56" i="21"/>
  <c r="B57" i="21"/>
  <c r="B58" i="21"/>
  <c r="B59" i="21"/>
  <c r="B60" i="21"/>
  <c r="B61" i="21"/>
  <c r="B62" i="21"/>
  <c r="B63" i="21"/>
  <c r="B64" i="21"/>
  <c r="B65" i="21"/>
  <c r="B66" i="21"/>
  <c r="B67" i="21"/>
  <c r="B68" i="21"/>
  <c r="B69" i="21"/>
  <c r="B70" i="21"/>
  <c r="B71" i="21"/>
  <c r="B72" i="21"/>
  <c r="B73" i="21"/>
  <c r="B74" i="21"/>
  <c r="B75" i="21"/>
  <c r="B76" i="21"/>
  <c r="B77" i="21"/>
  <c r="B78" i="21"/>
  <c r="B79" i="21"/>
  <c r="B80" i="21"/>
  <c r="B81" i="21"/>
  <c r="B82" i="21"/>
  <c r="B83" i="21"/>
  <c r="B84" i="21"/>
  <c r="B85" i="21"/>
  <c r="B86" i="21"/>
  <c r="B87" i="21"/>
  <c r="B88" i="21"/>
  <c r="B89" i="21"/>
  <c r="B90" i="21"/>
  <c r="B91" i="21"/>
  <c r="B92" i="21"/>
  <c r="B93" i="21"/>
  <c r="B94" i="21"/>
  <c r="B95" i="21"/>
  <c r="B96" i="21"/>
  <c r="B97" i="21"/>
  <c r="B98" i="21"/>
  <c r="B99" i="21"/>
  <c r="B100" i="21"/>
  <c r="B101" i="21"/>
  <c r="B102" i="21"/>
  <c r="B103" i="21"/>
  <c r="B104" i="21"/>
  <c r="B105" i="21"/>
  <c r="B106" i="21"/>
  <c r="B107" i="21"/>
  <c r="B108" i="21"/>
  <c r="B109" i="21"/>
  <c r="B110" i="21"/>
  <c r="B111" i="21"/>
  <c r="B112" i="21"/>
  <c r="B113" i="21"/>
  <c r="B114" i="21"/>
  <c r="B115" i="21"/>
  <c r="B116" i="21"/>
  <c r="B117" i="21"/>
  <c r="B118" i="21"/>
  <c r="B119" i="21"/>
  <c r="B120" i="21"/>
  <c r="B121" i="21"/>
  <c r="B122" i="21"/>
  <c r="B123" i="21"/>
  <c r="B124" i="21"/>
  <c r="B125" i="21"/>
  <c r="B126" i="21"/>
  <c r="B127" i="21"/>
  <c r="B128" i="21"/>
  <c r="B129" i="21"/>
  <c r="B130" i="21"/>
  <c r="B131" i="21"/>
  <c r="B132" i="21"/>
  <c r="B133" i="21"/>
  <c r="B134" i="21"/>
  <c r="B135" i="21"/>
  <c r="B136" i="21"/>
  <c r="B137" i="21"/>
  <c r="B138" i="21"/>
  <c r="B139" i="21"/>
  <c r="B140" i="21"/>
  <c r="B141" i="21"/>
  <c r="B142" i="21"/>
  <c r="B143" i="21"/>
  <c r="B144" i="21"/>
  <c r="B145" i="21"/>
  <c r="B146" i="21"/>
  <c r="B147" i="21"/>
  <c r="B148" i="21"/>
  <c r="B149" i="21"/>
  <c r="B150" i="21"/>
  <c r="B151" i="21"/>
  <c r="B152" i="21"/>
  <c r="B153" i="21"/>
  <c r="B154" i="21"/>
  <c r="B155" i="21"/>
  <c r="B156" i="21"/>
  <c r="B157" i="21"/>
  <c r="B158" i="21"/>
  <c r="B159" i="21"/>
  <c r="B160" i="21"/>
  <c r="B161" i="21"/>
  <c r="B162" i="21"/>
  <c r="B163" i="21"/>
  <c r="B164" i="21"/>
  <c r="B165" i="21"/>
  <c r="B166" i="21"/>
  <c r="B167" i="21"/>
  <c r="B168" i="21"/>
  <c r="B169" i="21"/>
  <c r="B170" i="21"/>
  <c r="B171" i="21"/>
  <c r="B172" i="21"/>
  <c r="B173" i="21"/>
  <c r="B174" i="21"/>
  <c r="B175" i="21"/>
  <c r="B176" i="21"/>
  <c r="B177" i="21"/>
  <c r="B178" i="21"/>
  <c r="B179" i="21"/>
  <c r="B180" i="21"/>
  <c r="B181" i="21"/>
  <c r="B182" i="21"/>
  <c r="B183" i="21"/>
  <c r="B184" i="21"/>
  <c r="B185" i="21"/>
  <c r="B186" i="21"/>
  <c r="B187" i="21"/>
  <c r="B188" i="21"/>
  <c r="B189" i="21"/>
  <c r="B190" i="21"/>
  <c r="B191" i="21"/>
  <c r="B192" i="21"/>
  <c r="B193" i="21"/>
  <c r="B194" i="21"/>
  <c r="B195" i="21"/>
  <c r="B196" i="21"/>
  <c r="B197" i="21"/>
  <c r="B198" i="21"/>
  <c r="B199" i="21"/>
  <c r="B200" i="21"/>
  <c r="B201" i="21"/>
  <c r="B202" i="21"/>
  <c r="B203" i="21"/>
  <c r="B204" i="21"/>
  <c r="B205" i="21"/>
  <c r="B206" i="21"/>
  <c r="B207" i="21"/>
  <c r="B208" i="21"/>
  <c r="B209" i="21"/>
  <c r="B210" i="21"/>
  <c r="B211" i="21"/>
  <c r="B212" i="21"/>
  <c r="B213" i="21"/>
  <c r="B214" i="21"/>
  <c r="B215" i="21"/>
  <c r="B216" i="21"/>
  <c r="B217" i="21"/>
  <c r="B218" i="21"/>
  <c r="B219" i="21"/>
  <c r="B220" i="21"/>
  <c r="B221" i="21"/>
  <c r="B222" i="21"/>
  <c r="B223" i="21"/>
  <c r="B224" i="21"/>
  <c r="B225" i="21"/>
  <c r="B226" i="21"/>
  <c r="B227" i="21"/>
  <c r="B228" i="21"/>
  <c r="B229" i="21"/>
  <c r="B230" i="21"/>
  <c r="B231" i="21"/>
  <c r="B232" i="21"/>
  <c r="B233" i="21"/>
  <c r="B234" i="21"/>
  <c r="B235" i="21"/>
  <c r="B236" i="21"/>
  <c r="B237" i="21"/>
  <c r="B238" i="21"/>
  <c r="B239" i="21"/>
  <c r="B240" i="21"/>
  <c r="B241" i="21"/>
  <c r="B242" i="21"/>
  <c r="B243" i="21"/>
  <c r="B244" i="21"/>
  <c r="B245" i="21"/>
  <c r="B246" i="21"/>
  <c r="B247" i="21"/>
  <c r="B248" i="21"/>
  <c r="B249" i="21"/>
  <c r="B250" i="21"/>
  <c r="B251" i="21"/>
  <c r="B252" i="21"/>
  <c r="B253" i="21"/>
  <c r="B254" i="21"/>
  <c r="B255" i="21"/>
  <c r="B256" i="21"/>
  <c r="B257" i="21"/>
  <c r="B258" i="21"/>
  <c r="B259" i="21"/>
  <c r="B260" i="21"/>
  <c r="B261" i="21"/>
  <c r="B262" i="21"/>
  <c r="B263" i="21"/>
  <c r="B264" i="21"/>
  <c r="B265" i="21"/>
  <c r="B266" i="21"/>
  <c r="B267" i="21"/>
  <c r="B268" i="21"/>
  <c r="B269" i="21"/>
  <c r="B270" i="21"/>
  <c r="B271" i="21"/>
  <c r="B272" i="21"/>
  <c r="B273" i="21"/>
  <c r="B274" i="21"/>
  <c r="B275" i="21"/>
  <c r="B276" i="21"/>
  <c r="B277" i="21"/>
  <c r="B278" i="21"/>
  <c r="B279" i="21"/>
  <c r="B280" i="21"/>
  <c r="B281" i="21"/>
  <c r="B282" i="21"/>
  <c r="B283" i="21"/>
  <c r="B284" i="21"/>
  <c r="B285" i="21"/>
  <c r="B286" i="21"/>
  <c r="B287" i="21"/>
  <c r="B288" i="21"/>
  <c r="B289" i="21"/>
  <c r="B290" i="21"/>
  <c r="B291" i="21"/>
  <c r="B292" i="21"/>
  <c r="B293" i="21"/>
  <c r="B294" i="21"/>
  <c r="B295" i="21"/>
  <c r="B296" i="21"/>
  <c r="B297" i="21"/>
  <c r="B298" i="21"/>
  <c r="B299" i="21"/>
  <c r="B300" i="21"/>
  <c r="B301" i="21"/>
  <c r="B302" i="21"/>
  <c r="B303" i="21"/>
  <c r="B304" i="21"/>
  <c r="B305" i="21"/>
  <c r="B306" i="21"/>
  <c r="B307" i="21"/>
  <c r="B308" i="21"/>
  <c r="B309" i="21"/>
  <c r="B310" i="21"/>
  <c r="B311" i="21"/>
  <c r="B312" i="21"/>
  <c r="B313" i="21"/>
  <c r="B314" i="21"/>
  <c r="B315" i="21"/>
  <c r="B316" i="21"/>
  <c r="B317" i="21"/>
  <c r="B318" i="21"/>
  <c r="B319" i="21"/>
  <c r="B320" i="21"/>
  <c r="B321" i="21"/>
  <c r="B322" i="21"/>
  <c r="B323" i="21"/>
  <c r="B324" i="21"/>
  <c r="B325" i="21"/>
  <c r="B326" i="21"/>
  <c r="B327" i="21"/>
  <c r="B328" i="21"/>
  <c r="B329" i="21"/>
  <c r="B330" i="21"/>
  <c r="B331" i="21"/>
  <c r="B332" i="21"/>
  <c r="B333" i="21"/>
  <c r="B334" i="21"/>
  <c r="B335" i="21"/>
  <c r="B336" i="21"/>
  <c r="B337" i="21"/>
  <c r="B338" i="21"/>
  <c r="B339" i="21"/>
  <c r="B340" i="21"/>
  <c r="B341" i="21"/>
  <c r="B342" i="21"/>
  <c r="B343" i="21"/>
  <c r="B344" i="21"/>
  <c r="B345" i="21"/>
  <c r="B346" i="21"/>
  <c r="B347" i="21"/>
  <c r="B348" i="21"/>
  <c r="B349" i="21"/>
  <c r="B350" i="21"/>
  <c r="B351" i="21"/>
  <c r="B352" i="21"/>
  <c r="B353" i="21"/>
  <c r="B354" i="21"/>
  <c r="B355" i="21"/>
  <c r="B356" i="21"/>
  <c r="B357" i="21"/>
  <c r="B358" i="21"/>
  <c r="B359" i="21"/>
  <c r="B360" i="21"/>
  <c r="B361" i="21"/>
  <c r="B362" i="21"/>
  <c r="B363" i="21"/>
  <c r="B364" i="21"/>
  <c r="B365" i="21"/>
  <c r="B366" i="21"/>
  <c r="B367" i="21"/>
  <c r="B368" i="21"/>
  <c r="B369" i="21"/>
  <c r="B370" i="21"/>
  <c r="B371" i="21"/>
  <c r="B372" i="21"/>
  <c r="B373" i="21"/>
  <c r="B374" i="21"/>
  <c r="B375" i="21"/>
  <c r="B376" i="21"/>
  <c r="B377" i="21"/>
  <c r="B378" i="21"/>
  <c r="B379" i="21"/>
  <c r="B380" i="21"/>
  <c r="B381" i="21"/>
  <c r="B382" i="21"/>
  <c r="B383" i="21"/>
  <c r="B384" i="21"/>
  <c r="B385" i="21"/>
  <c r="B386" i="21"/>
  <c r="B387" i="21"/>
  <c r="B388" i="21"/>
  <c r="B389" i="21"/>
  <c r="B390" i="21"/>
  <c r="B391" i="21"/>
  <c r="B392" i="21"/>
  <c r="B393" i="21"/>
  <c r="B394" i="21"/>
  <c r="B395" i="21"/>
  <c r="B396" i="21"/>
  <c r="B397" i="21"/>
  <c r="B398" i="21"/>
  <c r="B399" i="21"/>
  <c r="B400" i="21"/>
  <c r="B401" i="21"/>
  <c r="B402" i="21"/>
  <c r="B403" i="21"/>
  <c r="B404" i="21"/>
  <c r="B405" i="21"/>
  <c r="B406" i="21"/>
  <c r="B407" i="21"/>
  <c r="B408" i="21"/>
  <c r="B409" i="21"/>
  <c r="B410" i="21"/>
  <c r="B411" i="21"/>
  <c r="B412" i="21"/>
  <c r="B413" i="21"/>
  <c r="B414" i="21"/>
  <c r="B415" i="21"/>
  <c r="B416" i="21"/>
  <c r="B417" i="21"/>
  <c r="B418" i="21"/>
  <c r="B419" i="21"/>
  <c r="B420" i="21"/>
  <c r="B421" i="21"/>
  <c r="B422" i="21"/>
  <c r="B423" i="21"/>
  <c r="B424" i="21"/>
  <c r="B425" i="21"/>
  <c r="B426" i="21"/>
  <c r="B427" i="21"/>
  <c r="B428" i="21"/>
  <c r="B429" i="21"/>
  <c r="B430" i="21"/>
  <c r="B431" i="21"/>
  <c r="B432" i="21"/>
  <c r="B433" i="21"/>
  <c r="B434" i="21"/>
  <c r="B435" i="21"/>
  <c r="B436" i="21"/>
  <c r="B437" i="21"/>
  <c r="B438" i="21"/>
  <c r="B439" i="21"/>
  <c r="B440" i="21"/>
  <c r="B441" i="21"/>
  <c r="B442" i="21"/>
  <c r="B443" i="21"/>
  <c r="B444" i="21"/>
  <c r="B445" i="21"/>
  <c r="B446" i="21"/>
  <c r="B447" i="21"/>
  <c r="B448" i="21"/>
  <c r="B449" i="21"/>
  <c r="B450" i="21"/>
  <c r="B451" i="21"/>
  <c r="B452" i="21"/>
  <c r="B453" i="21"/>
  <c r="B454" i="21"/>
  <c r="B455" i="21"/>
  <c r="B456" i="21"/>
  <c r="B457" i="21"/>
  <c r="B458" i="21"/>
  <c r="B459" i="21"/>
  <c r="B460" i="21"/>
  <c r="B461" i="21"/>
  <c r="B462" i="21"/>
  <c r="B463" i="21"/>
  <c r="B464" i="21"/>
  <c r="B465" i="21"/>
  <c r="B466" i="21"/>
  <c r="B467" i="21"/>
  <c r="B468" i="21"/>
  <c r="B469" i="21"/>
  <c r="B470" i="21"/>
  <c r="B471" i="21"/>
  <c r="B472" i="21"/>
  <c r="B473" i="21"/>
  <c r="B474" i="21"/>
  <c r="B475" i="21"/>
  <c r="B476" i="21"/>
  <c r="B477" i="21"/>
  <c r="B478" i="21"/>
  <c r="B479" i="21"/>
  <c r="B480" i="21"/>
  <c r="B481" i="21"/>
  <c r="B482" i="21"/>
  <c r="B483" i="21"/>
  <c r="B484" i="21"/>
  <c r="B485" i="21"/>
  <c r="B486" i="21"/>
  <c r="B487" i="21"/>
  <c r="B488" i="21"/>
  <c r="B489" i="21"/>
  <c r="B490" i="21"/>
  <c r="B491" i="21"/>
  <c r="B3" i="21"/>
  <c r="E3" i="21"/>
  <c r="D3" i="21"/>
  <c r="E4" i="20"/>
  <c r="E5" i="20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3" i="20"/>
  <c r="B15" i="20"/>
  <c r="D3" i="20"/>
  <c r="B24" i="20"/>
  <c r="C3" i="20"/>
  <c r="B39" i="20"/>
  <c r="C4" i="16"/>
  <c r="C5" i="16"/>
  <c r="C6" i="16"/>
  <c r="C7" i="16"/>
  <c r="C8" i="16"/>
  <c r="C9" i="16"/>
  <c r="C10" i="16"/>
  <c r="C11" i="16"/>
  <c r="C12" i="16"/>
  <c r="C13" i="16"/>
  <c r="C14" i="16"/>
  <c r="C15" i="16"/>
  <c r="C16" i="16"/>
  <c r="C17" i="16"/>
  <c r="C18" i="16"/>
  <c r="C19" i="16"/>
  <c r="C20" i="16"/>
  <c r="C21" i="16"/>
  <c r="C22" i="16"/>
  <c r="C23" i="16"/>
  <c r="C24" i="16"/>
  <c r="C25" i="16"/>
  <c r="C26" i="16"/>
  <c r="C27" i="16"/>
  <c r="C28" i="16"/>
  <c r="C29" i="16"/>
  <c r="C30" i="16"/>
  <c r="C31" i="16"/>
  <c r="C32" i="16"/>
  <c r="C33" i="16"/>
  <c r="C3" i="16"/>
  <c r="B4" i="16"/>
  <c r="B5" i="16"/>
  <c r="B6" i="16"/>
  <c r="B7" i="16"/>
  <c r="B8" i="16"/>
  <c r="B9" i="16"/>
  <c r="B10" i="16"/>
  <c r="B11" i="16"/>
  <c r="B12" i="16"/>
  <c r="B13" i="16"/>
  <c r="B14" i="16"/>
  <c r="B15" i="16"/>
  <c r="B16" i="16"/>
  <c r="B17" i="16"/>
  <c r="B18" i="16"/>
  <c r="B19" i="16"/>
  <c r="B20" i="16"/>
  <c r="B21" i="16"/>
  <c r="B22" i="16"/>
  <c r="B23" i="16"/>
  <c r="B24" i="16"/>
  <c r="B25" i="16"/>
  <c r="B26" i="16"/>
  <c r="B27" i="16"/>
  <c r="B28" i="16"/>
  <c r="B29" i="16"/>
  <c r="B30" i="16"/>
  <c r="B31" i="16"/>
  <c r="B32" i="16"/>
  <c r="B33" i="16"/>
  <c r="B3" i="16"/>
  <c r="C20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5" i="15"/>
  <c r="H4" i="13" a="1"/>
  <c r="H4" i="13"/>
  <c r="K4" i="7" a="1"/>
  <c r="K4" i="7"/>
  <c r="B50" i="20"/>
  <c r="B4" i="20"/>
  <c r="B51" i="20"/>
  <c r="B38" i="20"/>
  <c r="B27" i="20"/>
  <c r="B43" i="20"/>
  <c r="B31" i="20"/>
  <c r="B19" i="20"/>
  <c r="B7" i="20"/>
  <c r="B45" i="20"/>
  <c r="B21" i="20"/>
  <c r="B44" i="20"/>
  <c r="B8" i="20"/>
  <c r="B3" i="20"/>
  <c r="B42" i="20"/>
  <c r="B30" i="20"/>
  <c r="B18" i="20"/>
  <c r="B6" i="20"/>
  <c r="B26" i="20"/>
  <c r="B49" i="20"/>
  <c r="B25" i="20"/>
  <c r="B48" i="20"/>
  <c r="B32" i="20"/>
  <c r="B53" i="20"/>
  <c r="B41" i="20"/>
  <c r="B29" i="20"/>
  <c r="B17" i="20"/>
  <c r="B5" i="20"/>
  <c r="B14" i="20"/>
  <c r="B37" i="20"/>
  <c r="B13" i="20"/>
  <c r="B36" i="20"/>
  <c r="B12" i="20"/>
  <c r="B47" i="20"/>
  <c r="B35" i="20"/>
  <c r="B23" i="20"/>
  <c r="B11" i="20"/>
  <c r="B46" i="20"/>
  <c r="B34" i="20"/>
  <c r="B22" i="20"/>
  <c r="B10" i="20"/>
  <c r="B33" i="20"/>
  <c r="B9" i="20"/>
  <c r="B20" i="20"/>
  <c r="B52" i="20"/>
  <c r="B40" i="20"/>
  <c r="B28" i="20"/>
  <c r="B16" i="20"/>
  <c r="J3" i="5" a="1"/>
  <c r="J3" i="5"/>
  <c r="F12" i="18"/>
  <c r="F11" i="18"/>
  <c r="F10" i="18"/>
  <c r="F9" i="18"/>
  <c r="F8" i="18"/>
  <c r="F7" i="18"/>
  <c r="F6" i="18"/>
  <c r="H10" i="13"/>
  <c r="H9" i="13"/>
  <c r="H8" i="13"/>
  <c r="H7" i="13"/>
  <c r="H6" i="13"/>
  <c r="H5" i="13"/>
  <c r="F14" i="10"/>
  <c r="F13" i="10"/>
  <c r="F12" i="10"/>
  <c r="F11" i="10"/>
  <c r="F10" i="10"/>
  <c r="F9" i="10"/>
  <c r="F8" i="10"/>
  <c r="H11" i="9"/>
  <c r="H10" i="9"/>
  <c r="H9" i="9"/>
  <c r="H8" i="9"/>
  <c r="H7" i="9"/>
  <c r="H6" i="9"/>
  <c r="H13" i="8"/>
  <c r="H12" i="8"/>
  <c r="H11" i="8"/>
  <c r="H10" i="8"/>
  <c r="H9" i="8"/>
  <c r="H8" i="8"/>
  <c r="H7" i="8"/>
  <c r="H6" i="8"/>
  <c r="K10" i="7"/>
  <c r="K9" i="7"/>
  <c r="K8" i="7"/>
  <c r="K7" i="7"/>
  <c r="K6" i="7"/>
  <c r="K5" i="7"/>
  <c r="L10" i="6"/>
  <c r="L9" i="6"/>
  <c r="L8" i="6"/>
  <c r="L7" i="6"/>
  <c r="L6" i="6"/>
  <c r="L5" i="6"/>
  <c r="J9" i="5"/>
  <c r="J8" i="5"/>
  <c r="J7" i="5"/>
  <c r="J6" i="5"/>
  <c r="J5" i="5"/>
  <c r="J4" i="5"/>
  <c r="AI52" i="22" l="1"/>
  <c r="AI41" i="22"/>
  <c r="AI36" i="22"/>
  <c r="AI29" i="22"/>
  <c r="AI26" i="22"/>
  <c r="AI19" i="22"/>
  <c r="AI12" i="22"/>
  <c r="AI10" i="22"/>
  <c r="AI5" i="22"/>
  <c r="AI3" i="22"/>
  <c r="AI51" i="22"/>
  <c r="AI50" i="22"/>
  <c r="AI49" i="22"/>
  <c r="AI48" i="22"/>
  <c r="AI47" i="22"/>
  <c r="AI46" i="22"/>
  <c r="AI45" i="22"/>
  <c r="AI44" i="22"/>
  <c r="AI43" i="22"/>
  <c r="AI40" i="22"/>
  <c r="AI39" i="22"/>
  <c r="AI38" i="22"/>
  <c r="AI37" i="22"/>
  <c r="AI35" i="22"/>
  <c r="AI34" i="22"/>
  <c r="AI33" i="22"/>
  <c r="AI32" i="22"/>
  <c r="AI31" i="22"/>
  <c r="AI30" i="22"/>
  <c r="AI28" i="22"/>
  <c r="AI27" i="22"/>
  <c r="AI25" i="22"/>
  <c r="AI24" i="22"/>
  <c r="AI23" i="22"/>
  <c r="AI22" i="22"/>
  <c r="AI21" i="22"/>
  <c r="AI18" i="22"/>
  <c r="AI16" i="22"/>
  <c r="AI15" i="22"/>
  <c r="AI14" i="22"/>
  <c r="AI13" i="22"/>
  <c r="AI11" i="22"/>
  <c r="AI9" i="22"/>
  <c r="AI8" i="22"/>
  <c r="AI7" i="22"/>
  <c r="AI6" i="22"/>
  <c r="AI4" i="22"/>
  <c r="AM5" i="22" l="1" a="1"/>
  <c r="AM8" i="22" l="1"/>
  <c r="AM6" i="22"/>
  <c r="AM9" i="22"/>
  <c r="AM11" i="22"/>
  <c r="AM5" i="22"/>
  <c r="AM7" i="22"/>
  <c r="AM10" i="22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<sst xmlns="http://schemas.openxmlformats.org/spreadsheetml/2006/main" count="550" uniqueCount="249">
  <si>
    <t xml:space="preserve">  DESCRIPTIVE STATISTICS OF THE FOLLOWING DATA</t>
  </si>
  <si>
    <t>AGES (IN YRS)</t>
  </si>
  <si>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</si>
  <si>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</si>
  <si>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</si>
  <si>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</si>
  <si>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</si>
  <si>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</si>
  <si>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</si>
  <si>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</si>
  <si>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</si>
  <si>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</si>
  <si>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</si>
  <si>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</si>
  <si>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</si>
  <si>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</si>
  <si>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DATA</t>
  </si>
  <si>
    <t>QUES5</t>
  </si>
  <si>
    <t>BINS</t>
  </si>
  <si>
    <t>BINS ARRAY</t>
  </si>
  <si>
    <t>FREQUENCY</t>
  </si>
  <si>
    <t>(0.31,0.38)</t>
  </si>
  <si>
    <t>(0.39,0.46)</t>
  </si>
  <si>
    <t>(0.63,0.70)</t>
  </si>
  <si>
    <t>(0.55,0.62)</t>
  </si>
  <si>
    <t>(0.47,0.54)</t>
  </si>
  <si>
    <t>(0.71,0.78)</t>
  </si>
  <si>
    <t>STEM</t>
  </si>
  <si>
    <t>LEAF</t>
  </si>
  <si>
    <t>2,4,7</t>
  </si>
  <si>
    <t>1,1,1,4,5,5,6,6</t>
  </si>
  <si>
    <t>0,0,1,2,4,5,5,5,6,6,6,7,8,8,8,9</t>
  </si>
  <si>
    <t>0,1,3,4,4,5,6,7,8,9</t>
  </si>
  <si>
    <t>0,2,2,3,3,4,7,8</t>
  </si>
  <si>
    <t>1,2,8,9</t>
  </si>
  <si>
    <t>QUESTION 1</t>
  </si>
  <si>
    <t>QUESTION 2</t>
  </si>
  <si>
    <t>1,3,3,3,6</t>
  </si>
  <si>
    <t>2,2,2,5</t>
  </si>
  <si>
    <t>0,1,6,7,8,9,9</t>
  </si>
  <si>
    <t>0,7</t>
  </si>
  <si>
    <t>1,2,2,6</t>
  </si>
  <si>
    <t>0,1,1,2,3,4,4</t>
  </si>
  <si>
    <t>2,5</t>
  </si>
  <si>
    <t>1,2,8,8</t>
  </si>
  <si>
    <t>1,4,8</t>
  </si>
  <si>
    <t>0,0,6,7</t>
  </si>
  <si>
    <t>1,7</t>
  </si>
  <si>
    <t>4,7</t>
  </si>
  <si>
    <t>3,8</t>
  </si>
  <si>
    <t>2,3,6</t>
  </si>
  <si>
    <t>KEY=3|8=38</t>
  </si>
  <si>
    <t>KEY=0|8=0.8</t>
  </si>
  <si>
    <t>QUESTION 3</t>
  </si>
  <si>
    <t>3,6,8</t>
  </si>
  <si>
    <t>0,7,7</t>
  </si>
  <si>
    <t>1,2,7</t>
  </si>
  <si>
    <t>0,0,2,3,4,6,7,7,8,8,9</t>
  </si>
  <si>
    <t>3,3,5,8,8</t>
  </si>
  <si>
    <t>KEY=5|9=5.9</t>
  </si>
  <si>
    <t>QUESTION 4</t>
  </si>
  <si>
    <t>0,0,0,0,0,1,1,2,2,3,3,4,4,5,5,5,5,6,6,7</t>
  </si>
  <si>
    <t>2,2,3,3,4,5,6,9</t>
  </si>
  <si>
    <t>0,1,3,3,6,6,6,9</t>
  </si>
  <si>
    <t>0,2,2,3,5,5,5,8,8</t>
  </si>
  <si>
    <t>7,8</t>
  </si>
  <si>
    <t>KEY=8|1=81</t>
  </si>
  <si>
    <t>QUESTION 5</t>
  </si>
  <si>
    <t>1,5,6,6,7,8</t>
  </si>
  <si>
    <t>0,0,0,1,1,2,2,2,2,3,4,5,6,6,7,8,8,8</t>
  </si>
  <si>
    <t>1,4,4,5,8</t>
  </si>
  <si>
    <t>2,6,6,7,8</t>
  </si>
  <si>
    <t>KEY=0.3|1=0.31</t>
  </si>
  <si>
    <t>QUESTION 6</t>
  </si>
  <si>
    <t>1,8</t>
  </si>
  <si>
    <t>2,8</t>
  </si>
  <si>
    <t>1,4,5,5</t>
  </si>
  <si>
    <t>1,36,9</t>
  </si>
  <si>
    <t>1,4,5,9</t>
  </si>
  <si>
    <t>1,4,6,8,9</t>
  </si>
  <si>
    <t>1,5,7,8</t>
  </si>
  <si>
    <t>0,9</t>
  </si>
  <si>
    <t>1,6,9</t>
  </si>
  <si>
    <t>0,3</t>
  </si>
  <si>
    <t>1,4</t>
  </si>
  <si>
    <t>KEY=1|1=11</t>
  </si>
  <si>
    <t>(38,48)</t>
  </si>
  <si>
    <t>(49,59)</t>
  </si>
  <si>
    <t>(60,70)</t>
  </si>
  <si>
    <t>(71,81)</t>
  </si>
  <si>
    <t>(82,92)</t>
  </si>
  <si>
    <t>(93,99)</t>
  </si>
  <si>
    <t>DOT PLOT</t>
  </si>
  <si>
    <t>*</t>
  </si>
  <si>
    <t>X</t>
  </si>
  <si>
    <t>F(X)</t>
  </si>
  <si>
    <t>MEAN=3</t>
  </si>
  <si>
    <t>HISTOGRAM</t>
  </si>
  <si>
    <t>F(X)=BINOMIAL</t>
  </si>
  <si>
    <t>F(X)=POISSON</t>
  </si>
  <si>
    <t>n=30</t>
  </si>
  <si>
    <t>p=.1</t>
  </si>
  <si>
    <t>u=3</t>
  </si>
  <si>
    <t>x</t>
  </si>
  <si>
    <t>binomial</t>
  </si>
  <si>
    <t>poisson</t>
  </si>
  <si>
    <t>n=100</t>
  </si>
  <si>
    <t>p=.03</t>
  </si>
  <si>
    <t>p=.01</t>
  </si>
  <si>
    <t>binomial pmf</t>
  </si>
  <si>
    <t>poisson pmf</t>
  </si>
  <si>
    <t>NORMAL PMF</t>
  </si>
  <si>
    <t>MEAN</t>
  </si>
  <si>
    <t>STANDARD DEVI.</t>
  </si>
  <si>
    <t>CDF</t>
  </si>
  <si>
    <t>STD.DEVI.</t>
  </si>
  <si>
    <t>BINOMIAL PMF</t>
  </si>
  <si>
    <t>PRACTICAL ; ILLUSTRATING THE CENTRAL LIMIT THEOREM</t>
  </si>
  <si>
    <t>SAMPLE 1</t>
  </si>
  <si>
    <t>SAMPLE 2</t>
  </si>
  <si>
    <t>SAMPLE 3</t>
  </si>
  <si>
    <t>SAMPLE 4</t>
  </si>
  <si>
    <t>SAMPLE 5</t>
  </si>
  <si>
    <t>SAMPLE 6</t>
  </si>
  <si>
    <t>SAMPLE 7</t>
  </si>
  <si>
    <t>SAMPLE 8</t>
  </si>
  <si>
    <t>SAMPLE 9</t>
  </si>
  <si>
    <t>SAMPLE 10</t>
  </si>
  <si>
    <t>SAMPLE 11</t>
  </si>
  <si>
    <t>SAMPLE 12</t>
  </si>
  <si>
    <t>SAMPLE 13</t>
  </si>
  <si>
    <t>SAMPLE 14</t>
  </si>
  <si>
    <t>SAMPLE 15</t>
  </si>
  <si>
    <t>SAMPLE 16</t>
  </si>
  <si>
    <t>SAMPLE 17</t>
  </si>
  <si>
    <t>SAMPLE 18</t>
  </si>
  <si>
    <t>SAMPLE 19</t>
  </si>
  <si>
    <t>SAMPLE 20</t>
  </si>
  <si>
    <t>SAMPLE 21</t>
  </si>
  <si>
    <t>SAMPLE 22</t>
  </si>
  <si>
    <t>SAMPLE 23</t>
  </si>
  <si>
    <t>SAMPLE 24</t>
  </si>
  <si>
    <t>SAMPLE 25</t>
  </si>
  <si>
    <t>SAMPLE 26</t>
  </si>
  <si>
    <t>SAMPLE 27</t>
  </si>
  <si>
    <t>SAMPLE 28</t>
  </si>
  <si>
    <t>SAMPLE 29</t>
  </si>
  <si>
    <t>SAMPLE 30</t>
  </si>
  <si>
    <t>SAMPLE 31</t>
  </si>
  <si>
    <t>SAMPLE 32</t>
  </si>
  <si>
    <t>SAMPLE 33</t>
  </si>
  <si>
    <t>SAMPLE 34</t>
  </si>
  <si>
    <t>SAMPLE 35</t>
  </si>
  <si>
    <t>SAMPLE 36</t>
  </si>
  <si>
    <t>SAMPLE 37</t>
  </si>
  <si>
    <t>SAMPLE 38</t>
  </si>
  <si>
    <t>SAMPLE 39</t>
  </si>
  <si>
    <t>SAMPLE 40</t>
  </si>
  <si>
    <t>SAMPLE 41</t>
  </si>
  <si>
    <t>SAMPLE 42</t>
  </si>
  <si>
    <t>SAMPLE 43</t>
  </si>
  <si>
    <t>SAMPLE 44</t>
  </si>
  <si>
    <t>SAMPLE 45</t>
  </si>
  <si>
    <t>SAMPLE 46</t>
  </si>
  <si>
    <t>SAMPLE 47</t>
  </si>
  <si>
    <t>SAMPLE 48</t>
  </si>
  <si>
    <t>SAMPLE 49</t>
  </si>
  <si>
    <t>SAMPLE 50</t>
  </si>
  <si>
    <t>POISSON DESTRIBUTION</t>
  </si>
  <si>
    <t>POISSON PMF</t>
  </si>
  <si>
    <t xml:space="preserve">BINOMIAL AND POISSON DISTRIBUTION </t>
  </si>
  <si>
    <t>38-48</t>
  </si>
  <si>
    <t>49-59</t>
  </si>
  <si>
    <t>60-70</t>
  </si>
  <si>
    <t>71-81</t>
  </si>
  <si>
    <t>82-92</t>
  </si>
  <si>
    <t>93-99</t>
  </si>
  <si>
    <t>QUES 6</t>
  </si>
  <si>
    <t>10-100</t>
  </si>
  <si>
    <t>101-201</t>
  </si>
  <si>
    <t>202-302</t>
  </si>
  <si>
    <t>303-403</t>
  </si>
  <si>
    <t>404-504</t>
  </si>
  <si>
    <t>505-513</t>
  </si>
  <si>
    <t>N</t>
  </si>
  <si>
    <t>Y</t>
  </si>
  <si>
    <t>xi*yi</t>
  </si>
  <si>
    <t>Sxx</t>
  </si>
  <si>
    <t>Syy</t>
  </si>
  <si>
    <t>r</t>
  </si>
  <si>
    <t>Sxy</t>
  </si>
  <si>
    <t>xi^2</t>
  </si>
  <si>
    <t>yi^2</t>
  </si>
  <si>
    <t>Regression line is given by</t>
  </si>
  <si>
    <t>Bo</t>
  </si>
  <si>
    <t>B1</t>
  </si>
  <si>
    <t>Y=Bo-B1X</t>
  </si>
  <si>
    <t>SUM</t>
  </si>
  <si>
    <t>E(X)</t>
  </si>
  <si>
    <t>E(Y)</t>
  </si>
  <si>
    <t>E(y)-E(x)*B1</t>
  </si>
  <si>
    <t>Sxy/Sxx</t>
  </si>
  <si>
    <t>Y=190.2683-18.03X</t>
  </si>
  <si>
    <t>PRACTICAL 4AND 5</t>
  </si>
  <si>
    <t>Q: Find correlation coefficient. Plot bivariate data as a scatterplot abd regression line .</t>
  </si>
  <si>
    <t>∑xi</t>
  </si>
  <si>
    <t>∑yi</t>
  </si>
  <si>
    <t>∑xi^2</t>
  </si>
  <si>
    <t>∑xiyi</t>
  </si>
  <si>
    <t>∑xi*yi</t>
  </si>
  <si>
    <t>(90 ,100)</t>
  </si>
  <si>
    <t>(101 ,111)</t>
  </si>
  <si>
    <t>(112, 122)</t>
  </si>
  <si>
    <t>(123 ,133)</t>
  </si>
  <si>
    <t>(134 ,144)</t>
  </si>
  <si>
    <t>(145 ,155)</t>
  </si>
  <si>
    <t>(156 ,158)</t>
  </si>
  <si>
    <t>DOTPLOT</t>
  </si>
  <si>
    <t>BOX AND WHISKAR</t>
  </si>
  <si>
    <t>(5.9 -6.9)</t>
  </si>
  <si>
    <t>(7.0- 8.0)</t>
  </si>
  <si>
    <t>(8.1 -9.1)</t>
  </si>
  <si>
    <t>(9.2 -10.2)</t>
  </si>
  <si>
    <t>(10.3 -11.3)</t>
  </si>
  <si>
    <t>(11.4 -12.4)</t>
  </si>
  <si>
    <t>1 ,8</t>
  </si>
  <si>
    <t>6,9</t>
  </si>
  <si>
    <t>1,3,6,9,</t>
  </si>
  <si>
    <t>KEY 1/1 =11</t>
  </si>
  <si>
    <t xml:space="preserve">BINS </t>
  </si>
  <si>
    <t xml:space="preserve"> (.8 ,11.8)</t>
  </si>
  <si>
    <t>(11.9,22.9)</t>
  </si>
  <si>
    <t>(30.0,40.0)</t>
  </si>
  <si>
    <t>(40.1 ,50.1)</t>
  </si>
  <si>
    <t>(50.2,60.2)</t>
  </si>
  <si>
    <t>(60.3,70.3)</t>
  </si>
  <si>
    <t>(70.4,80.4)</t>
  </si>
  <si>
    <t>(80.5,83.1)</t>
  </si>
  <si>
    <t>(81 ,91)</t>
  </si>
  <si>
    <t>(92 ,102)</t>
  </si>
  <si>
    <t>(103 ,113)</t>
  </si>
  <si>
    <t>(114 ,124)</t>
  </si>
  <si>
    <t>(125 ,135)</t>
  </si>
  <si>
    <t>(136 ,146)</t>
  </si>
  <si>
    <t>(147 ,158)</t>
  </si>
  <si>
    <t>PRACTICAL 2</t>
  </si>
  <si>
    <t>PRACTICAL 3</t>
  </si>
  <si>
    <t>QUESTION2</t>
  </si>
  <si>
    <t>practical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</si>
</sst>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Continuous"/>
    </xf>
    <xf numFmtId="17" fontId="0" fillId="0" borderId="0" xfId="0" applyNumberFormat="1"/>
    <xf numFmtId="0" fontId="0" fillId="0" borderId="0" xfId="0" applyAlignment="1">
      <alignment horizontal="left"/>
    </xf>
    <xf numFmtId="3" fontId="0" fillId="0" borderId="0" xfId="0" applyNumberFormat="1"/>
    <xf numFmtId="0" fontId="3" fillId="0" borderId="0" xfId="1"/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right"/>
    </xf>
    <xf numFmtId="0" fontId="5" fillId="0" borderId="0" xfId="0" applyFont="1"/>
  </cellXfs>
  <cellStyles count="2">
    <cellStyle name="Normal" xfId="0" builtinId="0"/>
    <cellStyle name="Normal 2" xfId="1" xr:uid="{0842B424-52C8-4217-B672-2CC23E9FD8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PDF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Sheet20!$B$3:$B$55</c:f>
              <c:numCache>
                <c:formatCode>General</c:formatCode>
                <c:ptCount val="53"/>
                <c:pt idx="0">
                  <c:v>6.5254390982617217E-3</c:v>
                </c:pt>
                <c:pt idx="1">
                  <c:v>7.2904696965887051E-3</c:v>
                </c:pt>
                <c:pt idx="2">
                  <c:v>8.1084182801576601E-3</c:v>
                </c:pt>
                <c:pt idx="3">
                  <c:v>8.9774221067548173E-3</c:v>
                </c:pt>
                <c:pt idx="4">
                  <c:v>9.8946859317768001E-3</c:v>
                </c:pt>
                <c:pt idx="5">
                  <c:v>1.0856435300895017E-2</c:v>
                </c:pt>
                <c:pt idx="6">
                  <c:v>1.185788815925627E-2</c:v>
                </c:pt>
                <c:pt idx="7">
                  <c:v>1.2893247449752374E-2</c:v>
                </c:pt>
                <c:pt idx="8">
                  <c:v>1.3955716945155872E-2</c:v>
                </c:pt>
                <c:pt idx="9">
                  <c:v>1.5037542005146506E-2</c:v>
                </c:pt>
                <c:pt idx="10">
                  <c:v>1.6130076280979753E-2</c:v>
                </c:pt>
                <c:pt idx="11">
                  <c:v>1.7223874625743887E-2</c:v>
                </c:pt>
                <c:pt idx="12">
                  <c:v>1.8308811630866704E-2</c:v>
                </c:pt>
                <c:pt idx="13">
                  <c:v>1.9374224329178683E-2</c:v>
                </c:pt>
                <c:pt idx="14">
                  <c:v>2.0409076715104821E-2</c:v>
                </c:pt>
                <c:pt idx="15">
                  <c:v>2.1402142870006753E-2</c:v>
                </c:pt>
                <c:pt idx="16">
                  <c:v>2.2342204683101993E-2</c:v>
                </c:pt>
                <c:pt idx="17">
                  <c:v>2.321825946288408E-2</c:v>
                </c:pt>
                <c:pt idx="18">
                  <c:v>2.4019732175129462E-2</c:v>
                </c:pt>
                <c:pt idx="19">
                  <c:v>2.4736686651520512E-2</c:v>
                </c:pt>
                <c:pt idx="20">
                  <c:v>2.5360029911547056E-2</c:v>
                </c:pt>
                <c:pt idx="21">
                  <c:v>2.5881703745879753E-2</c:v>
                </c:pt>
                <c:pt idx="22">
                  <c:v>2.6294857929210193E-2</c:v>
                </c:pt>
                <c:pt idx="23">
                  <c:v>2.6593999862466942E-2</c:v>
                </c:pt>
                <c:pt idx="24">
                  <c:v>2.6775116076459549E-2</c:v>
                </c:pt>
                <c:pt idx="25">
                  <c:v>2.6835761840089206E-2</c:v>
                </c:pt>
                <c:pt idx="26">
                  <c:v>2.6775116076459549E-2</c:v>
                </c:pt>
                <c:pt idx="27">
                  <c:v>2.6593999862466942E-2</c:v>
                </c:pt>
                <c:pt idx="28">
                  <c:v>2.6294857929210193E-2</c:v>
                </c:pt>
                <c:pt idx="29">
                  <c:v>2.5881703745879753E-2</c:v>
                </c:pt>
                <c:pt idx="30">
                  <c:v>2.5360029911547056E-2</c:v>
                </c:pt>
                <c:pt idx="31">
                  <c:v>2.4736686651520512E-2</c:v>
                </c:pt>
                <c:pt idx="32">
                  <c:v>2.4019732175129462E-2</c:v>
                </c:pt>
                <c:pt idx="33">
                  <c:v>2.321825946288408E-2</c:v>
                </c:pt>
                <c:pt idx="34">
                  <c:v>2.2342204683101993E-2</c:v>
                </c:pt>
                <c:pt idx="35">
                  <c:v>2.1402142870006753E-2</c:v>
                </c:pt>
                <c:pt idx="36">
                  <c:v>2.0409076715104821E-2</c:v>
                </c:pt>
                <c:pt idx="37">
                  <c:v>1.9374224329178683E-2</c:v>
                </c:pt>
                <c:pt idx="38">
                  <c:v>1.8308811630866704E-2</c:v>
                </c:pt>
                <c:pt idx="39">
                  <c:v>1.7223874625743887E-2</c:v>
                </c:pt>
                <c:pt idx="40">
                  <c:v>1.6130076280979753E-2</c:v>
                </c:pt>
                <c:pt idx="41">
                  <c:v>1.5037542005146506E-2</c:v>
                </c:pt>
                <c:pt idx="42">
                  <c:v>1.3955716945155872E-2</c:v>
                </c:pt>
                <c:pt idx="43">
                  <c:v>1.2893247449752374E-2</c:v>
                </c:pt>
                <c:pt idx="44">
                  <c:v>1.185788815925627E-2</c:v>
                </c:pt>
                <c:pt idx="45">
                  <c:v>1.0856435300895017E-2</c:v>
                </c:pt>
                <c:pt idx="46">
                  <c:v>9.8946859317768001E-3</c:v>
                </c:pt>
                <c:pt idx="47">
                  <c:v>8.9774221067548173E-3</c:v>
                </c:pt>
                <c:pt idx="48">
                  <c:v>8.1084182801576601E-3</c:v>
                </c:pt>
                <c:pt idx="49">
                  <c:v>7.2904696965887051E-3</c:v>
                </c:pt>
                <c:pt idx="50">
                  <c:v>6.5254390982617217E-3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8C-439E-8300-72BBE5DE5B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9570432"/>
        <c:axId val="1109570912"/>
      </c:lineChart>
      <c:catAx>
        <c:axId val="1109570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9570912"/>
        <c:crosses val="autoZero"/>
        <c:auto val="1"/>
        <c:lblAlgn val="ctr"/>
        <c:lblOffset val="100"/>
        <c:noMultiLvlLbl val="0"/>
      </c:catAx>
      <c:valAx>
        <c:axId val="110957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9570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CDF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Sheet20!$E$3:$E$53</c:f>
              <c:numCache>
                <c:formatCode>General</c:formatCode>
                <c:ptCount val="51"/>
                <c:pt idx="0">
                  <c:v>4.6315261589923953E-2</c:v>
                </c:pt>
                <c:pt idx="1">
                  <c:v>5.3218752044911256E-2</c:v>
                </c:pt>
                <c:pt idx="2">
                  <c:v>6.0913849999317322E-2</c:v>
                </c:pt>
                <c:pt idx="3">
                  <c:v>6.9452617401041361E-2</c:v>
                </c:pt>
                <c:pt idx="4">
                  <c:v>7.8884791783364938E-2</c:v>
                </c:pt>
                <c:pt idx="5">
                  <c:v>8.9256829002705318E-2</c:v>
                </c:pt>
                <c:pt idx="6">
                  <c:v>0.10061090819021748</c:v>
                </c:pt>
                <c:pt idx="7">
                  <c:v>0.11298391860025861</c:v>
                </c:pt>
                <c:pt idx="8">
                  <c:v>0.12640645050820398</c:v>
                </c:pt>
                <c:pt idx="9">
                  <c:v>0.14090181428813844</c:v>
                </c:pt>
                <c:pt idx="10">
                  <c:v>0.15648511316672326</c:v>
                </c:pt>
                <c:pt idx="11">
                  <c:v>0.17316239579701925</c:v>
                </c:pt>
                <c:pt idx="12">
                  <c:v>0.19092991464023884</c:v>
                </c:pt>
                <c:pt idx="13">
                  <c:v>0.20977351512612658</c:v>
                </c:pt>
                <c:pt idx="14">
                  <c:v>0.22966817865739472</c:v>
                </c:pt>
                <c:pt idx="15">
                  <c:v>0.25057773973910463</c:v>
                </c:pt>
                <c:pt idx="16">
                  <c:v>0.27245479389612531</c:v>
                </c:pt>
                <c:pt idx="17">
                  <c:v>0.29524080867446978</c:v>
                </c:pt>
                <c:pt idx="18">
                  <c:v>0.3188664450250942</c:v>
                </c:pt>
                <c:pt idx="19">
                  <c:v>0.34325209089379594</c:v>
                </c:pt>
                <c:pt idx="20">
                  <c:v>0.36830860306750185</c:v>
                </c:pt>
                <c:pt idx="21">
                  <c:v>0.39393824745497374</c:v>
                </c:pt>
                <c:pt idx="22">
                  <c:v>0.42003582222013874</c:v>
                </c:pt>
                <c:pt idx="23">
                  <c:v>0.44648994275287401</c:v>
                </c:pt>
                <c:pt idx="24">
                  <c:v>0.47318446256211999</c:v>
                </c:pt>
                <c:pt idx="25">
                  <c:v>0.5</c:v>
                </c:pt>
                <c:pt idx="26">
                  <c:v>0.52681553743788001</c:v>
                </c:pt>
                <c:pt idx="27">
                  <c:v>0.55351005724712599</c:v>
                </c:pt>
                <c:pt idx="28">
                  <c:v>0.5799641777798612</c:v>
                </c:pt>
                <c:pt idx="29">
                  <c:v>0.60606175254502626</c:v>
                </c:pt>
                <c:pt idx="30">
                  <c:v>0.63169139693249821</c:v>
                </c:pt>
                <c:pt idx="31">
                  <c:v>0.65674790910620406</c:v>
                </c:pt>
                <c:pt idx="32">
                  <c:v>0.6811335549749058</c:v>
                </c:pt>
                <c:pt idx="33">
                  <c:v>0.70475919132553022</c:v>
                </c:pt>
                <c:pt idx="34">
                  <c:v>0.72754520610387474</c:v>
                </c:pt>
                <c:pt idx="35">
                  <c:v>0.74942226026089531</c:v>
                </c:pt>
                <c:pt idx="36">
                  <c:v>0.77033182134260525</c:v>
                </c:pt>
                <c:pt idx="37">
                  <c:v>0.79022648487387337</c:v>
                </c:pt>
                <c:pt idx="38">
                  <c:v>0.80907008535976122</c:v>
                </c:pt>
                <c:pt idx="39">
                  <c:v>0.8268376042029808</c:v>
                </c:pt>
                <c:pt idx="40">
                  <c:v>0.84351488683327669</c:v>
                </c:pt>
                <c:pt idx="41">
                  <c:v>0.85909818571186158</c:v>
                </c:pt>
                <c:pt idx="42">
                  <c:v>0.87359354949179602</c:v>
                </c:pt>
                <c:pt idx="43">
                  <c:v>0.88701608139974142</c:v>
                </c:pt>
                <c:pt idx="44">
                  <c:v>0.89938909180978255</c:v>
                </c:pt>
                <c:pt idx="45">
                  <c:v>0.91074317099729463</c:v>
                </c:pt>
                <c:pt idx="46">
                  <c:v>0.92111520821663506</c:v>
                </c:pt>
                <c:pt idx="47">
                  <c:v>0.93054738259895864</c:v>
                </c:pt>
                <c:pt idx="48">
                  <c:v>0.93908615000068263</c:v>
                </c:pt>
                <c:pt idx="49">
                  <c:v>0.94678124795508878</c:v>
                </c:pt>
                <c:pt idx="50">
                  <c:v>0.95368473841007606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0D-4BA4-9B77-30645C46BF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7450624"/>
        <c:axId val="1109768880"/>
      </c:lineChart>
      <c:catAx>
        <c:axId val="657450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9768880"/>
        <c:crosses val="autoZero"/>
        <c:auto val="1"/>
        <c:lblAlgn val="ctr"/>
        <c:lblOffset val="100"/>
        <c:noMultiLvlLbl val="0"/>
      </c:catAx>
      <c:valAx>
        <c:axId val="110976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7450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PMF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7995844269466314E-2"/>
          <c:y val="0.13653944298629339"/>
          <c:w val="0.87122462817147861"/>
          <c:h val="0.70841097987751533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Sheet21!$B$3:$B$493</c:f>
              <c:numCache>
                <c:formatCode>General</c:formatCode>
                <c:ptCount val="491"/>
                <c:pt idx="0">
                  <c:v>6.3314790981580278E-3</c:v>
                </c:pt>
                <c:pt idx="1">
                  <c:v>6.4088466245606594E-3</c:v>
                </c:pt>
                <c:pt idx="2">
                  <c:v>6.4868373044127533E-3</c:v>
                </c:pt>
                <c:pt idx="3">
                  <c:v>6.5654509257388359E-3</c:v>
                </c:pt>
                <c:pt idx="4">
                  <c:v>6.6446871805961984E-3</c:v>
                </c:pt>
                <c:pt idx="5">
                  <c:v>6.7245456639734857E-3</c:v>
                </c:pt>
                <c:pt idx="6">
                  <c:v>6.8050258727001493E-3</c:v>
                </c:pt>
                <c:pt idx="7">
                  <c:v>6.8861272043673457E-3</c:v>
                </c:pt>
                <c:pt idx="8">
                  <c:v>6.9678489562606709E-3</c:v>
                </c:pt>
                <c:pt idx="9">
                  <c:v>7.0501903243051795E-3</c:v>
                </c:pt>
                <c:pt idx="10">
                  <c:v>7.133150402023245E-3</c:v>
                </c:pt>
                <c:pt idx="11">
                  <c:v>7.2167281795055974E-3</c:v>
                </c:pt>
                <c:pt idx="12">
                  <c:v>7.3009225423960999E-3</c:v>
                </c:pt>
                <c:pt idx="13">
                  <c:v>7.3857322708907082E-3</c:v>
                </c:pt>
                <c:pt idx="14">
                  <c:v>7.4711560387510263E-3</c:v>
                </c:pt>
                <c:pt idx="15">
                  <c:v>7.5571924123330149E-3</c:v>
                </c:pt>
                <c:pt idx="16">
                  <c:v>7.6438398496312373E-3</c:v>
                </c:pt>
                <c:pt idx="17">
                  <c:v>7.7310966993391576E-3</c:v>
                </c:pt>
                <c:pt idx="18">
                  <c:v>7.8189611999259483E-3</c:v>
                </c:pt>
                <c:pt idx="19">
                  <c:v>7.907431478730239E-3</c:v>
                </c:pt>
                <c:pt idx="20">
                  <c:v>7.9965055510713562E-3</c:v>
                </c:pt>
                <c:pt idx="21">
                  <c:v>8.0861813193783931E-3</c:v>
                </c:pt>
                <c:pt idx="22">
                  <c:v>8.1764565723377002E-3</c:v>
                </c:pt>
                <c:pt idx="23">
                  <c:v>8.2673289840591857E-3</c:v>
                </c:pt>
                <c:pt idx="24">
                  <c:v>8.3587961132618703E-3</c:v>
                </c:pt>
                <c:pt idx="25">
                  <c:v>8.4508554024792498E-3</c:v>
                </c:pt>
                <c:pt idx="26">
                  <c:v>8.5435041772848018E-3</c:v>
                </c:pt>
                <c:pt idx="27">
                  <c:v>8.6367396455381898E-3</c:v>
                </c:pt>
                <c:pt idx="28">
                  <c:v>8.7305588966525797E-3</c:v>
                </c:pt>
                <c:pt idx="29">
                  <c:v>8.8249589008834728E-3</c:v>
                </c:pt>
                <c:pt idx="30">
                  <c:v>8.919936508639632E-3</c:v>
                </c:pt>
                <c:pt idx="31">
                  <c:v>9.0154884498163945E-3</c:v>
                </c:pt>
                <c:pt idx="32">
                  <c:v>9.1116113331519109E-3</c:v>
                </c:pt>
                <c:pt idx="33">
                  <c:v>9.2083016456067524E-3</c:v>
                </c:pt>
                <c:pt idx="34">
                  <c:v>9.3055557517672267E-3</c:v>
                </c:pt>
                <c:pt idx="35">
                  <c:v>9.4033698932729833E-3</c:v>
                </c:pt>
                <c:pt idx="36">
                  <c:v>9.5017401882691865E-3</c:v>
                </c:pt>
                <c:pt idx="37">
                  <c:v>9.6006626308837873E-3</c:v>
                </c:pt>
                <c:pt idx="38">
                  <c:v>9.7001330907302719E-3</c:v>
                </c:pt>
                <c:pt idx="39">
                  <c:v>9.8001473124362873E-3</c:v>
                </c:pt>
                <c:pt idx="40">
                  <c:v>9.9007009151986028E-3</c:v>
                </c:pt>
                <c:pt idx="41">
                  <c:v>1.0001789392364764E-2</c:v>
                </c:pt>
                <c:pt idx="42">
                  <c:v>1.0103408111041854E-2</c:v>
                </c:pt>
                <c:pt idx="43">
                  <c:v>1.0205552311732811E-2</c:v>
                </c:pt>
                <c:pt idx="44">
                  <c:v>1.0308217108000553E-2</c:v>
                </c:pt>
                <c:pt idx="45">
                  <c:v>1.0411397486160509E-2</c:v>
                </c:pt>
                <c:pt idx="46">
                  <c:v>1.0515088305001693E-2</c:v>
                </c:pt>
                <c:pt idx="47">
                  <c:v>1.0619284295536886E-2</c:v>
                </c:pt>
                <c:pt idx="48">
                  <c:v>1.0723980060782207E-2</c:v>
                </c:pt>
                <c:pt idx="49">
                  <c:v>1.0829170075566382E-2</c:v>
                </c:pt>
                <c:pt idx="50">
                  <c:v>1.0934848686370227E-2</c:v>
                </c:pt>
                <c:pt idx="51">
                  <c:v>1.1041010111196478E-2</c:v>
                </c:pt>
                <c:pt idx="52">
                  <c:v>1.114764843947048E-2</c:v>
                </c:pt>
                <c:pt idx="53">
                  <c:v>1.1254757631971998E-2</c:v>
                </c:pt>
                <c:pt idx="54">
                  <c:v>1.1362331520798408E-2</c:v>
                </c:pt>
                <c:pt idx="55">
                  <c:v>1.147036380935975E-2</c:v>
                </c:pt>
                <c:pt idx="56">
                  <c:v>1.1578848072405711E-2</c:v>
                </c:pt>
                <c:pt idx="57">
                  <c:v>1.1687777756085158E-2</c:v>
                </c:pt>
                <c:pt idx="58">
                  <c:v>1.1797146178038145E-2</c:v>
                </c:pt>
                <c:pt idx="59">
                  <c:v>1.19069465275209E-2</c:v>
                </c:pt>
                <c:pt idx="60">
                  <c:v>1.201717186556415E-2</c:v>
                </c:pt>
                <c:pt idx="61">
                  <c:v>1.2127815125164724E-2</c:v>
                </c:pt>
                <c:pt idx="62">
                  <c:v>1.2238869111511059E-2</c:v>
                </c:pt>
                <c:pt idx="63">
                  <c:v>1.2350326502242477E-2</c:v>
                </c:pt>
                <c:pt idx="64">
                  <c:v>1.2462179847742885E-2</c:v>
                </c:pt>
                <c:pt idx="65">
                  <c:v>1.2574421571468763E-2</c:v>
                </c:pt>
                <c:pt idx="66">
                  <c:v>1.2687043970311829E-2</c:v>
                </c:pt>
                <c:pt idx="67">
                  <c:v>1.2800039214996574E-2</c:v>
                </c:pt>
                <c:pt idx="68">
                  <c:v>1.2913399350512823E-2</c:v>
                </c:pt>
                <c:pt idx="69">
                  <c:v>1.3027116296583539E-2</c:v>
                </c:pt>
                <c:pt idx="70">
                  <c:v>1.3141181848168036E-2</c:v>
                </c:pt>
                <c:pt idx="71">
                  <c:v>1.3255587676000736E-2</c:v>
                </c:pt>
                <c:pt idx="72">
                  <c:v>1.337032532716567E-2</c:v>
                </c:pt>
                <c:pt idx="73">
                  <c:v>1.3485386225706809E-2</c:v>
                </c:pt>
                <c:pt idx="74">
                  <c:v>1.360076167327442E-2</c:v>
                </c:pt>
                <c:pt idx="75">
                  <c:v>1.3716442849807515E-2</c:v>
                </c:pt>
                <c:pt idx="76">
                  <c:v>1.3832420814252492E-2</c:v>
                </c:pt>
                <c:pt idx="77">
                  <c:v>1.3948686505318124E-2</c:v>
                </c:pt>
                <c:pt idx="78">
                  <c:v>1.4065230742266888E-2</c:v>
                </c:pt>
                <c:pt idx="79">
                  <c:v>1.4182044225742822E-2</c:v>
                </c:pt>
                <c:pt idx="80">
                  <c:v>1.4299117538635836E-2</c:v>
                </c:pt>
                <c:pt idx="81">
                  <c:v>1.4416441146982643E-2</c:v>
                </c:pt>
                <c:pt idx="82">
                  <c:v>1.4534005400904262E-2</c:v>
                </c:pt>
                <c:pt idx="83">
                  <c:v>1.4651800535580137E-2</c:v>
                </c:pt>
                <c:pt idx="84">
                  <c:v>1.4769816672258919E-2</c:v>
                </c:pt>
                <c:pt idx="85">
                  <c:v>1.4888043819305861E-2</c:v>
                </c:pt>
                <c:pt idx="86">
                  <c:v>1.5006471873286817E-2</c:v>
                </c:pt>
                <c:pt idx="87">
                  <c:v>1.5125090620088813E-2</c:v>
                </c:pt>
                <c:pt idx="88">
                  <c:v>1.5243889736077198E-2</c:v>
                </c:pt>
                <c:pt idx="89">
                  <c:v>1.5362858789289249E-2</c:v>
                </c:pt>
                <c:pt idx="90">
                  <c:v>1.5481987240664172E-2</c:v>
                </c:pt>
                <c:pt idx="91">
                  <c:v>1.5601264445309513E-2</c:v>
                </c:pt>
                <c:pt idx="92">
                  <c:v>1.572067965380369E-2</c:v>
                </c:pt>
                <c:pt idx="93">
                  <c:v>1.5840222013534778E-2</c:v>
                </c:pt>
                <c:pt idx="94">
                  <c:v>1.5959880570075177E-2</c:v>
                </c:pt>
                <c:pt idx="95">
                  <c:v>1.6079644268592298E-2</c:v>
                </c:pt>
                <c:pt idx="96">
                  <c:v>1.6199501955294814E-2</c:v>
                </c:pt>
                <c:pt idx="97">
                  <c:v>1.6319442378914584E-2</c:v>
                </c:pt>
                <c:pt idx="98">
                  <c:v>1.6439454192223923E-2</c:v>
                </c:pt>
                <c:pt idx="99">
                  <c:v>1.6559525953588037E-2</c:v>
                </c:pt>
                <c:pt idx="100">
                  <c:v>1.6679646128552508E-2</c:v>
                </c:pt>
                <c:pt idx="101">
                  <c:v>1.6799803091465476E-2</c:v>
                </c:pt>
                <c:pt idx="102">
                  <c:v>1.6919985127134433E-2</c:v>
                </c:pt>
                <c:pt idx="103">
                  <c:v>1.7040180432517264E-2</c:v>
                </c:pt>
                <c:pt idx="104">
                  <c:v>1.7160377118447326E-2</c:v>
                </c:pt>
                <c:pt idx="105">
                  <c:v>1.7280563211392343E-2</c:v>
                </c:pt>
                <c:pt idx="106">
                  <c:v>1.7400726655246689E-2</c:v>
                </c:pt>
                <c:pt idx="107">
                  <c:v>1.7520855313156947E-2</c:v>
                </c:pt>
                <c:pt idx="108">
                  <c:v>1.7640936969380239E-2</c:v>
                </c:pt>
                <c:pt idx="109">
                  <c:v>1.776095933117517E-2</c:v>
                </c:pt>
                <c:pt idx="110">
                  <c:v>1.7880910030724922E-2</c:v>
                </c:pt>
                <c:pt idx="111">
                  <c:v>1.8000776627092211E-2</c:v>
                </c:pt>
                <c:pt idx="112">
                  <c:v>1.8120546608205699E-2</c:v>
                </c:pt>
                <c:pt idx="113">
                  <c:v>1.8240207392877506E-2</c:v>
                </c:pt>
                <c:pt idx="114">
                  <c:v>1.835974633285143E-2</c:v>
                </c:pt>
                <c:pt idx="115">
                  <c:v>1.8479150714881442E-2</c:v>
                </c:pt>
                <c:pt idx="116">
                  <c:v>1.8598407762840066E-2</c:v>
                </c:pt>
                <c:pt idx="117">
                  <c:v>1.8717504639856157E-2</c:v>
                </c:pt>
                <c:pt idx="118">
                  <c:v>1.8836428450481703E-2</c:v>
                </c:pt>
                <c:pt idx="119">
                  <c:v>1.8955166242887123E-2</c:v>
                </c:pt>
                <c:pt idx="120">
                  <c:v>1.9073705011084623E-2</c:v>
                </c:pt>
                <c:pt idx="121">
                  <c:v>1.9192031697179146E-2</c:v>
                </c:pt>
                <c:pt idx="122">
                  <c:v>1.9310133193646339E-2</c:v>
                </c:pt>
                <c:pt idx="123">
                  <c:v>1.9427996345637074E-2</c:v>
                </c:pt>
                <c:pt idx="124">
                  <c:v>1.9545607953308057E-2</c:v>
                </c:pt>
                <c:pt idx="125">
                  <c:v>1.9662954774177867E-2</c:v>
                </c:pt>
                <c:pt idx="126">
                  <c:v>1.9780023525507964E-2</c:v>
                </c:pt>
                <c:pt idx="127">
                  <c:v>1.9896800886708071E-2</c:v>
                </c:pt>
                <c:pt idx="128">
                  <c:v>2.0013273501765391E-2</c:v>
                </c:pt>
                <c:pt idx="129">
                  <c:v>2.0129427981697003E-2</c:v>
                </c:pt>
                <c:pt idx="130">
                  <c:v>2.0245250907024923E-2</c:v>
                </c:pt>
                <c:pt idx="131">
                  <c:v>2.0360728830273199E-2</c:v>
                </c:pt>
                <c:pt idx="132">
                  <c:v>2.047584827848636E-2</c:v>
                </c:pt>
                <c:pt idx="133">
                  <c:v>2.0590595755768687E-2</c:v>
                </c:pt>
                <c:pt idx="134">
                  <c:v>2.0704957745843588E-2</c:v>
                </c:pt>
                <c:pt idx="135">
                  <c:v>2.0818920714632472E-2</c:v>
                </c:pt>
                <c:pt idx="136">
                  <c:v>2.0932471112852454E-2</c:v>
                </c:pt>
                <c:pt idx="137">
                  <c:v>2.1045595378632157E-2</c:v>
                </c:pt>
                <c:pt idx="138">
                  <c:v>2.1158279940145051E-2</c:v>
                </c:pt>
                <c:pt idx="139">
                  <c:v>2.127051121825952E-2</c:v>
                </c:pt>
                <c:pt idx="140">
                  <c:v>2.1382275629205034E-2</c:v>
                </c:pt>
                <c:pt idx="141">
                  <c:v>2.1493559587253644E-2</c:v>
                </c:pt>
                <c:pt idx="142">
                  <c:v>2.1604349507416163E-2</c:v>
                </c:pt>
                <c:pt idx="143">
                  <c:v>2.1714631808152252E-2</c:v>
                </c:pt>
                <c:pt idx="144">
                  <c:v>2.1824392914093656E-2</c:v>
                </c:pt>
                <c:pt idx="145">
                  <c:v>2.1933619258779905E-2</c:v>
                </c:pt>
                <c:pt idx="146">
                  <c:v>2.2042297287405692E-2</c:v>
                </c:pt>
                <c:pt idx="147">
                  <c:v>2.2150413459579146E-2</c:v>
                </c:pt>
                <c:pt idx="148">
                  <c:v>2.2257954252090241E-2</c:v>
                </c:pt>
                <c:pt idx="149">
                  <c:v>2.2364906161688649E-2</c:v>
                </c:pt>
                <c:pt idx="150">
                  <c:v>2.2471255707870074E-2</c:v>
                </c:pt>
                <c:pt idx="151">
                  <c:v>2.2576989435670467E-2</c:v>
                </c:pt>
                <c:pt idx="152">
                  <c:v>2.2682093918467185E-2</c:v>
                </c:pt>
                <c:pt idx="153">
                  <c:v>2.2786555760786389E-2</c:v>
                </c:pt>
                <c:pt idx="154">
                  <c:v>2.2890361601115777E-2</c:v>
                </c:pt>
                <c:pt idx="155">
                  <c:v>2.2993498114721934E-2</c:v>
                </c:pt>
                <c:pt idx="156">
                  <c:v>2.309595201647139E-2</c:v>
                </c:pt>
                <c:pt idx="157">
                  <c:v>2.3197710063654647E-2</c:v>
                </c:pt>
                <c:pt idx="158">
                  <c:v>2.3298759058812252E-2</c:v>
                </c:pt>
                <c:pt idx="159">
                  <c:v>2.3399085852562153E-2</c:v>
                </c:pt>
                <c:pt idx="160">
                  <c:v>2.3498677346427493E-2</c:v>
                </c:pt>
                <c:pt idx="161">
                  <c:v>2.359752049566393E-2</c:v>
                </c:pt>
                <c:pt idx="162">
                  <c:v>2.3695602312085739E-2</c:v>
                </c:pt>
                <c:pt idx="163">
                  <c:v>2.3792909866889759E-2</c:v>
                </c:pt>
                <c:pt idx="164">
                  <c:v>2.3889430293476389E-2</c:v>
                </c:pt>
                <c:pt idx="165">
                  <c:v>2.3985150790266755E-2</c:v>
                </c:pt>
                <c:pt idx="166">
                  <c:v>2.4080058623515189E-2</c:v>
                </c:pt>
                <c:pt idx="167">
                  <c:v>2.4174141130116147E-2</c:v>
                </c:pt>
                <c:pt idx="168">
                  <c:v>2.426738572040478E-2</c:v>
                </c:pt>
                <c:pt idx="169">
                  <c:v>2.4359779880950179E-2</c:v>
                </c:pt>
                <c:pt idx="170">
                  <c:v>2.4451311177340534E-2</c:v>
                </c:pt>
                <c:pt idx="171">
                  <c:v>2.4541967256959264E-2</c:v>
                </c:pt>
                <c:pt idx="172">
                  <c:v>2.4631735851751359E-2</c:v>
                </c:pt>
                <c:pt idx="173">
                  <c:v>2.4720604780978928E-2</c:v>
                </c:pt>
                <c:pt idx="174">
                  <c:v>2.4808561953965233E-2</c:v>
                </c:pt>
                <c:pt idx="175">
                  <c:v>2.4895595372826245E-2</c:v>
                </c:pt>
                <c:pt idx="176">
                  <c:v>2.4981693135188904E-2</c:v>
                </c:pt>
                <c:pt idx="177">
                  <c:v>2.5066843436895251E-2</c:v>
                </c:pt>
                <c:pt idx="178">
                  <c:v>2.5151034574691488E-2</c:v>
                </c:pt>
                <c:pt idx="179">
                  <c:v>2.5234254948901223E-2</c:v>
                </c:pt>
                <c:pt idx="180">
                  <c:v>2.5316493066081958E-2</c:v>
                </c:pt>
                <c:pt idx="181">
                  <c:v>2.5397737541664012E-2</c:v>
                </c:pt>
                <c:pt idx="182">
                  <c:v>2.547797710257103E-2</c:v>
                </c:pt>
                <c:pt idx="183">
                  <c:v>2.5557200589821222E-2</c:v>
                </c:pt>
                <c:pt idx="184">
                  <c:v>2.5635396961108513E-2</c:v>
                </c:pt>
                <c:pt idx="185">
                  <c:v>2.5712555293362773E-2</c:v>
                </c:pt>
                <c:pt idx="186">
                  <c:v>2.5788664785288247E-2</c:v>
                </c:pt>
                <c:pt idx="187">
                  <c:v>2.5863714759879395E-2</c:v>
                </c:pt>
                <c:pt idx="188">
                  <c:v>2.5937694666913428E-2</c:v>
                </c:pt>
                <c:pt idx="189">
                  <c:v>2.6010594085418479E-2</c:v>
                </c:pt>
                <c:pt idx="190">
                  <c:v>2.6082402726116831E-2</c:v>
                </c:pt>
                <c:pt idx="191">
                  <c:v>2.615311043384233E-2</c:v>
                </c:pt>
                <c:pt idx="192">
                  <c:v>2.6222707189931114E-2</c:v>
                </c:pt>
                <c:pt idx="193">
                  <c:v>2.6291183114585021E-2</c:v>
                </c:pt>
                <c:pt idx="194">
                  <c:v>2.6358528469206725E-2</c:v>
                </c:pt>
                <c:pt idx="195">
                  <c:v>2.6424733658705936E-2</c:v>
                </c:pt>
                <c:pt idx="196">
                  <c:v>2.6489789233775946E-2</c:v>
                </c:pt>
                <c:pt idx="197">
                  <c:v>2.6553685893139573E-2</c:v>
                </c:pt>
                <c:pt idx="198">
                  <c:v>2.6616414485764003E-2</c:v>
                </c:pt>
                <c:pt idx="199">
                  <c:v>2.6677966013043578E-2</c:v>
                </c:pt>
                <c:pt idx="200">
                  <c:v>2.6738331630949946E-2</c:v>
                </c:pt>
                <c:pt idx="201">
                  <c:v>2.679750265214877E-2</c:v>
                </c:pt>
                <c:pt idx="202">
                  <c:v>2.6855470548082332E-2</c:v>
                </c:pt>
                <c:pt idx="203">
                  <c:v>2.6912226951017328E-2</c:v>
                </c:pt>
                <c:pt idx="204">
                  <c:v>2.6967763656057145E-2</c:v>
                </c:pt>
                <c:pt idx="205">
                  <c:v>2.7022072623117937E-2</c:v>
                </c:pt>
                <c:pt idx="206">
                  <c:v>2.7075145978867891E-2</c:v>
                </c:pt>
                <c:pt idx="207">
                  <c:v>2.7126976018628974E-2</c:v>
                </c:pt>
                <c:pt idx="208">
                  <c:v>2.7177555208240518E-2</c:v>
                </c:pt>
                <c:pt idx="209">
                  <c:v>2.7226876185884031E-2</c:v>
                </c:pt>
                <c:pt idx="210">
                  <c:v>2.7274931763868651E-2</c:v>
                </c:pt>
                <c:pt idx="211">
                  <c:v>2.7321714930376537E-2</c:v>
                </c:pt>
                <c:pt idx="212">
                  <c:v>2.7367218851167718E-2</c:v>
                </c:pt>
                <c:pt idx="213">
                  <c:v>2.7411436871243734E-2</c:v>
                </c:pt>
                <c:pt idx="214">
                  <c:v>2.745436251646954E-2</c:v>
                </c:pt>
                <c:pt idx="215">
                  <c:v>2.7495989495153125E-2</c:v>
                </c:pt>
                <c:pt idx="216">
                  <c:v>2.7536311699582303E-2</c:v>
                </c:pt>
                <c:pt idx="217">
                  <c:v>2.7575323207518113E-2</c:v>
                </c:pt>
                <c:pt idx="218">
                  <c:v>2.7613018283644368E-2</c:v>
                </c:pt>
                <c:pt idx="219">
                  <c:v>2.7649391380972846E-2</c:v>
                </c:pt>
                <c:pt idx="220">
                  <c:v>2.7684437142203602E-2</c:v>
                </c:pt>
                <c:pt idx="221">
                  <c:v>2.7718150401039979E-2</c:v>
                </c:pt>
                <c:pt idx="222">
                  <c:v>2.7750526183457875E-2</c:v>
                </c:pt>
                <c:pt idx="223">
                  <c:v>2.7781559708928739E-2</c:v>
                </c:pt>
                <c:pt idx="224">
                  <c:v>2.7811246391596014E-2</c:v>
                </c:pt>
                <c:pt idx="225">
                  <c:v>2.78395818414045E-2</c:v>
                </c:pt>
                <c:pt idx="226">
                  <c:v>2.7866561865182302E-2</c:v>
                </c:pt>
                <c:pt idx="227">
                  <c:v>2.7892182467675004E-2</c:v>
                </c:pt>
                <c:pt idx="228">
                  <c:v>2.7916439852531682E-2</c:v>
                </c:pt>
                <c:pt idx="229">
                  <c:v>2.7939330423242405E-2</c:v>
                </c:pt>
                <c:pt idx="230">
                  <c:v>2.7960850784026957E-2</c:v>
                </c:pt>
                <c:pt idx="231">
                  <c:v>2.7980997740674387E-2</c:v>
                </c:pt>
                <c:pt idx="232">
                  <c:v>2.7999768301333185E-2</c:v>
                </c:pt>
                <c:pt idx="233">
                  <c:v>2.8017159677251789E-2</c:v>
                </c:pt>
                <c:pt idx="234">
                  <c:v>2.8033169283469044E-2</c:v>
                </c:pt>
                <c:pt idx="235">
                  <c:v>2.8047794739454613E-2</c:v>
                </c:pt>
                <c:pt idx="236">
                  <c:v>2.8061033869698881E-2</c:v>
                </c:pt>
                <c:pt idx="237">
                  <c:v>2.8072884704252305E-2</c:v>
                </c:pt>
                <c:pt idx="238">
                  <c:v>2.8083345479213918E-2</c:v>
                </c:pt>
                <c:pt idx="239">
                  <c:v>2.8092414637168918E-2</c:v>
                </c:pt>
                <c:pt idx="240">
                  <c:v>2.8100090827575096E-2</c:v>
                </c:pt>
                <c:pt idx="241">
                  <c:v>2.810637290709804E-2</c:v>
                </c:pt>
                <c:pt idx="242">
                  <c:v>2.8111259939894943E-2</c:v>
                </c:pt>
                <c:pt idx="243">
                  <c:v>2.8114751197846951E-2</c:v>
                </c:pt>
                <c:pt idx="244">
                  <c:v>2.8116846160739967E-2</c:v>
                </c:pt>
                <c:pt idx="245">
                  <c:v>2.8117544516393866E-2</c:v>
                </c:pt>
                <c:pt idx="246">
                  <c:v>2.8116846160739967E-2</c:v>
                </c:pt>
                <c:pt idx="247">
                  <c:v>2.8114751197846951E-2</c:v>
                </c:pt>
                <c:pt idx="248">
                  <c:v>2.8111259939894943E-2</c:v>
                </c:pt>
                <c:pt idx="249">
                  <c:v>2.810637290709804E-2</c:v>
                </c:pt>
                <c:pt idx="250">
                  <c:v>2.8100090827575096E-2</c:v>
                </c:pt>
                <c:pt idx="251">
                  <c:v>2.8092414637168918E-2</c:v>
                </c:pt>
                <c:pt idx="252">
                  <c:v>2.8083345479213918E-2</c:v>
                </c:pt>
                <c:pt idx="253">
                  <c:v>2.8072884704252305E-2</c:v>
                </c:pt>
                <c:pt idx="254">
                  <c:v>2.8061033869698881E-2</c:v>
                </c:pt>
                <c:pt idx="255">
                  <c:v>2.8047794739454613E-2</c:v>
                </c:pt>
                <c:pt idx="256">
                  <c:v>2.8033169283469044E-2</c:v>
                </c:pt>
                <c:pt idx="257">
                  <c:v>2.8017159677251789E-2</c:v>
                </c:pt>
                <c:pt idx="258">
                  <c:v>2.7999768301333185E-2</c:v>
                </c:pt>
                <c:pt idx="259">
                  <c:v>2.7980997740674387E-2</c:v>
                </c:pt>
                <c:pt idx="260">
                  <c:v>2.7960850784026957E-2</c:v>
                </c:pt>
                <c:pt idx="261">
                  <c:v>2.7939330423242405E-2</c:v>
                </c:pt>
                <c:pt idx="262">
                  <c:v>2.7916439852531682E-2</c:v>
                </c:pt>
                <c:pt idx="263">
                  <c:v>2.7892182467675004E-2</c:v>
                </c:pt>
                <c:pt idx="264">
                  <c:v>2.7866561865182302E-2</c:v>
                </c:pt>
                <c:pt idx="265">
                  <c:v>2.78395818414045E-2</c:v>
                </c:pt>
                <c:pt idx="266">
                  <c:v>2.7811246391596014E-2</c:v>
                </c:pt>
                <c:pt idx="267">
                  <c:v>2.7781559708928739E-2</c:v>
                </c:pt>
                <c:pt idx="268">
                  <c:v>2.7750526183457875E-2</c:v>
                </c:pt>
                <c:pt idx="269">
                  <c:v>2.7718150401039979E-2</c:v>
                </c:pt>
                <c:pt idx="270">
                  <c:v>2.7684437142203602E-2</c:v>
                </c:pt>
                <c:pt idx="271">
                  <c:v>2.7649391380972846E-2</c:v>
                </c:pt>
                <c:pt idx="272">
                  <c:v>2.7613018283644368E-2</c:v>
                </c:pt>
                <c:pt idx="273">
                  <c:v>2.7575323207518113E-2</c:v>
                </c:pt>
                <c:pt idx="274">
                  <c:v>2.7536311699582303E-2</c:v>
                </c:pt>
                <c:pt idx="275">
                  <c:v>2.7495989495153125E-2</c:v>
                </c:pt>
                <c:pt idx="276">
                  <c:v>2.745436251646954E-2</c:v>
                </c:pt>
                <c:pt idx="277">
                  <c:v>2.7411436871243734E-2</c:v>
                </c:pt>
                <c:pt idx="278">
                  <c:v>2.7367218851167718E-2</c:v>
                </c:pt>
                <c:pt idx="279">
                  <c:v>2.7321714930376537E-2</c:v>
                </c:pt>
                <c:pt idx="280">
                  <c:v>2.7274931763868651E-2</c:v>
                </c:pt>
                <c:pt idx="281">
                  <c:v>2.7226876185884031E-2</c:v>
                </c:pt>
                <c:pt idx="282">
                  <c:v>2.7177555208240518E-2</c:v>
                </c:pt>
                <c:pt idx="283">
                  <c:v>2.7126976018628974E-2</c:v>
                </c:pt>
                <c:pt idx="284">
                  <c:v>2.7075145978867891E-2</c:v>
                </c:pt>
                <c:pt idx="285">
                  <c:v>2.7022072623117937E-2</c:v>
                </c:pt>
                <c:pt idx="286">
                  <c:v>2.6967763656057145E-2</c:v>
                </c:pt>
                <c:pt idx="287">
                  <c:v>2.6912226951017328E-2</c:v>
                </c:pt>
                <c:pt idx="288">
                  <c:v>2.6855470548082332E-2</c:v>
                </c:pt>
                <c:pt idx="289">
                  <c:v>2.679750265214877E-2</c:v>
                </c:pt>
                <c:pt idx="290">
                  <c:v>2.6738331630949946E-2</c:v>
                </c:pt>
                <c:pt idx="291">
                  <c:v>2.6677966013043578E-2</c:v>
                </c:pt>
                <c:pt idx="292">
                  <c:v>2.6616414485764003E-2</c:v>
                </c:pt>
                <c:pt idx="293">
                  <c:v>2.6553685893139573E-2</c:v>
                </c:pt>
                <c:pt idx="294">
                  <c:v>2.6489789233775946E-2</c:v>
                </c:pt>
                <c:pt idx="295">
                  <c:v>2.6424733658705936E-2</c:v>
                </c:pt>
                <c:pt idx="296">
                  <c:v>2.6358528469206725E-2</c:v>
                </c:pt>
                <c:pt idx="297">
                  <c:v>2.6291183114585021E-2</c:v>
                </c:pt>
                <c:pt idx="298">
                  <c:v>2.6222707189931114E-2</c:v>
                </c:pt>
                <c:pt idx="299">
                  <c:v>2.615311043384233E-2</c:v>
                </c:pt>
                <c:pt idx="300">
                  <c:v>2.6082402726116831E-2</c:v>
                </c:pt>
                <c:pt idx="301">
                  <c:v>2.6010594085418479E-2</c:v>
                </c:pt>
                <c:pt idx="302">
                  <c:v>2.5937694666913428E-2</c:v>
                </c:pt>
                <c:pt idx="303">
                  <c:v>2.5863714759879395E-2</c:v>
                </c:pt>
                <c:pt idx="304">
                  <c:v>2.5788664785288247E-2</c:v>
                </c:pt>
                <c:pt idx="305">
                  <c:v>2.5712555293362773E-2</c:v>
                </c:pt>
                <c:pt idx="306">
                  <c:v>2.5635396961108513E-2</c:v>
                </c:pt>
                <c:pt idx="307">
                  <c:v>2.5557200589821222E-2</c:v>
                </c:pt>
                <c:pt idx="308">
                  <c:v>2.547797710257103E-2</c:v>
                </c:pt>
                <c:pt idx="309">
                  <c:v>2.5397737541664012E-2</c:v>
                </c:pt>
                <c:pt idx="310">
                  <c:v>2.5316493066081958E-2</c:v>
                </c:pt>
                <c:pt idx="311">
                  <c:v>2.5234254948901223E-2</c:v>
                </c:pt>
                <c:pt idx="312">
                  <c:v>2.5151034574691485E-2</c:v>
                </c:pt>
                <c:pt idx="313">
                  <c:v>2.5066843436895251E-2</c:v>
                </c:pt>
                <c:pt idx="314">
                  <c:v>2.4981693135188904E-2</c:v>
                </c:pt>
                <c:pt idx="315">
                  <c:v>2.4895595372826245E-2</c:v>
                </c:pt>
                <c:pt idx="316">
                  <c:v>2.4808561953965233E-2</c:v>
                </c:pt>
                <c:pt idx="317">
                  <c:v>2.4720604780978928E-2</c:v>
                </c:pt>
                <c:pt idx="318">
                  <c:v>2.4631735851751362E-2</c:v>
                </c:pt>
                <c:pt idx="319">
                  <c:v>2.4541967256959264E-2</c:v>
                </c:pt>
                <c:pt idx="320">
                  <c:v>2.4451311177340534E-2</c:v>
                </c:pt>
                <c:pt idx="321">
                  <c:v>2.4359779880950179E-2</c:v>
                </c:pt>
                <c:pt idx="322">
                  <c:v>2.426738572040478E-2</c:v>
                </c:pt>
                <c:pt idx="323">
                  <c:v>2.417414113011615E-2</c:v>
                </c:pt>
                <c:pt idx="324">
                  <c:v>2.4080058623515189E-2</c:v>
                </c:pt>
                <c:pt idx="325">
                  <c:v>2.3985150790266755E-2</c:v>
                </c:pt>
                <c:pt idx="326">
                  <c:v>2.3889430293476389E-2</c:v>
                </c:pt>
                <c:pt idx="327">
                  <c:v>2.3792909866889755E-2</c:v>
                </c:pt>
                <c:pt idx="328">
                  <c:v>2.3695602312085742E-2</c:v>
                </c:pt>
                <c:pt idx="329">
                  <c:v>2.359752049566393E-2</c:v>
                </c:pt>
                <c:pt idx="330">
                  <c:v>2.3498677346427493E-2</c:v>
                </c:pt>
                <c:pt idx="331">
                  <c:v>2.3399085852562153E-2</c:v>
                </c:pt>
                <c:pt idx="332">
                  <c:v>2.3298759058812245E-2</c:v>
                </c:pt>
                <c:pt idx="333">
                  <c:v>2.3197710063654651E-2</c:v>
                </c:pt>
                <c:pt idx="334">
                  <c:v>2.309595201647139E-2</c:v>
                </c:pt>
                <c:pt idx="335">
                  <c:v>2.2993498114721934E-2</c:v>
                </c:pt>
                <c:pt idx="336">
                  <c:v>2.2890361601115777E-2</c:v>
                </c:pt>
                <c:pt idx="337">
                  <c:v>2.2786555760786389E-2</c:v>
                </c:pt>
                <c:pt idx="338">
                  <c:v>2.2682093918467188E-2</c:v>
                </c:pt>
                <c:pt idx="339">
                  <c:v>2.2576989435670467E-2</c:v>
                </c:pt>
                <c:pt idx="340">
                  <c:v>2.2471255707870074E-2</c:v>
                </c:pt>
                <c:pt idx="341">
                  <c:v>2.2364906161688645E-2</c:v>
                </c:pt>
                <c:pt idx="342">
                  <c:v>2.2257954252090241E-2</c:v>
                </c:pt>
                <c:pt idx="343">
                  <c:v>2.215041345957915E-2</c:v>
                </c:pt>
                <c:pt idx="344">
                  <c:v>2.2042297287405692E-2</c:v>
                </c:pt>
                <c:pt idx="345">
                  <c:v>2.1933619258779905E-2</c:v>
                </c:pt>
                <c:pt idx="346">
                  <c:v>2.1824392914093653E-2</c:v>
                </c:pt>
                <c:pt idx="347">
                  <c:v>2.1714631808152245E-2</c:v>
                </c:pt>
                <c:pt idx="348">
                  <c:v>2.1604349507416166E-2</c:v>
                </c:pt>
                <c:pt idx="349">
                  <c:v>2.1493559587253644E-2</c:v>
                </c:pt>
                <c:pt idx="350">
                  <c:v>2.1382275629205034E-2</c:v>
                </c:pt>
                <c:pt idx="351">
                  <c:v>2.1270511218259517E-2</c:v>
                </c:pt>
                <c:pt idx="352">
                  <c:v>2.1158279940145044E-2</c:v>
                </c:pt>
                <c:pt idx="353">
                  <c:v>2.1045595378632157E-2</c:v>
                </c:pt>
                <c:pt idx="354">
                  <c:v>2.0932471112852458E-2</c:v>
                </c:pt>
                <c:pt idx="355">
                  <c:v>2.0818920714632472E-2</c:v>
                </c:pt>
                <c:pt idx="356">
                  <c:v>2.0704957745843584E-2</c:v>
                </c:pt>
                <c:pt idx="357">
                  <c:v>2.059059575576868E-2</c:v>
                </c:pt>
                <c:pt idx="358">
                  <c:v>2.047584827848636E-2</c:v>
                </c:pt>
                <c:pt idx="359">
                  <c:v>2.0360728830273199E-2</c:v>
                </c:pt>
                <c:pt idx="360">
                  <c:v>2.0245250907024923E-2</c:v>
                </c:pt>
                <c:pt idx="361">
                  <c:v>2.0129427981697E-2</c:v>
                </c:pt>
                <c:pt idx="362">
                  <c:v>2.0013273501765388E-2</c:v>
                </c:pt>
                <c:pt idx="363">
                  <c:v>1.9896800886708074E-2</c:v>
                </c:pt>
                <c:pt idx="364">
                  <c:v>1.9780023525507964E-2</c:v>
                </c:pt>
                <c:pt idx="365">
                  <c:v>1.9662954774177867E-2</c:v>
                </c:pt>
                <c:pt idx="366">
                  <c:v>1.9545607953308054E-2</c:v>
                </c:pt>
                <c:pt idx="367">
                  <c:v>1.9427996345637071E-2</c:v>
                </c:pt>
                <c:pt idx="368">
                  <c:v>1.9310133193646339E-2</c:v>
                </c:pt>
                <c:pt idx="369">
                  <c:v>1.919203169717915E-2</c:v>
                </c:pt>
                <c:pt idx="370">
                  <c:v>1.9073705011084623E-2</c:v>
                </c:pt>
                <c:pt idx="371">
                  <c:v>1.8955166242887116E-2</c:v>
                </c:pt>
                <c:pt idx="372">
                  <c:v>1.8836428450481699E-2</c:v>
                </c:pt>
                <c:pt idx="373">
                  <c:v>1.8717504639856161E-2</c:v>
                </c:pt>
                <c:pt idx="374">
                  <c:v>1.8598407762840066E-2</c:v>
                </c:pt>
                <c:pt idx="375">
                  <c:v>1.8479150714881442E-2</c:v>
                </c:pt>
                <c:pt idx="376">
                  <c:v>1.8359746332851423E-2</c:v>
                </c:pt>
                <c:pt idx="377">
                  <c:v>1.8240207392877499E-2</c:v>
                </c:pt>
                <c:pt idx="378">
                  <c:v>1.8120546608205706E-2</c:v>
                </c:pt>
                <c:pt idx="379">
                  <c:v>1.8000776627092218E-2</c:v>
                </c:pt>
                <c:pt idx="380">
                  <c:v>1.7880910030724922E-2</c:v>
                </c:pt>
                <c:pt idx="381">
                  <c:v>1.7760959331175167E-2</c:v>
                </c:pt>
                <c:pt idx="382">
                  <c:v>1.7640936969380232E-2</c:v>
                </c:pt>
                <c:pt idx="383">
                  <c:v>1.7520855313156947E-2</c:v>
                </c:pt>
                <c:pt idx="384">
                  <c:v>1.7400726655246692E-2</c:v>
                </c:pt>
                <c:pt idx="385">
                  <c:v>1.7280563211392343E-2</c:v>
                </c:pt>
                <c:pt idx="386">
                  <c:v>1.7160377118447322E-2</c:v>
                </c:pt>
                <c:pt idx="387">
                  <c:v>1.7040180432517257E-2</c:v>
                </c:pt>
                <c:pt idx="388">
                  <c:v>1.6919985127134433E-2</c:v>
                </c:pt>
                <c:pt idx="389">
                  <c:v>1.6799803091465476E-2</c:v>
                </c:pt>
                <c:pt idx="390">
                  <c:v>1.6679646128552508E-2</c:v>
                </c:pt>
                <c:pt idx="391">
                  <c:v>1.6559525953588037E-2</c:v>
                </c:pt>
                <c:pt idx="392">
                  <c:v>1.643945419222392E-2</c:v>
                </c:pt>
                <c:pt idx="393">
                  <c:v>1.6319442378914587E-2</c:v>
                </c:pt>
                <c:pt idx="394">
                  <c:v>1.6199501955294814E-2</c:v>
                </c:pt>
                <c:pt idx="395">
                  <c:v>1.6079644268592298E-2</c:v>
                </c:pt>
                <c:pt idx="396">
                  <c:v>1.5959880570075177E-2</c:v>
                </c:pt>
                <c:pt idx="397">
                  <c:v>1.5840222013534765E-2</c:v>
                </c:pt>
                <c:pt idx="398">
                  <c:v>1.5720679653803693E-2</c:v>
                </c:pt>
                <c:pt idx="399">
                  <c:v>1.5601264445309513E-2</c:v>
                </c:pt>
                <c:pt idx="400">
                  <c:v>1.5481987240664172E-2</c:v>
                </c:pt>
                <c:pt idx="401">
                  <c:v>1.536285878928924E-2</c:v>
                </c:pt>
                <c:pt idx="402">
                  <c:v>1.5243889736077184E-2</c:v>
                </c:pt>
                <c:pt idx="403">
                  <c:v>1.5125090620088804E-2</c:v>
                </c:pt>
                <c:pt idx="404">
                  <c:v>1.5006471873286808E-2</c:v>
                </c:pt>
                <c:pt idx="405">
                  <c:v>1.4888043819305852E-2</c:v>
                </c:pt>
                <c:pt idx="406">
                  <c:v>1.4769816672258908E-2</c:v>
                </c:pt>
                <c:pt idx="407">
                  <c:v>1.4651800535580115E-2</c:v>
                </c:pt>
                <c:pt idx="408">
                  <c:v>1.453400540090425E-2</c:v>
                </c:pt>
                <c:pt idx="409">
                  <c:v>1.4416441146982635E-2</c:v>
                </c:pt>
                <c:pt idx="410">
                  <c:v>1.4299117538635825E-2</c:v>
                </c:pt>
                <c:pt idx="411">
                  <c:v>1.4182044225742808E-2</c:v>
                </c:pt>
                <c:pt idx="412">
                  <c:v>1.4065230742266873E-2</c:v>
                </c:pt>
                <c:pt idx="413">
                  <c:v>1.3948686505318112E-2</c:v>
                </c:pt>
                <c:pt idx="414">
                  <c:v>1.3832420814252486E-2</c:v>
                </c:pt>
                <c:pt idx="415">
                  <c:v>1.3716442849807503E-2</c:v>
                </c:pt>
                <c:pt idx="416">
                  <c:v>1.3600761673274408E-2</c:v>
                </c:pt>
                <c:pt idx="417">
                  <c:v>1.348538622570679E-2</c:v>
                </c:pt>
                <c:pt idx="418">
                  <c:v>1.3370325327165656E-2</c:v>
                </c:pt>
                <c:pt idx="419">
                  <c:v>1.3255587676000729E-2</c:v>
                </c:pt>
                <c:pt idx="420">
                  <c:v>1.3141181848168027E-2</c:v>
                </c:pt>
                <c:pt idx="421">
                  <c:v>1.3027116296583529E-2</c:v>
                </c:pt>
                <c:pt idx="422">
                  <c:v>1.2913399350512805E-2</c:v>
                </c:pt>
                <c:pt idx="423">
                  <c:v>1.2800039214996563E-2</c:v>
                </c:pt>
                <c:pt idx="424">
                  <c:v>1.2687043970311821E-2</c:v>
                </c:pt>
                <c:pt idx="425">
                  <c:v>1.2574421571468753E-2</c:v>
                </c:pt>
                <c:pt idx="426">
                  <c:v>1.2462179847742874E-2</c:v>
                </c:pt>
                <c:pt idx="427">
                  <c:v>1.2350326502242459E-2</c:v>
                </c:pt>
                <c:pt idx="428">
                  <c:v>1.2238869111511048E-2</c:v>
                </c:pt>
                <c:pt idx="429">
                  <c:v>1.2127815125164724E-2</c:v>
                </c:pt>
                <c:pt idx="430">
                  <c:v>1.201717186556414E-2</c:v>
                </c:pt>
                <c:pt idx="431">
                  <c:v>1.1906946527520888E-2</c:v>
                </c:pt>
                <c:pt idx="432">
                  <c:v>1.1797146178038129E-2</c:v>
                </c:pt>
                <c:pt idx="433">
                  <c:v>1.1687777756085161E-2</c:v>
                </c:pt>
                <c:pt idx="434">
                  <c:v>1.1578848072405711E-2</c:v>
                </c:pt>
                <c:pt idx="435">
                  <c:v>1.147036380935974E-2</c:v>
                </c:pt>
                <c:pt idx="436">
                  <c:v>1.1362331520798408E-2</c:v>
                </c:pt>
                <c:pt idx="437">
                  <c:v>1.1254757631971991E-2</c:v>
                </c:pt>
                <c:pt idx="438">
                  <c:v>1.1147648439470484E-2</c:v>
                </c:pt>
                <c:pt idx="439">
                  <c:v>1.1041010111196478E-2</c:v>
                </c:pt>
                <c:pt idx="440">
                  <c:v>1.0934848686370227E-2</c:v>
                </c:pt>
                <c:pt idx="441">
                  <c:v>1.0829170075566382E-2</c:v>
                </c:pt>
                <c:pt idx="442">
                  <c:v>1.07239800607822E-2</c:v>
                </c:pt>
                <c:pt idx="443">
                  <c:v>1.0619284295536888E-2</c:v>
                </c:pt>
                <c:pt idx="444">
                  <c:v>1.0515088305001693E-2</c:v>
                </c:pt>
                <c:pt idx="445">
                  <c:v>1.0411397486160509E-2</c:v>
                </c:pt>
                <c:pt idx="446">
                  <c:v>1.0308217108000553E-2</c:v>
                </c:pt>
                <c:pt idx="447">
                  <c:v>1.0205552311732804E-2</c:v>
                </c:pt>
                <c:pt idx="448">
                  <c:v>1.0103408111041861E-2</c:v>
                </c:pt>
                <c:pt idx="449">
                  <c:v>1.0001789392364764E-2</c:v>
                </c:pt>
                <c:pt idx="450">
                  <c:v>9.9007009151986028E-3</c:v>
                </c:pt>
                <c:pt idx="451">
                  <c:v>9.8001473124362873E-3</c:v>
                </c:pt>
                <c:pt idx="452">
                  <c:v>9.700133090730265E-3</c:v>
                </c:pt>
                <c:pt idx="453">
                  <c:v>9.600662630883789E-3</c:v>
                </c:pt>
                <c:pt idx="454">
                  <c:v>9.5017401882691865E-3</c:v>
                </c:pt>
                <c:pt idx="455">
                  <c:v>9.4033698932729833E-3</c:v>
                </c:pt>
                <c:pt idx="456">
                  <c:v>9.3055557517672267E-3</c:v>
                </c:pt>
                <c:pt idx="457">
                  <c:v>9.2083016456067455E-3</c:v>
                </c:pt>
                <c:pt idx="458">
                  <c:v>9.1116113331519144E-3</c:v>
                </c:pt>
                <c:pt idx="459">
                  <c:v>9.0154884498163945E-3</c:v>
                </c:pt>
                <c:pt idx="460">
                  <c:v>8.919936508639632E-3</c:v>
                </c:pt>
                <c:pt idx="461">
                  <c:v>8.8249589008834728E-3</c:v>
                </c:pt>
                <c:pt idx="462">
                  <c:v>8.7305588966525745E-3</c:v>
                </c:pt>
                <c:pt idx="463">
                  <c:v>8.6367396455381933E-3</c:v>
                </c:pt>
                <c:pt idx="464">
                  <c:v>8.5435041772848018E-3</c:v>
                </c:pt>
                <c:pt idx="465">
                  <c:v>8.4508554024792498E-3</c:v>
                </c:pt>
                <c:pt idx="466">
                  <c:v>8.3587961132618703E-3</c:v>
                </c:pt>
                <c:pt idx="467">
                  <c:v>8.2673289840591805E-3</c:v>
                </c:pt>
                <c:pt idx="468">
                  <c:v>8.1764565723377036E-3</c:v>
                </c:pt>
                <c:pt idx="469">
                  <c:v>8.0861813193783931E-3</c:v>
                </c:pt>
                <c:pt idx="470">
                  <c:v>7.9965055510713562E-3</c:v>
                </c:pt>
                <c:pt idx="471">
                  <c:v>7.907431478730239E-3</c:v>
                </c:pt>
                <c:pt idx="472">
                  <c:v>7.8189611999259431E-3</c:v>
                </c:pt>
                <c:pt idx="473">
                  <c:v>7.7310966993391584E-3</c:v>
                </c:pt>
                <c:pt idx="474">
                  <c:v>7.6438398496312373E-3</c:v>
                </c:pt>
                <c:pt idx="475">
                  <c:v>7.5571924123330149E-3</c:v>
                </c:pt>
                <c:pt idx="476">
                  <c:v>7.4711560387510263E-3</c:v>
                </c:pt>
                <c:pt idx="477">
                  <c:v>7.385732270890703E-3</c:v>
                </c:pt>
                <c:pt idx="478">
                  <c:v>7.3009225423961025E-3</c:v>
                </c:pt>
                <c:pt idx="479">
                  <c:v>7.2167281795055974E-3</c:v>
                </c:pt>
                <c:pt idx="480">
                  <c:v>7.133150402023245E-3</c:v>
                </c:pt>
                <c:pt idx="481">
                  <c:v>7.0501903243051795E-3</c:v>
                </c:pt>
                <c:pt idx="482">
                  <c:v>6.9678489562606666E-3</c:v>
                </c:pt>
                <c:pt idx="483">
                  <c:v>6.8861272043673483E-3</c:v>
                </c:pt>
                <c:pt idx="484">
                  <c:v>6.8050258727001493E-3</c:v>
                </c:pt>
                <c:pt idx="485">
                  <c:v>6.7245456639734857E-3</c:v>
                </c:pt>
                <c:pt idx="486">
                  <c:v>6.6446871805961984E-3</c:v>
                </c:pt>
                <c:pt idx="487">
                  <c:v>6.5654509257388324E-3</c:v>
                </c:pt>
                <c:pt idx="488">
                  <c:v>6.4868373044127577E-3</c:v>
                </c:pt>
                <c:pt idx="489">
                  <c:v>6.4088466245606594E-3</c:v>
                </c:pt>
                <c:pt idx="490">
                  <c:v>6.3314790981580278E-3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15-4CFD-94C4-A71E895F15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4252096"/>
        <c:axId val="1054253536"/>
      </c:lineChart>
      <c:catAx>
        <c:axId val="1054252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4253536"/>
        <c:crosses val="autoZero"/>
        <c:auto val="1"/>
        <c:lblAlgn val="ctr"/>
        <c:lblOffset val="100"/>
        <c:noMultiLvlLbl val="0"/>
      </c:catAx>
      <c:valAx>
        <c:axId val="1054253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4252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CDF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Sheet21!$F$3:$F$494</c:f>
              <c:numCache>
                <c:formatCode>General</c:formatCode>
                <c:ptCount val="492"/>
                <c:pt idx="0">
                  <c:v>4.2104876669755473E-2</c:v>
                </c:pt>
                <c:pt idx="1">
                  <c:v>4.274188776231394E-2</c:v>
                </c:pt>
                <c:pt idx="2">
                  <c:v>4.338666676655463E-2</c:v>
                </c:pt>
                <c:pt idx="3">
                  <c:v>4.4039275988018919E-2</c:v>
                </c:pt>
                <c:pt idx="4">
                  <c:v>4.4699777706261296E-2</c:v>
                </c:pt>
                <c:pt idx="5">
                  <c:v>4.5368234165197863E-2</c:v>
                </c:pt>
                <c:pt idx="6">
                  <c:v>4.6044707563344604E-2</c:v>
                </c:pt>
                <c:pt idx="7">
                  <c:v>4.6729260043947375E-2</c:v>
                </c:pt>
                <c:pt idx="8">
                  <c:v>4.7421953685004903E-2</c:v>
                </c:pt>
                <c:pt idx="9">
                  <c:v>4.8122850489184993E-2</c:v>
                </c:pt>
                <c:pt idx="10">
                  <c:v>4.8832012373636623E-2</c:v>
                </c:pt>
                <c:pt idx="11">
                  <c:v>4.9549501159697841E-2</c:v>
                </c:pt>
                <c:pt idx="12">
                  <c:v>5.0275378562501839E-2</c:v>
                </c:pt>
                <c:pt idx="13">
                  <c:v>5.1009706180482145E-2</c:v>
                </c:pt>
                <c:pt idx="14">
                  <c:v>5.1752545484778194E-2</c:v>
                </c:pt>
                <c:pt idx="15">
                  <c:v>5.2503957808543465E-2</c:v>
                </c:pt>
                <c:pt idx="16">
                  <c:v>5.3264004336156759E-2</c:v>
                </c:pt>
                <c:pt idx="17">
                  <c:v>5.4032746092339164E-2</c:v>
                </c:pt>
                <c:pt idx="18">
                  <c:v>5.4810243931177421E-2</c:v>
                </c:pt>
                <c:pt idx="19">
                  <c:v>5.5596558525056058E-2</c:v>
                </c:pt>
                <c:pt idx="20">
                  <c:v>5.6391750353500088E-2</c:v>
                </c:pt>
                <c:pt idx="21">
                  <c:v>5.7195879691928936E-2</c:v>
                </c:pt>
                <c:pt idx="22">
                  <c:v>5.8009006600324819E-2</c:v>
                </c:pt>
                <c:pt idx="23">
                  <c:v>5.8831190911816787E-2</c:v>
                </c:pt>
                <c:pt idx="24">
                  <c:v>5.96624922211818E-2</c:v>
                </c:pt>
                <c:pt idx="25">
                  <c:v>6.0502969873266241E-2</c:v>
                </c:pt>
                <c:pt idx="26">
                  <c:v>6.1352682951328071E-2</c:v>
                </c:pt>
                <c:pt idx="27">
                  <c:v>6.2211690265303071E-2</c:v>
                </c:pt>
                <c:pt idx="28">
                  <c:v>6.3080050339996807E-2</c:v>
                </c:pt>
                <c:pt idx="29">
                  <c:v>6.3957821403203968E-2</c:v>
                </c:pt>
                <c:pt idx="30">
                  <c:v>6.4845061373758242E-2</c:v>
                </c:pt>
                <c:pt idx="31">
                  <c:v>6.5741827849513879E-2</c:v>
                </c:pt>
                <c:pt idx="32">
                  <c:v>6.664817809526212E-2</c:v>
                </c:pt>
                <c:pt idx="33">
                  <c:v>6.7564169030584223E-2</c:v>
                </c:pt>
                <c:pt idx="34">
                  <c:v>6.8489857217643599E-2</c:v>
                </c:pt>
                <c:pt idx="35">
                  <c:v>6.9425298848919736E-2</c:v>
                </c:pt>
                <c:pt idx="36">
                  <c:v>7.0370549734885671E-2</c:v>
                </c:pt>
                <c:pt idx="37">
                  <c:v>7.1325665291632465E-2</c:v>
                </c:pt>
                <c:pt idx="38">
                  <c:v>7.2290700528442373E-2</c:v>
                </c:pt>
                <c:pt idx="39">
                  <c:v>7.3265710035313292E-2</c:v>
                </c:pt>
                <c:pt idx="40">
                  <c:v>7.4250747970438041E-2</c:v>
                </c:pt>
                <c:pt idx="41">
                  <c:v>7.5245868047640066E-2</c:v>
                </c:pt>
                <c:pt idx="42">
                  <c:v>7.6251123523768657E-2</c:v>
                </c:pt>
                <c:pt idx="43">
                  <c:v>7.7266567186056609E-2</c:v>
                </c:pt>
                <c:pt idx="44">
                  <c:v>7.8292251339442537E-2</c:v>
                </c:pt>
                <c:pt idx="45">
                  <c:v>7.9328227793861464E-2</c:v>
                </c:pt>
                <c:pt idx="46">
                  <c:v>8.0374547851505981E-2</c:v>
                </c:pt>
                <c:pt idx="47">
                  <c:v>8.1431262294060502E-2</c:v>
                </c:pt>
                <c:pt idx="48">
                  <c:v>8.2498421369912797E-2</c:v>
                </c:pt>
                <c:pt idx="49">
                  <c:v>8.357607478134417E-2</c:v>
                </c:pt>
                <c:pt idx="50">
                  <c:v>8.4664271671702804E-2</c:v>
                </c:pt>
                <c:pt idx="51">
                  <c:v>8.5763060612561864E-2</c:v>
                </c:pt>
                <c:pt idx="52">
                  <c:v>8.6872489590866603E-2</c:v>
                </c:pt>
                <c:pt idx="53">
                  <c:v>8.7992605996073198E-2</c:v>
                </c:pt>
                <c:pt idx="54">
                  <c:v>8.912345660728152E-2</c:v>
                </c:pt>
                <c:pt idx="55">
                  <c:v>9.0265087580367082E-2</c:v>
                </c:pt>
                <c:pt idx="56">
                  <c:v>9.1417544435112505E-2</c:v>
                </c:pt>
                <c:pt idx="57">
                  <c:v>9.2580872042345344E-2</c:v>
                </c:pt>
                <c:pt idx="58">
                  <c:v>9.375511461108145E-2</c:v>
                </c:pt>
                <c:pt idx="59">
                  <c:v>9.4940315675679926E-2</c:v>
                </c:pt>
                <c:pt idx="60">
                  <c:v>9.6136518083013225E-2</c:v>
                </c:pt>
                <c:pt idx="61">
                  <c:v>9.7343763979653219E-2</c:v>
                </c:pt>
                <c:pt idx="62">
                  <c:v>9.856209479907943E-2</c:v>
                </c:pt>
                <c:pt idx="63">
                  <c:v>9.9791551248909816E-2</c:v>
                </c:pt>
                <c:pt idx="64">
                  <c:v>0.10103217329816125</c:v>
                </c:pt>
                <c:pt idx="65">
                  <c:v>0.10228400016453984</c:v>
                </c:pt>
                <c:pt idx="66">
                  <c:v>0.10354707030176576</c:v>
                </c:pt>
                <c:pt idx="67">
                  <c:v>0.10482142138693666</c:v>
                </c:pt>
                <c:pt idx="68">
                  <c:v>0.10610709030793204</c:v>
                </c:pt>
                <c:pt idx="69">
                  <c:v>0.10740411315086298</c:v>
                </c:pt>
                <c:pt idx="70">
                  <c:v>0.10871252518757055</c:v>
                </c:pt>
                <c:pt idx="71">
                  <c:v>0.11003236086317555</c:v>
                </c:pt>
                <c:pt idx="72">
                  <c:v>0.11136365378368512</c:v>
                </c:pt>
                <c:pt idx="73">
                  <c:v>0.11270643670365728</c:v>
                </c:pt>
                <c:pt idx="74">
                  <c:v>0.11406074151392928</c:v>
                </c:pt>
                <c:pt idx="75">
                  <c:v>0.11542659922941211</c:v>
                </c:pt>
                <c:pt idx="76">
                  <c:v>0.11680403997695471</c:v>
                </c:pt>
                <c:pt idx="77">
                  <c:v>0.11819309298328268</c:v>
                </c:pt>
                <c:pt idx="78">
                  <c:v>0.11959378656301299</c:v>
                </c:pt>
                <c:pt idx="79">
                  <c:v>0.12100614810675109</c:v>
                </c:pt>
                <c:pt idx="80">
                  <c:v>0.12243020406927192</c:v>
                </c:pt>
                <c:pt idx="81">
                  <c:v>0.12386597995778886</c:v>
                </c:pt>
                <c:pt idx="82">
                  <c:v>0.12531350032031541</c:v>
                </c:pt>
                <c:pt idx="83">
                  <c:v>0.12677278873412148</c:v>
                </c:pt>
                <c:pt idx="84">
                  <c:v>0.12824386779429026</c:v>
                </c:pt>
                <c:pt idx="85">
                  <c:v>0.12972675910237644</c:v>
                </c:pt>
                <c:pt idx="86">
                  <c:v>0.13122148325517216</c:v>
                </c:pt>
                <c:pt idx="87">
                  <c:v>0.13272805983358288</c:v>
                </c:pt>
                <c:pt idx="88">
                  <c:v>0.13424650739161653</c:v>
                </c:pt>
                <c:pt idx="89">
                  <c:v>0.13577684344549137</c:v>
                </c:pt>
                <c:pt idx="90">
                  <c:v>0.13731908446286395</c:v>
                </c:pt>
                <c:pt idx="91">
                  <c:v>0.13887324585218261</c:v>
                </c:pt>
                <c:pt idx="92">
                  <c:v>0.14043934195216878</c:v>
                </c:pt>
                <c:pt idx="93">
                  <c:v>0.1420173860214311</c:v>
                </c:pt>
                <c:pt idx="94">
                  <c:v>0.14360739022821425</c:v>
                </c:pt>
                <c:pt idx="95">
                  <c:v>0.14520936564028863</c:v>
                </c:pt>
                <c:pt idx="96">
                  <c:v>0.14682332221498057</c:v>
                </c:pt>
                <c:pt idx="97">
                  <c:v>0.14844926878935141</c:v>
                </c:pt>
                <c:pt idx="98">
                  <c:v>0.15008721307052478</c:v>
                </c:pt>
                <c:pt idx="99">
                  <c:v>0.15173716162616779</c:v>
                </c:pt>
                <c:pt idx="100">
                  <c:v>0.15339911987513033</c:v>
                </c:pt>
                <c:pt idx="101">
                  <c:v>0.1550730920782428</c:v>
                </c:pt>
                <c:pt idx="102">
                  <c:v>0.15675908132927949</c:v>
                </c:pt>
                <c:pt idx="103">
                  <c:v>0.1584570895460892</c:v>
                </c:pt>
                <c:pt idx="104">
                  <c:v>0.16016711746189505</c:v>
                </c:pt>
                <c:pt idx="105">
                  <c:v>0.16188916461677086</c:v>
                </c:pt>
                <c:pt idx="106">
                  <c:v>0.16362322934929349</c:v>
                </c:pt>
                <c:pt idx="107">
                  <c:v>0.16536930878837638</c:v>
                </c:pt>
                <c:pt idx="108">
                  <c:v>0.16712739884528754</c:v>
                </c:pt>
                <c:pt idx="109">
                  <c:v>0.1688974942058549</c:v>
                </c:pt>
                <c:pt idx="110">
                  <c:v>0.17067958832286237</c:v>
                </c:pt>
                <c:pt idx="111">
                  <c:v>0.17247367340863953</c:v>
                </c:pt>
                <c:pt idx="112">
                  <c:v>0.17427974042784913</c:v>
                </c:pt>
                <c:pt idx="113">
                  <c:v>0.1760977790904738</c:v>
                </c:pt>
                <c:pt idx="114">
                  <c:v>0.17792777784500691</c:v>
                </c:pt>
                <c:pt idx="115">
                  <c:v>0.17976972387184922</c:v>
                </c:pt>
                <c:pt idx="116">
                  <c:v>0.18162360307691497</c:v>
                </c:pt>
                <c:pt idx="117">
                  <c:v>0.18348940008545089</c:v>
                </c:pt>
                <c:pt idx="118">
                  <c:v>0.1853670982360692</c:v>
                </c:pt>
                <c:pt idx="119">
                  <c:v>0.18725667957500006</c:v>
                </c:pt>
                <c:pt idx="120">
                  <c:v>0.18915812485056402</c:v>
                </c:pt>
                <c:pt idx="121">
                  <c:v>0.19107141350786863</c:v>
                </c:pt>
                <c:pt idx="122">
                  <c:v>0.19299652368373149</c:v>
                </c:pt>
                <c:pt idx="123">
                  <c:v>0.19493343220183207</c:v>
                </c:pt>
                <c:pt idx="124">
                  <c:v>0.19688211456809565</c:v>
                </c:pt>
                <c:pt idx="125">
                  <c:v>0.19884254496631171</c:v>
                </c:pt>
                <c:pt idx="126">
                  <c:v>0.20081469625398862</c:v>
                </c:pt>
                <c:pt idx="127">
                  <c:v>0.20279853995844832</c:v>
                </c:pt>
                <c:pt idx="128">
                  <c:v>0.20479404627316214</c:v>
                </c:pt>
                <c:pt idx="129">
                  <c:v>0.20680118405433112</c:v>
                </c:pt>
                <c:pt idx="130">
                  <c:v>0.20881992081771256</c:v>
                </c:pt>
                <c:pt idx="131">
                  <c:v>0.21085022273569509</c:v>
                </c:pt>
                <c:pt idx="132">
                  <c:v>0.21289205463462488</c:v>
                </c:pt>
                <c:pt idx="133">
                  <c:v>0.21494537999238397</c:v>
                </c:pt>
                <c:pt idx="134">
                  <c:v>0.21701016093622477</c:v>
                </c:pt>
                <c:pt idx="135">
                  <c:v>0.21908635824086004</c:v>
                </c:pt>
                <c:pt idx="136">
                  <c:v>0.22117393132681298</c:v>
                </c:pt>
                <c:pt idx="137">
                  <c:v>0.22327283825902688</c:v>
                </c:pt>
                <c:pt idx="138">
                  <c:v>0.22538303574573862</c:v>
                </c:pt>
                <c:pt idx="139">
                  <c:v>0.22750447913761448</c:v>
                </c:pt>
                <c:pt idx="140">
                  <c:v>0.2296371224271537</c:v>
                </c:pt>
                <c:pt idx="141">
                  <c:v>0.23178091824835809</c:v>
                </c:pt>
                <c:pt idx="142">
                  <c:v>0.23393581787667109</c:v>
                </c:pt>
                <c:pt idx="143">
                  <c:v>0.23610177122918696</c:v>
                </c:pt>
                <c:pt idx="144">
                  <c:v>0.2382787268651318</c:v>
                </c:pt>
                <c:pt idx="145">
                  <c:v>0.24046663198661755</c:v>
                </c:pt>
                <c:pt idx="146">
                  <c:v>0.24266543243966976</c:v>
                </c:pt>
                <c:pt idx="147">
                  <c:v>0.24487507271553116</c:v>
                </c:pt>
                <c:pt idx="148">
                  <c:v>0.24709549595224134</c:v>
                </c:pt>
                <c:pt idx="149">
                  <c:v>0.24932664393649356</c:v>
                </c:pt>
                <c:pt idx="150">
                  <c:v>0.25156845710577014</c:v>
                </c:pt>
                <c:pt idx="151">
                  <c:v>0.25382087455075675</c:v>
                </c:pt>
                <c:pt idx="152">
                  <c:v>0.25608383401803614</c:v>
                </c:pt>
                <c:pt idx="153">
                  <c:v>0.25835727191306312</c:v>
                </c:pt>
                <c:pt idx="154">
                  <c:v>0.26064112330341949</c:v>
                </c:pt>
                <c:pt idx="155">
                  <c:v>0.26293532192235147</c:v>
                </c:pt>
                <c:pt idx="156">
                  <c:v>0.26523980017258825</c:v>
                </c:pt>
                <c:pt idx="157">
                  <c:v>0.26755448913044327</c:v>
                </c:pt>
                <c:pt idx="158">
                  <c:v>0.2698793185501982</c:v>
                </c:pt>
                <c:pt idx="159">
                  <c:v>0.2722142168687689</c:v>
                </c:pt>
                <c:pt idx="160">
                  <c:v>0.27455911121065479</c:v>
                </c:pt>
                <c:pt idx="161">
                  <c:v>0.27691392739317061</c:v>
                </c:pt>
                <c:pt idx="162">
                  <c:v>0.27927858993196109</c:v>
                </c:pt>
                <c:pt idx="163">
                  <c:v>0.2816530220467981</c:v>
                </c:pt>
                <c:pt idx="164">
                  <c:v>0.28403714566765947</c:v>
                </c:pt>
                <c:pt idx="165">
                  <c:v>0.28643088144109141</c:v>
                </c:pt>
                <c:pt idx="166">
                  <c:v>0.28883414873684965</c:v>
                </c:pt>
                <c:pt idx="167">
                  <c:v>0.2912468656548246</c:v>
                </c:pt>
                <c:pt idx="168">
                  <c:v>0.2936689490322445</c:v>
                </c:pt>
                <c:pt idx="169">
                  <c:v>0.29610031445115964</c:v>
                </c:pt>
                <c:pt idx="170">
                  <c:v>0.29854087624620518</c:v>
                </c:pt>
                <c:pt idx="171">
                  <c:v>0.30099054751264143</c:v>
                </c:pt>
                <c:pt idx="172">
                  <c:v>0.30344924011467234</c:v>
                </c:pt>
                <c:pt idx="173">
                  <c:v>0.30591686469403945</c:v>
                </c:pt>
                <c:pt idx="174">
                  <c:v>0.3083933306788903</c:v>
                </c:pt>
                <c:pt idx="175">
                  <c:v>0.31087854629292222</c:v>
                </c:pt>
                <c:pt idx="176">
                  <c:v>0.31337241856479658</c:v>
                </c:pt>
                <c:pt idx="177">
                  <c:v>0.31587485333782594</c:v>
                </c:pt>
                <c:pt idx="178">
                  <c:v>0.31838575527993018</c:v>
                </c:pt>
                <c:pt idx="179">
                  <c:v>0.32090502789386</c:v>
                </c:pt>
                <c:pt idx="180">
                  <c:v>0.3234325735276885</c:v>
                </c:pt>
                <c:pt idx="181">
                  <c:v>0.32596829338556599</c:v>
                </c:pt>
                <c:pt idx="182">
                  <c:v>0.32851208753873862</c:v>
                </c:pt>
                <c:pt idx="183">
                  <c:v>0.33106385493682861</c:v>
                </c:pt>
                <c:pt idx="184">
                  <c:v>0.33362349341937164</c:v>
                </c:pt>
                <c:pt idx="185">
                  <c:v>0.33619089972761385</c:v>
                </c:pt>
                <c:pt idx="186">
                  <c:v>0.3387659695165619</c:v>
                </c:pt>
                <c:pt idx="187">
                  <c:v>0.34134859736728612</c:v>
                </c:pt>
                <c:pt idx="188">
                  <c:v>0.34393867679947554</c:v>
                </c:pt>
                <c:pt idx="189">
                  <c:v>0.3465361002842382</c:v>
                </c:pt>
                <c:pt idx="190">
                  <c:v>0.34914075925714999</c:v>
                </c:pt>
                <c:pt idx="191">
                  <c:v>0.35175254413154422</c:v>
                </c:pt>
                <c:pt idx="192">
                  <c:v>0.35437134431204292</c:v>
                </c:pt>
                <c:pt idx="193">
                  <c:v>0.35699704820832567</c:v>
                </c:pt>
                <c:pt idx="194">
                  <c:v>0.35962954324913271</c:v>
                </c:pt>
                <c:pt idx="195">
                  <c:v>0.36226871589650095</c:v>
                </c:pt>
                <c:pt idx="196">
                  <c:v>0.36491445166022851</c:v>
                </c:pt>
                <c:pt idx="197">
                  <c:v>0.3675666351125656</c:v>
                </c:pt>
                <c:pt idx="198">
                  <c:v>0.37022514990312905</c:v>
                </c:pt>
                <c:pt idx="199">
                  <c:v>0.37288987877403518</c:v>
                </c:pt>
                <c:pt idx="200">
                  <c:v>0.37556070357525123</c:v>
                </c:pt>
                <c:pt idx="201">
                  <c:v>0.37823750528015854</c:v>
                </c:pt>
                <c:pt idx="202">
                  <c:v>0.38092016400132672</c:v>
                </c:pt>
                <c:pt idx="203">
                  <c:v>0.3836085590064941</c:v>
                </c:pt>
                <c:pt idx="204">
                  <c:v>0.38630256873475055</c:v>
                </c:pt>
                <c:pt idx="205">
                  <c:v>0.38900207081292093</c:v>
                </c:pt>
                <c:pt idx="206">
                  <c:v>0.39170694207214313</c:v>
                </c:pt>
                <c:pt idx="207">
                  <c:v>0.39441705856463871</c:v>
                </c:pt>
                <c:pt idx="208">
                  <c:v>0.39713229558067242</c:v>
                </c:pt>
                <c:pt idx="209">
                  <c:v>0.3998525276656944</c:v>
                </c:pt>
                <c:pt idx="210">
                  <c:v>0.40257762863766516</c:v>
                </c:pt>
                <c:pt idx="211">
                  <c:v>0.40530747160455505</c:v>
                </c:pt>
                <c:pt idx="212">
                  <c:v>0.40804192898201741</c:v>
                </c:pt>
                <c:pt idx="213">
                  <c:v>0.41078087251123041</c:v>
                </c:pt>
                <c:pt idx="214">
                  <c:v>0.41352417327690172</c:v>
                </c:pt>
                <c:pt idx="215">
                  <c:v>0.41627170172543515</c:v>
                </c:pt>
                <c:pt idx="216">
                  <c:v>0.41902332768325123</c:v>
                </c:pt>
                <c:pt idx="217">
                  <c:v>0.42177892037526077</c:v>
                </c:pt>
                <c:pt idx="218">
                  <c:v>0.4245383484434852</c:v>
                </c:pt>
                <c:pt idx="219">
                  <c:v>0.42730147996581891</c:v>
                </c:pt>
                <c:pt idx="220">
                  <c:v>0.43006818247493095</c:v>
                </c:pt>
                <c:pt idx="221">
                  <c:v>0.43283832297729957</c:v>
                </c:pt>
                <c:pt idx="222">
                  <c:v>0.43561176797237666</c:v>
                </c:pt>
                <c:pt idx="223">
                  <c:v>0.43838838347187659</c:v>
                </c:pt>
                <c:pt idx="224">
                  <c:v>0.44116803501918467</c:v>
                </c:pt>
                <c:pt idx="225">
                  <c:v>0.44395058770888174</c:v>
                </c:pt>
                <c:pt idx="226">
                  <c:v>0.44673590620637804</c:v>
                </c:pt>
                <c:pt idx="227">
                  <c:v>0.44952385476765433</c:v>
                </c:pt>
                <c:pt idx="228">
                  <c:v>0.45231429725910316</c:v>
                </c:pt>
                <c:pt idx="229">
                  <c:v>0.45510709717746606</c:v>
                </c:pt>
                <c:pt idx="230">
                  <c:v>0.45790211766986344</c:v>
                </c:pt>
                <c:pt idx="231">
                  <c:v>0.4606992215539088</c:v>
                </c:pt>
                <c:pt idx="232">
                  <c:v>0.46349827133790633</c:v>
                </c:pt>
                <c:pt idx="233">
                  <c:v>0.46629912924112427</c:v>
                </c:pt>
                <c:pt idx="234">
                  <c:v>0.46910165721413943</c:v>
                </c:pt>
                <c:pt idx="235">
                  <c:v>0.47190571695924921</c:v>
                </c:pt>
                <c:pt idx="236">
                  <c:v>0.47471116995094398</c:v>
                </c:pt>
                <c:pt idx="237">
                  <c:v>0.47751787745643698</c:v>
                </c:pt>
                <c:pt idx="238">
                  <c:v>0.48032570055624529</c:v>
                </c:pt>
                <c:pt idx="239">
                  <c:v>0.48313450016481635</c:v>
                </c:pt>
                <c:pt idx="240">
                  <c:v>0.48594413705119716</c:v>
                </c:pt>
                <c:pt idx="241">
                  <c:v>0.48875447185973808</c:v>
                </c:pt>
                <c:pt idx="242">
                  <c:v>0.49156536513082844</c:v>
                </c:pt>
                <c:pt idx="243">
                  <c:v>0.49437667732165791</c:v>
                </c:pt>
                <c:pt idx="244">
                  <c:v>0.49718826882699801</c:v>
                </c:pt>
                <c:pt idx="245">
                  <c:v>0.5</c:v>
                </c:pt>
                <c:pt idx="246">
                  <c:v>0.50281173117300204</c:v>
                </c:pt>
                <c:pt idx="247">
                  <c:v>0.50562332267834209</c:v>
                </c:pt>
                <c:pt idx="248">
                  <c:v>0.50843463486917151</c:v>
                </c:pt>
                <c:pt idx="249">
                  <c:v>0.51124552814026192</c:v>
                </c:pt>
                <c:pt idx="250">
                  <c:v>0.51405586294880279</c:v>
                </c:pt>
                <c:pt idx="251">
                  <c:v>0.51686549983518359</c:v>
                </c:pt>
                <c:pt idx="252">
                  <c:v>0.51967429944375465</c:v>
                </c:pt>
                <c:pt idx="253">
                  <c:v>0.52248212254356297</c:v>
                </c:pt>
                <c:pt idx="254">
                  <c:v>0.52528883004905602</c:v>
                </c:pt>
                <c:pt idx="255">
                  <c:v>0.52809428304075079</c:v>
                </c:pt>
                <c:pt idx="256">
                  <c:v>0.53089834278586057</c:v>
                </c:pt>
                <c:pt idx="257">
                  <c:v>0.53370087075887573</c:v>
                </c:pt>
                <c:pt idx="258">
                  <c:v>0.53650172866209367</c:v>
                </c:pt>
                <c:pt idx="259">
                  <c:v>0.53930077844609126</c:v>
                </c:pt>
                <c:pt idx="260">
                  <c:v>0.54209788233013656</c:v>
                </c:pt>
                <c:pt idx="261">
                  <c:v>0.544892902822534</c:v>
                </c:pt>
                <c:pt idx="262">
                  <c:v>0.54768570274089678</c:v>
                </c:pt>
                <c:pt idx="263">
                  <c:v>0.55047614523234567</c:v>
                </c:pt>
                <c:pt idx="264">
                  <c:v>0.55326409379362196</c:v>
                </c:pt>
                <c:pt idx="265">
                  <c:v>0.55604941229111826</c:v>
                </c:pt>
                <c:pt idx="266">
                  <c:v>0.55883196498081533</c:v>
                </c:pt>
                <c:pt idx="267">
                  <c:v>0.56161161652812341</c:v>
                </c:pt>
                <c:pt idx="268">
                  <c:v>0.56438823202762334</c:v>
                </c:pt>
                <c:pt idx="269">
                  <c:v>0.56716167702270037</c:v>
                </c:pt>
                <c:pt idx="270">
                  <c:v>0.56993181752506905</c:v>
                </c:pt>
                <c:pt idx="271">
                  <c:v>0.57269852003418109</c:v>
                </c:pt>
                <c:pt idx="272">
                  <c:v>0.57546165155651474</c:v>
                </c:pt>
                <c:pt idx="273">
                  <c:v>0.57822107962473923</c:v>
                </c:pt>
                <c:pt idx="274">
                  <c:v>0.58097667231674877</c:v>
                </c:pt>
                <c:pt idx="275">
                  <c:v>0.58372829827456485</c:v>
                </c:pt>
                <c:pt idx="276">
                  <c:v>0.58647582672309828</c:v>
                </c:pt>
                <c:pt idx="277">
                  <c:v>0.58921912748876959</c:v>
                </c:pt>
                <c:pt idx="278">
                  <c:v>0.59195807101798259</c:v>
                </c:pt>
                <c:pt idx="279">
                  <c:v>0.59469252839544495</c:v>
                </c:pt>
                <c:pt idx="280">
                  <c:v>0.59742237136233478</c:v>
                </c:pt>
                <c:pt idx="281">
                  <c:v>0.60014747233430565</c:v>
                </c:pt>
                <c:pt idx="282">
                  <c:v>0.60286770441932758</c:v>
                </c:pt>
                <c:pt idx="283">
                  <c:v>0.60558294143536129</c:v>
                </c:pt>
                <c:pt idx="284">
                  <c:v>0.60829305792785693</c:v>
                </c:pt>
                <c:pt idx="285">
                  <c:v>0.61099792918707907</c:v>
                </c:pt>
                <c:pt idx="286">
                  <c:v>0.61369743126524945</c:v>
                </c:pt>
                <c:pt idx="287">
                  <c:v>0.61639144099350585</c:v>
                </c:pt>
                <c:pt idx="288">
                  <c:v>0.61907983599867333</c:v>
                </c:pt>
                <c:pt idx="289">
                  <c:v>0.62176249471984146</c:v>
                </c:pt>
                <c:pt idx="290">
                  <c:v>0.62443929642474871</c:v>
                </c:pt>
                <c:pt idx="291">
                  <c:v>0.62711012122596488</c:v>
                </c:pt>
                <c:pt idx="292">
                  <c:v>0.62977485009687095</c:v>
                </c:pt>
                <c:pt idx="293">
                  <c:v>0.6324333648874344</c:v>
                </c:pt>
                <c:pt idx="294">
                  <c:v>0.63508554833977149</c:v>
                </c:pt>
                <c:pt idx="295">
                  <c:v>0.637731284103499</c:v>
                </c:pt>
                <c:pt idx="296">
                  <c:v>0.64037045675086723</c:v>
                </c:pt>
                <c:pt idx="297">
                  <c:v>0.64300295179167433</c:v>
                </c:pt>
                <c:pt idx="298">
                  <c:v>0.64562865568795713</c:v>
                </c:pt>
                <c:pt idx="299">
                  <c:v>0.64824745586845578</c:v>
                </c:pt>
                <c:pt idx="300">
                  <c:v>0.65085924074284995</c:v>
                </c:pt>
                <c:pt idx="301">
                  <c:v>0.6534638997157618</c:v>
                </c:pt>
                <c:pt idx="302">
                  <c:v>0.65606132320052446</c:v>
                </c:pt>
                <c:pt idx="303">
                  <c:v>0.65865140263271393</c:v>
                </c:pt>
                <c:pt idx="304">
                  <c:v>0.6612340304834381</c:v>
                </c:pt>
                <c:pt idx="305">
                  <c:v>0.66380910027238615</c:v>
                </c:pt>
                <c:pt idx="306">
                  <c:v>0.66637650658062841</c:v>
                </c:pt>
                <c:pt idx="307">
                  <c:v>0.66893614506317145</c:v>
                </c:pt>
                <c:pt idx="308">
                  <c:v>0.67148791246126138</c:v>
                </c:pt>
                <c:pt idx="309">
                  <c:v>0.67403170661443401</c:v>
                </c:pt>
                <c:pt idx="310">
                  <c:v>0.6765674264723115</c:v>
                </c:pt>
                <c:pt idx="311">
                  <c:v>0.67909497210614</c:v>
                </c:pt>
                <c:pt idx="312">
                  <c:v>0.68161424472006993</c:v>
                </c:pt>
                <c:pt idx="313">
                  <c:v>0.68412514666217394</c:v>
                </c:pt>
                <c:pt idx="314">
                  <c:v>0.68662758143520342</c:v>
                </c:pt>
                <c:pt idx="315">
                  <c:v>0.68912145370707778</c:v>
                </c:pt>
                <c:pt idx="316">
                  <c:v>0.6916066693211097</c:v>
                </c:pt>
                <c:pt idx="317">
                  <c:v>0.69408313530596055</c:v>
                </c:pt>
                <c:pt idx="318">
                  <c:v>0.69655075988532755</c:v>
                </c:pt>
                <c:pt idx="319">
                  <c:v>0.69900945248735857</c:v>
                </c:pt>
                <c:pt idx="320">
                  <c:v>0.70145912375379482</c:v>
                </c:pt>
                <c:pt idx="321">
                  <c:v>0.70389968554884041</c:v>
                </c:pt>
                <c:pt idx="322">
                  <c:v>0.70633105096775561</c:v>
                </c:pt>
                <c:pt idx="323">
                  <c:v>0.7087531343451754</c:v>
                </c:pt>
                <c:pt idx="324">
                  <c:v>0.71116585126315035</c:v>
                </c:pt>
                <c:pt idx="325">
                  <c:v>0.71356911855890859</c:v>
                </c:pt>
                <c:pt idx="326">
                  <c:v>0.71596285433234053</c:v>
                </c:pt>
                <c:pt idx="327">
                  <c:v>0.71834697795320201</c:v>
                </c:pt>
                <c:pt idx="328">
                  <c:v>0.7207214100680388</c:v>
                </c:pt>
                <c:pt idx="329">
                  <c:v>0.72308607260682933</c:v>
                </c:pt>
                <c:pt idx="330">
                  <c:v>0.72544088878934521</c:v>
                </c:pt>
                <c:pt idx="331">
                  <c:v>0.7277857831312311</c:v>
                </c:pt>
                <c:pt idx="332">
                  <c:v>0.7301206814498018</c:v>
                </c:pt>
                <c:pt idx="333">
                  <c:v>0.73244551086955667</c:v>
                </c:pt>
                <c:pt idx="334">
                  <c:v>0.73476019982741181</c:v>
                </c:pt>
                <c:pt idx="335">
                  <c:v>0.73706467807764853</c:v>
                </c:pt>
                <c:pt idx="336">
                  <c:v>0.73935887669658051</c:v>
                </c:pt>
                <c:pt idx="337">
                  <c:v>0.74164272808693699</c:v>
                </c:pt>
                <c:pt idx="338">
                  <c:v>0.74391616598196386</c:v>
                </c:pt>
                <c:pt idx="339">
                  <c:v>0.74617912544924325</c:v>
                </c:pt>
                <c:pt idx="340">
                  <c:v>0.74843154289422986</c:v>
                </c:pt>
                <c:pt idx="341">
                  <c:v>0.7506733560635066</c:v>
                </c:pt>
                <c:pt idx="342">
                  <c:v>0.75290450404775866</c:v>
                </c:pt>
                <c:pt idx="343">
                  <c:v>0.75512492728446889</c:v>
                </c:pt>
                <c:pt idx="344">
                  <c:v>0.75733456756033024</c:v>
                </c:pt>
                <c:pt idx="345">
                  <c:v>0.75953336801338245</c:v>
                </c:pt>
                <c:pt idx="346">
                  <c:v>0.76172127313486826</c:v>
                </c:pt>
                <c:pt idx="347">
                  <c:v>0.76389822877081304</c:v>
                </c:pt>
                <c:pt idx="348">
                  <c:v>0.76606418212332883</c:v>
                </c:pt>
                <c:pt idx="349">
                  <c:v>0.76821908175164189</c:v>
                </c:pt>
                <c:pt idx="350">
                  <c:v>0.77036287757284627</c:v>
                </c:pt>
                <c:pt idx="351">
                  <c:v>0.7724955208623856</c:v>
                </c:pt>
                <c:pt idx="352">
                  <c:v>0.77461696425426141</c:v>
                </c:pt>
                <c:pt idx="353">
                  <c:v>0.776727161740973</c:v>
                </c:pt>
                <c:pt idx="354">
                  <c:v>0.77882606867318704</c:v>
                </c:pt>
                <c:pt idx="355">
                  <c:v>0.78091364175914002</c:v>
                </c:pt>
                <c:pt idx="356">
                  <c:v>0.78298983906377528</c:v>
                </c:pt>
                <c:pt idx="357">
                  <c:v>0.78505462000761606</c:v>
                </c:pt>
                <c:pt idx="358">
                  <c:v>0.78710794536537509</c:v>
                </c:pt>
                <c:pt idx="359">
                  <c:v>0.7891497772643048</c:v>
                </c:pt>
                <c:pt idx="360">
                  <c:v>0.79118007918228739</c:v>
                </c:pt>
                <c:pt idx="361">
                  <c:v>0.79319881594566888</c:v>
                </c:pt>
                <c:pt idx="362">
                  <c:v>0.795205953726838</c:v>
                </c:pt>
                <c:pt idx="363">
                  <c:v>0.79720146004155157</c:v>
                </c:pt>
                <c:pt idx="364">
                  <c:v>0.79918530374601138</c:v>
                </c:pt>
                <c:pt idx="365">
                  <c:v>0.80115745503368829</c:v>
                </c:pt>
                <c:pt idx="366">
                  <c:v>0.80311788543190432</c:v>
                </c:pt>
                <c:pt idx="367">
                  <c:v>0.80506656779816799</c:v>
                </c:pt>
                <c:pt idx="368">
                  <c:v>0.80700347631626845</c:v>
                </c:pt>
                <c:pt idx="369">
                  <c:v>0.80892858649213129</c:v>
                </c:pt>
                <c:pt idx="370">
                  <c:v>0.81084187514943595</c:v>
                </c:pt>
                <c:pt idx="371">
                  <c:v>0.81274332042499997</c:v>
                </c:pt>
                <c:pt idx="372">
                  <c:v>0.81463290176393088</c:v>
                </c:pt>
                <c:pt idx="373">
                  <c:v>0.81651059991454911</c:v>
                </c:pt>
                <c:pt idx="374">
                  <c:v>0.81837639692308506</c:v>
                </c:pt>
                <c:pt idx="375">
                  <c:v>0.8202302761281508</c:v>
                </c:pt>
                <c:pt idx="376">
                  <c:v>0.82207222215499309</c:v>
                </c:pt>
                <c:pt idx="377">
                  <c:v>0.82390222090952625</c:v>
                </c:pt>
                <c:pt idx="378">
                  <c:v>0.82572025957215078</c:v>
                </c:pt>
                <c:pt idx="379">
                  <c:v>0.82752632659136049</c:v>
                </c:pt>
                <c:pt idx="380">
                  <c:v>0.82932041167713766</c:v>
                </c:pt>
                <c:pt idx="381">
                  <c:v>0.83110250579414513</c:v>
                </c:pt>
                <c:pt idx="382">
                  <c:v>0.83287260115471251</c:v>
                </c:pt>
                <c:pt idx="383">
                  <c:v>0.83463069121162359</c:v>
                </c:pt>
                <c:pt idx="384">
                  <c:v>0.83637677065070648</c:v>
                </c:pt>
                <c:pt idx="385">
                  <c:v>0.83811083538322917</c:v>
                </c:pt>
                <c:pt idx="386">
                  <c:v>0.83983288253810506</c:v>
                </c:pt>
                <c:pt idx="387">
                  <c:v>0.84154291045391094</c:v>
                </c:pt>
                <c:pt idx="388">
                  <c:v>0.84324091867072037</c:v>
                </c:pt>
                <c:pt idx="389">
                  <c:v>0.84492690792175718</c:v>
                </c:pt>
                <c:pt idx="390">
                  <c:v>0.84660088012486967</c:v>
                </c:pt>
                <c:pt idx="391">
                  <c:v>0.84826283837383221</c:v>
                </c:pt>
                <c:pt idx="392">
                  <c:v>0.84991278692947536</c:v>
                </c:pt>
                <c:pt idx="393">
                  <c:v>0.85155073121064861</c:v>
                </c:pt>
                <c:pt idx="394">
                  <c:v>0.85317667778501938</c:v>
                </c:pt>
                <c:pt idx="395">
                  <c:v>0.85479063435971137</c:v>
                </c:pt>
                <c:pt idx="396">
                  <c:v>0.85639260977178577</c:v>
                </c:pt>
                <c:pt idx="397">
                  <c:v>0.85798261397856912</c:v>
                </c:pt>
                <c:pt idx="398">
                  <c:v>0.85956065804783122</c:v>
                </c:pt>
                <c:pt idx="399">
                  <c:v>0.86112675414781736</c:v>
                </c:pt>
                <c:pt idx="400">
                  <c:v>0.86268091553713599</c:v>
                </c:pt>
                <c:pt idx="401">
                  <c:v>0.86422315655450876</c:v>
                </c:pt>
                <c:pt idx="402">
                  <c:v>0.86575349260838363</c:v>
                </c:pt>
                <c:pt idx="403">
                  <c:v>0.86727194016641729</c:v>
                </c:pt>
                <c:pt idx="404">
                  <c:v>0.86877851674482787</c:v>
                </c:pt>
                <c:pt idx="405">
                  <c:v>0.8702732408976237</c:v>
                </c:pt>
                <c:pt idx="406">
                  <c:v>0.87175613220570991</c:v>
                </c:pt>
                <c:pt idx="407">
                  <c:v>0.87322721126587877</c:v>
                </c:pt>
                <c:pt idx="408">
                  <c:v>0.8746864996796847</c:v>
                </c:pt>
                <c:pt idx="409">
                  <c:v>0.8761340200422113</c:v>
                </c:pt>
                <c:pt idx="410">
                  <c:v>0.87756979593072826</c:v>
                </c:pt>
                <c:pt idx="411">
                  <c:v>0.87899385189324897</c:v>
                </c:pt>
                <c:pt idx="412">
                  <c:v>0.88040621343698722</c:v>
                </c:pt>
                <c:pt idx="413">
                  <c:v>0.88180690701671738</c:v>
                </c:pt>
                <c:pt idx="414">
                  <c:v>0.88319596002304535</c:v>
                </c:pt>
                <c:pt idx="415">
                  <c:v>0.88457340077058799</c:v>
                </c:pt>
                <c:pt idx="416">
                  <c:v>0.88593925848607091</c:v>
                </c:pt>
                <c:pt idx="417">
                  <c:v>0.8872935632963429</c:v>
                </c:pt>
                <c:pt idx="418">
                  <c:v>0.88863634621631493</c:v>
                </c:pt>
                <c:pt idx="419">
                  <c:v>0.88996763913682453</c:v>
                </c:pt>
                <c:pt idx="420">
                  <c:v>0.89128747481242954</c:v>
                </c:pt>
                <c:pt idx="421">
                  <c:v>0.89259588684913715</c:v>
                </c:pt>
                <c:pt idx="422">
                  <c:v>0.89389290969206814</c:v>
                </c:pt>
                <c:pt idx="423">
                  <c:v>0.89517857861306349</c:v>
                </c:pt>
                <c:pt idx="424">
                  <c:v>0.89645292969823431</c:v>
                </c:pt>
                <c:pt idx="425">
                  <c:v>0.89771599983546024</c:v>
                </c:pt>
                <c:pt idx="426">
                  <c:v>0.89896782670183883</c:v>
                </c:pt>
                <c:pt idx="427">
                  <c:v>0.90020844875109041</c:v>
                </c:pt>
                <c:pt idx="428">
                  <c:v>0.90143790520092071</c:v>
                </c:pt>
                <c:pt idx="429">
                  <c:v>0.90265623602034673</c:v>
                </c:pt>
                <c:pt idx="430">
                  <c:v>0.90386348191698684</c:v>
                </c:pt>
                <c:pt idx="431">
                  <c:v>0.90505968432432016</c:v>
                </c:pt>
                <c:pt idx="432">
                  <c:v>0.90624488538891868</c:v>
                </c:pt>
                <c:pt idx="433">
                  <c:v>0.90741912795765467</c:v>
                </c:pt>
                <c:pt idx="434">
                  <c:v>0.90858245556488748</c:v>
                </c:pt>
                <c:pt idx="435">
                  <c:v>0.909734912419633</c:v>
                </c:pt>
                <c:pt idx="436">
                  <c:v>0.91087654339271851</c:v>
                </c:pt>
                <c:pt idx="437">
                  <c:v>0.91200739400392694</c:v>
                </c:pt>
                <c:pt idx="438">
                  <c:v>0.91312751040913331</c:v>
                </c:pt>
                <c:pt idx="439">
                  <c:v>0.91423693938743811</c:v>
                </c:pt>
                <c:pt idx="440">
                  <c:v>0.91533572832829724</c:v>
                </c:pt>
                <c:pt idx="441">
                  <c:v>0.91642392521865579</c:v>
                </c:pt>
                <c:pt idx="442">
                  <c:v>0.9175015786300873</c:v>
                </c:pt>
                <c:pt idx="443">
                  <c:v>0.9185687377059395</c:v>
                </c:pt>
                <c:pt idx="444">
                  <c:v>0.919625452148494</c:v>
                </c:pt>
                <c:pt idx="445">
                  <c:v>0.92067177220613849</c:v>
                </c:pt>
                <c:pt idx="446">
                  <c:v>0.92170774866055749</c:v>
                </c:pt>
                <c:pt idx="447">
                  <c:v>0.92273343281394349</c:v>
                </c:pt>
                <c:pt idx="448">
                  <c:v>0.92374887647623138</c:v>
                </c:pt>
                <c:pt idx="449">
                  <c:v>0.92475413195235989</c:v>
                </c:pt>
                <c:pt idx="450">
                  <c:v>0.92574925202956193</c:v>
                </c:pt>
                <c:pt idx="451">
                  <c:v>0.92673428996468665</c:v>
                </c:pt>
                <c:pt idx="452">
                  <c:v>0.92770929947155767</c:v>
                </c:pt>
                <c:pt idx="453">
                  <c:v>0.92867433470836747</c:v>
                </c:pt>
                <c:pt idx="454">
                  <c:v>0.92962945026511434</c:v>
                </c:pt>
                <c:pt idx="455">
                  <c:v>0.93057470115108032</c:v>
                </c:pt>
                <c:pt idx="456">
                  <c:v>0.93151014278235644</c:v>
                </c:pt>
                <c:pt idx="457">
                  <c:v>0.93243583096941585</c:v>
                </c:pt>
                <c:pt idx="458">
                  <c:v>0.93335182190473787</c:v>
                </c:pt>
                <c:pt idx="459">
                  <c:v>0.93425817215048612</c:v>
                </c:pt>
                <c:pt idx="460">
                  <c:v>0.93515493862624177</c:v>
                </c:pt>
                <c:pt idx="461">
                  <c:v>0.93604217859679606</c:v>
                </c:pt>
                <c:pt idx="462">
                  <c:v>0.93691994966000325</c:v>
                </c:pt>
                <c:pt idx="463">
                  <c:v>0.93778830973469696</c:v>
                </c:pt>
                <c:pt idx="464">
                  <c:v>0.93864731704867188</c:v>
                </c:pt>
                <c:pt idx="465">
                  <c:v>0.9394970301267338</c:v>
                </c:pt>
                <c:pt idx="466">
                  <c:v>0.94033750777881819</c:v>
                </c:pt>
                <c:pt idx="467">
                  <c:v>0.94116880908818323</c:v>
                </c:pt>
                <c:pt idx="468">
                  <c:v>0.94199099339967518</c:v>
                </c:pt>
                <c:pt idx="469">
                  <c:v>0.94280412030807104</c:v>
                </c:pt>
                <c:pt idx="470">
                  <c:v>0.94360824964649992</c:v>
                </c:pt>
                <c:pt idx="471">
                  <c:v>0.94440344147494393</c:v>
                </c:pt>
                <c:pt idx="472">
                  <c:v>0.94518975606882261</c:v>
                </c:pt>
                <c:pt idx="473">
                  <c:v>0.94596725390766079</c:v>
                </c:pt>
                <c:pt idx="474">
                  <c:v>0.94673599566384325</c:v>
                </c:pt>
                <c:pt idx="475">
                  <c:v>0.94749604219145656</c:v>
                </c:pt>
                <c:pt idx="476">
                  <c:v>0.94824745451522185</c:v>
                </c:pt>
                <c:pt idx="477">
                  <c:v>0.94899029381951794</c:v>
                </c:pt>
                <c:pt idx="478">
                  <c:v>0.94972462143749814</c:v>
                </c:pt>
                <c:pt idx="479">
                  <c:v>0.95045049884030219</c:v>
                </c:pt>
                <c:pt idx="480">
                  <c:v>0.95116798762636334</c:v>
                </c:pt>
                <c:pt idx="481">
                  <c:v>0.95187714951081503</c:v>
                </c:pt>
                <c:pt idx="482">
                  <c:v>0.95257804631499521</c:v>
                </c:pt>
                <c:pt idx="483">
                  <c:v>0.9532707399560526</c:v>
                </c:pt>
                <c:pt idx="484">
                  <c:v>0.95395529243665544</c:v>
                </c:pt>
                <c:pt idx="485">
                  <c:v>0.95463176583480214</c:v>
                </c:pt>
                <c:pt idx="486">
                  <c:v>0.95530022229373868</c:v>
                </c:pt>
                <c:pt idx="487">
                  <c:v>0.95596072401198107</c:v>
                </c:pt>
                <c:pt idx="488">
                  <c:v>0.95661333323344533</c:v>
                </c:pt>
                <c:pt idx="489">
                  <c:v>0.95725811223768609</c:v>
                </c:pt>
                <c:pt idx="490">
                  <c:v>0.95789512333024451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81-455D-A833-0B67F6070E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0206656"/>
        <c:axId val="730207136"/>
      </c:lineChart>
      <c:catAx>
        <c:axId val="730206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0207136"/>
        <c:crosses val="autoZero"/>
        <c:auto val="1"/>
        <c:lblAlgn val="ctr"/>
        <c:lblOffset val="100"/>
        <c:noMultiLvlLbl val="0"/>
      </c:catAx>
      <c:valAx>
        <c:axId val="730207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0206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FREQUENCY</a:t>
            </a:r>
            <a:r>
              <a:rPr lang="en-US" baseline="0"/>
              <a:t> PLOT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Sheet22!$AM$6:$AM$11</c:f>
              <c:numCache>
                <c:formatCode>General</c:formatCode>
                <c:ptCount val="6"/>
                <c:pt idx="0">
                  <c:v>0</c:v>
                </c:pt>
                <c:pt idx="1">
                  <c:v>2</c:v>
                </c:pt>
                <c:pt idx="2">
                  <c:v>44</c:v>
                </c:pt>
                <c:pt idx="3">
                  <c:v>4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C7-4352-ACB6-3437CDE00D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7795440"/>
        <c:axId val="267795920"/>
      </c:lineChart>
      <c:catAx>
        <c:axId val="267795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795920"/>
        <c:crosses val="autoZero"/>
        <c:auto val="1"/>
        <c:lblAlgn val="ctr"/>
        <c:lblOffset val="100"/>
        <c:noMultiLvlLbl val="0"/>
      </c:catAx>
      <c:valAx>
        <c:axId val="26779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795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SCATTER</a:t>
            </a:r>
            <a:r>
              <a:rPr lang="en-IN" baseline="0"/>
              <a:t> PLOT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Sheet23!$B$5:$B$22</c:f>
              <c:numCache>
                <c:formatCode>General</c:formatCode>
                <c:ptCount val="18"/>
                <c:pt idx="0">
                  <c:v>7.01</c:v>
                </c:pt>
                <c:pt idx="1">
                  <c:v>7.11</c:v>
                </c:pt>
                <c:pt idx="2">
                  <c:v>7.12</c:v>
                </c:pt>
                <c:pt idx="3">
                  <c:v>7.24</c:v>
                </c:pt>
                <c:pt idx="4">
                  <c:v>7.94</c:v>
                </c:pt>
                <c:pt idx="5">
                  <c:v>7.94</c:v>
                </c:pt>
                <c:pt idx="6">
                  <c:v>8.0399999999999991</c:v>
                </c:pt>
                <c:pt idx="7">
                  <c:v>8.0500000000000007</c:v>
                </c:pt>
                <c:pt idx="8">
                  <c:v>8.07</c:v>
                </c:pt>
                <c:pt idx="9">
                  <c:v>8.9</c:v>
                </c:pt>
                <c:pt idx="10">
                  <c:v>8.94</c:v>
                </c:pt>
                <c:pt idx="11">
                  <c:v>8.9499999999999993</c:v>
                </c:pt>
                <c:pt idx="12">
                  <c:v>8.9700000000000006</c:v>
                </c:pt>
                <c:pt idx="13">
                  <c:v>8.98</c:v>
                </c:pt>
                <c:pt idx="14">
                  <c:v>9.85</c:v>
                </c:pt>
                <c:pt idx="15">
                  <c:v>9.86</c:v>
                </c:pt>
                <c:pt idx="16">
                  <c:v>9.86</c:v>
                </c:pt>
                <c:pt idx="17">
                  <c:v>9.8699999999999992</c:v>
                </c:pt>
              </c:numCache>
            </c:numRef>
          </c:xVal>
          <c:yVal>
            <c:numRef>
              <c:f>Sheet23!$C$5:$C$22</c:f>
              <c:numCache>
                <c:formatCode>General</c:formatCode>
                <c:ptCount val="18"/>
                <c:pt idx="0">
                  <c:v>60</c:v>
                </c:pt>
                <c:pt idx="1">
                  <c:v>67</c:v>
                </c:pt>
                <c:pt idx="2">
                  <c:v>66</c:v>
                </c:pt>
                <c:pt idx="3">
                  <c:v>52</c:v>
                </c:pt>
                <c:pt idx="4">
                  <c:v>50</c:v>
                </c:pt>
                <c:pt idx="5">
                  <c:v>45</c:v>
                </c:pt>
                <c:pt idx="6">
                  <c:v>52</c:v>
                </c:pt>
                <c:pt idx="7">
                  <c:v>48</c:v>
                </c:pt>
                <c:pt idx="8">
                  <c:v>40</c:v>
                </c:pt>
                <c:pt idx="9">
                  <c:v>23</c:v>
                </c:pt>
                <c:pt idx="10">
                  <c:v>20</c:v>
                </c:pt>
                <c:pt idx="11">
                  <c:v>40</c:v>
                </c:pt>
                <c:pt idx="12">
                  <c:v>31</c:v>
                </c:pt>
                <c:pt idx="13">
                  <c:v>26</c:v>
                </c:pt>
                <c:pt idx="14">
                  <c:v>9</c:v>
                </c:pt>
                <c:pt idx="15">
                  <c:v>22</c:v>
                </c:pt>
                <c:pt idx="16">
                  <c:v>13</c:v>
                </c:pt>
                <c:pt idx="17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D09-454E-A1C1-68BB3FFA9B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1488704"/>
        <c:axId val="391469024"/>
      </c:scatterChart>
      <c:valAx>
        <c:axId val="391488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469024"/>
        <c:crosses val="autoZero"/>
        <c:crossBetween val="midCat"/>
      </c:valAx>
      <c:valAx>
        <c:axId val="391469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488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BOX AND WHISKER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BOX AND WHISKER</a:t>
          </a:r>
        </a:p>
      </cx:txPr>
    </cx:title>
    <cx:plotArea>
      <cx:plotAreaRegion>
        <cx:series layoutId="boxWhisker" uniqueId="{94571541-B263-41BA-BCC0-31D7E1C64546}">
          <cx:dataId val="0"/>
          <cx:layoutPr>
            <cx:statistics quartileMethod="exclusive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HISTOGRAM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</a:t>
          </a:r>
        </a:p>
      </cx:txPr>
    </cx:title>
    <cx:plotArea>
      <cx:plotAreaRegion>
        <cx:series layoutId="clusteredColumn" uniqueId="{B3758AE5-E37A-4F0C-9207-DF1E7FFD6F67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HISTOGRAM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</a:t>
          </a:r>
        </a:p>
      </cx:txPr>
    </cx:title>
    <cx:plotArea>
      <cx:plotAreaRegion>
        <cx:series layoutId="clusteredColumn" uniqueId="{BB6D2128-7C38-4DB8-BC0F-8002A8412536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plotArea>
      <cx:plotAreaRegion>
        <cx:series layoutId="boxWhisker" uniqueId="{BECF6DA7-8921-4846-966F-1C7C60881A1C}">
          <cx:tx>
            <cx:txData>
              <cx:f>_xlchart.v1.4</cx:f>
              <cx:v>DATA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HISTOGRAM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</a:t>
          </a:r>
        </a:p>
      </cx:txPr>
    </cx:title>
    <cx:plotArea>
      <cx:plotAreaRegion>
        <cx:series layoutId="clusteredColumn" uniqueId="{116843BB-7F32-4C5E-8FED-DD63C3670D52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  <cx:data id="1">
      <cx:numDim type="val">
        <cx:f>_xlchart.v1.9</cx:f>
      </cx:numDim>
    </cx:data>
  </cx:chartData>
  <cx:chart>
    <cx:plotArea>
      <cx:plotAreaRegion>
        <cx:series layoutId="clusteredColumn" uniqueId="{8AACDC15-CDB6-4801-815D-92B3A6E1C60A}" formatIdx="0">
          <cx:tx>
            <cx:txData>
              <cx:f>_xlchart.v1.6</cx:f>
              <cx:v>X</cx:v>
            </cx:txData>
          </cx:tx>
          <cx:dataId val="0"/>
          <cx:layoutPr>
            <cx:binning intervalClosed="r"/>
          </cx:layoutPr>
        </cx:series>
        <cx:series layoutId="clusteredColumn" hidden="1" uniqueId="{98789731-96D5-43D4-A004-5172938765DB}" formatIdx="1">
          <cx:tx>
            <cx:txData>
              <cx:f>_xlchart.v1.8</cx:f>
              <cx:v>F(X)</cx:v>
            </cx:txData>
          </cx:tx>
          <cx:dataId val="1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  <cx:data id="1">
      <cx:numDim type="val">
        <cx:f>_xlchart.v1.15</cx:f>
      </cx:numDim>
    </cx:data>
  </cx:chartData>
  <cx:chart>
    <cx:title pos="t" align="ctr" overlay="0"/>
    <cx:plotArea>
      <cx:plotAreaRegion>
        <cx:series layoutId="clusteredColumn" uniqueId="{18803748-A15B-4248-8DF2-03C32526361F}" formatIdx="0">
          <cx:tx>
            <cx:txData>
              <cx:f>_xlchart.v1.12</cx:f>
              <cx:v>X</cx:v>
            </cx:txData>
          </cx:tx>
          <cx:dataId val="0"/>
          <cx:layoutPr>
            <cx:binning intervalClosed="r"/>
          </cx:layoutPr>
        </cx:series>
        <cx:series layoutId="clusteredColumn" hidden="1" uniqueId="{3BDCAD0C-272B-4CB1-BFA3-5E5DC90DB3F7}" formatIdx="1">
          <cx:tx>
            <cx:txData>
              <cx:f>_xlchart.v1.14</cx:f>
              <cx:v>F(X)=BINOMIAL</cx:v>
            </cx:txData>
          </cx:tx>
          <cx:dataId val="1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_xlchart.v1.10</cx:f>
      </cx:numDim>
    </cx:data>
    <cx:data id="1">
      <cx:numDim type="val">
        <cx:f>_xlchart.v1.11</cx:f>
      </cx:numDim>
    </cx:data>
  </cx:chartData>
  <cx:chart>
    <cx:title pos="t" align="ctr" overlay="0"/>
    <cx:plotArea>
      <cx:plotAreaRegion>
        <cx:series layoutId="clusteredColumn" uniqueId="{FA291A70-54A4-4672-AFBF-BFDB9C73E254}" formatIdx="0">
          <cx:dataId val="0"/>
          <cx:layoutPr>
            <cx:binning intervalClosed="r"/>
          </cx:layoutPr>
        </cx:series>
        <cx:series layoutId="clusteredColumn" hidden="1" uniqueId="{0B68B7BB-784F-4B23-9FB6-A4CCB07487F4}" formatIdx="1">
          <cx:dataId val="1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_xlchart.v1.16</cx:f>
      </cx:numDim>
    </cx:data>
    <cx:data id="1">
      <cx:numDim type="val">
        <cx:f>_xlchart.v1.17</cx:f>
      </cx:numDim>
    </cx:data>
  </cx:chartData>
  <cx:chart>
    <cx:title pos="t" align="ctr" overlay="0">
      <cx:tx>
        <cx:txData>
          <cx:v>BINOMIAL HISTOGRAM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BINOMIAL HISTOGRAM </a:t>
          </a:r>
        </a:p>
      </cx:txPr>
    </cx:title>
    <cx:plotArea>
      <cx:plotAreaRegion>
        <cx:series layoutId="clusteredColumn" uniqueId="{A0486CD0-531A-46BA-93F1-A11A99003D1C}" formatIdx="0">
          <cx:dataId val="0"/>
          <cx:layoutPr>
            <cx:binning intervalClosed="r"/>
          </cx:layoutPr>
        </cx:series>
        <cx:series layoutId="clusteredColumn" hidden="1" uniqueId="{80CED1A0-40F6-43F1-B280-B0BBB670A7A0}" formatIdx="1">
          <cx:dataId val="1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_xlchart.v1.18</cx:f>
      </cx:numDim>
    </cx:data>
    <cx:data id="1">
      <cx:numDim type="val">
        <cx:f>_xlchart.v1.19</cx:f>
      </cx:numDim>
    </cx:data>
  </cx:chartData>
  <cx:chart>
    <cx:title pos="t" align="ctr" overlay="0">
      <cx:tx>
        <cx:txData>
          <cx:v>BINOMIAL HISTOGRAM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BINOMIAL HISTOGRAM</a:t>
          </a:r>
        </a:p>
      </cx:txPr>
    </cx:title>
    <cx:plotArea>
      <cx:plotAreaRegion>
        <cx:series layoutId="clusteredColumn" uniqueId="{C167A69C-0040-4A9F-BBF7-FEBD9B9D26CD}" formatIdx="0">
          <cx:dataId val="0"/>
          <cx:layoutPr>
            <cx:binning intervalClosed="r"/>
          </cx:layoutPr>
        </cx:series>
        <cx:series layoutId="clusteredColumn" hidden="1" uniqueId="{25B34DB6-B031-4148-9518-F8C919FA84C3}" formatIdx="1">
          <cx:dataId val="1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_xlchart.v1.20</cx:f>
      </cx:numDim>
    </cx:data>
    <cx:data id="1">
      <cx:numDim type="val">
        <cx:f>_xlchart.v1.21</cx:f>
      </cx:numDim>
    </cx:data>
    <cx:data id="2">
      <cx:numDim type="val">
        <cx:f>_xlchart.v1.22</cx:f>
      </cx:numDim>
    </cx:data>
  </cx:chartData>
  <cx:chart>
    <cx:title pos="t" align="ctr" overlay="0">
      <cx:tx>
        <cx:txData>
          <cx:v>POISSON HISTOGRAM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POISSON HISTOGRAM</a:t>
          </a:r>
        </a:p>
      </cx:txPr>
    </cx:title>
    <cx:plotArea>
      <cx:plotAreaRegion>
        <cx:series layoutId="clusteredColumn" uniqueId="{D529368C-BACD-4ECE-9A4C-A0C726A50A53}" formatIdx="0">
          <cx:dataId val="0"/>
          <cx:layoutPr>
            <cx:binning intervalClosed="r"/>
          </cx:layoutPr>
        </cx:series>
        <cx:series layoutId="clusteredColumn" hidden="1" uniqueId="{A2064516-B7C4-4028-A864-765C17AE99E2}" formatIdx="1">
          <cx:dataId val="1"/>
          <cx:layoutPr>
            <cx:binning intervalClosed="r"/>
          </cx:layoutPr>
        </cx:series>
        <cx:series layoutId="clusteredColumn" hidden="1" uniqueId="{F96F8208-DB06-456D-B480-A5E7AA5D8E08}" formatIdx="2">
          <cx:dataId val="2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5.xml"/><Relationship Id="rId1" Type="http://schemas.microsoft.com/office/2014/relationships/chartEx" Target="../charts/chartEx4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6.xml"/></Relationships>
</file>

<file path=xl/drawings/_rels/drawing4.xml.rels><?xml version="1.0" encoding="UTF-8" standalone="yes"?>
<Relationships xmlns="http://schemas.openxmlformats.org/package/2006/relationships"><Relationship Id="rId2" Type="http://schemas.microsoft.com/office/2014/relationships/chartEx" Target="../charts/chartEx8.xml"/><Relationship Id="rId1" Type="http://schemas.microsoft.com/office/2014/relationships/chartEx" Target="../charts/chartEx7.xml"/></Relationships>
</file>

<file path=xl/drawings/_rels/drawing5.xml.rels><?xml version="1.0" encoding="UTF-8" standalone="yes"?>
<Relationships xmlns="http://schemas.openxmlformats.org/package/2006/relationships"><Relationship Id="rId1" Type="http://schemas.microsoft.com/office/2014/relationships/chartEx" Target="../charts/chartEx9.xml"/></Relationships>
</file>

<file path=xl/drawings/_rels/drawing6.xml.rels><?xml version="1.0" encoding="UTF-8" standalone="yes"?>
<Relationships xmlns="http://schemas.openxmlformats.org/package/2006/relationships"><Relationship Id="rId2" Type="http://schemas.microsoft.com/office/2014/relationships/chartEx" Target="../charts/chartEx11.xml"/><Relationship Id="rId1" Type="http://schemas.microsoft.com/office/2014/relationships/chartEx" Target="../charts/chartEx10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220980</xdr:colOff>
      <xdr:row>1</xdr:row>
      <xdr:rowOff>174307</xdr:rowOff>
    </xdr:from>
    <xdr:to>
      <xdr:col>16</xdr:col>
      <xdr:colOff>525780</xdr:colOff>
      <xdr:row>16</xdr:row>
      <xdr:rowOff>67627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73D670E-43BE-11DB-A9F0-E229BF6DB5F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326505" y="364807"/>
              <a:ext cx="4572000" cy="27508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19</xdr:col>
      <xdr:colOff>304800</xdr:colOff>
      <xdr:row>1</xdr:row>
      <xdr:rowOff>166687</xdr:rowOff>
    </xdr:from>
    <xdr:to>
      <xdr:col>27</xdr:col>
      <xdr:colOff>0</xdr:colOff>
      <xdr:row>16</xdr:row>
      <xdr:rowOff>52387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A7AFD6BB-8E91-0043-3C6A-934180B9771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506325" y="3571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228600</xdr:colOff>
      <xdr:row>19</xdr:row>
      <xdr:rowOff>3810</xdr:rowOff>
    </xdr:from>
    <xdr:to>
      <xdr:col>16</xdr:col>
      <xdr:colOff>533400</xdr:colOff>
      <xdr:row>34</xdr:row>
      <xdr:rowOff>3810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C2A2D4B7-4905-8704-DDF3-1439FC75BD2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334125" y="3623310"/>
              <a:ext cx="4572000" cy="2857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205740</xdr:colOff>
      <xdr:row>2</xdr:row>
      <xdr:rowOff>125730</xdr:rowOff>
    </xdr:from>
    <xdr:to>
      <xdr:col>14</xdr:col>
      <xdr:colOff>571500</xdr:colOff>
      <xdr:row>17</xdr:row>
      <xdr:rowOff>125730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25CAC87-A5D0-5855-D8E0-1518146C535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539740" y="506730"/>
              <a:ext cx="4747260" cy="2857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243840</xdr:colOff>
      <xdr:row>19</xdr:row>
      <xdr:rowOff>72390</xdr:rowOff>
    </xdr:from>
    <xdr:to>
      <xdr:col>16</xdr:col>
      <xdr:colOff>396240</xdr:colOff>
      <xdr:row>34</xdr:row>
      <xdr:rowOff>72390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1EED9192-D7DB-74D2-5296-26DE160CD4B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97040" y="3691890"/>
              <a:ext cx="4533900" cy="2857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22860</xdr:colOff>
      <xdr:row>8</xdr:row>
      <xdr:rowOff>181927</xdr:rowOff>
    </xdr:from>
    <xdr:to>
      <xdr:col>15</xdr:col>
      <xdr:colOff>327660</xdr:colOff>
      <xdr:row>23</xdr:row>
      <xdr:rowOff>75247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376F2F1-9C60-EEE3-5AAE-0311A5173C9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99660" y="1705927"/>
              <a:ext cx="4572000" cy="27508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123825</xdr:colOff>
      <xdr:row>6</xdr:row>
      <xdr:rowOff>119062</xdr:rowOff>
    </xdr:from>
    <xdr:to>
      <xdr:col>11</xdr:col>
      <xdr:colOff>428625</xdr:colOff>
      <xdr:row>21</xdr:row>
      <xdr:rowOff>4762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4A626A3-A93C-3F48-1C09-F902618BA5C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572000" y="12620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80962</xdr:colOff>
      <xdr:row>6</xdr:row>
      <xdr:rowOff>185737</xdr:rowOff>
    </xdr:from>
    <xdr:to>
      <xdr:col>19</xdr:col>
      <xdr:colOff>385762</xdr:colOff>
      <xdr:row>21</xdr:row>
      <xdr:rowOff>71437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B579BF4A-751B-1892-3CB2-D83F3E535A2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405937" y="132873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</xdr:colOff>
      <xdr:row>5</xdr:row>
      <xdr:rowOff>80962</xdr:rowOff>
    </xdr:from>
    <xdr:to>
      <xdr:col>11</xdr:col>
      <xdr:colOff>333375</xdr:colOff>
      <xdr:row>19</xdr:row>
      <xdr:rowOff>157162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B069BD7B-2F37-1F7D-5B51-0FBEA042439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638550" y="10334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285750</xdr:colOff>
      <xdr:row>4</xdr:row>
      <xdr:rowOff>95250</xdr:rowOff>
    </xdr:from>
    <xdr:to>
      <xdr:col>12</xdr:col>
      <xdr:colOff>590550</xdr:colOff>
      <xdr:row>18</xdr:row>
      <xdr:rowOff>171450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9525A897-6C83-435F-B3C3-3E5F0D1BE10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410075" y="8572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438150</xdr:colOff>
      <xdr:row>25</xdr:row>
      <xdr:rowOff>128587</xdr:rowOff>
    </xdr:from>
    <xdr:to>
      <xdr:col>13</xdr:col>
      <xdr:colOff>133350</xdr:colOff>
      <xdr:row>40</xdr:row>
      <xdr:rowOff>14287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4690BCDC-2A57-E031-16C7-5DD79650FC7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562475" y="48910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247650</xdr:colOff>
      <xdr:row>3</xdr:row>
      <xdr:rowOff>23812</xdr:rowOff>
    </xdr:from>
    <xdr:to>
      <xdr:col>13</xdr:col>
      <xdr:colOff>552450</xdr:colOff>
      <xdr:row>17</xdr:row>
      <xdr:rowOff>100012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45638FE-4E3F-4EBC-7E30-BA431CAC62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352425</xdr:colOff>
      <xdr:row>19</xdr:row>
      <xdr:rowOff>61912</xdr:rowOff>
    </xdr:from>
    <xdr:to>
      <xdr:col>14</xdr:col>
      <xdr:colOff>47625</xdr:colOff>
      <xdr:row>33</xdr:row>
      <xdr:rowOff>138112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42BAD83-1792-D377-2352-15BCDC9972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7</xdr:row>
      <xdr:rowOff>0</xdr:rowOff>
    </xdr:from>
    <xdr:to>
      <xdr:col>15</xdr:col>
      <xdr:colOff>304800</xdr:colOff>
      <xdr:row>21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D8C5C46-2E77-469A-AE35-373D10B842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457200</xdr:colOff>
      <xdr:row>24</xdr:row>
      <xdr:rowOff>123825</xdr:rowOff>
    </xdr:from>
    <xdr:to>
      <xdr:col>15</xdr:col>
      <xdr:colOff>152400</xdr:colOff>
      <xdr:row>39</xdr:row>
      <xdr:rowOff>9525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2D1F376-DB13-468E-82EC-C0EB4994F7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428625</xdr:colOff>
      <xdr:row>4</xdr:row>
      <xdr:rowOff>109537</xdr:rowOff>
    </xdr:from>
    <xdr:to>
      <xdr:col>47</xdr:col>
      <xdr:colOff>123825</xdr:colOff>
      <xdr:row>18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96B619-A510-993A-1A92-65466B2552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525780</xdr:colOff>
      <xdr:row>4</xdr:row>
      <xdr:rowOff>57150</xdr:rowOff>
    </xdr:from>
    <xdr:to>
      <xdr:col>15</xdr:col>
      <xdr:colOff>220980</xdr:colOff>
      <xdr:row>19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5B7814C-703E-FAE0-AFD8-0E13D728DC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1F6EC-1CEF-4A3B-82BA-2A63DEBC7942}">
  <dimension ref="A1:G53"/>
  <sheetViews>
    <sheetView tabSelected="1" workbookViewId="0">
      <selection activeCell="E2" sqref="E2"/>
    </sheetView>
  </sheetViews>
  <sheetFormatPr defaultRowHeight="15" x14ac:dyDescent="0.25"/>
  <cols>
    <col min="1" max="1" width="13.85546875" customWidth="1"/>
    <col min="2" max="2" width="9.140625" customWidth="1"/>
    <col min="4" max="4" width="17.42578125" customWidth="1"/>
    <col min="5" max="5" width="15.28515625" customWidth="1"/>
    <col min="9" max="9" width="11.140625" customWidth="1"/>
  </cols>
  <sheetData>
    <row r="1" spans="1:7" x14ac:dyDescent="0.25">
      <c r="A1" t="s">
        <v>0</v>
      </c>
      <c r="E1" s="9" t="s">
        <v>248</v>
      </c>
    </row>
    <row r="3" spans="1:7" x14ac:dyDescent="0.25">
      <c r="A3" t="s">
        <v>1</v>
      </c>
    </row>
    <row r="4" spans="1:7" x14ac:dyDescent="0.25">
      <c r="A4">
        <v>38</v>
      </c>
    </row>
    <row r="5" spans="1:7" x14ac:dyDescent="0.25">
      <c r="A5">
        <v>42</v>
      </c>
    </row>
    <row r="6" spans="1:7" x14ac:dyDescent="0.25">
      <c r="A6">
        <v>44</v>
      </c>
    </row>
    <row r="7" spans="1:7" x14ac:dyDescent="0.25">
      <c r="A7">
        <v>47</v>
      </c>
    </row>
    <row r="8" spans="1:7" x14ac:dyDescent="0.25">
      <c r="A8">
        <v>51</v>
      </c>
    </row>
    <row r="9" spans="1:7" x14ac:dyDescent="0.25">
      <c r="A9">
        <v>51</v>
      </c>
      <c r="G9" s="5"/>
    </row>
    <row r="10" spans="1:7" x14ac:dyDescent="0.25">
      <c r="A10">
        <v>51</v>
      </c>
    </row>
    <row r="11" spans="1:7" x14ac:dyDescent="0.25">
      <c r="A11">
        <v>54</v>
      </c>
    </row>
    <row r="12" spans="1:7" x14ac:dyDescent="0.25">
      <c r="A12">
        <v>55</v>
      </c>
    </row>
    <row r="13" spans="1:7" x14ac:dyDescent="0.25">
      <c r="A13">
        <v>55</v>
      </c>
    </row>
    <row r="14" spans="1:7" x14ac:dyDescent="0.25">
      <c r="A14">
        <v>56</v>
      </c>
    </row>
    <row r="15" spans="1:7" x14ac:dyDescent="0.25">
      <c r="A15">
        <v>56</v>
      </c>
    </row>
    <row r="16" spans="1:7" x14ac:dyDescent="0.25">
      <c r="A16">
        <v>60</v>
      </c>
    </row>
    <row r="17" spans="1:5" x14ac:dyDescent="0.25">
      <c r="A17">
        <v>60</v>
      </c>
    </row>
    <row r="18" spans="1:5" x14ac:dyDescent="0.25">
      <c r="A18">
        <v>61</v>
      </c>
    </row>
    <row r="19" spans="1:5" ht="15.75" thickBot="1" x14ac:dyDescent="0.3">
      <c r="A19">
        <v>62</v>
      </c>
    </row>
    <row r="20" spans="1:5" x14ac:dyDescent="0.25">
      <c r="A20">
        <v>64</v>
      </c>
      <c r="D20" s="2" t="s">
        <v>2</v>
      </c>
      <c r="E20" s="2"/>
    </row>
    <row r="21" spans="1:5" x14ac:dyDescent="0.25">
      <c r="A21">
        <v>65</v>
      </c>
    </row>
    <row r="22" spans="1:5" x14ac:dyDescent="0.25">
      <c r="A22">
        <v>65</v>
      </c>
      <c r="D22" t="s">
        <v>3</v>
      </c>
      <c r="E22">
        <v>68.72</v>
      </c>
    </row>
    <row r="23" spans="1:5" x14ac:dyDescent="0.25">
      <c r="A23">
        <v>65</v>
      </c>
      <c r="D23" t="s">
        <v>4</v>
      </c>
      <c r="E23">
        <v>2.0223324581849953</v>
      </c>
    </row>
    <row r="24" spans="1:5" x14ac:dyDescent="0.25">
      <c r="A24">
        <v>66</v>
      </c>
      <c r="D24" t="s">
        <v>5</v>
      </c>
      <c r="E24">
        <v>68</v>
      </c>
    </row>
    <row r="25" spans="1:5" x14ac:dyDescent="0.25">
      <c r="A25">
        <v>66</v>
      </c>
      <c r="D25" t="s">
        <v>6</v>
      </c>
      <c r="E25">
        <v>51</v>
      </c>
    </row>
    <row r="26" spans="1:5" x14ac:dyDescent="0.25">
      <c r="A26">
        <v>66</v>
      </c>
      <c r="D26" t="s">
        <v>7</v>
      </c>
      <c r="E26">
        <v>14.300049949962704</v>
      </c>
    </row>
    <row r="27" spans="1:5" x14ac:dyDescent="0.25">
      <c r="A27">
        <v>67</v>
      </c>
      <c r="D27" t="s">
        <v>8</v>
      </c>
      <c r="E27">
        <v>204.49142857142832</v>
      </c>
    </row>
    <row r="28" spans="1:5" x14ac:dyDescent="0.25">
      <c r="A28">
        <v>68</v>
      </c>
      <c r="D28" t="s">
        <v>9</v>
      </c>
      <c r="E28">
        <v>-0.38390734579010521</v>
      </c>
    </row>
    <row r="29" spans="1:5" x14ac:dyDescent="0.25">
      <c r="A29">
        <v>68</v>
      </c>
      <c r="D29" t="s">
        <v>10</v>
      </c>
      <c r="E29">
        <v>2.7639368444831648E-2</v>
      </c>
    </row>
    <row r="30" spans="1:5" x14ac:dyDescent="0.25">
      <c r="A30">
        <v>68</v>
      </c>
      <c r="D30" t="s">
        <v>11</v>
      </c>
      <c r="E30">
        <v>61</v>
      </c>
    </row>
    <row r="31" spans="1:5" x14ac:dyDescent="0.25">
      <c r="A31">
        <v>69</v>
      </c>
      <c r="D31" t="s">
        <v>12</v>
      </c>
      <c r="E31">
        <v>38</v>
      </c>
    </row>
    <row r="32" spans="1:5" x14ac:dyDescent="0.25">
      <c r="A32">
        <v>70</v>
      </c>
      <c r="D32" t="s">
        <v>13</v>
      </c>
      <c r="E32">
        <v>99</v>
      </c>
    </row>
    <row r="33" spans="1:5" x14ac:dyDescent="0.25">
      <c r="A33">
        <v>71</v>
      </c>
      <c r="D33" t="s">
        <v>14</v>
      </c>
      <c r="E33">
        <v>3436</v>
      </c>
    </row>
    <row r="34" spans="1:5" ht="15.75" thickBot="1" x14ac:dyDescent="0.3">
      <c r="A34">
        <v>73</v>
      </c>
      <c r="D34" s="1" t="s">
        <v>15</v>
      </c>
      <c r="E34" s="1">
        <v>50</v>
      </c>
    </row>
    <row r="35" spans="1:5" x14ac:dyDescent="0.25">
      <c r="A35">
        <v>74</v>
      </c>
    </row>
    <row r="36" spans="1:5" x14ac:dyDescent="0.25">
      <c r="A36">
        <v>74</v>
      </c>
    </row>
    <row r="37" spans="1:5" x14ac:dyDescent="0.25">
      <c r="A37">
        <v>75</v>
      </c>
    </row>
    <row r="38" spans="1:5" x14ac:dyDescent="0.25">
      <c r="A38">
        <v>76</v>
      </c>
    </row>
    <row r="39" spans="1:5" x14ac:dyDescent="0.25">
      <c r="A39">
        <v>77</v>
      </c>
    </row>
    <row r="40" spans="1:5" x14ac:dyDescent="0.25">
      <c r="A40">
        <v>78</v>
      </c>
    </row>
    <row r="41" spans="1:5" x14ac:dyDescent="0.25">
      <c r="A41">
        <v>79</v>
      </c>
    </row>
    <row r="42" spans="1:5" x14ac:dyDescent="0.25">
      <c r="A42">
        <v>80</v>
      </c>
    </row>
    <row r="43" spans="1:5" x14ac:dyDescent="0.25">
      <c r="A43">
        <v>82</v>
      </c>
    </row>
    <row r="44" spans="1:5" x14ac:dyDescent="0.25">
      <c r="A44">
        <v>82</v>
      </c>
    </row>
    <row r="45" spans="1:5" x14ac:dyDescent="0.25">
      <c r="A45">
        <v>83</v>
      </c>
    </row>
    <row r="46" spans="1:5" x14ac:dyDescent="0.25">
      <c r="A46">
        <v>83</v>
      </c>
    </row>
    <row r="47" spans="1:5" x14ac:dyDescent="0.25">
      <c r="A47">
        <v>84</v>
      </c>
    </row>
    <row r="48" spans="1:5" x14ac:dyDescent="0.25">
      <c r="A48">
        <v>87</v>
      </c>
    </row>
    <row r="49" spans="1:1" x14ac:dyDescent="0.25">
      <c r="A49">
        <v>88</v>
      </c>
    </row>
    <row r="50" spans="1:1" x14ac:dyDescent="0.25">
      <c r="A50">
        <v>91</v>
      </c>
    </row>
    <row r="51" spans="1:1" x14ac:dyDescent="0.25">
      <c r="A51">
        <v>92</v>
      </c>
    </row>
    <row r="52" spans="1:1" x14ac:dyDescent="0.25">
      <c r="A52">
        <v>98</v>
      </c>
    </row>
    <row r="53" spans="1:1" x14ac:dyDescent="0.25">
      <c r="A53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9A109-67CD-4385-8167-0E02ADCE5144}">
  <dimension ref="A1:D61"/>
  <sheetViews>
    <sheetView workbookViewId="0">
      <selection sqref="A1:A1048576"/>
    </sheetView>
  </sheetViews>
  <sheetFormatPr defaultRowHeight="15" x14ac:dyDescent="0.25"/>
  <cols>
    <col min="3" max="3" width="19.140625" customWidth="1"/>
    <col min="4" max="4" width="12.42578125" customWidth="1"/>
  </cols>
  <sheetData>
    <row r="1" spans="1:4" x14ac:dyDescent="0.25">
      <c r="A1" t="s">
        <v>16</v>
      </c>
    </row>
    <row r="3" spans="1:4" x14ac:dyDescent="0.25">
      <c r="A3">
        <v>0.8</v>
      </c>
    </row>
    <row r="4" spans="1:4" x14ac:dyDescent="0.25">
      <c r="A4">
        <v>1.1000000000000001</v>
      </c>
    </row>
    <row r="5" spans="1:4" x14ac:dyDescent="0.25">
      <c r="A5">
        <v>1.3</v>
      </c>
    </row>
    <row r="6" spans="1:4" x14ac:dyDescent="0.25">
      <c r="A6">
        <v>1.3</v>
      </c>
    </row>
    <row r="7" spans="1:4" x14ac:dyDescent="0.25">
      <c r="A7">
        <v>1.6</v>
      </c>
    </row>
    <row r="8" spans="1:4" ht="15.75" thickBot="1" x14ac:dyDescent="0.3">
      <c r="A8">
        <v>2.2000000000000002</v>
      </c>
    </row>
    <row r="9" spans="1:4" x14ac:dyDescent="0.25">
      <c r="A9">
        <v>2.2000000000000002</v>
      </c>
      <c r="C9" s="2" t="s">
        <v>2</v>
      </c>
      <c r="D9" s="2"/>
    </row>
    <row r="10" spans="1:4" x14ac:dyDescent="0.25">
      <c r="A10">
        <v>2.2000000000000002</v>
      </c>
    </row>
    <row r="11" spans="1:4" x14ac:dyDescent="0.25">
      <c r="A11">
        <v>2.5</v>
      </c>
      <c r="C11" t="s">
        <v>3</v>
      </c>
      <c r="D11">
        <v>10.21864406779661</v>
      </c>
    </row>
    <row r="12" spans="1:4" x14ac:dyDescent="0.25">
      <c r="A12">
        <v>3</v>
      </c>
      <c r="C12" t="s">
        <v>4</v>
      </c>
      <c r="D12">
        <v>1.6601660232868061</v>
      </c>
    </row>
    <row r="13" spans="1:4" x14ac:dyDescent="0.25">
      <c r="A13">
        <v>3.1</v>
      </c>
      <c r="C13" t="s">
        <v>5</v>
      </c>
      <c r="D13">
        <v>6.4</v>
      </c>
    </row>
    <row r="14" spans="1:4" x14ac:dyDescent="0.25">
      <c r="A14">
        <v>3.6</v>
      </c>
      <c r="C14" t="s">
        <v>6</v>
      </c>
      <c r="D14">
        <v>2.2000000000000002</v>
      </c>
    </row>
    <row r="15" spans="1:4" x14ac:dyDescent="0.25">
      <c r="A15">
        <v>3.7</v>
      </c>
      <c r="C15" t="s">
        <v>7</v>
      </c>
      <c r="D15">
        <v>12.751977190525386</v>
      </c>
    </row>
    <row r="16" spans="1:4" x14ac:dyDescent="0.25">
      <c r="A16">
        <v>3.8</v>
      </c>
      <c r="C16" t="s">
        <v>8</v>
      </c>
      <c r="D16">
        <v>162.61292226767972</v>
      </c>
    </row>
    <row r="17" spans="1:4" x14ac:dyDescent="0.25">
      <c r="A17">
        <v>3.9</v>
      </c>
      <c r="C17" t="s">
        <v>9</v>
      </c>
      <c r="D17">
        <v>19.096040854831752</v>
      </c>
    </row>
    <row r="18" spans="1:4" x14ac:dyDescent="0.25">
      <c r="A18">
        <v>3.9</v>
      </c>
      <c r="C18" t="s">
        <v>10</v>
      </c>
      <c r="D18">
        <v>3.8883955802220607</v>
      </c>
    </row>
    <row r="19" spans="1:4" x14ac:dyDescent="0.25">
      <c r="A19">
        <v>4</v>
      </c>
      <c r="C19" t="s">
        <v>11</v>
      </c>
      <c r="D19">
        <v>82.699999999999989</v>
      </c>
    </row>
    <row r="20" spans="1:4" x14ac:dyDescent="0.25">
      <c r="A20">
        <v>4.7</v>
      </c>
      <c r="C20" t="s">
        <v>12</v>
      </c>
      <c r="D20">
        <v>0.4</v>
      </c>
    </row>
    <row r="21" spans="1:4" x14ac:dyDescent="0.25">
      <c r="A21">
        <v>5.0999999999999996</v>
      </c>
      <c r="C21" t="s">
        <v>13</v>
      </c>
      <c r="D21">
        <v>83.1</v>
      </c>
    </row>
    <row r="22" spans="1:4" x14ac:dyDescent="0.25">
      <c r="A22">
        <v>5.2</v>
      </c>
      <c r="C22" t="s">
        <v>14</v>
      </c>
      <c r="D22">
        <v>602.9</v>
      </c>
    </row>
    <row r="23" spans="1:4" ht="15.75" thickBot="1" x14ac:dyDescent="0.3">
      <c r="A23">
        <v>5.2</v>
      </c>
      <c r="C23" s="1" t="s">
        <v>15</v>
      </c>
      <c r="D23" s="1">
        <v>59</v>
      </c>
    </row>
    <row r="24" spans="1:4" x14ac:dyDescent="0.25">
      <c r="A24">
        <v>5.6</v>
      </c>
    </row>
    <row r="25" spans="1:4" x14ac:dyDescent="0.25">
      <c r="A25">
        <v>6</v>
      </c>
    </row>
    <row r="26" spans="1:4" x14ac:dyDescent="0.25">
      <c r="A26">
        <v>6.1</v>
      </c>
    </row>
    <row r="27" spans="1:4" x14ac:dyDescent="0.25">
      <c r="A27">
        <v>6.1</v>
      </c>
    </row>
    <row r="28" spans="1:4" x14ac:dyDescent="0.25">
      <c r="A28">
        <v>6.2</v>
      </c>
    </row>
    <row r="29" spans="1:4" x14ac:dyDescent="0.25">
      <c r="A29">
        <v>6.3</v>
      </c>
    </row>
    <row r="30" spans="1:4" x14ac:dyDescent="0.25">
      <c r="A30">
        <v>6.4</v>
      </c>
    </row>
    <row r="31" spans="1:4" x14ac:dyDescent="0.25">
      <c r="A31">
        <v>6.4</v>
      </c>
    </row>
    <row r="32" spans="1:4" x14ac:dyDescent="0.25">
      <c r="A32">
        <v>7.2</v>
      </c>
    </row>
    <row r="33" spans="1:1" x14ac:dyDescent="0.25">
      <c r="A33">
        <v>7.5</v>
      </c>
    </row>
    <row r="34" spans="1:1" x14ac:dyDescent="0.25">
      <c r="A34">
        <v>8.1</v>
      </c>
    </row>
    <row r="35" spans="1:1" x14ac:dyDescent="0.25">
      <c r="A35">
        <v>8.1999999999999993</v>
      </c>
    </row>
    <row r="36" spans="1:1" x14ac:dyDescent="0.25">
      <c r="A36">
        <v>8.8000000000000007</v>
      </c>
    </row>
    <row r="37" spans="1:1" x14ac:dyDescent="0.25">
      <c r="A37">
        <v>8.8000000000000007</v>
      </c>
    </row>
    <row r="38" spans="1:1" x14ac:dyDescent="0.25">
      <c r="A38">
        <v>10</v>
      </c>
    </row>
    <row r="39" spans="1:1" x14ac:dyDescent="0.25">
      <c r="A39">
        <v>10.4</v>
      </c>
    </row>
    <row r="40" spans="1:1" x14ac:dyDescent="0.25">
      <c r="A40">
        <v>10.8</v>
      </c>
    </row>
    <row r="41" spans="1:1" x14ac:dyDescent="0.25">
      <c r="A41">
        <v>11.7</v>
      </c>
    </row>
    <row r="42" spans="1:1" x14ac:dyDescent="0.25">
      <c r="A42">
        <v>12</v>
      </c>
    </row>
    <row r="43" spans="1:1" x14ac:dyDescent="0.25">
      <c r="A43">
        <v>12</v>
      </c>
    </row>
    <row r="44" spans="1:1" x14ac:dyDescent="0.25">
      <c r="A44">
        <v>12.6</v>
      </c>
    </row>
    <row r="45" spans="1:1" x14ac:dyDescent="0.25">
      <c r="A45">
        <v>12.7</v>
      </c>
    </row>
    <row r="46" spans="1:1" x14ac:dyDescent="0.25">
      <c r="A46">
        <v>14.1</v>
      </c>
    </row>
    <row r="47" spans="1:1" x14ac:dyDescent="0.25">
      <c r="A47">
        <v>14.7</v>
      </c>
    </row>
    <row r="48" spans="1:1" x14ac:dyDescent="0.25">
      <c r="A48">
        <v>15.3</v>
      </c>
    </row>
    <row r="49" spans="1:1" x14ac:dyDescent="0.25">
      <c r="A49">
        <v>15.8</v>
      </c>
    </row>
    <row r="50" spans="1:1" x14ac:dyDescent="0.25">
      <c r="A50">
        <v>16</v>
      </c>
    </row>
    <row r="51" spans="1:1" x14ac:dyDescent="0.25">
      <c r="A51">
        <v>16.3</v>
      </c>
    </row>
    <row r="52" spans="1:1" x14ac:dyDescent="0.25">
      <c r="A52">
        <v>16.600000000000001</v>
      </c>
    </row>
    <row r="53" spans="1:1" x14ac:dyDescent="0.25">
      <c r="A53">
        <v>7</v>
      </c>
    </row>
    <row r="54" spans="1:1" x14ac:dyDescent="0.25">
      <c r="A54">
        <v>18.8</v>
      </c>
    </row>
    <row r="55" spans="1:1" x14ac:dyDescent="0.25">
      <c r="A55">
        <v>19.5</v>
      </c>
    </row>
    <row r="56" spans="1:1" x14ac:dyDescent="0.25">
      <c r="A56">
        <v>0.4</v>
      </c>
    </row>
    <row r="57" spans="1:1" x14ac:dyDescent="0.25">
      <c r="A57">
        <v>2</v>
      </c>
    </row>
    <row r="58" spans="1:1" x14ac:dyDescent="0.25">
      <c r="A58">
        <v>26.3</v>
      </c>
    </row>
    <row r="59" spans="1:1" x14ac:dyDescent="0.25">
      <c r="A59">
        <v>34.700000000000003</v>
      </c>
    </row>
    <row r="60" spans="1:1" x14ac:dyDescent="0.25">
      <c r="A60">
        <v>48</v>
      </c>
    </row>
    <row r="61" spans="1:1" x14ac:dyDescent="0.25">
      <c r="A61">
        <v>83.1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7FAAC-3B36-4174-A6FA-8286F9843DB5}">
  <dimension ref="A1:C28"/>
  <sheetViews>
    <sheetView workbookViewId="0">
      <selection sqref="A1:A1048576"/>
    </sheetView>
  </sheetViews>
  <sheetFormatPr defaultRowHeight="15" x14ac:dyDescent="0.25"/>
  <cols>
    <col min="2" max="2" width="20" customWidth="1"/>
    <col min="3" max="3" width="14.140625" customWidth="1"/>
  </cols>
  <sheetData>
    <row r="1" spans="1:3" x14ac:dyDescent="0.25">
      <c r="A1" t="s">
        <v>16</v>
      </c>
    </row>
    <row r="2" spans="1:3" x14ac:dyDescent="0.25">
      <c r="A2">
        <v>5.9</v>
      </c>
    </row>
    <row r="3" spans="1:3" x14ac:dyDescent="0.25">
      <c r="A3">
        <v>6.3</v>
      </c>
    </row>
    <row r="4" spans="1:3" x14ac:dyDescent="0.25">
      <c r="A4">
        <v>6.3</v>
      </c>
    </row>
    <row r="5" spans="1:3" x14ac:dyDescent="0.25">
      <c r="A5">
        <v>6.5</v>
      </c>
    </row>
    <row r="6" spans="1:3" x14ac:dyDescent="0.25">
      <c r="A6">
        <v>6.8</v>
      </c>
    </row>
    <row r="7" spans="1:3" x14ac:dyDescent="0.25">
      <c r="A7">
        <v>6.8</v>
      </c>
    </row>
    <row r="8" spans="1:3" x14ac:dyDescent="0.25">
      <c r="A8">
        <v>7</v>
      </c>
    </row>
    <row r="9" spans="1:3" ht="15.75" thickBot="1" x14ac:dyDescent="0.3">
      <c r="A9">
        <v>7</v>
      </c>
    </row>
    <row r="10" spans="1:3" x14ac:dyDescent="0.25">
      <c r="A10">
        <v>7.2</v>
      </c>
      <c r="B10" s="2" t="s">
        <v>2</v>
      </c>
      <c r="C10" s="2"/>
    </row>
    <row r="11" spans="1:3" x14ac:dyDescent="0.25">
      <c r="A11">
        <v>7.3</v>
      </c>
    </row>
    <row r="12" spans="1:3" x14ac:dyDescent="0.25">
      <c r="A12">
        <v>7.4</v>
      </c>
      <c r="B12" t="s">
        <v>3</v>
      </c>
      <c r="C12">
        <v>8.1407407407407408</v>
      </c>
    </row>
    <row r="13" spans="1:3" x14ac:dyDescent="0.25">
      <c r="A13">
        <v>7.6</v>
      </c>
      <c r="B13" t="s">
        <v>4</v>
      </c>
      <c r="C13">
        <v>0.31937703157551067</v>
      </c>
    </row>
    <row r="14" spans="1:3" x14ac:dyDescent="0.25">
      <c r="A14">
        <v>7.7</v>
      </c>
      <c r="B14" t="s">
        <v>5</v>
      </c>
      <c r="C14">
        <v>7.7</v>
      </c>
    </row>
    <row r="15" spans="1:3" x14ac:dyDescent="0.25">
      <c r="A15">
        <v>7.7</v>
      </c>
      <c r="B15" t="s">
        <v>6</v>
      </c>
      <c r="C15">
        <v>6.3</v>
      </c>
    </row>
    <row r="16" spans="1:3" x14ac:dyDescent="0.25">
      <c r="A16">
        <v>7.8</v>
      </c>
      <c r="B16" t="s">
        <v>7</v>
      </c>
      <c r="C16">
        <v>1.6595317363779423</v>
      </c>
    </row>
    <row r="17" spans="1:3" x14ac:dyDescent="0.25">
      <c r="A17">
        <v>7.8</v>
      </c>
      <c r="B17" t="s">
        <v>8</v>
      </c>
      <c r="C17">
        <v>2.754045584045588</v>
      </c>
    </row>
    <row r="18" spans="1:3" x14ac:dyDescent="0.25">
      <c r="A18">
        <v>7.9</v>
      </c>
      <c r="B18" t="s">
        <v>9</v>
      </c>
      <c r="C18">
        <v>9.9115796937200518E-2</v>
      </c>
    </row>
    <row r="19" spans="1:3" x14ac:dyDescent="0.25">
      <c r="A19">
        <v>8.1</v>
      </c>
      <c r="B19" t="s">
        <v>10</v>
      </c>
      <c r="C19">
        <v>0.98968137268339729</v>
      </c>
    </row>
    <row r="20" spans="1:3" x14ac:dyDescent="0.25">
      <c r="A20">
        <v>8.1999999999999993</v>
      </c>
      <c r="B20" t="s">
        <v>11</v>
      </c>
      <c r="C20">
        <v>5.9</v>
      </c>
    </row>
    <row r="21" spans="1:3" x14ac:dyDescent="0.25">
      <c r="A21">
        <v>8.6999999999999993</v>
      </c>
      <c r="B21" t="s">
        <v>12</v>
      </c>
      <c r="C21">
        <v>5.9</v>
      </c>
    </row>
    <row r="22" spans="1:3" x14ac:dyDescent="0.25">
      <c r="A22">
        <v>9</v>
      </c>
      <c r="B22" t="s">
        <v>13</v>
      </c>
      <c r="C22">
        <v>11.8</v>
      </c>
    </row>
    <row r="23" spans="1:3" x14ac:dyDescent="0.25">
      <c r="A23">
        <v>9.6999999999999993</v>
      </c>
      <c r="B23" t="s">
        <v>14</v>
      </c>
      <c r="C23">
        <v>219.79999999999998</v>
      </c>
    </row>
    <row r="24" spans="1:3" ht="15.75" thickBot="1" x14ac:dyDescent="0.3">
      <c r="A24">
        <v>9.6999999999999993</v>
      </c>
      <c r="B24" s="1" t="s">
        <v>15</v>
      </c>
      <c r="C24" s="1">
        <v>27</v>
      </c>
    </row>
    <row r="25" spans="1:3" x14ac:dyDescent="0.25">
      <c r="A25">
        <v>10.7</v>
      </c>
    </row>
    <row r="26" spans="1:3" x14ac:dyDescent="0.25">
      <c r="A26">
        <v>11.3</v>
      </c>
    </row>
    <row r="27" spans="1:3" x14ac:dyDescent="0.25">
      <c r="A27">
        <v>11.6</v>
      </c>
    </row>
    <row r="28" spans="1:3" x14ac:dyDescent="0.25">
      <c r="A28">
        <v>11.8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0AD11-E181-4A4F-B569-986F41301CF9}">
  <dimension ref="A1:C51"/>
  <sheetViews>
    <sheetView workbookViewId="0">
      <selection sqref="A1:A1048576"/>
    </sheetView>
  </sheetViews>
  <sheetFormatPr defaultRowHeight="15" x14ac:dyDescent="0.25"/>
  <cols>
    <col min="2" max="2" width="20.28515625" customWidth="1"/>
    <col min="3" max="3" width="15" customWidth="1"/>
  </cols>
  <sheetData>
    <row r="1" spans="1:3" x14ac:dyDescent="0.25">
      <c r="A1" t="s">
        <v>16</v>
      </c>
    </row>
    <row r="2" spans="1:3" x14ac:dyDescent="0.25">
      <c r="A2">
        <v>90</v>
      </c>
    </row>
    <row r="3" spans="1:3" x14ac:dyDescent="0.25">
      <c r="A3">
        <v>90</v>
      </c>
    </row>
    <row r="4" spans="1:3" x14ac:dyDescent="0.25">
      <c r="A4">
        <v>90</v>
      </c>
    </row>
    <row r="5" spans="1:3" x14ac:dyDescent="0.25">
      <c r="A5">
        <v>91</v>
      </c>
    </row>
    <row r="6" spans="1:3" x14ac:dyDescent="0.25">
      <c r="A6">
        <v>91</v>
      </c>
    </row>
    <row r="7" spans="1:3" x14ac:dyDescent="0.25">
      <c r="A7">
        <v>92</v>
      </c>
    </row>
    <row r="8" spans="1:3" x14ac:dyDescent="0.25">
      <c r="A8">
        <v>93</v>
      </c>
    </row>
    <row r="9" spans="1:3" x14ac:dyDescent="0.25">
      <c r="A9">
        <v>94</v>
      </c>
    </row>
    <row r="10" spans="1:3" x14ac:dyDescent="0.25">
      <c r="A10">
        <v>95</v>
      </c>
    </row>
    <row r="11" spans="1:3" ht="15.75" thickBot="1" x14ac:dyDescent="0.3">
      <c r="A11">
        <v>95</v>
      </c>
    </row>
    <row r="12" spans="1:3" x14ac:dyDescent="0.25">
      <c r="A12">
        <v>95</v>
      </c>
      <c r="B12" s="2" t="s">
        <v>2</v>
      </c>
      <c r="C12" s="2"/>
    </row>
    <row r="13" spans="1:3" x14ac:dyDescent="0.25">
      <c r="A13">
        <v>95</v>
      </c>
    </row>
    <row r="14" spans="1:3" x14ac:dyDescent="0.25">
      <c r="A14">
        <v>97</v>
      </c>
      <c r="B14" t="s">
        <v>3</v>
      </c>
      <c r="C14">
        <v>106.68</v>
      </c>
    </row>
    <row r="15" spans="1:3" x14ac:dyDescent="0.25">
      <c r="A15">
        <v>102</v>
      </c>
      <c r="B15" t="s">
        <v>4</v>
      </c>
      <c r="C15">
        <v>2.2718220683416388</v>
      </c>
    </row>
    <row r="16" spans="1:3" x14ac:dyDescent="0.25">
      <c r="A16">
        <v>103</v>
      </c>
      <c r="B16" t="s">
        <v>5</v>
      </c>
      <c r="C16">
        <v>103</v>
      </c>
    </row>
    <row r="17" spans="1:3" x14ac:dyDescent="0.25">
      <c r="A17">
        <v>104</v>
      </c>
      <c r="B17" t="s">
        <v>6</v>
      </c>
      <c r="C17">
        <v>90</v>
      </c>
    </row>
    <row r="18" spans="1:3" x14ac:dyDescent="0.25">
      <c r="A18">
        <v>109</v>
      </c>
      <c r="B18" t="s">
        <v>7</v>
      </c>
      <c r="C18">
        <v>16.064207901736211</v>
      </c>
    </row>
    <row r="19" spans="1:3" x14ac:dyDescent="0.25">
      <c r="A19">
        <v>110</v>
      </c>
      <c r="B19" t="s">
        <v>8</v>
      </c>
      <c r="C19">
        <v>258.05877551020416</v>
      </c>
    </row>
    <row r="20" spans="1:3" x14ac:dyDescent="0.25">
      <c r="A20">
        <v>113</v>
      </c>
      <c r="B20" t="s">
        <v>9</v>
      </c>
      <c r="C20">
        <v>0.6326484578329965</v>
      </c>
    </row>
    <row r="21" spans="1:3" x14ac:dyDescent="0.25">
      <c r="A21">
        <v>116</v>
      </c>
      <c r="B21" t="s">
        <v>10</v>
      </c>
      <c r="C21">
        <v>0.89950985526281491</v>
      </c>
    </row>
    <row r="22" spans="1:3" x14ac:dyDescent="0.25">
      <c r="A22">
        <v>116</v>
      </c>
      <c r="B22" t="s">
        <v>11</v>
      </c>
      <c r="C22">
        <v>77</v>
      </c>
    </row>
    <row r="23" spans="1:3" x14ac:dyDescent="0.25">
      <c r="A23">
        <v>120</v>
      </c>
      <c r="B23" t="s">
        <v>12</v>
      </c>
      <c r="C23">
        <v>81</v>
      </c>
    </row>
    <row r="24" spans="1:3" x14ac:dyDescent="0.25">
      <c r="A24">
        <v>125</v>
      </c>
      <c r="B24" t="s">
        <v>13</v>
      </c>
      <c r="C24">
        <v>158</v>
      </c>
    </row>
    <row r="25" spans="1:3" x14ac:dyDescent="0.25">
      <c r="A25">
        <v>128</v>
      </c>
      <c r="B25" t="s">
        <v>14</v>
      </c>
      <c r="C25">
        <v>5334</v>
      </c>
    </row>
    <row r="26" spans="1:3" ht="15.75" thickBot="1" x14ac:dyDescent="0.3">
      <c r="A26">
        <v>138</v>
      </c>
      <c r="B26" s="1" t="s">
        <v>15</v>
      </c>
      <c r="C26" s="1">
        <v>50</v>
      </c>
    </row>
    <row r="27" spans="1:3" x14ac:dyDescent="0.25">
      <c r="A27">
        <v>81</v>
      </c>
    </row>
    <row r="28" spans="1:3" x14ac:dyDescent="0.25">
      <c r="A28">
        <v>90</v>
      </c>
    </row>
    <row r="29" spans="1:3" x14ac:dyDescent="0.25">
      <c r="A29">
        <v>90</v>
      </c>
    </row>
    <row r="30" spans="1:3" x14ac:dyDescent="0.25">
      <c r="A30">
        <v>92</v>
      </c>
    </row>
    <row r="31" spans="1:3" x14ac:dyDescent="0.25">
      <c r="A31">
        <v>93</v>
      </c>
    </row>
    <row r="32" spans="1:3" x14ac:dyDescent="0.25">
      <c r="A32">
        <v>94</v>
      </c>
    </row>
    <row r="33" spans="1:1" x14ac:dyDescent="0.25">
      <c r="A33">
        <v>95</v>
      </c>
    </row>
    <row r="34" spans="1:1" x14ac:dyDescent="0.25">
      <c r="A34">
        <v>96</v>
      </c>
    </row>
    <row r="35" spans="1:1" x14ac:dyDescent="0.25">
      <c r="A35">
        <v>96</v>
      </c>
    </row>
    <row r="36" spans="1:1" x14ac:dyDescent="0.25">
      <c r="A36">
        <v>102</v>
      </c>
    </row>
    <row r="37" spans="1:1" x14ac:dyDescent="0.25">
      <c r="A37">
        <v>103</v>
      </c>
    </row>
    <row r="38" spans="1:1" x14ac:dyDescent="0.25">
      <c r="A38">
        <v>105</v>
      </c>
    </row>
    <row r="39" spans="1:1" x14ac:dyDescent="0.25">
      <c r="A39">
        <v>106</v>
      </c>
    </row>
    <row r="40" spans="1:1" x14ac:dyDescent="0.25">
      <c r="A40">
        <v>111</v>
      </c>
    </row>
    <row r="41" spans="1:1" x14ac:dyDescent="0.25">
      <c r="A41">
        <v>113</v>
      </c>
    </row>
    <row r="42" spans="1:1" x14ac:dyDescent="0.25">
      <c r="A42">
        <v>116</v>
      </c>
    </row>
    <row r="43" spans="1:1" x14ac:dyDescent="0.25">
      <c r="A43">
        <v>119</v>
      </c>
    </row>
    <row r="44" spans="1:1" x14ac:dyDescent="0.25">
      <c r="A44">
        <v>122</v>
      </c>
    </row>
    <row r="45" spans="1:1" x14ac:dyDescent="0.25">
      <c r="A45">
        <v>122</v>
      </c>
    </row>
    <row r="46" spans="1:1" x14ac:dyDescent="0.25">
      <c r="A46">
        <v>123</v>
      </c>
    </row>
    <row r="47" spans="1:1" x14ac:dyDescent="0.25">
      <c r="A47">
        <v>125</v>
      </c>
    </row>
    <row r="48" spans="1:1" x14ac:dyDescent="0.25">
      <c r="A48">
        <v>125</v>
      </c>
    </row>
    <row r="49" spans="1:1" x14ac:dyDescent="0.25">
      <c r="A49">
        <v>128</v>
      </c>
    </row>
    <row r="50" spans="1:1" x14ac:dyDescent="0.25">
      <c r="A50">
        <v>137</v>
      </c>
    </row>
    <row r="51" spans="1:1" x14ac:dyDescent="0.25">
      <c r="A51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86E05-445A-4F0E-88CD-7E7448D0A801}">
  <dimension ref="A1:J37"/>
  <sheetViews>
    <sheetView workbookViewId="0">
      <selection activeCell="E12" sqref="E12"/>
    </sheetView>
  </sheetViews>
  <sheetFormatPr defaultRowHeight="15" x14ac:dyDescent="0.25"/>
  <cols>
    <col min="2" max="2" width="18.140625" customWidth="1"/>
    <col min="3" max="3" width="21.42578125" customWidth="1"/>
    <col min="5" max="6" width="11.28515625" customWidth="1"/>
  </cols>
  <sheetData>
    <row r="1" spans="1:10" ht="15.75" thickBot="1" x14ac:dyDescent="0.3">
      <c r="A1" t="s">
        <v>17</v>
      </c>
    </row>
    <row r="2" spans="1:10" x14ac:dyDescent="0.25">
      <c r="A2" t="s">
        <v>16</v>
      </c>
      <c r="C2" s="2" t="s">
        <v>2</v>
      </c>
      <c r="D2" s="2"/>
      <c r="F2" t="s">
        <v>18</v>
      </c>
      <c r="H2" t="s">
        <v>19</v>
      </c>
      <c r="J2" t="s">
        <v>20</v>
      </c>
    </row>
    <row r="3" spans="1:10" x14ac:dyDescent="0.25">
      <c r="A3">
        <v>0.31</v>
      </c>
      <c r="F3" t="s">
        <v>21</v>
      </c>
      <c r="H3">
        <v>0.38</v>
      </c>
      <c r="J3" cm="1">
        <f t="array" ref="J3:J9">FREQUENCY(A3:A37,H3:H8)</f>
        <v>6</v>
      </c>
    </row>
    <row r="4" spans="1:10" x14ac:dyDescent="0.25">
      <c r="A4">
        <v>0.35</v>
      </c>
      <c r="C4" t="s">
        <v>3</v>
      </c>
      <c r="D4">
        <v>0.47828571428571437</v>
      </c>
      <c r="F4" t="s">
        <v>22</v>
      </c>
      <c r="H4">
        <v>0.46</v>
      </c>
      <c r="J4">
        <v>14</v>
      </c>
    </row>
    <row r="5" spans="1:10" x14ac:dyDescent="0.25">
      <c r="A5">
        <v>0.36</v>
      </c>
      <c r="C5" t="s">
        <v>4</v>
      </c>
      <c r="D5">
        <v>1.8386539259207264E-2</v>
      </c>
      <c r="F5" t="s">
        <v>25</v>
      </c>
      <c r="H5">
        <v>0.54</v>
      </c>
      <c r="J5">
        <v>7</v>
      </c>
    </row>
    <row r="6" spans="1:10" x14ac:dyDescent="0.25">
      <c r="A6">
        <v>0.36</v>
      </c>
      <c r="C6" t="s">
        <v>5</v>
      </c>
      <c r="D6">
        <v>0.45</v>
      </c>
      <c r="F6" t="s">
        <v>24</v>
      </c>
      <c r="H6">
        <v>0.62</v>
      </c>
      <c r="J6">
        <v>3</v>
      </c>
    </row>
    <row r="7" spans="1:10" x14ac:dyDescent="0.25">
      <c r="A7">
        <v>0.37</v>
      </c>
      <c r="C7" t="s">
        <v>6</v>
      </c>
      <c r="D7">
        <v>0.42</v>
      </c>
      <c r="F7" t="s">
        <v>23</v>
      </c>
      <c r="H7">
        <v>0.7</v>
      </c>
      <c r="J7">
        <v>4</v>
      </c>
    </row>
    <row r="8" spans="1:10" x14ac:dyDescent="0.25">
      <c r="A8">
        <v>0.38</v>
      </c>
      <c r="C8" t="s">
        <v>7</v>
      </c>
      <c r="D8">
        <v>0.10877623319256348</v>
      </c>
      <c r="F8" t="s">
        <v>26</v>
      </c>
      <c r="H8">
        <v>0.78</v>
      </c>
      <c r="J8">
        <v>1</v>
      </c>
    </row>
    <row r="9" spans="1:10" x14ac:dyDescent="0.25">
      <c r="A9">
        <v>0.4</v>
      </c>
      <c r="C9" t="s">
        <v>8</v>
      </c>
      <c r="D9">
        <v>1.1832268907562948E-2</v>
      </c>
      <c r="J9">
        <v>0</v>
      </c>
    </row>
    <row r="10" spans="1:10" x14ac:dyDescent="0.25">
      <c r="A10">
        <v>0.4</v>
      </c>
      <c r="C10" t="s">
        <v>9</v>
      </c>
      <c r="D10">
        <v>2.2603069095961104E-3</v>
      </c>
    </row>
    <row r="11" spans="1:10" x14ac:dyDescent="0.25">
      <c r="A11">
        <v>0.4</v>
      </c>
      <c r="C11" t="s">
        <v>10</v>
      </c>
      <c r="D11">
        <v>0.88718692059570381</v>
      </c>
    </row>
    <row r="12" spans="1:10" x14ac:dyDescent="0.25">
      <c r="A12">
        <v>0.41</v>
      </c>
      <c r="C12" t="s">
        <v>11</v>
      </c>
      <c r="D12">
        <v>0.44</v>
      </c>
    </row>
    <row r="13" spans="1:10" x14ac:dyDescent="0.25">
      <c r="A13">
        <v>0.41</v>
      </c>
      <c r="C13" t="s">
        <v>12</v>
      </c>
      <c r="D13">
        <v>0.31</v>
      </c>
    </row>
    <row r="14" spans="1:10" x14ac:dyDescent="0.25">
      <c r="A14">
        <v>0.42</v>
      </c>
      <c r="C14" t="s">
        <v>13</v>
      </c>
      <c r="D14">
        <v>0.75</v>
      </c>
    </row>
    <row r="15" spans="1:10" x14ac:dyDescent="0.25">
      <c r="A15">
        <v>0.42</v>
      </c>
      <c r="C15" t="s">
        <v>14</v>
      </c>
      <c r="D15">
        <v>16.740000000000002</v>
      </c>
    </row>
    <row r="16" spans="1:10" ht="15.75" thickBot="1" x14ac:dyDescent="0.3">
      <c r="A16">
        <v>0.42</v>
      </c>
      <c r="C16" s="1" t="s">
        <v>15</v>
      </c>
      <c r="D16" s="1">
        <v>35</v>
      </c>
    </row>
    <row r="17" spans="1:1" x14ac:dyDescent="0.25">
      <c r="A17">
        <v>0.42</v>
      </c>
    </row>
    <row r="18" spans="1:1" x14ac:dyDescent="0.25">
      <c r="A18">
        <v>0.43</v>
      </c>
    </row>
    <row r="19" spans="1:1" x14ac:dyDescent="0.25">
      <c r="A19">
        <v>0.44</v>
      </c>
    </row>
    <row r="20" spans="1:1" x14ac:dyDescent="0.25">
      <c r="A20">
        <v>0.45</v>
      </c>
    </row>
    <row r="21" spans="1:1" x14ac:dyDescent="0.25">
      <c r="A21">
        <v>0.46</v>
      </c>
    </row>
    <row r="22" spans="1:1" x14ac:dyDescent="0.25">
      <c r="A22">
        <v>0.46</v>
      </c>
    </row>
    <row r="23" spans="1:1" x14ac:dyDescent="0.25">
      <c r="A23">
        <v>0.47</v>
      </c>
    </row>
    <row r="24" spans="1:1" x14ac:dyDescent="0.25">
      <c r="A24">
        <v>0.48</v>
      </c>
    </row>
    <row r="25" spans="1:1" x14ac:dyDescent="0.25">
      <c r="A25">
        <v>0.48</v>
      </c>
    </row>
    <row r="26" spans="1:1" x14ac:dyDescent="0.25">
      <c r="A26">
        <v>0.48</v>
      </c>
    </row>
    <row r="27" spans="1:1" x14ac:dyDescent="0.25">
      <c r="A27">
        <v>0.51</v>
      </c>
    </row>
    <row r="28" spans="1:1" x14ac:dyDescent="0.25">
      <c r="A28">
        <v>0.54</v>
      </c>
    </row>
    <row r="29" spans="1:1" x14ac:dyDescent="0.25">
      <c r="A29">
        <v>0.54</v>
      </c>
    </row>
    <row r="30" spans="1:1" x14ac:dyDescent="0.25">
      <c r="A30">
        <v>0.55000000000000004</v>
      </c>
    </row>
    <row r="31" spans="1:1" x14ac:dyDescent="0.25">
      <c r="A31">
        <v>0.57999999999999996</v>
      </c>
    </row>
    <row r="32" spans="1:1" x14ac:dyDescent="0.25">
      <c r="A32">
        <v>0.62</v>
      </c>
    </row>
    <row r="33" spans="1:1" x14ac:dyDescent="0.25">
      <c r="A33">
        <v>0.66</v>
      </c>
    </row>
    <row r="34" spans="1:1" x14ac:dyDescent="0.25">
      <c r="A34">
        <v>0.66</v>
      </c>
    </row>
    <row r="35" spans="1:1" x14ac:dyDescent="0.25">
      <c r="A35">
        <v>0.67</v>
      </c>
    </row>
    <row r="36" spans="1:1" x14ac:dyDescent="0.25">
      <c r="A36">
        <v>0.68</v>
      </c>
    </row>
    <row r="37" spans="1:1" x14ac:dyDescent="0.25">
      <c r="A37">
        <v>0.75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883FF-9C69-44BD-9D7E-57D9952858F0}">
  <dimension ref="A1:L44"/>
  <sheetViews>
    <sheetView workbookViewId="0">
      <selection sqref="A1:A1048576"/>
    </sheetView>
  </sheetViews>
  <sheetFormatPr defaultRowHeight="15" x14ac:dyDescent="0.25"/>
  <cols>
    <col min="4" max="4" width="8.85546875" style="8"/>
    <col min="10" max="10" width="13.5703125" customWidth="1"/>
    <col min="11" max="11" width="17.5703125" customWidth="1"/>
    <col min="12" max="12" width="15.7109375" customWidth="1"/>
  </cols>
  <sheetData>
    <row r="1" spans="1:12" x14ac:dyDescent="0.25">
      <c r="A1" t="s">
        <v>177</v>
      </c>
    </row>
    <row r="2" spans="1:12" x14ac:dyDescent="0.25">
      <c r="A2">
        <v>11</v>
      </c>
    </row>
    <row r="3" spans="1:12" x14ac:dyDescent="0.25">
      <c r="A3">
        <v>14</v>
      </c>
      <c r="C3" t="s">
        <v>27</v>
      </c>
      <c r="D3" s="8" t="s">
        <v>28</v>
      </c>
      <c r="F3" t="s">
        <v>228</v>
      </c>
      <c r="J3" t="s">
        <v>18</v>
      </c>
      <c r="K3" t="s">
        <v>19</v>
      </c>
      <c r="L3" t="s">
        <v>20</v>
      </c>
    </row>
    <row r="4" spans="1:12" x14ac:dyDescent="0.25">
      <c r="A4">
        <v>20</v>
      </c>
      <c r="C4">
        <v>1</v>
      </c>
      <c r="D4" s="8" t="s">
        <v>84</v>
      </c>
      <c r="J4" t="s">
        <v>178</v>
      </c>
      <c r="K4">
        <v>100</v>
      </c>
      <c r="L4" cm="1">
        <f t="array" ref="L4:L10">FREQUENCY(A2:A53,K4:K9)</f>
        <v>22</v>
      </c>
    </row>
    <row r="5" spans="1:12" x14ac:dyDescent="0.25">
      <c r="A5">
        <v>23</v>
      </c>
      <c r="C5">
        <v>2</v>
      </c>
      <c r="D5" s="8" t="s">
        <v>83</v>
      </c>
      <c r="J5" t="s">
        <v>179</v>
      </c>
      <c r="K5">
        <v>201</v>
      </c>
      <c r="L5">
        <v>15</v>
      </c>
    </row>
    <row r="6" spans="1:12" x14ac:dyDescent="0.25">
      <c r="A6">
        <v>31</v>
      </c>
      <c r="C6">
        <v>3</v>
      </c>
      <c r="D6" s="8" t="s">
        <v>82</v>
      </c>
      <c r="J6" t="s">
        <v>180</v>
      </c>
      <c r="K6">
        <v>302</v>
      </c>
      <c r="L6">
        <v>4</v>
      </c>
    </row>
    <row r="7" spans="1:12" x14ac:dyDescent="0.25">
      <c r="A7">
        <v>36</v>
      </c>
      <c r="C7">
        <v>4</v>
      </c>
      <c r="D7" s="8" t="s">
        <v>48</v>
      </c>
      <c r="J7" t="s">
        <v>181</v>
      </c>
      <c r="K7">
        <v>403</v>
      </c>
      <c r="L7">
        <v>2</v>
      </c>
    </row>
    <row r="8" spans="1:12" x14ac:dyDescent="0.25">
      <c r="A8">
        <v>39</v>
      </c>
      <c r="C8">
        <v>5</v>
      </c>
      <c r="D8" s="8" t="s">
        <v>81</v>
      </c>
      <c r="J8" t="s">
        <v>182</v>
      </c>
      <c r="K8">
        <v>504</v>
      </c>
      <c r="L8">
        <v>0</v>
      </c>
    </row>
    <row r="9" spans="1:12" x14ac:dyDescent="0.25">
      <c r="A9">
        <v>44</v>
      </c>
      <c r="C9">
        <v>6</v>
      </c>
      <c r="D9" s="8" t="s">
        <v>80</v>
      </c>
      <c r="J9" t="s">
        <v>183</v>
      </c>
      <c r="K9">
        <v>513</v>
      </c>
      <c r="L9">
        <v>0</v>
      </c>
    </row>
    <row r="10" spans="1:12" x14ac:dyDescent="0.25">
      <c r="A10">
        <v>47</v>
      </c>
      <c r="C10">
        <v>7</v>
      </c>
      <c r="D10" s="8" t="s">
        <v>79</v>
      </c>
      <c r="L10">
        <v>0</v>
      </c>
    </row>
    <row r="11" spans="1:12" x14ac:dyDescent="0.25">
      <c r="A11">
        <v>50</v>
      </c>
      <c r="C11">
        <v>8</v>
      </c>
      <c r="D11" s="8" t="s">
        <v>78</v>
      </c>
    </row>
    <row r="12" spans="1:12" x14ac:dyDescent="0.25">
      <c r="A12">
        <v>59</v>
      </c>
      <c r="C12">
        <v>9</v>
      </c>
      <c r="D12" s="8" t="s">
        <v>227</v>
      </c>
    </row>
    <row r="13" spans="1:12" x14ac:dyDescent="0.25">
      <c r="A13">
        <v>61</v>
      </c>
      <c r="C13">
        <v>10</v>
      </c>
      <c r="D13" s="8" t="s">
        <v>76</v>
      </c>
    </row>
    <row r="14" spans="1:12" x14ac:dyDescent="0.25">
      <c r="A14">
        <v>65</v>
      </c>
      <c r="C14">
        <v>11</v>
      </c>
      <c r="D14" s="8" t="s">
        <v>75</v>
      </c>
    </row>
    <row r="15" spans="1:12" x14ac:dyDescent="0.25">
      <c r="A15">
        <v>67</v>
      </c>
      <c r="C15">
        <v>12</v>
      </c>
      <c r="D15" s="8">
        <v>3</v>
      </c>
    </row>
    <row r="16" spans="1:12" x14ac:dyDescent="0.25">
      <c r="A16">
        <v>81</v>
      </c>
      <c r="C16">
        <v>13</v>
      </c>
      <c r="D16" s="8" t="s">
        <v>226</v>
      </c>
    </row>
    <row r="17" spans="1:4" x14ac:dyDescent="0.25">
      <c r="A17">
        <v>84</v>
      </c>
      <c r="C17">
        <v>14</v>
      </c>
      <c r="D17" s="8" t="s">
        <v>74</v>
      </c>
    </row>
    <row r="18" spans="1:4" x14ac:dyDescent="0.25">
      <c r="A18">
        <v>85</v>
      </c>
      <c r="C18">
        <v>15</v>
      </c>
      <c r="D18" s="8">
        <v>8</v>
      </c>
    </row>
    <row r="19" spans="1:4" x14ac:dyDescent="0.25">
      <c r="A19">
        <v>89</v>
      </c>
      <c r="C19">
        <v>16</v>
      </c>
      <c r="D19" s="8" t="s">
        <v>225</v>
      </c>
    </row>
    <row r="20" spans="1:4" x14ac:dyDescent="0.25">
      <c r="A20">
        <v>91</v>
      </c>
      <c r="C20">
        <v>18</v>
      </c>
      <c r="D20" s="8">
        <v>4</v>
      </c>
    </row>
    <row r="21" spans="1:4" x14ac:dyDescent="0.25">
      <c r="A21">
        <v>93</v>
      </c>
      <c r="C21">
        <v>20</v>
      </c>
      <c r="D21" s="8">
        <v>6</v>
      </c>
    </row>
    <row r="22" spans="1:4" x14ac:dyDescent="0.25">
      <c r="A22">
        <v>96</v>
      </c>
      <c r="C22">
        <v>24</v>
      </c>
      <c r="D22" s="8">
        <v>8</v>
      </c>
    </row>
    <row r="23" spans="1:4" x14ac:dyDescent="0.25">
      <c r="A23">
        <v>99</v>
      </c>
      <c r="C23">
        <v>26</v>
      </c>
      <c r="D23" s="8">
        <v>3</v>
      </c>
    </row>
    <row r="24" spans="1:4" x14ac:dyDescent="0.25">
      <c r="A24">
        <v>101</v>
      </c>
      <c r="C24">
        <v>28</v>
      </c>
      <c r="D24" s="8">
        <v>9</v>
      </c>
    </row>
    <row r="25" spans="1:4" x14ac:dyDescent="0.25">
      <c r="A25">
        <v>104</v>
      </c>
      <c r="C25">
        <v>32</v>
      </c>
      <c r="D25" s="8">
        <v>2</v>
      </c>
    </row>
    <row r="26" spans="1:4" x14ac:dyDescent="0.25">
      <c r="A26">
        <v>105</v>
      </c>
      <c r="C26">
        <v>38</v>
      </c>
      <c r="D26" s="8">
        <v>8</v>
      </c>
    </row>
    <row r="27" spans="1:4" x14ac:dyDescent="0.25">
      <c r="A27">
        <v>105</v>
      </c>
      <c r="C27">
        <v>51</v>
      </c>
      <c r="D27" s="8">
        <v>3</v>
      </c>
    </row>
    <row r="28" spans="1:4" x14ac:dyDescent="0.25">
      <c r="A28">
        <v>112</v>
      </c>
    </row>
    <row r="29" spans="1:4" x14ac:dyDescent="0.25">
      <c r="A29">
        <v>118</v>
      </c>
    </row>
    <row r="30" spans="1:4" x14ac:dyDescent="0.25">
      <c r="A30">
        <v>123</v>
      </c>
    </row>
    <row r="31" spans="1:4" x14ac:dyDescent="0.25">
      <c r="A31">
        <v>136</v>
      </c>
    </row>
    <row r="32" spans="1:4" x14ac:dyDescent="0.25">
      <c r="A32">
        <v>139</v>
      </c>
    </row>
    <row r="33" spans="1:1" x14ac:dyDescent="0.25">
      <c r="A33">
        <v>141</v>
      </c>
    </row>
    <row r="34" spans="1:1" x14ac:dyDescent="0.25">
      <c r="A34">
        <v>148</v>
      </c>
    </row>
    <row r="35" spans="1:1" x14ac:dyDescent="0.25">
      <c r="A35">
        <v>158</v>
      </c>
    </row>
    <row r="36" spans="1:1" x14ac:dyDescent="0.25">
      <c r="A36">
        <v>161</v>
      </c>
    </row>
    <row r="37" spans="1:1" x14ac:dyDescent="0.25">
      <c r="A37">
        <v>168</v>
      </c>
    </row>
    <row r="38" spans="1:1" x14ac:dyDescent="0.25">
      <c r="A38">
        <v>184</v>
      </c>
    </row>
    <row r="39" spans="1:1" x14ac:dyDescent="0.25">
      <c r="A39">
        <v>206</v>
      </c>
    </row>
    <row r="40" spans="1:1" x14ac:dyDescent="0.25">
      <c r="A40">
        <v>248</v>
      </c>
    </row>
    <row r="41" spans="1:1" x14ac:dyDescent="0.25">
      <c r="A41">
        <v>263</v>
      </c>
    </row>
    <row r="42" spans="1:1" x14ac:dyDescent="0.25">
      <c r="A42">
        <v>289</v>
      </c>
    </row>
    <row r="43" spans="1:1" x14ac:dyDescent="0.25">
      <c r="A43">
        <v>322</v>
      </c>
    </row>
    <row r="44" spans="1:1" x14ac:dyDescent="0.25">
      <c r="A44">
        <v>388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E6984-1F43-4660-B792-224672E351D1}">
  <dimension ref="A1:K10"/>
  <sheetViews>
    <sheetView workbookViewId="0">
      <selection activeCell="B1" sqref="B1"/>
    </sheetView>
  </sheetViews>
  <sheetFormatPr defaultRowHeight="15" x14ac:dyDescent="0.25"/>
  <cols>
    <col min="1" max="1" width="11" customWidth="1"/>
    <col min="2" max="2" width="28.140625" customWidth="1"/>
    <col min="4" max="4" width="12.42578125" customWidth="1"/>
    <col min="7" max="7" width="16.28515625" customWidth="1"/>
    <col min="9" max="9" width="12.140625" customWidth="1"/>
    <col min="11" max="11" width="11.5703125" customWidth="1"/>
  </cols>
  <sheetData>
    <row r="1" spans="1:11" x14ac:dyDescent="0.25">
      <c r="A1" s="3">
        <v>43862</v>
      </c>
      <c r="B1" s="9" t="s">
        <v>245</v>
      </c>
    </row>
    <row r="2" spans="1:11" x14ac:dyDescent="0.25">
      <c r="A2" t="s">
        <v>35</v>
      </c>
    </row>
    <row r="3" spans="1:11" x14ac:dyDescent="0.25">
      <c r="A3" t="s">
        <v>27</v>
      </c>
      <c r="B3" t="s">
        <v>28</v>
      </c>
      <c r="D3" t="s">
        <v>51</v>
      </c>
      <c r="G3" t="s">
        <v>18</v>
      </c>
      <c r="I3" t="s">
        <v>19</v>
      </c>
      <c r="K3" t="s">
        <v>20</v>
      </c>
    </row>
    <row r="4" spans="1:11" x14ac:dyDescent="0.25">
      <c r="A4">
        <v>3</v>
      </c>
      <c r="B4" s="4">
        <v>8</v>
      </c>
      <c r="G4" t="s">
        <v>86</v>
      </c>
      <c r="I4">
        <v>48</v>
      </c>
      <c r="K4" cm="1">
        <f t="array" ref="K4:K10">FREQUENCY(A4:B10,I4:I9)</f>
        <v>8</v>
      </c>
    </row>
    <row r="5" spans="1:11" x14ac:dyDescent="0.25">
      <c r="A5">
        <v>4</v>
      </c>
      <c r="B5" s="4" t="s">
        <v>29</v>
      </c>
      <c r="G5" t="s">
        <v>87</v>
      </c>
      <c r="I5">
        <v>59</v>
      </c>
      <c r="K5">
        <v>0</v>
      </c>
    </row>
    <row r="6" spans="1:11" x14ac:dyDescent="0.25">
      <c r="A6">
        <v>5</v>
      </c>
      <c r="B6" s="4" t="s">
        <v>30</v>
      </c>
      <c r="G6" t="s">
        <v>88</v>
      </c>
      <c r="I6">
        <v>70</v>
      </c>
      <c r="K6">
        <v>0</v>
      </c>
    </row>
    <row r="7" spans="1:11" x14ac:dyDescent="0.25">
      <c r="A7">
        <v>6</v>
      </c>
      <c r="B7" s="4" t="s">
        <v>31</v>
      </c>
      <c r="G7" t="s">
        <v>89</v>
      </c>
      <c r="I7">
        <v>81</v>
      </c>
      <c r="K7">
        <v>0</v>
      </c>
    </row>
    <row r="8" spans="1:11" x14ac:dyDescent="0.25">
      <c r="A8">
        <v>7</v>
      </c>
      <c r="B8" s="4" t="s">
        <v>32</v>
      </c>
      <c r="G8" t="s">
        <v>90</v>
      </c>
      <c r="I8">
        <v>92</v>
      </c>
      <c r="K8">
        <v>0</v>
      </c>
    </row>
    <row r="9" spans="1:11" x14ac:dyDescent="0.25">
      <c r="A9">
        <v>8</v>
      </c>
      <c r="B9" s="4" t="s">
        <v>33</v>
      </c>
      <c r="G9" s="5" t="s">
        <v>91</v>
      </c>
      <c r="I9">
        <v>99</v>
      </c>
      <c r="K9">
        <v>0</v>
      </c>
    </row>
    <row r="10" spans="1:11" x14ac:dyDescent="0.25">
      <c r="A10">
        <v>9</v>
      </c>
      <c r="B10" s="4" t="s">
        <v>34</v>
      </c>
      <c r="K1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C5B5A-F5DA-4B09-A7B6-03CB27EA2A70}">
  <dimension ref="A1:K61"/>
  <sheetViews>
    <sheetView workbookViewId="0">
      <selection activeCell="K2" sqref="K2"/>
    </sheetView>
  </sheetViews>
  <sheetFormatPr defaultRowHeight="15" x14ac:dyDescent="0.25"/>
  <cols>
    <col min="1" max="1" width="12.85546875" customWidth="1"/>
    <col min="2" max="2" width="13.5703125" customWidth="1"/>
    <col min="4" max="4" width="12.7109375" customWidth="1"/>
    <col min="7" max="7" width="17.28515625" customWidth="1"/>
    <col min="8" max="8" width="19.140625" customWidth="1"/>
  </cols>
  <sheetData>
    <row r="1" spans="1:11" x14ac:dyDescent="0.25">
      <c r="A1" s="3">
        <v>43862</v>
      </c>
      <c r="K1" t="s">
        <v>16</v>
      </c>
    </row>
    <row r="2" spans="1:11" x14ac:dyDescent="0.25">
      <c r="A2" t="s">
        <v>36</v>
      </c>
    </row>
    <row r="3" spans="1:11" x14ac:dyDescent="0.25">
      <c r="A3" t="s">
        <v>27</v>
      </c>
      <c r="B3" t="s">
        <v>28</v>
      </c>
      <c r="D3" t="s">
        <v>52</v>
      </c>
      <c r="K3">
        <v>0.8</v>
      </c>
    </row>
    <row r="4" spans="1:11" x14ac:dyDescent="0.25">
      <c r="A4">
        <v>0</v>
      </c>
      <c r="B4" s="4">
        <v>8</v>
      </c>
      <c r="F4" t="s">
        <v>229</v>
      </c>
      <c r="G4" t="s">
        <v>19</v>
      </c>
      <c r="H4" t="s">
        <v>20</v>
      </c>
      <c r="K4">
        <v>1.1000000000000001</v>
      </c>
    </row>
    <row r="5" spans="1:11" x14ac:dyDescent="0.25">
      <c r="A5">
        <v>1</v>
      </c>
      <c r="B5" s="4" t="s">
        <v>37</v>
      </c>
      <c r="F5" t="s">
        <v>230</v>
      </c>
      <c r="G5">
        <v>11.8</v>
      </c>
      <c r="H5" cm="1">
        <f t="array" ref="H5:H13">FREQUENCY(K3:K62,G5:G12)</f>
        <v>42</v>
      </c>
      <c r="K5">
        <v>1.3</v>
      </c>
    </row>
    <row r="6" spans="1:11" x14ac:dyDescent="0.25">
      <c r="A6">
        <v>2</v>
      </c>
      <c r="B6" s="4" t="s">
        <v>38</v>
      </c>
      <c r="F6" t="s">
        <v>231</v>
      </c>
      <c r="G6">
        <v>22.9</v>
      </c>
      <c r="H6">
        <v>13</v>
      </c>
      <c r="K6">
        <v>1.3</v>
      </c>
    </row>
    <row r="7" spans="1:11" x14ac:dyDescent="0.25">
      <c r="A7">
        <v>3</v>
      </c>
      <c r="B7" s="4" t="s">
        <v>39</v>
      </c>
      <c r="F7" t="s">
        <v>232</v>
      </c>
      <c r="G7">
        <v>40</v>
      </c>
      <c r="H7">
        <v>2</v>
      </c>
      <c r="K7">
        <v>1.6</v>
      </c>
    </row>
    <row r="8" spans="1:11" x14ac:dyDescent="0.25">
      <c r="A8">
        <v>4</v>
      </c>
      <c r="B8" s="4" t="s">
        <v>40</v>
      </c>
      <c r="F8" t="s">
        <v>233</v>
      </c>
      <c r="G8">
        <v>50.1</v>
      </c>
      <c r="H8">
        <v>1</v>
      </c>
      <c r="K8">
        <v>2.2000000000000002</v>
      </c>
    </row>
    <row r="9" spans="1:11" x14ac:dyDescent="0.25">
      <c r="A9">
        <v>5</v>
      </c>
      <c r="B9" s="4" t="s">
        <v>41</v>
      </c>
      <c r="F9" t="s">
        <v>234</v>
      </c>
      <c r="G9">
        <v>60.2</v>
      </c>
      <c r="H9">
        <v>0</v>
      </c>
      <c r="K9">
        <v>2.2000000000000002</v>
      </c>
    </row>
    <row r="10" spans="1:11" x14ac:dyDescent="0.25">
      <c r="A10">
        <v>6</v>
      </c>
      <c r="B10" s="4" t="s">
        <v>42</v>
      </c>
      <c r="F10" t="s">
        <v>235</v>
      </c>
      <c r="G10">
        <v>70.3</v>
      </c>
      <c r="H10">
        <v>0</v>
      </c>
      <c r="K10">
        <v>2.2000000000000002</v>
      </c>
    </row>
    <row r="11" spans="1:11" x14ac:dyDescent="0.25">
      <c r="A11">
        <v>7</v>
      </c>
      <c r="B11" s="4" t="s">
        <v>43</v>
      </c>
      <c r="F11" t="s">
        <v>236</v>
      </c>
      <c r="G11">
        <v>80.400000000000006</v>
      </c>
      <c r="H11">
        <v>0</v>
      </c>
      <c r="K11">
        <v>2.5</v>
      </c>
    </row>
    <row r="12" spans="1:11" x14ac:dyDescent="0.25">
      <c r="A12">
        <v>8</v>
      </c>
      <c r="B12" s="4" t="s">
        <v>44</v>
      </c>
      <c r="F12" t="s">
        <v>237</v>
      </c>
      <c r="G12">
        <v>83.1</v>
      </c>
      <c r="H12">
        <v>1</v>
      </c>
      <c r="K12">
        <v>3</v>
      </c>
    </row>
    <row r="13" spans="1:11" x14ac:dyDescent="0.25">
      <c r="A13">
        <v>10</v>
      </c>
      <c r="B13" s="4" t="s">
        <v>45</v>
      </c>
      <c r="H13">
        <v>0</v>
      </c>
      <c r="K13">
        <v>3.1</v>
      </c>
    </row>
    <row r="14" spans="1:11" x14ac:dyDescent="0.25">
      <c r="A14">
        <v>11</v>
      </c>
      <c r="B14" s="4">
        <v>7</v>
      </c>
      <c r="K14">
        <v>3.6</v>
      </c>
    </row>
    <row r="15" spans="1:11" x14ac:dyDescent="0.25">
      <c r="A15">
        <v>12</v>
      </c>
      <c r="B15" s="4" t="s">
        <v>46</v>
      </c>
      <c r="K15">
        <v>3.7</v>
      </c>
    </row>
    <row r="16" spans="1:11" x14ac:dyDescent="0.25">
      <c r="A16">
        <v>14</v>
      </c>
      <c r="B16" s="4" t="s">
        <v>47</v>
      </c>
      <c r="K16">
        <v>3.8</v>
      </c>
    </row>
    <row r="17" spans="1:11" x14ac:dyDescent="0.25">
      <c r="A17">
        <v>15</v>
      </c>
      <c r="B17" s="4" t="s">
        <v>49</v>
      </c>
      <c r="K17">
        <v>3.9</v>
      </c>
    </row>
    <row r="18" spans="1:11" x14ac:dyDescent="0.25">
      <c r="A18">
        <v>16</v>
      </c>
      <c r="B18" s="4" t="s">
        <v>50</v>
      </c>
      <c r="K18">
        <v>3.9</v>
      </c>
    </row>
    <row r="19" spans="1:11" x14ac:dyDescent="0.25">
      <c r="A19">
        <v>17</v>
      </c>
      <c r="B19" s="4">
        <v>0</v>
      </c>
      <c r="K19">
        <v>4</v>
      </c>
    </row>
    <row r="20" spans="1:11" x14ac:dyDescent="0.25">
      <c r="A20">
        <v>18</v>
      </c>
      <c r="B20" s="4">
        <v>8</v>
      </c>
      <c r="K20">
        <v>4.7</v>
      </c>
    </row>
    <row r="21" spans="1:11" x14ac:dyDescent="0.25">
      <c r="A21">
        <v>19</v>
      </c>
      <c r="B21" s="4">
        <v>5</v>
      </c>
      <c r="K21">
        <v>5.0999999999999996</v>
      </c>
    </row>
    <row r="22" spans="1:11" x14ac:dyDescent="0.25">
      <c r="A22">
        <v>20</v>
      </c>
      <c r="B22" s="4">
        <v>4</v>
      </c>
      <c r="K22">
        <v>5.2</v>
      </c>
    </row>
    <row r="23" spans="1:11" x14ac:dyDescent="0.25">
      <c r="A23">
        <v>21</v>
      </c>
      <c r="B23" s="4">
        <v>0</v>
      </c>
      <c r="K23">
        <v>5.2</v>
      </c>
    </row>
    <row r="24" spans="1:11" x14ac:dyDescent="0.25">
      <c r="A24">
        <v>26</v>
      </c>
      <c r="B24" s="4">
        <v>3</v>
      </c>
      <c r="K24">
        <v>5.6</v>
      </c>
    </row>
    <row r="25" spans="1:11" x14ac:dyDescent="0.25">
      <c r="A25">
        <v>34</v>
      </c>
      <c r="B25" s="4">
        <v>7</v>
      </c>
      <c r="K25">
        <v>6</v>
      </c>
    </row>
    <row r="26" spans="1:11" x14ac:dyDescent="0.25">
      <c r="A26">
        <v>48</v>
      </c>
      <c r="B26" s="4">
        <v>0</v>
      </c>
      <c r="K26">
        <v>6.1</v>
      </c>
    </row>
    <row r="27" spans="1:11" x14ac:dyDescent="0.25">
      <c r="A27">
        <v>83</v>
      </c>
      <c r="B27" s="4">
        <v>1</v>
      </c>
      <c r="K27">
        <v>6.1</v>
      </c>
    </row>
    <row r="28" spans="1:11" x14ac:dyDescent="0.25">
      <c r="K28">
        <v>6.2</v>
      </c>
    </row>
    <row r="29" spans="1:11" x14ac:dyDescent="0.25">
      <c r="K29">
        <v>6.3</v>
      </c>
    </row>
    <row r="30" spans="1:11" x14ac:dyDescent="0.25">
      <c r="K30">
        <v>6.4</v>
      </c>
    </row>
    <row r="31" spans="1:11" x14ac:dyDescent="0.25">
      <c r="K31">
        <v>6.4</v>
      </c>
    </row>
    <row r="32" spans="1:11" x14ac:dyDescent="0.25">
      <c r="K32">
        <v>7.2</v>
      </c>
    </row>
    <row r="33" spans="11:11" x14ac:dyDescent="0.25">
      <c r="K33">
        <v>7.5</v>
      </c>
    </row>
    <row r="34" spans="11:11" x14ac:dyDescent="0.25">
      <c r="K34">
        <v>8.1</v>
      </c>
    </row>
    <row r="35" spans="11:11" x14ac:dyDescent="0.25">
      <c r="K35">
        <v>8.1999999999999993</v>
      </c>
    </row>
    <row r="36" spans="11:11" x14ac:dyDescent="0.25">
      <c r="K36">
        <v>8.8000000000000007</v>
      </c>
    </row>
    <row r="37" spans="11:11" x14ac:dyDescent="0.25">
      <c r="K37">
        <v>8.8000000000000007</v>
      </c>
    </row>
    <row r="38" spans="11:11" x14ac:dyDescent="0.25">
      <c r="K38">
        <v>10</v>
      </c>
    </row>
    <row r="39" spans="11:11" x14ac:dyDescent="0.25">
      <c r="K39">
        <v>10.4</v>
      </c>
    </row>
    <row r="40" spans="11:11" x14ac:dyDescent="0.25">
      <c r="K40">
        <v>10.8</v>
      </c>
    </row>
    <row r="41" spans="11:11" x14ac:dyDescent="0.25">
      <c r="K41">
        <v>11.7</v>
      </c>
    </row>
    <row r="42" spans="11:11" x14ac:dyDescent="0.25">
      <c r="K42">
        <v>12</v>
      </c>
    </row>
    <row r="43" spans="11:11" x14ac:dyDescent="0.25">
      <c r="K43">
        <v>12</v>
      </c>
    </row>
    <row r="44" spans="11:11" x14ac:dyDescent="0.25">
      <c r="K44">
        <v>12.6</v>
      </c>
    </row>
    <row r="45" spans="11:11" x14ac:dyDescent="0.25">
      <c r="K45">
        <v>12.7</v>
      </c>
    </row>
    <row r="46" spans="11:11" x14ac:dyDescent="0.25">
      <c r="K46">
        <v>14.1</v>
      </c>
    </row>
    <row r="47" spans="11:11" x14ac:dyDescent="0.25">
      <c r="K47">
        <v>14.7</v>
      </c>
    </row>
    <row r="48" spans="11:11" x14ac:dyDescent="0.25">
      <c r="K48">
        <v>15.3</v>
      </c>
    </row>
    <row r="49" spans="11:11" x14ac:dyDescent="0.25">
      <c r="K49">
        <v>15.8</v>
      </c>
    </row>
    <row r="50" spans="11:11" x14ac:dyDescent="0.25">
      <c r="K50">
        <v>16</v>
      </c>
    </row>
    <row r="51" spans="11:11" x14ac:dyDescent="0.25">
      <c r="K51">
        <v>16.3</v>
      </c>
    </row>
    <row r="52" spans="11:11" x14ac:dyDescent="0.25">
      <c r="K52">
        <v>16.600000000000001</v>
      </c>
    </row>
    <row r="53" spans="11:11" x14ac:dyDescent="0.25">
      <c r="K53">
        <v>7</v>
      </c>
    </row>
    <row r="54" spans="11:11" x14ac:dyDescent="0.25">
      <c r="K54">
        <v>18.8</v>
      </c>
    </row>
    <row r="55" spans="11:11" x14ac:dyDescent="0.25">
      <c r="K55">
        <v>19.5</v>
      </c>
    </row>
    <row r="56" spans="11:11" x14ac:dyDescent="0.25">
      <c r="K56">
        <v>0.4</v>
      </c>
    </row>
    <row r="57" spans="11:11" x14ac:dyDescent="0.25">
      <c r="K57">
        <v>2</v>
      </c>
    </row>
    <row r="58" spans="11:11" x14ac:dyDescent="0.25">
      <c r="K58">
        <v>26.3</v>
      </c>
    </row>
    <row r="59" spans="11:11" x14ac:dyDescent="0.25">
      <c r="K59">
        <v>34.700000000000003</v>
      </c>
    </row>
    <row r="60" spans="11:11" x14ac:dyDescent="0.25">
      <c r="K60">
        <v>48</v>
      </c>
    </row>
    <row r="61" spans="11:11" x14ac:dyDescent="0.25">
      <c r="K61">
        <v>83.1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5B1DD-309F-43C9-AE13-748F1A8592CD}">
  <dimension ref="A1:K28"/>
  <sheetViews>
    <sheetView workbookViewId="0">
      <selection activeCell="H16" sqref="H16"/>
    </sheetView>
  </sheetViews>
  <sheetFormatPr defaultRowHeight="15" x14ac:dyDescent="0.25"/>
  <cols>
    <col min="1" max="1" width="11.28515625" customWidth="1"/>
    <col min="2" max="2" width="18" customWidth="1"/>
    <col min="4" max="4" width="11.5703125" customWidth="1"/>
    <col min="7" max="7" width="18.85546875" customWidth="1"/>
    <col min="8" max="8" width="17" customWidth="1"/>
  </cols>
  <sheetData>
    <row r="1" spans="1:11" x14ac:dyDescent="0.25">
      <c r="A1" s="3">
        <v>43862</v>
      </c>
      <c r="K1" t="s">
        <v>16</v>
      </c>
    </row>
    <row r="2" spans="1:11" x14ac:dyDescent="0.25">
      <c r="A2" t="s">
        <v>53</v>
      </c>
      <c r="K2">
        <v>5.9</v>
      </c>
    </row>
    <row r="3" spans="1:11" x14ac:dyDescent="0.25">
      <c r="A3" t="s">
        <v>27</v>
      </c>
      <c r="B3" t="s">
        <v>28</v>
      </c>
      <c r="D3" t="s">
        <v>59</v>
      </c>
      <c r="K3">
        <v>6.3</v>
      </c>
    </row>
    <row r="4" spans="1:11" x14ac:dyDescent="0.25">
      <c r="A4">
        <v>5</v>
      </c>
      <c r="B4" s="4">
        <v>9</v>
      </c>
      <c r="F4" t="s">
        <v>18</v>
      </c>
      <c r="G4" t="s">
        <v>19</v>
      </c>
      <c r="H4" t="s">
        <v>20</v>
      </c>
      <c r="K4">
        <v>6.3</v>
      </c>
    </row>
    <row r="5" spans="1:11" x14ac:dyDescent="0.25">
      <c r="A5">
        <v>6</v>
      </c>
      <c r="B5" s="4" t="s">
        <v>58</v>
      </c>
      <c r="F5" t="s">
        <v>219</v>
      </c>
      <c r="G5">
        <v>6.9</v>
      </c>
      <c r="H5" cm="1">
        <f t="array" ref="H5:H11" xml:space="preserve"> FREQUENCY(K2:K30,G5:G10)</f>
        <v>6</v>
      </c>
      <c r="K5">
        <v>6.5</v>
      </c>
    </row>
    <row r="6" spans="1:11" x14ac:dyDescent="0.25">
      <c r="A6">
        <v>7</v>
      </c>
      <c r="B6" s="4" t="s">
        <v>57</v>
      </c>
      <c r="F6" t="s">
        <v>220</v>
      </c>
      <c r="G6">
        <v>8</v>
      </c>
      <c r="H6">
        <v>11</v>
      </c>
      <c r="K6">
        <v>6.8</v>
      </c>
    </row>
    <row r="7" spans="1:11" x14ac:dyDescent="0.25">
      <c r="A7">
        <v>8</v>
      </c>
      <c r="B7" s="4" t="s">
        <v>56</v>
      </c>
      <c r="F7" t="s">
        <v>221</v>
      </c>
      <c r="G7">
        <v>9.1</v>
      </c>
      <c r="H7">
        <v>4</v>
      </c>
      <c r="K7">
        <v>6.8</v>
      </c>
    </row>
    <row r="8" spans="1:11" x14ac:dyDescent="0.25">
      <c r="A8">
        <v>9</v>
      </c>
      <c r="B8" s="4" t="s">
        <v>55</v>
      </c>
      <c r="F8" t="s">
        <v>222</v>
      </c>
      <c r="G8">
        <v>10.199999999999999</v>
      </c>
      <c r="H8">
        <v>2</v>
      </c>
      <c r="K8">
        <v>7</v>
      </c>
    </row>
    <row r="9" spans="1:11" x14ac:dyDescent="0.25">
      <c r="A9">
        <v>10</v>
      </c>
      <c r="B9" s="4">
        <v>7</v>
      </c>
      <c r="F9" t="s">
        <v>223</v>
      </c>
      <c r="G9">
        <v>11.3</v>
      </c>
      <c r="H9">
        <v>2</v>
      </c>
      <c r="K9">
        <v>7</v>
      </c>
    </row>
    <row r="10" spans="1:11" x14ac:dyDescent="0.25">
      <c r="A10">
        <v>11</v>
      </c>
      <c r="B10" s="4" t="s">
        <v>54</v>
      </c>
      <c r="F10" t="s">
        <v>224</v>
      </c>
      <c r="G10">
        <v>12.4</v>
      </c>
      <c r="H10">
        <v>2</v>
      </c>
      <c r="K10">
        <v>7.2</v>
      </c>
    </row>
    <row r="11" spans="1:11" x14ac:dyDescent="0.25">
      <c r="H11">
        <v>0</v>
      </c>
      <c r="K11">
        <v>7.3</v>
      </c>
    </row>
    <row r="12" spans="1:11" x14ac:dyDescent="0.25">
      <c r="K12">
        <v>7.4</v>
      </c>
    </row>
    <row r="13" spans="1:11" x14ac:dyDescent="0.25">
      <c r="K13">
        <v>7.6</v>
      </c>
    </row>
    <row r="14" spans="1:11" x14ac:dyDescent="0.25">
      <c r="K14">
        <v>7.7</v>
      </c>
    </row>
    <row r="15" spans="1:11" x14ac:dyDescent="0.25">
      <c r="K15">
        <v>7.7</v>
      </c>
    </row>
    <row r="16" spans="1:11" x14ac:dyDescent="0.25">
      <c r="K16">
        <v>7.8</v>
      </c>
    </row>
    <row r="17" spans="11:11" x14ac:dyDescent="0.25">
      <c r="K17">
        <v>7.8</v>
      </c>
    </row>
    <row r="18" spans="11:11" x14ac:dyDescent="0.25">
      <c r="K18">
        <v>7.9</v>
      </c>
    </row>
    <row r="19" spans="11:11" x14ac:dyDescent="0.25">
      <c r="K19">
        <v>8.1</v>
      </c>
    </row>
    <row r="20" spans="11:11" x14ac:dyDescent="0.25">
      <c r="K20">
        <v>8.1999999999999993</v>
      </c>
    </row>
    <row r="21" spans="11:11" x14ac:dyDescent="0.25">
      <c r="K21">
        <v>8.6999999999999993</v>
      </c>
    </row>
    <row r="22" spans="11:11" x14ac:dyDescent="0.25">
      <c r="K22">
        <v>9</v>
      </c>
    </row>
    <row r="23" spans="11:11" x14ac:dyDescent="0.25">
      <c r="K23">
        <v>9.6999999999999993</v>
      </c>
    </row>
    <row r="24" spans="11:11" x14ac:dyDescent="0.25">
      <c r="K24">
        <v>9.6999999999999993</v>
      </c>
    </row>
    <row r="25" spans="11:11" x14ac:dyDescent="0.25">
      <c r="K25">
        <v>10.7</v>
      </c>
    </row>
    <row r="26" spans="11:11" x14ac:dyDescent="0.25">
      <c r="K26">
        <v>11.3</v>
      </c>
    </row>
    <row r="27" spans="11:11" x14ac:dyDescent="0.25">
      <c r="K27">
        <v>11.6</v>
      </c>
    </row>
    <row r="28" spans="11:11" x14ac:dyDescent="0.25">
      <c r="K28">
        <v>11.8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94131-FB92-4A3A-BFD1-D3E09C353C18}">
  <dimension ref="A1:J22"/>
  <sheetViews>
    <sheetView workbookViewId="0">
      <selection activeCell="F18" sqref="F18"/>
    </sheetView>
  </sheetViews>
  <sheetFormatPr defaultRowHeight="15" x14ac:dyDescent="0.25"/>
  <cols>
    <col min="1" max="1" width="11.42578125" customWidth="1"/>
    <col min="2" max="2" width="37.42578125" customWidth="1"/>
    <col min="5" max="5" width="11.28515625" customWidth="1"/>
    <col min="6" max="6" width="17.28515625" customWidth="1"/>
  </cols>
  <sheetData>
    <row r="1" spans="1:10" x14ac:dyDescent="0.25">
      <c r="A1" s="3">
        <v>43862</v>
      </c>
      <c r="J1" t="s">
        <v>177</v>
      </c>
    </row>
    <row r="2" spans="1:10" x14ac:dyDescent="0.25">
      <c r="A2" t="s">
        <v>60</v>
      </c>
    </row>
    <row r="3" spans="1:10" x14ac:dyDescent="0.25">
      <c r="A3" t="s">
        <v>27</v>
      </c>
      <c r="B3" t="s">
        <v>28</v>
      </c>
      <c r="E3" t="s">
        <v>66</v>
      </c>
      <c r="I3">
        <v>81</v>
      </c>
    </row>
    <row r="4" spans="1:10" x14ac:dyDescent="0.25">
      <c r="A4">
        <v>8</v>
      </c>
      <c r="B4" s="4">
        <v>1</v>
      </c>
      <c r="I4">
        <v>84</v>
      </c>
    </row>
    <row r="5" spans="1:10" x14ac:dyDescent="0.25">
      <c r="A5">
        <v>9</v>
      </c>
      <c r="B5" s="4" t="s">
        <v>61</v>
      </c>
      <c r="I5">
        <v>85</v>
      </c>
    </row>
    <row r="6" spans="1:10" x14ac:dyDescent="0.25">
      <c r="A6">
        <v>10</v>
      </c>
      <c r="B6" s="4" t="s">
        <v>62</v>
      </c>
      <c r="D6" t="s">
        <v>18</v>
      </c>
      <c r="E6" t="s">
        <v>19</v>
      </c>
      <c r="F6" t="s">
        <v>20</v>
      </c>
      <c r="I6">
        <v>89</v>
      </c>
    </row>
    <row r="7" spans="1:10" x14ac:dyDescent="0.25">
      <c r="A7">
        <v>11</v>
      </c>
      <c r="B7" s="4" t="s">
        <v>63</v>
      </c>
      <c r="D7" t="s">
        <v>238</v>
      </c>
      <c r="E7">
        <v>91</v>
      </c>
      <c r="F7" cm="1">
        <f t="array" ref="F7:F14">FREQUENCY(I3:I25,E7:E13)</f>
        <v>5</v>
      </c>
      <c r="I7">
        <v>91</v>
      </c>
    </row>
    <row r="8" spans="1:10" x14ac:dyDescent="0.25">
      <c r="A8">
        <v>12</v>
      </c>
      <c r="B8" s="4" t="s">
        <v>64</v>
      </c>
      <c r="D8" t="s">
        <v>239</v>
      </c>
      <c r="E8">
        <v>102</v>
      </c>
      <c r="F8">
        <v>4</v>
      </c>
      <c r="I8">
        <v>93</v>
      </c>
    </row>
    <row r="9" spans="1:10" x14ac:dyDescent="0.25">
      <c r="A9">
        <v>13</v>
      </c>
      <c r="B9" s="4" t="s">
        <v>65</v>
      </c>
      <c r="D9" t="s">
        <v>240</v>
      </c>
      <c r="E9">
        <v>113</v>
      </c>
      <c r="F9">
        <v>4</v>
      </c>
      <c r="I9">
        <v>96</v>
      </c>
    </row>
    <row r="10" spans="1:10" x14ac:dyDescent="0.25">
      <c r="A10">
        <v>15</v>
      </c>
      <c r="B10" s="4">
        <v>8</v>
      </c>
      <c r="D10" t="s">
        <v>241</v>
      </c>
      <c r="E10">
        <v>124</v>
      </c>
      <c r="F10">
        <v>2</v>
      </c>
      <c r="I10">
        <v>99</v>
      </c>
    </row>
    <row r="11" spans="1:10" x14ac:dyDescent="0.25">
      <c r="D11" t="s">
        <v>242</v>
      </c>
      <c r="E11">
        <v>135</v>
      </c>
      <c r="F11">
        <v>0</v>
      </c>
      <c r="I11">
        <v>101</v>
      </c>
    </row>
    <row r="12" spans="1:10" x14ac:dyDescent="0.25">
      <c r="D12" t="s">
        <v>243</v>
      </c>
      <c r="E12">
        <v>146</v>
      </c>
      <c r="F12">
        <v>3</v>
      </c>
      <c r="I12">
        <v>104</v>
      </c>
    </row>
    <row r="13" spans="1:10" x14ac:dyDescent="0.25">
      <c r="D13" t="s">
        <v>244</v>
      </c>
      <c r="E13">
        <v>158</v>
      </c>
      <c r="F13">
        <v>2</v>
      </c>
      <c r="I13">
        <v>105</v>
      </c>
    </row>
    <row r="14" spans="1:10" x14ac:dyDescent="0.25">
      <c r="F14">
        <v>0</v>
      </c>
      <c r="I14">
        <v>105</v>
      </c>
    </row>
    <row r="15" spans="1:10" x14ac:dyDescent="0.25">
      <c r="I15">
        <v>112</v>
      </c>
    </row>
    <row r="16" spans="1:10" x14ac:dyDescent="0.25">
      <c r="I16">
        <v>118</v>
      </c>
    </row>
    <row r="17" spans="9:9" x14ac:dyDescent="0.25">
      <c r="I17">
        <v>123</v>
      </c>
    </row>
    <row r="18" spans="9:9" x14ac:dyDescent="0.25">
      <c r="I18">
        <v>136</v>
      </c>
    </row>
    <row r="19" spans="9:9" x14ac:dyDescent="0.25">
      <c r="I19">
        <v>139</v>
      </c>
    </row>
    <row r="20" spans="9:9" x14ac:dyDescent="0.25">
      <c r="I20">
        <v>141</v>
      </c>
    </row>
    <row r="21" spans="9:9" x14ac:dyDescent="0.25">
      <c r="I21">
        <v>148</v>
      </c>
    </row>
    <row r="22" spans="9:9" x14ac:dyDescent="0.25">
      <c r="I22">
        <v>158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F8A80-245B-426B-AA43-B39728056F4F}">
  <dimension ref="A1:J28"/>
  <sheetViews>
    <sheetView topLeftCell="A2" workbookViewId="0">
      <selection activeCell="H12" sqref="H12"/>
    </sheetView>
  </sheetViews>
  <sheetFormatPr defaultRowHeight="15" x14ac:dyDescent="0.25"/>
  <cols>
    <col min="1" max="1" width="13" customWidth="1"/>
    <col min="2" max="2" width="30.42578125" customWidth="1"/>
    <col min="4" max="4" width="14.7109375" customWidth="1"/>
    <col min="6" max="6" width="12" customWidth="1"/>
    <col min="8" max="8" width="12.42578125" customWidth="1"/>
    <col min="10" max="10" width="13.5703125" customWidth="1"/>
  </cols>
  <sheetData>
    <row r="1" spans="1:10" x14ac:dyDescent="0.25">
      <c r="A1" s="3">
        <v>43862</v>
      </c>
    </row>
    <row r="2" spans="1:10" x14ac:dyDescent="0.25">
      <c r="A2" t="s">
        <v>67</v>
      </c>
    </row>
    <row r="3" spans="1:10" x14ac:dyDescent="0.25">
      <c r="A3" t="s">
        <v>27</v>
      </c>
      <c r="B3" t="s">
        <v>28</v>
      </c>
      <c r="D3" t="s">
        <v>72</v>
      </c>
      <c r="F3" t="s">
        <v>18</v>
      </c>
      <c r="H3" t="s">
        <v>19</v>
      </c>
      <c r="J3" t="s">
        <v>20</v>
      </c>
    </row>
    <row r="4" spans="1:10" x14ac:dyDescent="0.25">
      <c r="A4">
        <v>0.3</v>
      </c>
      <c r="B4" s="4" t="s">
        <v>68</v>
      </c>
      <c r="F4" t="s">
        <v>21</v>
      </c>
      <c r="H4">
        <v>0.38</v>
      </c>
      <c r="J4">
        <v>6</v>
      </c>
    </row>
    <row r="5" spans="1:10" x14ac:dyDescent="0.25">
      <c r="A5">
        <v>0.4</v>
      </c>
      <c r="B5" s="4" t="s">
        <v>69</v>
      </c>
      <c r="F5" t="s">
        <v>22</v>
      </c>
      <c r="H5">
        <v>0.46</v>
      </c>
      <c r="J5">
        <v>14</v>
      </c>
    </row>
    <row r="6" spans="1:10" x14ac:dyDescent="0.25">
      <c r="A6">
        <v>0.5</v>
      </c>
      <c r="B6" s="4" t="s">
        <v>70</v>
      </c>
      <c r="F6" t="s">
        <v>25</v>
      </c>
      <c r="H6">
        <v>0.54</v>
      </c>
      <c r="J6">
        <v>7</v>
      </c>
    </row>
    <row r="7" spans="1:10" x14ac:dyDescent="0.25">
      <c r="A7">
        <v>0.6</v>
      </c>
      <c r="B7" s="4" t="s">
        <v>71</v>
      </c>
      <c r="F7" t="s">
        <v>24</v>
      </c>
      <c r="H7">
        <v>0.62</v>
      </c>
      <c r="J7">
        <v>3</v>
      </c>
    </row>
    <row r="8" spans="1:10" x14ac:dyDescent="0.25">
      <c r="A8">
        <v>0.7</v>
      </c>
      <c r="B8" s="4">
        <v>5</v>
      </c>
      <c r="F8" t="s">
        <v>23</v>
      </c>
      <c r="H8">
        <v>0.7</v>
      </c>
      <c r="J8">
        <v>4</v>
      </c>
    </row>
    <row r="9" spans="1:10" x14ac:dyDescent="0.25">
      <c r="F9" t="s">
        <v>26</v>
      </c>
      <c r="H9">
        <v>0.78</v>
      </c>
      <c r="J9">
        <v>1</v>
      </c>
    </row>
    <row r="10" spans="1:10" x14ac:dyDescent="0.25">
      <c r="J10">
        <v>0</v>
      </c>
    </row>
    <row r="12" spans="1:10" x14ac:dyDescent="0.25">
      <c r="D12" t="s">
        <v>92</v>
      </c>
    </row>
    <row r="14" spans="1:10" x14ac:dyDescent="0.25">
      <c r="E14" t="s">
        <v>93</v>
      </c>
    </row>
    <row r="15" spans="1:10" x14ac:dyDescent="0.25">
      <c r="E15" t="s">
        <v>93</v>
      </c>
    </row>
    <row r="16" spans="1:10" x14ac:dyDescent="0.25">
      <c r="E16" t="s">
        <v>93</v>
      </c>
    </row>
    <row r="17" spans="4:9" x14ac:dyDescent="0.25">
      <c r="E17" t="s">
        <v>93</v>
      </c>
    </row>
    <row r="18" spans="4:9" x14ac:dyDescent="0.25">
      <c r="E18" t="s">
        <v>93</v>
      </c>
    </row>
    <row r="19" spans="4:9" x14ac:dyDescent="0.25">
      <c r="E19" t="s">
        <v>93</v>
      </c>
    </row>
    <row r="20" spans="4:9" x14ac:dyDescent="0.25">
      <c r="E20" t="s">
        <v>93</v>
      </c>
    </row>
    <row r="21" spans="4:9" x14ac:dyDescent="0.25">
      <c r="E21" t="s">
        <v>93</v>
      </c>
      <c r="F21" t="s">
        <v>93</v>
      </c>
    </row>
    <row r="22" spans="4:9" x14ac:dyDescent="0.25">
      <c r="D22" t="s">
        <v>93</v>
      </c>
      <c r="E22" t="s">
        <v>93</v>
      </c>
      <c r="F22" t="s">
        <v>93</v>
      </c>
    </row>
    <row r="23" spans="4:9" x14ac:dyDescent="0.25">
      <c r="D23" t="s">
        <v>93</v>
      </c>
      <c r="E23" t="s">
        <v>93</v>
      </c>
      <c r="F23" t="s">
        <v>93</v>
      </c>
    </row>
    <row r="24" spans="4:9" x14ac:dyDescent="0.25">
      <c r="D24" t="s">
        <v>93</v>
      </c>
      <c r="E24" t="s">
        <v>93</v>
      </c>
      <c r="F24" t="s">
        <v>93</v>
      </c>
      <c r="H24" t="s">
        <v>93</v>
      </c>
    </row>
    <row r="25" spans="4:9" x14ac:dyDescent="0.25">
      <c r="D25" t="s">
        <v>93</v>
      </c>
      <c r="E25" t="s">
        <v>93</v>
      </c>
      <c r="F25" t="s">
        <v>93</v>
      </c>
      <c r="G25" t="s">
        <v>93</v>
      </c>
      <c r="H25" t="s">
        <v>93</v>
      </c>
    </row>
    <row r="26" spans="4:9" x14ac:dyDescent="0.25">
      <c r="D26" t="s">
        <v>93</v>
      </c>
      <c r="E26" t="s">
        <v>93</v>
      </c>
      <c r="F26" t="s">
        <v>93</v>
      </c>
      <c r="G26" t="s">
        <v>93</v>
      </c>
      <c r="H26" t="s">
        <v>93</v>
      </c>
    </row>
    <row r="27" spans="4:9" x14ac:dyDescent="0.25">
      <c r="D27" t="s">
        <v>93</v>
      </c>
      <c r="E27" t="s">
        <v>93</v>
      </c>
      <c r="F27" t="s">
        <v>93</v>
      </c>
      <c r="G27" t="s">
        <v>93</v>
      </c>
      <c r="H27" t="s">
        <v>93</v>
      </c>
      <c r="I27" t="s">
        <v>93</v>
      </c>
    </row>
    <row r="28" spans="4:9" x14ac:dyDescent="0.25">
      <c r="D28" t="s">
        <v>21</v>
      </c>
      <c r="E28" t="s">
        <v>22</v>
      </c>
      <c r="F28" t="s">
        <v>25</v>
      </c>
      <c r="G28" t="s">
        <v>24</v>
      </c>
      <c r="H28" t="s">
        <v>23</v>
      </c>
      <c r="I28" t="s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CF913-3C63-49D9-822C-43094BB79B22}">
  <dimension ref="A1:D27"/>
  <sheetViews>
    <sheetView workbookViewId="0">
      <selection activeCell="D3" sqref="D3"/>
    </sheetView>
  </sheetViews>
  <sheetFormatPr defaultRowHeight="15" x14ac:dyDescent="0.25"/>
  <cols>
    <col min="1" max="1" width="11.42578125" customWidth="1"/>
    <col min="4" max="4" width="11.42578125" customWidth="1"/>
  </cols>
  <sheetData>
    <row r="1" spans="1:4" x14ac:dyDescent="0.25">
      <c r="A1" s="3">
        <v>43862</v>
      </c>
    </row>
    <row r="2" spans="1:4" x14ac:dyDescent="0.25">
      <c r="A2" t="s">
        <v>73</v>
      </c>
    </row>
    <row r="3" spans="1:4" x14ac:dyDescent="0.25">
      <c r="A3" t="s">
        <v>27</v>
      </c>
      <c r="B3" t="s">
        <v>28</v>
      </c>
      <c r="D3" t="s">
        <v>85</v>
      </c>
    </row>
    <row r="4" spans="1:4" x14ac:dyDescent="0.25">
      <c r="A4">
        <v>1</v>
      </c>
      <c r="B4" s="4" t="s">
        <v>84</v>
      </c>
    </row>
    <row r="5" spans="1:4" x14ac:dyDescent="0.25">
      <c r="A5">
        <v>2</v>
      </c>
      <c r="B5" s="4" t="s">
        <v>83</v>
      </c>
    </row>
    <row r="6" spans="1:4" x14ac:dyDescent="0.25">
      <c r="A6">
        <v>3</v>
      </c>
      <c r="B6" s="4" t="s">
        <v>82</v>
      </c>
    </row>
    <row r="7" spans="1:4" x14ac:dyDescent="0.25">
      <c r="A7">
        <v>4</v>
      </c>
      <c r="B7" s="4" t="s">
        <v>48</v>
      </c>
    </row>
    <row r="8" spans="1:4" x14ac:dyDescent="0.25">
      <c r="A8">
        <v>5</v>
      </c>
      <c r="B8" s="4" t="s">
        <v>81</v>
      </c>
    </row>
    <row r="9" spans="1:4" x14ac:dyDescent="0.25">
      <c r="A9">
        <v>6</v>
      </c>
      <c r="B9" s="4" t="s">
        <v>80</v>
      </c>
    </row>
    <row r="10" spans="1:4" x14ac:dyDescent="0.25">
      <c r="A10">
        <v>7</v>
      </c>
      <c r="B10" s="4" t="s">
        <v>79</v>
      </c>
    </row>
    <row r="11" spans="1:4" x14ac:dyDescent="0.25">
      <c r="A11">
        <v>8</v>
      </c>
      <c r="B11" s="4" t="s">
        <v>78</v>
      </c>
    </row>
    <row r="12" spans="1:4" x14ac:dyDescent="0.25">
      <c r="A12">
        <v>9</v>
      </c>
      <c r="B12" s="4" t="s">
        <v>77</v>
      </c>
    </row>
    <row r="13" spans="1:4" x14ac:dyDescent="0.25">
      <c r="A13">
        <v>10</v>
      </c>
      <c r="B13" s="4" t="s">
        <v>76</v>
      </c>
    </row>
    <row r="14" spans="1:4" x14ac:dyDescent="0.25">
      <c r="A14">
        <v>11</v>
      </c>
      <c r="B14" s="4" t="s">
        <v>75</v>
      </c>
    </row>
    <row r="15" spans="1:4" x14ac:dyDescent="0.25">
      <c r="A15">
        <v>12</v>
      </c>
      <c r="B15" s="4">
        <v>3</v>
      </c>
    </row>
    <row r="16" spans="1:4" x14ac:dyDescent="0.25">
      <c r="A16">
        <v>13</v>
      </c>
      <c r="B16" s="4">
        <v>6</v>
      </c>
    </row>
    <row r="17" spans="1:2" x14ac:dyDescent="0.25">
      <c r="A17">
        <v>14</v>
      </c>
      <c r="B17" s="4" t="s">
        <v>74</v>
      </c>
    </row>
    <row r="18" spans="1:2" x14ac:dyDescent="0.25">
      <c r="A18">
        <v>15</v>
      </c>
      <c r="B18" s="4">
        <v>8</v>
      </c>
    </row>
    <row r="19" spans="1:2" x14ac:dyDescent="0.25">
      <c r="A19">
        <v>16</v>
      </c>
      <c r="B19" s="4" t="s">
        <v>74</v>
      </c>
    </row>
    <row r="20" spans="1:2" x14ac:dyDescent="0.25">
      <c r="A20">
        <v>18</v>
      </c>
      <c r="B20" s="4">
        <v>4</v>
      </c>
    </row>
    <row r="21" spans="1:2" x14ac:dyDescent="0.25">
      <c r="A21">
        <v>20</v>
      </c>
      <c r="B21" s="4">
        <v>6</v>
      </c>
    </row>
    <row r="22" spans="1:2" x14ac:dyDescent="0.25">
      <c r="A22">
        <v>24</v>
      </c>
      <c r="B22" s="4">
        <v>8</v>
      </c>
    </row>
    <row r="23" spans="1:2" x14ac:dyDescent="0.25">
      <c r="A23">
        <v>26</v>
      </c>
      <c r="B23" s="4">
        <v>3</v>
      </c>
    </row>
    <row r="24" spans="1:2" x14ac:dyDescent="0.25">
      <c r="A24">
        <v>28</v>
      </c>
      <c r="B24" s="4">
        <v>9</v>
      </c>
    </row>
    <row r="25" spans="1:2" x14ac:dyDescent="0.25">
      <c r="A25">
        <v>32</v>
      </c>
      <c r="B25" s="4">
        <v>2</v>
      </c>
    </row>
    <row r="26" spans="1:2" x14ac:dyDescent="0.25">
      <c r="A26">
        <v>38</v>
      </c>
      <c r="B26" s="4">
        <v>8</v>
      </c>
    </row>
    <row r="27" spans="1:2" x14ac:dyDescent="0.25">
      <c r="A27">
        <v>51</v>
      </c>
      <c r="B27" s="4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41673-D283-42FA-AAF6-6B123A2E68D7}">
  <dimension ref="A1:H53"/>
  <sheetViews>
    <sheetView workbookViewId="0">
      <selection activeCell="B1" sqref="B1"/>
    </sheetView>
  </sheetViews>
  <sheetFormatPr defaultRowHeight="15" x14ac:dyDescent="0.25"/>
  <cols>
    <col min="1" max="1" width="18.42578125" customWidth="1"/>
  </cols>
  <sheetData>
    <row r="1" spans="1:8" x14ac:dyDescent="0.25">
      <c r="A1" s="3">
        <v>46419</v>
      </c>
      <c r="B1" s="9"/>
    </row>
    <row r="2" spans="1:8" x14ac:dyDescent="0.25">
      <c r="A2" t="s">
        <v>35</v>
      </c>
    </row>
    <row r="3" spans="1:8" x14ac:dyDescent="0.25">
      <c r="A3" t="s">
        <v>1</v>
      </c>
      <c r="D3" t="s">
        <v>18</v>
      </c>
      <c r="F3" t="s">
        <v>19</v>
      </c>
      <c r="H3" t="s">
        <v>20</v>
      </c>
    </row>
    <row r="4" spans="1:8" x14ac:dyDescent="0.25">
      <c r="A4">
        <v>38</v>
      </c>
      <c r="D4" t="s">
        <v>86</v>
      </c>
      <c r="F4">
        <v>48</v>
      </c>
      <c r="H4" cm="1">
        <f t="array" ref="H4:H10">FREQUENCY(A4:A53,F4:F9)</f>
        <v>4</v>
      </c>
    </row>
    <row r="5" spans="1:8" x14ac:dyDescent="0.25">
      <c r="A5">
        <v>42</v>
      </c>
      <c r="D5" t="s">
        <v>87</v>
      </c>
      <c r="F5">
        <v>59</v>
      </c>
      <c r="H5">
        <v>8</v>
      </c>
    </row>
    <row r="6" spans="1:8" x14ac:dyDescent="0.25">
      <c r="A6">
        <v>44</v>
      </c>
      <c r="D6" t="s">
        <v>88</v>
      </c>
      <c r="F6">
        <v>70</v>
      </c>
      <c r="H6">
        <v>17</v>
      </c>
    </row>
    <row r="7" spans="1:8" x14ac:dyDescent="0.25">
      <c r="A7">
        <v>47</v>
      </c>
      <c r="D7" t="s">
        <v>89</v>
      </c>
      <c r="F7">
        <v>81</v>
      </c>
      <c r="H7">
        <v>10</v>
      </c>
    </row>
    <row r="8" spans="1:8" x14ac:dyDescent="0.25">
      <c r="A8">
        <v>51</v>
      </c>
      <c r="D8" t="s">
        <v>90</v>
      </c>
      <c r="F8">
        <v>92</v>
      </c>
      <c r="H8">
        <v>9</v>
      </c>
    </row>
    <row r="9" spans="1:8" x14ac:dyDescent="0.25">
      <c r="A9">
        <v>51</v>
      </c>
      <c r="D9" s="5" t="s">
        <v>91</v>
      </c>
      <c r="F9">
        <v>99</v>
      </c>
      <c r="H9">
        <v>2</v>
      </c>
    </row>
    <row r="10" spans="1:8" x14ac:dyDescent="0.25">
      <c r="A10">
        <v>51</v>
      </c>
      <c r="H10">
        <v>0</v>
      </c>
    </row>
    <row r="11" spans="1:8" x14ac:dyDescent="0.25">
      <c r="A11">
        <v>54</v>
      </c>
    </row>
    <row r="12" spans="1:8" x14ac:dyDescent="0.25">
      <c r="A12">
        <v>55</v>
      </c>
    </row>
    <row r="13" spans="1:8" x14ac:dyDescent="0.25">
      <c r="A13">
        <v>55</v>
      </c>
    </row>
    <row r="14" spans="1:8" x14ac:dyDescent="0.25">
      <c r="A14">
        <v>56</v>
      </c>
    </row>
    <row r="15" spans="1:8" x14ac:dyDescent="0.25">
      <c r="A15">
        <v>56</v>
      </c>
    </row>
    <row r="16" spans="1:8" x14ac:dyDescent="0.25">
      <c r="A16">
        <v>60</v>
      </c>
    </row>
    <row r="17" spans="1:7" x14ac:dyDescent="0.25">
      <c r="A17">
        <v>60</v>
      </c>
    </row>
    <row r="18" spans="1:7" x14ac:dyDescent="0.25">
      <c r="A18">
        <v>61</v>
      </c>
    </row>
    <row r="19" spans="1:7" x14ac:dyDescent="0.25">
      <c r="A19">
        <v>62</v>
      </c>
      <c r="D19" t="s">
        <v>92</v>
      </c>
    </row>
    <row r="20" spans="1:7" x14ac:dyDescent="0.25">
      <c r="A20">
        <v>64</v>
      </c>
    </row>
    <row r="21" spans="1:7" x14ac:dyDescent="0.25">
      <c r="A21">
        <v>65</v>
      </c>
      <c r="E21" t="s">
        <v>93</v>
      </c>
    </row>
    <row r="22" spans="1:7" x14ac:dyDescent="0.25">
      <c r="A22">
        <v>65</v>
      </c>
      <c r="E22" t="s">
        <v>93</v>
      </c>
    </row>
    <row r="23" spans="1:7" x14ac:dyDescent="0.25">
      <c r="A23">
        <v>65</v>
      </c>
      <c r="E23" t="s">
        <v>93</v>
      </c>
    </row>
    <row r="24" spans="1:7" x14ac:dyDescent="0.25">
      <c r="A24">
        <v>66</v>
      </c>
      <c r="E24" t="s">
        <v>93</v>
      </c>
    </row>
    <row r="25" spans="1:7" x14ac:dyDescent="0.25">
      <c r="A25">
        <v>66</v>
      </c>
      <c r="E25" t="s">
        <v>93</v>
      </c>
    </row>
    <row r="26" spans="1:7" x14ac:dyDescent="0.25">
      <c r="A26">
        <v>66</v>
      </c>
      <c r="E26" t="s">
        <v>93</v>
      </c>
    </row>
    <row r="27" spans="1:7" x14ac:dyDescent="0.25">
      <c r="A27">
        <v>67</v>
      </c>
      <c r="E27" t="s">
        <v>93</v>
      </c>
    </row>
    <row r="28" spans="1:7" x14ac:dyDescent="0.25">
      <c r="A28">
        <v>68</v>
      </c>
      <c r="E28" t="s">
        <v>93</v>
      </c>
    </row>
    <row r="29" spans="1:7" x14ac:dyDescent="0.25">
      <c r="A29">
        <v>68</v>
      </c>
      <c r="E29" t="s">
        <v>93</v>
      </c>
      <c r="F29" t="s">
        <v>93</v>
      </c>
    </row>
    <row r="30" spans="1:7" x14ac:dyDescent="0.25">
      <c r="A30">
        <v>68</v>
      </c>
      <c r="E30" t="s">
        <v>93</v>
      </c>
      <c r="F30" t="s">
        <v>93</v>
      </c>
      <c r="G30" t="s">
        <v>93</v>
      </c>
    </row>
    <row r="31" spans="1:7" x14ac:dyDescent="0.25">
      <c r="A31">
        <v>69</v>
      </c>
      <c r="D31" t="s">
        <v>93</v>
      </c>
      <c r="E31" t="s">
        <v>93</v>
      </c>
      <c r="F31" t="s">
        <v>93</v>
      </c>
      <c r="G31" t="s">
        <v>93</v>
      </c>
    </row>
    <row r="32" spans="1:7" x14ac:dyDescent="0.25">
      <c r="A32">
        <v>70</v>
      </c>
      <c r="D32" t="s">
        <v>93</v>
      </c>
      <c r="E32" t="s">
        <v>93</v>
      </c>
      <c r="F32" t="s">
        <v>93</v>
      </c>
      <c r="G32" t="s">
        <v>93</v>
      </c>
    </row>
    <row r="33" spans="1:8" x14ac:dyDescent="0.25">
      <c r="A33">
        <v>71</v>
      </c>
      <c r="D33" t="s">
        <v>93</v>
      </c>
      <c r="E33" t="s">
        <v>93</v>
      </c>
      <c r="F33" t="s">
        <v>93</v>
      </c>
      <c r="G33" t="s">
        <v>93</v>
      </c>
    </row>
    <row r="34" spans="1:8" x14ac:dyDescent="0.25">
      <c r="A34">
        <v>73</v>
      </c>
      <c r="D34" t="s">
        <v>93</v>
      </c>
      <c r="E34" t="s">
        <v>93</v>
      </c>
      <c r="F34" t="s">
        <v>93</v>
      </c>
      <c r="G34" t="s">
        <v>93</v>
      </c>
    </row>
    <row r="35" spans="1:8" x14ac:dyDescent="0.25">
      <c r="A35">
        <v>74</v>
      </c>
      <c r="C35" t="s">
        <v>93</v>
      </c>
      <c r="D35" t="s">
        <v>93</v>
      </c>
      <c r="E35" t="s">
        <v>93</v>
      </c>
      <c r="F35" t="s">
        <v>93</v>
      </c>
      <c r="G35" t="s">
        <v>93</v>
      </c>
    </row>
    <row r="36" spans="1:8" x14ac:dyDescent="0.25">
      <c r="A36">
        <v>74</v>
      </c>
      <c r="C36" t="s">
        <v>93</v>
      </c>
      <c r="D36" t="s">
        <v>93</v>
      </c>
      <c r="E36" t="s">
        <v>93</v>
      </c>
      <c r="F36" t="s">
        <v>93</v>
      </c>
      <c r="G36" t="s">
        <v>93</v>
      </c>
    </row>
    <row r="37" spans="1:8" x14ac:dyDescent="0.25">
      <c r="A37">
        <v>75</v>
      </c>
      <c r="C37" t="s">
        <v>93</v>
      </c>
      <c r="D37" t="s">
        <v>93</v>
      </c>
      <c r="E37" t="s">
        <v>93</v>
      </c>
      <c r="F37" t="s">
        <v>93</v>
      </c>
      <c r="G37" t="s">
        <v>93</v>
      </c>
      <c r="H37" t="s">
        <v>93</v>
      </c>
    </row>
    <row r="38" spans="1:8" x14ac:dyDescent="0.25">
      <c r="A38">
        <v>76</v>
      </c>
      <c r="C38" t="s">
        <v>93</v>
      </c>
      <c r="D38" t="s">
        <v>93</v>
      </c>
      <c r="E38" t="s">
        <v>93</v>
      </c>
      <c r="F38" t="s">
        <v>93</v>
      </c>
      <c r="G38" t="s">
        <v>93</v>
      </c>
      <c r="H38" t="s">
        <v>93</v>
      </c>
    </row>
    <row r="39" spans="1:8" x14ac:dyDescent="0.25">
      <c r="A39">
        <v>77</v>
      </c>
      <c r="C39" t="s">
        <v>171</v>
      </c>
      <c r="D39" t="s">
        <v>172</v>
      </c>
      <c r="E39" t="s">
        <v>173</v>
      </c>
      <c r="F39" t="s">
        <v>174</v>
      </c>
      <c r="G39" t="s">
        <v>175</v>
      </c>
      <c r="H39" t="s">
        <v>176</v>
      </c>
    </row>
    <row r="40" spans="1:8" x14ac:dyDescent="0.25">
      <c r="A40">
        <v>78</v>
      </c>
    </row>
    <row r="41" spans="1:8" x14ac:dyDescent="0.25">
      <c r="A41">
        <v>79</v>
      </c>
    </row>
    <row r="42" spans="1:8" x14ac:dyDescent="0.25">
      <c r="A42">
        <v>80</v>
      </c>
    </row>
    <row r="43" spans="1:8" x14ac:dyDescent="0.25">
      <c r="A43">
        <v>82</v>
      </c>
    </row>
    <row r="44" spans="1:8" x14ac:dyDescent="0.25">
      <c r="A44">
        <v>82</v>
      </c>
    </row>
    <row r="45" spans="1:8" x14ac:dyDescent="0.25">
      <c r="A45">
        <v>83</v>
      </c>
    </row>
    <row r="46" spans="1:8" x14ac:dyDescent="0.25">
      <c r="A46">
        <v>83</v>
      </c>
    </row>
    <row r="47" spans="1:8" x14ac:dyDescent="0.25">
      <c r="A47">
        <v>84</v>
      </c>
    </row>
    <row r="48" spans="1:8" x14ac:dyDescent="0.25">
      <c r="A48">
        <v>87</v>
      </c>
    </row>
    <row r="49" spans="1:1" x14ac:dyDescent="0.25">
      <c r="A49">
        <v>88</v>
      </c>
    </row>
    <row r="50" spans="1:1" x14ac:dyDescent="0.25">
      <c r="A50">
        <v>91</v>
      </c>
    </row>
    <row r="51" spans="1:1" x14ac:dyDescent="0.25">
      <c r="A51">
        <v>92</v>
      </c>
    </row>
    <row r="52" spans="1:1" x14ac:dyDescent="0.25">
      <c r="A52">
        <v>98</v>
      </c>
    </row>
    <row r="53" spans="1:1" x14ac:dyDescent="0.25">
      <c r="A53">
        <v>99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26180-D410-4537-948B-DB2AA07C3C20}">
  <dimension ref="A1:K51"/>
  <sheetViews>
    <sheetView topLeftCell="B1" workbookViewId="0">
      <selection activeCell="C1" sqref="C1"/>
    </sheetView>
  </sheetViews>
  <sheetFormatPr defaultRowHeight="15" x14ac:dyDescent="0.25"/>
  <cols>
    <col min="5" max="6" width="17.140625" customWidth="1"/>
    <col min="10" max="10" width="3.7109375" customWidth="1"/>
    <col min="11" max="11" width="16.28515625" customWidth="1"/>
  </cols>
  <sheetData>
    <row r="1" spans="1:11" x14ac:dyDescent="0.25">
      <c r="A1" t="s">
        <v>16</v>
      </c>
      <c r="B1" t="s">
        <v>16</v>
      </c>
      <c r="C1" t="s">
        <v>247</v>
      </c>
    </row>
    <row r="2" spans="1:11" x14ac:dyDescent="0.25">
      <c r="A2">
        <v>90</v>
      </c>
      <c r="B2">
        <v>90</v>
      </c>
      <c r="K2" t="s">
        <v>218</v>
      </c>
    </row>
    <row r="3" spans="1:11" x14ac:dyDescent="0.25">
      <c r="A3">
        <v>90</v>
      </c>
      <c r="B3">
        <v>90</v>
      </c>
    </row>
    <row r="4" spans="1:11" x14ac:dyDescent="0.25">
      <c r="A4">
        <v>90</v>
      </c>
      <c r="B4">
        <v>90</v>
      </c>
      <c r="D4" t="s">
        <v>18</v>
      </c>
      <c r="E4" t="s">
        <v>19</v>
      </c>
      <c r="F4" t="s">
        <v>20</v>
      </c>
    </row>
    <row r="5" spans="1:11" x14ac:dyDescent="0.25">
      <c r="A5">
        <v>91</v>
      </c>
      <c r="B5">
        <v>91</v>
      </c>
      <c r="D5" t="s">
        <v>210</v>
      </c>
      <c r="E5">
        <v>100</v>
      </c>
      <c r="F5" cm="1">
        <f t="array" ref="F5:F12">FREQUENCY(A2:A51,E5:E11)</f>
        <v>22</v>
      </c>
    </row>
    <row r="6" spans="1:11" x14ac:dyDescent="0.25">
      <c r="A6">
        <v>91</v>
      </c>
      <c r="B6">
        <v>91</v>
      </c>
      <c r="D6" t="s">
        <v>211</v>
      </c>
      <c r="E6">
        <v>111</v>
      </c>
      <c r="F6">
        <v>10</v>
      </c>
    </row>
    <row r="7" spans="1:11" x14ac:dyDescent="0.25">
      <c r="A7">
        <v>92</v>
      </c>
      <c r="B7">
        <v>92</v>
      </c>
      <c r="D7" t="s">
        <v>212</v>
      </c>
      <c r="E7">
        <v>122</v>
      </c>
      <c r="F7">
        <v>9</v>
      </c>
    </row>
    <row r="8" spans="1:11" x14ac:dyDescent="0.25">
      <c r="A8">
        <v>93</v>
      </c>
      <c r="B8">
        <v>93</v>
      </c>
      <c r="D8" s="5" t="s">
        <v>213</v>
      </c>
      <c r="E8">
        <v>133</v>
      </c>
      <c r="F8">
        <v>6</v>
      </c>
    </row>
    <row r="9" spans="1:11" x14ac:dyDescent="0.25">
      <c r="A9">
        <v>94</v>
      </c>
      <c r="B9">
        <v>94</v>
      </c>
      <c r="D9" t="s">
        <v>214</v>
      </c>
      <c r="E9">
        <v>144</v>
      </c>
      <c r="F9">
        <v>2</v>
      </c>
    </row>
    <row r="10" spans="1:11" x14ac:dyDescent="0.25">
      <c r="A10">
        <v>95</v>
      </c>
      <c r="B10">
        <v>95</v>
      </c>
      <c r="D10" t="s">
        <v>215</v>
      </c>
      <c r="E10">
        <v>155</v>
      </c>
      <c r="F10">
        <v>0</v>
      </c>
    </row>
    <row r="11" spans="1:11" x14ac:dyDescent="0.25">
      <c r="A11">
        <v>95</v>
      </c>
      <c r="B11">
        <v>95</v>
      </c>
      <c r="D11" t="s">
        <v>216</v>
      </c>
      <c r="E11">
        <v>158</v>
      </c>
      <c r="F11">
        <v>1</v>
      </c>
    </row>
    <row r="12" spans="1:11" x14ac:dyDescent="0.25">
      <c r="A12">
        <v>95</v>
      </c>
      <c r="B12">
        <v>95</v>
      </c>
      <c r="F12">
        <v>0</v>
      </c>
    </row>
    <row r="13" spans="1:11" x14ac:dyDescent="0.25">
      <c r="A13">
        <v>95</v>
      </c>
      <c r="B13">
        <v>95</v>
      </c>
    </row>
    <row r="14" spans="1:11" x14ac:dyDescent="0.25">
      <c r="A14">
        <v>97</v>
      </c>
      <c r="B14">
        <v>97</v>
      </c>
      <c r="D14" t="s">
        <v>217</v>
      </c>
    </row>
    <row r="15" spans="1:11" x14ac:dyDescent="0.25">
      <c r="A15">
        <v>102</v>
      </c>
      <c r="B15">
        <v>102</v>
      </c>
    </row>
    <row r="16" spans="1:11" x14ac:dyDescent="0.25">
      <c r="A16">
        <v>103</v>
      </c>
      <c r="B16">
        <v>103</v>
      </c>
      <c r="D16" t="s">
        <v>93</v>
      </c>
    </row>
    <row r="17" spans="1:7" x14ac:dyDescent="0.25">
      <c r="A17">
        <v>104</v>
      </c>
      <c r="B17">
        <v>104</v>
      </c>
      <c r="D17" t="s">
        <v>93</v>
      </c>
    </row>
    <row r="18" spans="1:7" x14ac:dyDescent="0.25">
      <c r="A18">
        <v>109</v>
      </c>
      <c r="B18">
        <v>109</v>
      </c>
      <c r="D18" t="s">
        <v>93</v>
      </c>
    </row>
    <row r="19" spans="1:7" x14ac:dyDescent="0.25">
      <c r="A19">
        <v>110</v>
      </c>
      <c r="B19">
        <v>110</v>
      </c>
      <c r="D19" t="s">
        <v>93</v>
      </c>
    </row>
    <row r="20" spans="1:7" x14ac:dyDescent="0.25">
      <c r="A20">
        <v>113</v>
      </c>
      <c r="B20">
        <v>113</v>
      </c>
      <c r="D20" t="s">
        <v>93</v>
      </c>
    </row>
    <row r="21" spans="1:7" x14ac:dyDescent="0.25">
      <c r="A21">
        <v>116</v>
      </c>
      <c r="B21">
        <v>116</v>
      </c>
      <c r="D21" t="s">
        <v>93</v>
      </c>
    </row>
    <row r="22" spans="1:7" x14ac:dyDescent="0.25">
      <c r="A22">
        <v>116</v>
      </c>
      <c r="B22">
        <v>116</v>
      </c>
      <c r="D22" t="s">
        <v>93</v>
      </c>
    </row>
    <row r="23" spans="1:7" x14ac:dyDescent="0.25">
      <c r="A23">
        <v>120</v>
      </c>
      <c r="B23">
        <v>120</v>
      </c>
      <c r="D23" t="s">
        <v>93</v>
      </c>
    </row>
    <row r="24" spans="1:7" x14ac:dyDescent="0.25">
      <c r="A24">
        <v>125</v>
      </c>
      <c r="B24">
        <v>125</v>
      </c>
      <c r="D24" t="s">
        <v>93</v>
      </c>
    </row>
    <row r="25" spans="1:7" x14ac:dyDescent="0.25">
      <c r="A25">
        <v>128</v>
      </c>
      <c r="B25">
        <v>128</v>
      </c>
      <c r="D25" t="s">
        <v>93</v>
      </c>
    </row>
    <row r="26" spans="1:7" x14ac:dyDescent="0.25">
      <c r="A26">
        <v>138</v>
      </c>
      <c r="B26">
        <v>138</v>
      </c>
      <c r="D26" t="s">
        <v>93</v>
      </c>
    </row>
    <row r="27" spans="1:7" x14ac:dyDescent="0.25">
      <c r="A27">
        <v>81</v>
      </c>
      <c r="B27">
        <v>81</v>
      </c>
      <c r="D27" t="s">
        <v>93</v>
      </c>
    </row>
    <row r="28" spans="1:7" x14ac:dyDescent="0.25">
      <c r="A28">
        <v>90</v>
      </c>
      <c r="B28">
        <v>90</v>
      </c>
      <c r="D28" t="s">
        <v>93</v>
      </c>
      <c r="E28" t="s">
        <v>93</v>
      </c>
    </row>
    <row r="29" spans="1:7" x14ac:dyDescent="0.25">
      <c r="A29">
        <v>90</v>
      </c>
      <c r="B29">
        <v>90</v>
      </c>
      <c r="D29" t="s">
        <v>93</v>
      </c>
      <c r="E29" t="s">
        <v>93</v>
      </c>
      <c r="F29" t="s">
        <v>93</v>
      </c>
    </row>
    <row r="30" spans="1:7" x14ac:dyDescent="0.25">
      <c r="A30">
        <v>92</v>
      </c>
      <c r="B30">
        <v>92</v>
      </c>
      <c r="D30" t="s">
        <v>93</v>
      </c>
      <c r="E30" t="s">
        <v>93</v>
      </c>
      <c r="F30" t="s">
        <v>93</v>
      </c>
    </row>
    <row r="31" spans="1:7" x14ac:dyDescent="0.25">
      <c r="A31">
        <v>93</v>
      </c>
      <c r="B31">
        <v>93</v>
      </c>
      <c r="D31" t="s">
        <v>93</v>
      </c>
      <c r="E31" t="s">
        <v>93</v>
      </c>
      <c r="F31" t="s">
        <v>93</v>
      </c>
    </row>
    <row r="32" spans="1:7" x14ac:dyDescent="0.25">
      <c r="A32">
        <v>94</v>
      </c>
      <c r="B32">
        <v>94</v>
      </c>
      <c r="D32" t="s">
        <v>93</v>
      </c>
      <c r="E32" t="s">
        <v>93</v>
      </c>
      <c r="F32" t="s">
        <v>93</v>
      </c>
      <c r="G32" t="s">
        <v>93</v>
      </c>
    </row>
    <row r="33" spans="1:10" x14ac:dyDescent="0.25">
      <c r="A33">
        <v>95</v>
      </c>
      <c r="B33">
        <v>95</v>
      </c>
      <c r="D33" t="s">
        <v>93</v>
      </c>
      <c r="E33" t="s">
        <v>93</v>
      </c>
      <c r="F33" t="s">
        <v>93</v>
      </c>
      <c r="G33" t="s">
        <v>93</v>
      </c>
    </row>
    <row r="34" spans="1:10" x14ac:dyDescent="0.25">
      <c r="A34">
        <v>96</v>
      </c>
      <c r="B34">
        <v>96</v>
      </c>
      <c r="D34" t="s">
        <v>93</v>
      </c>
      <c r="E34" t="s">
        <v>93</v>
      </c>
      <c r="F34" t="s">
        <v>93</v>
      </c>
      <c r="G34" t="s">
        <v>93</v>
      </c>
    </row>
    <row r="35" spans="1:10" x14ac:dyDescent="0.25">
      <c r="A35">
        <v>96</v>
      </c>
      <c r="B35">
        <v>96</v>
      </c>
      <c r="D35" t="s">
        <v>93</v>
      </c>
      <c r="E35" t="s">
        <v>93</v>
      </c>
      <c r="F35" t="s">
        <v>93</v>
      </c>
      <c r="G35" t="s">
        <v>93</v>
      </c>
    </row>
    <row r="36" spans="1:10" x14ac:dyDescent="0.25">
      <c r="A36">
        <v>102</v>
      </c>
      <c r="B36">
        <v>102</v>
      </c>
      <c r="D36" t="s">
        <v>93</v>
      </c>
      <c r="E36" t="s">
        <v>93</v>
      </c>
      <c r="F36" t="s">
        <v>93</v>
      </c>
      <c r="G36" t="s">
        <v>93</v>
      </c>
      <c r="H36" t="s">
        <v>93</v>
      </c>
    </row>
    <row r="37" spans="1:10" x14ac:dyDescent="0.25">
      <c r="A37">
        <v>103</v>
      </c>
      <c r="B37">
        <v>103</v>
      </c>
      <c r="D37" t="s">
        <v>93</v>
      </c>
      <c r="E37" t="s">
        <v>93</v>
      </c>
      <c r="F37" t="s">
        <v>93</v>
      </c>
      <c r="G37" t="s">
        <v>93</v>
      </c>
      <c r="H37" t="s">
        <v>93</v>
      </c>
      <c r="J37" t="s">
        <v>93</v>
      </c>
    </row>
    <row r="38" spans="1:10" x14ac:dyDescent="0.25">
      <c r="A38">
        <v>105</v>
      </c>
      <c r="B38">
        <v>105</v>
      </c>
      <c r="D38" t="s">
        <v>210</v>
      </c>
      <c r="E38" t="s">
        <v>211</v>
      </c>
      <c r="F38" t="s">
        <v>212</v>
      </c>
      <c r="G38" s="5" t="s">
        <v>213</v>
      </c>
      <c r="H38" t="s">
        <v>214</v>
      </c>
      <c r="I38" t="s">
        <v>215</v>
      </c>
      <c r="J38" t="s">
        <v>216</v>
      </c>
    </row>
    <row r="39" spans="1:10" x14ac:dyDescent="0.25">
      <c r="A39">
        <v>106</v>
      </c>
      <c r="B39">
        <v>106</v>
      </c>
    </row>
    <row r="40" spans="1:10" x14ac:dyDescent="0.25">
      <c r="A40">
        <v>111</v>
      </c>
      <c r="B40">
        <v>111</v>
      </c>
    </row>
    <row r="41" spans="1:10" x14ac:dyDescent="0.25">
      <c r="A41">
        <v>113</v>
      </c>
      <c r="B41">
        <v>113</v>
      </c>
    </row>
    <row r="42" spans="1:10" x14ac:dyDescent="0.25">
      <c r="A42">
        <v>116</v>
      </c>
      <c r="B42">
        <v>116</v>
      </c>
    </row>
    <row r="43" spans="1:10" x14ac:dyDescent="0.25">
      <c r="A43">
        <v>119</v>
      </c>
      <c r="B43">
        <v>119</v>
      </c>
    </row>
    <row r="44" spans="1:10" x14ac:dyDescent="0.25">
      <c r="A44">
        <v>122</v>
      </c>
      <c r="B44">
        <v>122</v>
      </c>
    </row>
    <row r="45" spans="1:10" x14ac:dyDescent="0.25">
      <c r="A45">
        <v>122</v>
      </c>
      <c r="B45">
        <v>122</v>
      </c>
    </row>
    <row r="46" spans="1:10" x14ac:dyDescent="0.25">
      <c r="A46">
        <v>123</v>
      </c>
      <c r="B46">
        <v>123</v>
      </c>
    </row>
    <row r="47" spans="1:10" x14ac:dyDescent="0.25">
      <c r="A47">
        <v>125</v>
      </c>
      <c r="B47">
        <v>125</v>
      </c>
    </row>
    <row r="48" spans="1:10" x14ac:dyDescent="0.25">
      <c r="A48">
        <v>125</v>
      </c>
      <c r="B48">
        <v>125</v>
      </c>
    </row>
    <row r="49" spans="1:2" x14ac:dyDescent="0.25">
      <c r="A49">
        <v>128</v>
      </c>
      <c r="B49">
        <v>128</v>
      </c>
    </row>
    <row r="50" spans="1:2" x14ac:dyDescent="0.25">
      <c r="A50">
        <v>137</v>
      </c>
      <c r="B50">
        <v>137</v>
      </c>
    </row>
    <row r="51" spans="1:2" x14ac:dyDescent="0.25">
      <c r="A51">
        <v>158</v>
      </c>
      <c r="B51">
        <v>158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57AF4-1952-4EC4-BE4D-2FDE272597A2}">
  <dimension ref="A1:N20"/>
  <sheetViews>
    <sheetView workbookViewId="0">
      <selection activeCell="E1" sqref="E1"/>
    </sheetView>
  </sheetViews>
  <sheetFormatPr defaultRowHeight="15" x14ac:dyDescent="0.25"/>
  <sheetData>
    <row r="1" spans="1:14" x14ac:dyDescent="0.25">
      <c r="E1" s="9" t="s">
        <v>246</v>
      </c>
    </row>
    <row r="2" spans="1:14" x14ac:dyDescent="0.25">
      <c r="A2" t="s">
        <v>168</v>
      </c>
    </row>
    <row r="4" spans="1:14" x14ac:dyDescent="0.25">
      <c r="B4" t="s">
        <v>94</v>
      </c>
      <c r="C4" t="s">
        <v>95</v>
      </c>
      <c r="L4" t="s">
        <v>96</v>
      </c>
    </row>
    <row r="5" spans="1:14" x14ac:dyDescent="0.25">
      <c r="B5">
        <v>0</v>
      </c>
      <c r="C5">
        <f>_xlfn.POISSON.DIST(B5,3,FALSE)</f>
        <v>4.9787068367863944E-2</v>
      </c>
    </row>
    <row r="6" spans="1:14" x14ac:dyDescent="0.25">
      <c r="B6">
        <v>1</v>
      </c>
      <c r="C6">
        <f t="shared" ref="C6:C19" si="0">_xlfn.POISSON.DIST(B6,3,FALSE)</f>
        <v>0.14936120510359185</v>
      </c>
    </row>
    <row r="7" spans="1:14" x14ac:dyDescent="0.25">
      <c r="B7">
        <v>2</v>
      </c>
      <c r="C7">
        <f t="shared" si="0"/>
        <v>0.22404180765538775</v>
      </c>
    </row>
    <row r="8" spans="1:14" x14ac:dyDescent="0.25">
      <c r="B8">
        <v>3</v>
      </c>
      <c r="C8">
        <f t="shared" si="0"/>
        <v>0.22404180765538778</v>
      </c>
    </row>
    <row r="9" spans="1:14" x14ac:dyDescent="0.25">
      <c r="B9">
        <v>4</v>
      </c>
      <c r="C9">
        <f t="shared" si="0"/>
        <v>0.16803135574154085</v>
      </c>
      <c r="N9" t="s">
        <v>97</v>
      </c>
    </row>
    <row r="10" spans="1:14" x14ac:dyDescent="0.25">
      <c r="B10">
        <v>5</v>
      </c>
      <c r="C10">
        <f t="shared" si="0"/>
        <v>0.10081881344492449</v>
      </c>
    </row>
    <row r="11" spans="1:14" x14ac:dyDescent="0.25">
      <c r="B11">
        <v>6</v>
      </c>
      <c r="C11">
        <f t="shared" si="0"/>
        <v>5.0409406722462261E-2</v>
      </c>
    </row>
    <row r="12" spans="1:14" x14ac:dyDescent="0.25">
      <c r="B12">
        <v>7</v>
      </c>
      <c r="C12">
        <f t="shared" si="0"/>
        <v>2.1604031452483807E-2</v>
      </c>
    </row>
    <row r="13" spans="1:14" x14ac:dyDescent="0.25">
      <c r="B13">
        <v>8</v>
      </c>
      <c r="C13">
        <f t="shared" si="0"/>
        <v>8.1015117946814375E-3</v>
      </c>
    </row>
    <row r="14" spans="1:14" x14ac:dyDescent="0.25">
      <c r="B14">
        <v>9</v>
      </c>
      <c r="C14">
        <f t="shared" si="0"/>
        <v>2.7005039315604771E-3</v>
      </c>
    </row>
    <row r="15" spans="1:14" x14ac:dyDescent="0.25">
      <c r="B15">
        <v>10</v>
      </c>
      <c r="C15">
        <f t="shared" si="0"/>
        <v>8.1015117946814244E-4</v>
      </c>
    </row>
    <row r="16" spans="1:14" x14ac:dyDescent="0.25">
      <c r="B16">
        <v>11</v>
      </c>
      <c r="C16">
        <f t="shared" si="0"/>
        <v>2.2095032167312987E-4</v>
      </c>
    </row>
    <row r="17" spans="2:3" x14ac:dyDescent="0.25">
      <c r="B17">
        <v>12</v>
      </c>
      <c r="C17">
        <f t="shared" si="0"/>
        <v>5.5237580418282596E-5</v>
      </c>
    </row>
    <row r="18" spans="2:3" x14ac:dyDescent="0.25">
      <c r="B18">
        <v>13</v>
      </c>
      <c r="C18">
        <f t="shared" si="0"/>
        <v>1.2747133942680586E-5</v>
      </c>
    </row>
    <row r="19" spans="2:3" x14ac:dyDescent="0.25">
      <c r="B19">
        <v>14</v>
      </c>
      <c r="C19">
        <f t="shared" si="0"/>
        <v>2.7315287020029766E-6</v>
      </c>
    </row>
    <row r="20" spans="2:3" x14ac:dyDescent="0.25">
      <c r="B20">
        <v>15</v>
      </c>
      <c r="C20">
        <f>_xlfn.POISSON.DIST(B20,3,FALSE)</f>
        <v>5.4630574040059675E-7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79583-2BAE-42BF-8157-B41F3A6BB78E}">
  <dimension ref="A1:P33"/>
  <sheetViews>
    <sheetView workbookViewId="0"/>
  </sheetViews>
  <sheetFormatPr defaultRowHeight="15" x14ac:dyDescent="0.25"/>
  <cols>
    <col min="2" max="2" width="18.140625" customWidth="1"/>
    <col min="3" max="3" width="18.5703125" customWidth="1"/>
    <col min="4" max="4" width="20.85546875" customWidth="1"/>
  </cols>
  <sheetData>
    <row r="1" spans="1:8" x14ac:dyDescent="0.25">
      <c r="A1" t="s">
        <v>170</v>
      </c>
    </row>
    <row r="2" spans="1:8" x14ac:dyDescent="0.25">
      <c r="A2" t="s">
        <v>94</v>
      </c>
      <c r="B2" t="s">
        <v>98</v>
      </c>
      <c r="C2" t="s">
        <v>99</v>
      </c>
    </row>
    <row r="3" spans="1:8" x14ac:dyDescent="0.25">
      <c r="A3">
        <v>0</v>
      </c>
      <c r="B3">
        <f>_xlfn.BINOM.DIST(A3,30,0.1,FALSE)</f>
        <v>4.2391158275216195E-2</v>
      </c>
      <c r="C3">
        <f>_xlfn.POISSON.DIST(A3,3,FALSE)</f>
        <v>4.9787068367863944E-2</v>
      </c>
      <c r="H3" t="s">
        <v>100</v>
      </c>
    </row>
    <row r="4" spans="1:8" x14ac:dyDescent="0.25">
      <c r="A4">
        <v>1</v>
      </c>
      <c r="B4">
        <f t="shared" ref="B4:B33" si="0">_xlfn.BINOM.DIST(A4,30,0.1,FALSE)</f>
        <v>0.14130386091738734</v>
      </c>
      <c r="C4">
        <f t="shared" ref="C4:C33" si="1">_xlfn.POISSON.DIST(A4,3,FALSE)</f>
        <v>0.14936120510359185</v>
      </c>
      <c r="H4" t="s">
        <v>101</v>
      </c>
    </row>
    <row r="5" spans="1:8" x14ac:dyDescent="0.25">
      <c r="A5">
        <v>2</v>
      </c>
      <c r="B5">
        <f t="shared" si="0"/>
        <v>0.22765622036690183</v>
      </c>
      <c r="C5">
        <f t="shared" si="1"/>
        <v>0.22404180765538775</v>
      </c>
      <c r="H5" t="s">
        <v>102</v>
      </c>
    </row>
    <row r="6" spans="1:8" x14ac:dyDescent="0.25">
      <c r="A6">
        <v>3</v>
      </c>
      <c r="B6">
        <f t="shared" si="0"/>
        <v>0.23608793223234262</v>
      </c>
      <c r="C6">
        <f t="shared" si="1"/>
        <v>0.22404180765538778</v>
      </c>
    </row>
    <row r="7" spans="1:8" x14ac:dyDescent="0.25">
      <c r="A7">
        <v>4</v>
      </c>
      <c r="B7">
        <f t="shared" si="0"/>
        <v>0.17706594917425703</v>
      </c>
      <c r="C7">
        <f t="shared" si="1"/>
        <v>0.16803135574154085</v>
      </c>
    </row>
    <row r="8" spans="1:8" x14ac:dyDescent="0.25">
      <c r="A8">
        <v>5</v>
      </c>
      <c r="B8">
        <f t="shared" si="0"/>
        <v>0.10230477063401516</v>
      </c>
      <c r="C8">
        <f t="shared" si="1"/>
        <v>0.10081881344492449</v>
      </c>
    </row>
    <row r="9" spans="1:8" x14ac:dyDescent="0.25">
      <c r="A9">
        <v>6</v>
      </c>
      <c r="B9">
        <f t="shared" si="0"/>
        <v>4.7363319737969985E-2</v>
      </c>
      <c r="C9">
        <f t="shared" si="1"/>
        <v>5.0409406722462261E-2</v>
      </c>
    </row>
    <row r="10" spans="1:8" x14ac:dyDescent="0.25">
      <c r="A10">
        <v>7</v>
      </c>
      <c r="B10">
        <f t="shared" si="0"/>
        <v>1.8043169423988554E-2</v>
      </c>
      <c r="C10">
        <f t="shared" si="1"/>
        <v>2.1604031452483807E-2</v>
      </c>
    </row>
    <row r="11" spans="1:8" x14ac:dyDescent="0.25">
      <c r="A11">
        <v>8</v>
      </c>
      <c r="B11">
        <f t="shared" si="0"/>
        <v>5.7637902326630134E-3</v>
      </c>
      <c r="C11">
        <f t="shared" si="1"/>
        <v>8.1015117946814375E-3</v>
      </c>
    </row>
    <row r="12" spans="1:8" x14ac:dyDescent="0.25">
      <c r="A12">
        <v>9</v>
      </c>
      <c r="B12">
        <f t="shared" si="0"/>
        <v>1.5654738903529148E-3</v>
      </c>
      <c r="C12">
        <f t="shared" si="1"/>
        <v>2.7005039315604771E-3</v>
      </c>
    </row>
    <row r="13" spans="1:8" x14ac:dyDescent="0.25">
      <c r="A13">
        <v>10</v>
      </c>
      <c r="B13">
        <f t="shared" si="0"/>
        <v>3.6527724108234713E-4</v>
      </c>
      <c r="C13">
        <f t="shared" si="1"/>
        <v>8.1015117946814244E-4</v>
      </c>
    </row>
    <row r="14" spans="1:8" x14ac:dyDescent="0.25">
      <c r="A14">
        <v>11</v>
      </c>
      <c r="B14">
        <f t="shared" si="0"/>
        <v>7.3793382036837756E-5</v>
      </c>
      <c r="C14">
        <f t="shared" si="1"/>
        <v>2.2095032167312987E-4</v>
      </c>
    </row>
    <row r="15" spans="1:8" x14ac:dyDescent="0.25">
      <c r="A15">
        <v>12</v>
      </c>
      <c r="B15">
        <f t="shared" si="0"/>
        <v>1.2982169062036315E-5</v>
      </c>
      <c r="C15">
        <f t="shared" si="1"/>
        <v>5.5237580418282596E-5</v>
      </c>
    </row>
    <row r="16" spans="1:8" x14ac:dyDescent="0.25">
      <c r="A16">
        <v>13</v>
      </c>
      <c r="B16">
        <f t="shared" si="0"/>
        <v>1.9972567787748116E-6</v>
      </c>
      <c r="C16">
        <f t="shared" si="1"/>
        <v>1.2747133942680586E-5</v>
      </c>
    </row>
    <row r="17" spans="1:16" x14ac:dyDescent="0.25">
      <c r="A17">
        <v>14</v>
      </c>
      <c r="B17">
        <f t="shared" si="0"/>
        <v>2.6947115269183993E-7</v>
      </c>
      <c r="C17">
        <f t="shared" si="1"/>
        <v>2.7315287020029766E-6</v>
      </c>
    </row>
    <row r="18" spans="1:16" x14ac:dyDescent="0.25">
      <c r="A18">
        <v>15</v>
      </c>
      <c r="B18">
        <f t="shared" si="0"/>
        <v>3.1937321800514404E-8</v>
      </c>
      <c r="C18">
        <f t="shared" si="1"/>
        <v>5.4630574040059675E-7</v>
      </c>
    </row>
    <row r="19" spans="1:16" x14ac:dyDescent="0.25">
      <c r="A19">
        <v>16</v>
      </c>
      <c r="B19">
        <f t="shared" si="0"/>
        <v>3.3268043542202427E-9</v>
      </c>
      <c r="C19">
        <f t="shared" si="1"/>
        <v>1.0243232632511179E-7</v>
      </c>
    </row>
    <row r="20" spans="1:16" x14ac:dyDescent="0.25">
      <c r="A20">
        <v>17</v>
      </c>
      <c r="B20">
        <f t="shared" si="0"/>
        <v>3.0441347032080689E-10</v>
      </c>
      <c r="C20">
        <f t="shared" si="1"/>
        <v>1.8076292880902042E-8</v>
      </c>
    </row>
    <row r="21" spans="1:16" x14ac:dyDescent="0.25">
      <c r="A21">
        <v>18</v>
      </c>
      <c r="B21">
        <f t="shared" si="0"/>
        <v>2.4428241445496891E-11</v>
      </c>
      <c r="C21">
        <f t="shared" si="1"/>
        <v>3.0127154801503488E-9</v>
      </c>
    </row>
    <row r="22" spans="1:16" x14ac:dyDescent="0.25">
      <c r="A22">
        <v>19</v>
      </c>
      <c r="B22">
        <f t="shared" si="0"/>
        <v>1.7142625575787347E-12</v>
      </c>
      <c r="C22">
        <f t="shared" si="1"/>
        <v>4.7569191791847703E-10</v>
      </c>
    </row>
    <row r="23" spans="1:16" x14ac:dyDescent="0.25">
      <c r="A23">
        <v>20</v>
      </c>
      <c r="B23">
        <f t="shared" si="0"/>
        <v>1.0476048962981123E-13</v>
      </c>
      <c r="C23">
        <f t="shared" si="1"/>
        <v>7.1353787687771353E-11</v>
      </c>
      <c r="G23" t="s">
        <v>104</v>
      </c>
      <c r="P23" t="s">
        <v>105</v>
      </c>
    </row>
    <row r="24" spans="1:16" x14ac:dyDescent="0.25">
      <c r="A24">
        <v>21</v>
      </c>
      <c r="B24">
        <f t="shared" si="0"/>
        <v>5.5428830491963693E-15</v>
      </c>
      <c r="C24">
        <f t="shared" si="1"/>
        <v>1.019339824111021E-11</v>
      </c>
    </row>
    <row r="25" spans="1:16" x14ac:dyDescent="0.25">
      <c r="A25">
        <v>22</v>
      </c>
      <c r="B25">
        <f t="shared" si="0"/>
        <v>2.5194922950892509E-16</v>
      </c>
      <c r="C25">
        <f t="shared" si="1"/>
        <v>1.3900088510604827E-12</v>
      </c>
    </row>
    <row r="26" spans="1:16" x14ac:dyDescent="0.25">
      <c r="A26">
        <v>23</v>
      </c>
      <c r="B26">
        <f t="shared" si="0"/>
        <v>9.737168290200031E-18</v>
      </c>
      <c r="C26">
        <f t="shared" si="1"/>
        <v>1.813055023122361E-13</v>
      </c>
    </row>
    <row r="27" spans="1:16" x14ac:dyDescent="0.25">
      <c r="A27">
        <v>24</v>
      </c>
      <c r="B27">
        <f t="shared" si="0"/>
        <v>3.1555637977500216E-19</v>
      </c>
      <c r="C27">
        <f t="shared" si="1"/>
        <v>2.2663187789029742E-14</v>
      </c>
    </row>
    <row r="28" spans="1:16" x14ac:dyDescent="0.25">
      <c r="A28">
        <v>25</v>
      </c>
      <c r="B28">
        <f t="shared" si="0"/>
        <v>8.4148367940000128E-21</v>
      </c>
      <c r="C28">
        <f t="shared" si="1"/>
        <v>2.7195825346835511E-15</v>
      </c>
    </row>
    <row r="29" spans="1:16" x14ac:dyDescent="0.25">
      <c r="A29">
        <v>26</v>
      </c>
      <c r="B29">
        <f t="shared" si="0"/>
        <v>1.7980420500000167E-22</v>
      </c>
      <c r="C29">
        <f t="shared" si="1"/>
        <v>3.1379798477118163E-16</v>
      </c>
    </row>
    <row r="30" spans="1:16" x14ac:dyDescent="0.25">
      <c r="A30">
        <v>27</v>
      </c>
      <c r="B30">
        <f t="shared" si="0"/>
        <v>2.9597399999999779E-24</v>
      </c>
      <c r="C30">
        <f t="shared" si="1"/>
        <v>3.4866442752352905E-17</v>
      </c>
    </row>
    <row r="31" spans="1:16" x14ac:dyDescent="0.25">
      <c r="A31">
        <v>28</v>
      </c>
      <c r="B31">
        <f t="shared" si="0"/>
        <v>3.5235000000000054E-26</v>
      </c>
      <c r="C31">
        <f t="shared" si="1"/>
        <v>3.7356902948949884E-18</v>
      </c>
    </row>
    <row r="32" spans="1:16" x14ac:dyDescent="0.25">
      <c r="A32">
        <v>29</v>
      </c>
      <c r="B32">
        <f t="shared" si="0"/>
        <v>2.7000000000000012E-28</v>
      </c>
      <c r="C32">
        <f t="shared" si="1"/>
        <v>3.8645072016154974E-19</v>
      </c>
    </row>
    <row r="33" spans="1:3" x14ac:dyDescent="0.25">
      <c r="A33">
        <v>30</v>
      </c>
      <c r="B33">
        <f t="shared" si="0"/>
        <v>1.0000000000000024E-30</v>
      </c>
      <c r="C33">
        <f t="shared" si="1"/>
        <v>3.864507201615456E-20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EDCC8-65BC-4F4F-ABFC-A0C3EB8C3AC1}">
  <dimension ref="A2:L103"/>
  <sheetViews>
    <sheetView workbookViewId="0">
      <selection activeCell="J27" sqref="J27"/>
    </sheetView>
  </sheetViews>
  <sheetFormatPr defaultRowHeight="15" x14ac:dyDescent="0.25"/>
  <cols>
    <col min="2" max="2" width="17.28515625" customWidth="1"/>
    <col min="3" max="3" width="18.5703125" customWidth="1"/>
  </cols>
  <sheetData>
    <row r="2" spans="1:12" x14ac:dyDescent="0.25">
      <c r="A2" t="s">
        <v>103</v>
      </c>
      <c r="B2" t="s">
        <v>116</v>
      </c>
      <c r="C2" t="s">
        <v>169</v>
      </c>
    </row>
    <row r="3" spans="1:12" x14ac:dyDescent="0.25">
      <c r="A3">
        <v>0</v>
      </c>
      <c r="B3">
        <f>_xlfn.BINOM.DIST(A3,100,0.03,FALSE)</f>
        <v>4.7552507925405774E-2</v>
      </c>
      <c r="C3">
        <f>_xlfn.POISSON.DIST(A3,3,FALSE)</f>
        <v>4.9787068367863944E-2</v>
      </c>
      <c r="L3" t="s">
        <v>106</v>
      </c>
    </row>
    <row r="4" spans="1:12" x14ac:dyDescent="0.25">
      <c r="A4">
        <v>1</v>
      </c>
      <c r="B4">
        <f t="shared" ref="B4:B67" si="0">_xlfn.BINOM.DIST(A4,100,0.03,FALSE)</f>
        <v>0.14706961214043027</v>
      </c>
      <c r="C4">
        <f t="shared" ref="C4:C67" si="1">_xlfn.POISSON.DIST(A4,3,FALSE)</f>
        <v>0.14936120510359185</v>
      </c>
      <c r="L4" t="s">
        <v>107</v>
      </c>
    </row>
    <row r="5" spans="1:12" x14ac:dyDescent="0.25">
      <c r="A5">
        <v>2</v>
      </c>
      <c r="B5">
        <f t="shared" si="0"/>
        <v>0.22515296291601947</v>
      </c>
      <c r="C5">
        <f t="shared" si="1"/>
        <v>0.22404180765538775</v>
      </c>
    </row>
    <row r="6" spans="1:12" x14ac:dyDescent="0.25">
      <c r="A6">
        <v>3</v>
      </c>
      <c r="B6">
        <f t="shared" si="0"/>
        <v>0.22747412748216397</v>
      </c>
      <c r="C6">
        <f t="shared" si="1"/>
        <v>0.22404180765538778</v>
      </c>
    </row>
    <row r="7" spans="1:12" x14ac:dyDescent="0.25">
      <c r="A7">
        <v>4</v>
      </c>
      <c r="B7">
        <f t="shared" si="0"/>
        <v>0.17060559561162306</v>
      </c>
      <c r="C7">
        <f t="shared" si="1"/>
        <v>0.16803135574154085</v>
      </c>
    </row>
    <row r="8" spans="1:12" x14ac:dyDescent="0.25">
      <c r="A8">
        <v>5</v>
      </c>
      <c r="B8">
        <f t="shared" si="0"/>
        <v>0.10130806502298438</v>
      </c>
      <c r="C8">
        <f t="shared" si="1"/>
        <v>0.10081881344492449</v>
      </c>
    </row>
    <row r="9" spans="1:12" x14ac:dyDescent="0.25">
      <c r="A9">
        <v>6</v>
      </c>
      <c r="B9">
        <f t="shared" si="0"/>
        <v>4.9609619470018171E-2</v>
      </c>
      <c r="C9">
        <f t="shared" si="1"/>
        <v>5.0409406722462261E-2</v>
      </c>
    </row>
    <row r="10" spans="1:12" x14ac:dyDescent="0.25">
      <c r="A10">
        <v>7</v>
      </c>
      <c r="B10">
        <f t="shared" si="0"/>
        <v>2.0603700575176877E-2</v>
      </c>
      <c r="C10">
        <f t="shared" si="1"/>
        <v>2.1604031452483807E-2</v>
      </c>
    </row>
    <row r="11" spans="1:12" x14ac:dyDescent="0.25">
      <c r="A11">
        <v>8</v>
      </c>
      <c r="B11">
        <f t="shared" si="0"/>
        <v>7.4077737892710802E-3</v>
      </c>
      <c r="C11">
        <f t="shared" si="1"/>
        <v>8.1015117946814375E-3</v>
      </c>
    </row>
    <row r="12" spans="1:12" x14ac:dyDescent="0.25">
      <c r="A12">
        <v>9</v>
      </c>
      <c r="B12">
        <f t="shared" si="0"/>
        <v>2.3419765931716125E-3</v>
      </c>
      <c r="C12">
        <f t="shared" si="1"/>
        <v>2.7005039315604771E-3</v>
      </c>
    </row>
    <row r="13" spans="1:12" x14ac:dyDescent="0.25">
      <c r="A13">
        <v>10</v>
      </c>
      <c r="B13">
        <f t="shared" si="0"/>
        <v>6.5913361849056736E-4</v>
      </c>
      <c r="C13">
        <f t="shared" si="1"/>
        <v>8.1015117946814244E-4</v>
      </c>
    </row>
    <row r="14" spans="1:12" x14ac:dyDescent="0.25">
      <c r="A14">
        <v>11</v>
      </c>
      <c r="B14">
        <f t="shared" si="0"/>
        <v>1.6679107496949687E-4</v>
      </c>
      <c r="C14">
        <f t="shared" si="1"/>
        <v>2.2095032167312987E-4</v>
      </c>
    </row>
    <row r="15" spans="1:12" x14ac:dyDescent="0.25">
      <c r="A15">
        <v>12</v>
      </c>
      <c r="B15">
        <f t="shared" si="0"/>
        <v>3.8258777505889754E-5</v>
      </c>
      <c r="C15">
        <f t="shared" si="1"/>
        <v>5.5237580418282596E-5</v>
      </c>
    </row>
    <row r="16" spans="1:12" x14ac:dyDescent="0.25">
      <c r="A16">
        <v>13</v>
      </c>
      <c r="B16">
        <f t="shared" si="0"/>
        <v>8.0097678521450406E-6</v>
      </c>
      <c r="C16">
        <f t="shared" si="1"/>
        <v>1.2747133942680586E-5</v>
      </c>
    </row>
    <row r="17" spans="1:3" x14ac:dyDescent="0.25">
      <c r="A17">
        <v>14</v>
      </c>
      <c r="B17">
        <f t="shared" si="0"/>
        <v>1.5394325547937077E-6</v>
      </c>
      <c r="C17">
        <f t="shared" si="1"/>
        <v>2.7315287020029766E-6</v>
      </c>
    </row>
    <row r="18" spans="1:3" x14ac:dyDescent="0.25">
      <c r="A18">
        <v>15</v>
      </c>
      <c r="B18">
        <f t="shared" si="0"/>
        <v>2.7297154579847147E-7</v>
      </c>
      <c r="C18">
        <f t="shared" si="1"/>
        <v>5.4630574040059675E-7</v>
      </c>
    </row>
    <row r="19" spans="1:3" x14ac:dyDescent="0.25">
      <c r="A19">
        <v>16</v>
      </c>
      <c r="B19">
        <f t="shared" si="0"/>
        <v>4.485035063054783E-8</v>
      </c>
      <c r="C19">
        <f t="shared" si="1"/>
        <v>1.0243232632511179E-7</v>
      </c>
    </row>
    <row r="20" spans="1:3" x14ac:dyDescent="0.25">
      <c r="A20">
        <v>17</v>
      </c>
      <c r="B20">
        <f t="shared" si="0"/>
        <v>6.854025687627664E-9</v>
      </c>
      <c r="C20">
        <f t="shared" si="1"/>
        <v>1.8076292880902042E-8</v>
      </c>
    </row>
    <row r="21" spans="1:3" x14ac:dyDescent="0.25">
      <c r="A21">
        <v>18</v>
      </c>
      <c r="B21">
        <f t="shared" si="0"/>
        <v>9.7746414445549721E-10</v>
      </c>
      <c r="C21">
        <f t="shared" si="1"/>
        <v>3.0127154801503488E-9</v>
      </c>
    </row>
    <row r="22" spans="1:3" x14ac:dyDescent="0.25">
      <c r="A22">
        <v>19</v>
      </c>
      <c r="B22">
        <f t="shared" si="0"/>
        <v>1.3046998347045728E-10</v>
      </c>
      <c r="C22">
        <f t="shared" si="1"/>
        <v>4.7569191791847703E-10</v>
      </c>
    </row>
    <row r="23" spans="1:3" x14ac:dyDescent="0.25">
      <c r="A23">
        <v>20</v>
      </c>
      <c r="B23">
        <f t="shared" si="0"/>
        <v>1.6342374218206732E-11</v>
      </c>
      <c r="C23">
        <f t="shared" si="1"/>
        <v>7.1353787687771353E-11</v>
      </c>
    </row>
    <row r="24" spans="1:3" x14ac:dyDescent="0.25">
      <c r="A24">
        <v>21</v>
      </c>
      <c r="B24">
        <f t="shared" si="0"/>
        <v>1.92546382541464E-12</v>
      </c>
      <c r="C24">
        <f t="shared" si="1"/>
        <v>1.019339824111021E-11</v>
      </c>
    </row>
    <row r="25" spans="1:3" x14ac:dyDescent="0.25">
      <c r="A25">
        <v>22</v>
      </c>
      <c r="B25">
        <f t="shared" si="0"/>
        <v>2.138401718009686E-13</v>
      </c>
      <c r="C25">
        <f t="shared" si="1"/>
        <v>1.3900088510604827E-12</v>
      </c>
    </row>
    <row r="26" spans="1:3" x14ac:dyDescent="0.25">
      <c r="A26">
        <v>23</v>
      </c>
      <c r="B26">
        <f t="shared" si="0"/>
        <v>2.2428776423768049E-14</v>
      </c>
      <c r="C26">
        <f t="shared" si="1"/>
        <v>1.813055023122361E-13</v>
      </c>
    </row>
    <row r="27" spans="1:3" x14ac:dyDescent="0.25">
      <c r="A27">
        <v>24</v>
      </c>
      <c r="B27">
        <f t="shared" si="0"/>
        <v>2.225535804935772E-15</v>
      </c>
      <c r="C27">
        <f t="shared" si="1"/>
        <v>2.2663187789029742E-14</v>
      </c>
    </row>
    <row r="28" spans="1:3" x14ac:dyDescent="0.25">
      <c r="A28">
        <v>25</v>
      </c>
      <c r="B28">
        <f t="shared" si="0"/>
        <v>2.0924625300014633E-16</v>
      </c>
      <c r="C28">
        <f t="shared" si="1"/>
        <v>2.7195825346835511E-15</v>
      </c>
    </row>
    <row r="29" spans="1:3" x14ac:dyDescent="0.25">
      <c r="A29">
        <v>26</v>
      </c>
      <c r="B29">
        <f t="shared" si="0"/>
        <v>1.8667885378680917E-17</v>
      </c>
      <c r="C29">
        <f t="shared" si="1"/>
        <v>3.1379798477118163E-16</v>
      </c>
    </row>
    <row r="30" spans="1:3" x14ac:dyDescent="0.25">
      <c r="A30">
        <v>27</v>
      </c>
      <c r="B30">
        <f t="shared" si="0"/>
        <v>1.5823866185823174E-18</v>
      </c>
      <c r="C30">
        <f t="shared" si="1"/>
        <v>3.4866442752352905E-17</v>
      </c>
    </row>
    <row r="31" spans="1:3" x14ac:dyDescent="0.25">
      <c r="A31">
        <v>28</v>
      </c>
      <c r="B31">
        <f t="shared" si="0"/>
        <v>1.2759302999614498E-19</v>
      </c>
      <c r="C31">
        <f t="shared" si="1"/>
        <v>3.7356902948949884E-18</v>
      </c>
    </row>
    <row r="32" spans="1:3" x14ac:dyDescent="0.25">
      <c r="A32">
        <v>29</v>
      </c>
      <c r="B32">
        <f t="shared" si="0"/>
        <v>9.7974029431806474E-21</v>
      </c>
      <c r="C32">
        <f t="shared" si="1"/>
        <v>3.8645072016154974E-19</v>
      </c>
    </row>
    <row r="33" spans="1:3" x14ac:dyDescent="0.25">
      <c r="A33">
        <v>30</v>
      </c>
      <c r="B33">
        <f t="shared" si="0"/>
        <v>7.1712949377919619E-22</v>
      </c>
      <c r="C33">
        <f t="shared" si="1"/>
        <v>3.864507201615456E-20</v>
      </c>
    </row>
    <row r="34" spans="1:3" x14ac:dyDescent="0.25">
      <c r="A34">
        <v>31</v>
      </c>
      <c r="B34">
        <f t="shared" si="0"/>
        <v>5.0082206083682397E-23</v>
      </c>
      <c r="C34">
        <f t="shared" si="1"/>
        <v>3.7398456789827337E-21</v>
      </c>
    </row>
    <row r="35" spans="1:3" x14ac:dyDescent="0.25">
      <c r="A35">
        <v>32</v>
      </c>
      <c r="B35">
        <f t="shared" si="0"/>
        <v>3.3398893876682428E-24</v>
      </c>
      <c r="C35">
        <f t="shared" si="1"/>
        <v>3.5061053240463089E-22</v>
      </c>
    </row>
    <row r="36" spans="1:3" x14ac:dyDescent="0.25">
      <c r="A36">
        <v>33</v>
      </c>
      <c r="B36">
        <f t="shared" si="0"/>
        <v>2.1285143239123006E-25</v>
      </c>
      <c r="C36">
        <f t="shared" si="1"/>
        <v>3.1873684764057476E-23</v>
      </c>
    </row>
    <row r="37" spans="1:3" x14ac:dyDescent="0.25">
      <c r="A37">
        <v>34</v>
      </c>
      <c r="B37">
        <f t="shared" si="0"/>
        <v>1.2972449336154469E-26</v>
      </c>
      <c r="C37">
        <f t="shared" si="1"/>
        <v>2.8123839497697948E-24</v>
      </c>
    </row>
    <row r="38" spans="1:3" x14ac:dyDescent="0.25">
      <c r="A38">
        <v>35</v>
      </c>
      <c r="B38">
        <f t="shared" si="0"/>
        <v>7.5656700104818291E-28</v>
      </c>
      <c r="C38">
        <f t="shared" si="1"/>
        <v>2.4106148140883866E-25</v>
      </c>
    </row>
    <row r="39" spans="1:3" x14ac:dyDescent="0.25">
      <c r="A39">
        <v>36</v>
      </c>
      <c r="B39">
        <f t="shared" si="0"/>
        <v>4.2248157275026905E-29</v>
      </c>
      <c r="C39">
        <f t="shared" si="1"/>
        <v>2.0088456784069736E-26</v>
      </c>
    </row>
    <row r="40" spans="1:3" x14ac:dyDescent="0.25">
      <c r="A40">
        <v>37</v>
      </c>
      <c r="B40">
        <f t="shared" si="0"/>
        <v>2.2601410411828227E-30</v>
      </c>
      <c r="C40">
        <f t="shared" si="1"/>
        <v>1.6287937933029474E-27</v>
      </c>
    </row>
    <row r="41" spans="1:3" x14ac:dyDescent="0.25">
      <c r="A41">
        <v>38</v>
      </c>
      <c r="B41">
        <f t="shared" si="0"/>
        <v>1.1588894649581061E-31</v>
      </c>
      <c r="C41">
        <f t="shared" si="1"/>
        <v>1.285889836818115E-28</v>
      </c>
    </row>
    <row r="42" spans="1:3" x14ac:dyDescent="0.25">
      <c r="A42">
        <v>39</v>
      </c>
      <c r="B42">
        <f t="shared" si="0"/>
        <v>5.6979497880573478E-33</v>
      </c>
      <c r="C42">
        <f t="shared" si="1"/>
        <v>9.8914602832163122E-30</v>
      </c>
    </row>
    <row r="43" spans="1:3" x14ac:dyDescent="0.25">
      <c r="A43">
        <v>40</v>
      </c>
      <c r="B43">
        <f t="shared" si="0"/>
        <v>2.6874350804497336E-34</v>
      </c>
      <c r="C43">
        <f t="shared" si="1"/>
        <v>7.4185952124122751E-31</v>
      </c>
    </row>
    <row r="44" spans="1:3" x14ac:dyDescent="0.25">
      <c r="A44">
        <v>41</v>
      </c>
      <c r="B44">
        <f t="shared" si="0"/>
        <v>1.2163397397056811E-35</v>
      </c>
      <c r="C44">
        <f t="shared" si="1"/>
        <v>5.4282403993260738E-32</v>
      </c>
    </row>
    <row r="45" spans="1:3" x14ac:dyDescent="0.25">
      <c r="A45">
        <v>42</v>
      </c>
      <c r="B45">
        <f t="shared" si="0"/>
        <v>5.2845393698553966E-37</v>
      </c>
      <c r="C45">
        <f t="shared" si="1"/>
        <v>3.8773145709472375E-33</v>
      </c>
    </row>
    <row r="46" spans="1:3" x14ac:dyDescent="0.25">
      <c r="A46">
        <v>43</v>
      </c>
      <c r="B46">
        <f t="shared" si="0"/>
        <v>2.2045309286857208E-38</v>
      </c>
      <c r="C46">
        <f t="shared" si="1"/>
        <v>2.70510318903291E-34</v>
      </c>
    </row>
    <row r="47" spans="1:3" x14ac:dyDescent="0.25">
      <c r="A47">
        <v>44</v>
      </c>
      <c r="B47">
        <f t="shared" si="0"/>
        <v>8.8325864293641121E-40</v>
      </c>
      <c r="C47">
        <f t="shared" si="1"/>
        <v>1.8443885379769884E-35</v>
      </c>
    </row>
    <row r="48" spans="1:3" x14ac:dyDescent="0.25">
      <c r="A48">
        <v>45</v>
      </c>
      <c r="B48">
        <f t="shared" si="0"/>
        <v>3.3994834367312E-41</v>
      </c>
      <c r="C48">
        <f t="shared" si="1"/>
        <v>1.2295923586513161E-36</v>
      </c>
    </row>
    <row r="49" spans="1:3" x14ac:dyDescent="0.25">
      <c r="A49">
        <v>46</v>
      </c>
      <c r="B49">
        <f t="shared" si="0"/>
        <v>1.257092709683206E-42</v>
      </c>
      <c r="C49">
        <f t="shared" si="1"/>
        <v>8.0190805998998968E-38</v>
      </c>
    </row>
    <row r="50" spans="1:3" x14ac:dyDescent="0.25">
      <c r="A50">
        <v>47</v>
      </c>
      <c r="B50">
        <f t="shared" si="0"/>
        <v>4.4669668560798292E-44</v>
      </c>
      <c r="C50">
        <f t="shared" si="1"/>
        <v>5.1185620850425138E-39</v>
      </c>
    </row>
    <row r="51" spans="1:3" x14ac:dyDescent="0.25">
      <c r="A51">
        <v>48</v>
      </c>
      <c r="B51">
        <f t="shared" si="0"/>
        <v>1.525446155748915E-45</v>
      </c>
      <c r="C51">
        <f t="shared" si="1"/>
        <v>3.1991013031515944E-40</v>
      </c>
    </row>
    <row r="52" spans="1:3" x14ac:dyDescent="0.25">
      <c r="A52">
        <v>49</v>
      </c>
      <c r="B52">
        <f t="shared" si="0"/>
        <v>5.0067241804507758E-47</v>
      </c>
      <c r="C52">
        <f t="shared" si="1"/>
        <v>1.958633450909112E-41</v>
      </c>
    </row>
    <row r="53" spans="1:3" x14ac:dyDescent="0.25">
      <c r="A53">
        <v>50</v>
      </c>
      <c r="B53">
        <f t="shared" si="0"/>
        <v>1.5794408239360343E-48</v>
      </c>
      <c r="C53">
        <f t="shared" si="1"/>
        <v>1.1751800705454661E-42</v>
      </c>
    </row>
    <row r="54" spans="1:3" x14ac:dyDescent="0.25">
      <c r="A54">
        <v>51</v>
      </c>
      <c r="B54">
        <f t="shared" si="0"/>
        <v>4.7890867918012591E-50</v>
      </c>
      <c r="C54">
        <f t="shared" si="1"/>
        <v>6.9128239443851501E-44</v>
      </c>
    </row>
    <row r="55" spans="1:3" x14ac:dyDescent="0.25">
      <c r="A55">
        <v>52</v>
      </c>
      <c r="B55">
        <f t="shared" si="0"/>
        <v>1.3957092751680963E-51</v>
      </c>
      <c r="C55">
        <f t="shared" si="1"/>
        <v>3.9881676602222558E-45</v>
      </c>
    </row>
    <row r="56" spans="1:3" x14ac:dyDescent="0.25">
      <c r="A56">
        <v>53</v>
      </c>
      <c r="B56">
        <f t="shared" si="0"/>
        <v>3.9093976974169296E-53</v>
      </c>
      <c r="C56">
        <f t="shared" si="1"/>
        <v>2.2574533925785915E-46</v>
      </c>
    </row>
    <row r="57" spans="1:3" x14ac:dyDescent="0.25">
      <c r="A57">
        <v>54</v>
      </c>
      <c r="B57">
        <f t="shared" si="0"/>
        <v>1.0523579139667662E-54</v>
      </c>
      <c r="C57">
        <f t="shared" si="1"/>
        <v>1.2541407736548033E-47</v>
      </c>
    </row>
    <row r="58" spans="1:3" x14ac:dyDescent="0.25">
      <c r="A58">
        <v>55</v>
      </c>
      <c r="B58">
        <f t="shared" si="0"/>
        <v>2.7221254381895678E-56</v>
      </c>
      <c r="C58">
        <f t="shared" si="1"/>
        <v>6.8407678562988881E-49</v>
      </c>
    </row>
    <row r="59" spans="1:3" x14ac:dyDescent="0.25">
      <c r="A59">
        <v>56</v>
      </c>
      <c r="B59">
        <f t="shared" si="0"/>
        <v>6.7652233828347798E-58</v>
      </c>
      <c r="C59">
        <f t="shared" si="1"/>
        <v>3.6646970658742951E-50</v>
      </c>
    </row>
    <row r="60" spans="1:3" x14ac:dyDescent="0.25">
      <c r="A60">
        <v>57</v>
      </c>
      <c r="B60">
        <f t="shared" si="0"/>
        <v>1.6151374326898305E-59</v>
      </c>
      <c r="C60">
        <f t="shared" si="1"/>
        <v>1.928787929407581E-51</v>
      </c>
    </row>
    <row r="61" spans="1:3" x14ac:dyDescent="0.25">
      <c r="A61">
        <v>58</v>
      </c>
      <c r="B61">
        <f t="shared" si="0"/>
        <v>3.7033901318342121E-61</v>
      </c>
      <c r="C61">
        <f t="shared" si="1"/>
        <v>9.9764892900392155E-53</v>
      </c>
    </row>
    <row r="62" spans="1:3" x14ac:dyDescent="0.25">
      <c r="A62">
        <v>59</v>
      </c>
      <c r="B62">
        <f t="shared" si="0"/>
        <v>8.1535410905310997E-63</v>
      </c>
      <c r="C62">
        <f t="shared" si="1"/>
        <v>5.0727911644265773E-54</v>
      </c>
    </row>
    <row r="63" spans="1:3" x14ac:dyDescent="0.25">
      <c r="A63">
        <v>60</v>
      </c>
      <c r="B63">
        <f t="shared" si="0"/>
        <v>1.7231710552153855E-64</v>
      </c>
      <c r="C63">
        <f t="shared" si="1"/>
        <v>2.5363955822133596E-55</v>
      </c>
    </row>
    <row r="64" spans="1:3" x14ac:dyDescent="0.25">
      <c r="A64">
        <v>61</v>
      </c>
      <c r="B64">
        <f t="shared" si="0"/>
        <v>3.4946852564786544E-66</v>
      </c>
      <c r="C64">
        <f t="shared" si="1"/>
        <v>1.2474076633836298E-56</v>
      </c>
    </row>
    <row r="65" spans="1:3" x14ac:dyDescent="0.25">
      <c r="A65">
        <v>62</v>
      </c>
      <c r="B65">
        <f t="shared" si="0"/>
        <v>6.7987724477551936E-68</v>
      </c>
      <c r="C65">
        <f t="shared" si="1"/>
        <v>6.035843532501314E-58</v>
      </c>
    </row>
    <row r="66" spans="1:3" x14ac:dyDescent="0.25">
      <c r="A66">
        <v>63</v>
      </c>
      <c r="B66">
        <f t="shared" si="0"/>
        <v>1.2683031566750342E-69</v>
      </c>
      <c r="C66">
        <f t="shared" si="1"/>
        <v>2.8742112059530067E-59</v>
      </c>
    </row>
    <row r="67" spans="1:3" x14ac:dyDescent="0.25">
      <c r="A67">
        <v>64</v>
      </c>
      <c r="B67">
        <f t="shared" si="0"/>
        <v>2.2677456570704002E-71</v>
      </c>
      <c r="C67">
        <f t="shared" si="1"/>
        <v>1.3472865027904778E-60</v>
      </c>
    </row>
    <row r="68" spans="1:3" x14ac:dyDescent="0.25">
      <c r="A68">
        <v>65</v>
      </c>
      <c r="B68">
        <f t="shared" ref="B68:B103" si="2">_xlfn.BINOM.DIST(A68,100,0.03,FALSE)</f>
        <v>3.8844810620711727E-73</v>
      </c>
      <c r="C68">
        <f t="shared" ref="C68:C103" si="3">_xlfn.POISSON.DIST(A68,3,FALSE)</f>
        <v>6.2182453974942568E-62</v>
      </c>
    </row>
    <row r="69" spans="1:3" x14ac:dyDescent="0.25">
      <c r="A69">
        <v>66</v>
      </c>
      <c r="B69">
        <f t="shared" si="2"/>
        <v>6.3709858093951974E-75</v>
      </c>
      <c r="C69">
        <f t="shared" si="3"/>
        <v>2.8264751806793158E-63</v>
      </c>
    </row>
    <row r="70" spans="1:3" x14ac:dyDescent="0.25">
      <c r="A70">
        <v>67</v>
      </c>
      <c r="B70">
        <f t="shared" si="2"/>
        <v>9.9990852832487518E-77</v>
      </c>
      <c r="C70">
        <f t="shared" si="3"/>
        <v>1.2655859017967168E-64</v>
      </c>
    </row>
    <row r="71" spans="1:3" x14ac:dyDescent="0.25">
      <c r="A71">
        <v>68</v>
      </c>
      <c r="B71">
        <f t="shared" si="2"/>
        <v>1.500772351488163E-78</v>
      </c>
      <c r="C71">
        <f t="shared" si="3"/>
        <v>5.5834672138089675E-66</v>
      </c>
    </row>
    <row r="72" spans="1:3" x14ac:dyDescent="0.25">
      <c r="A72">
        <v>69</v>
      </c>
      <c r="B72">
        <f t="shared" si="2"/>
        <v>2.1526093790955848E-80</v>
      </c>
      <c r="C72">
        <f t="shared" si="3"/>
        <v>2.4275944407864884E-67</v>
      </c>
    </row>
    <row r="73" spans="1:3" x14ac:dyDescent="0.25">
      <c r="A73">
        <v>70</v>
      </c>
      <c r="B73">
        <f t="shared" si="2"/>
        <v>2.9483456885991849E-82</v>
      </c>
      <c r="C73">
        <f t="shared" si="3"/>
        <v>1.0403976174799336E-68</v>
      </c>
    </row>
    <row r="74" spans="1:3" x14ac:dyDescent="0.25">
      <c r="A74">
        <v>71</v>
      </c>
      <c r="B74">
        <f t="shared" si="2"/>
        <v>3.8529274281099641E-84</v>
      </c>
      <c r="C74">
        <f t="shared" si="3"/>
        <v>4.3960462710420435E-70</v>
      </c>
    </row>
    <row r="75" spans="1:3" x14ac:dyDescent="0.25">
      <c r="A75">
        <v>72</v>
      </c>
      <c r="B75">
        <f t="shared" si="2"/>
        <v>4.7996089095871935E-86</v>
      </c>
      <c r="C75">
        <f t="shared" si="3"/>
        <v>1.8316859462674681E-71</v>
      </c>
    </row>
    <row r="76" spans="1:3" x14ac:dyDescent="0.25">
      <c r="A76">
        <v>73</v>
      </c>
      <c r="B76">
        <f t="shared" si="2"/>
        <v>5.693647061224722E-88</v>
      </c>
      <c r="C76">
        <f t="shared" si="3"/>
        <v>7.5274764915102508E-73</v>
      </c>
    </row>
    <row r="77" spans="1:3" x14ac:dyDescent="0.25">
      <c r="A77">
        <v>74</v>
      </c>
      <c r="B77">
        <f t="shared" si="2"/>
        <v>6.4249848420059759E-90</v>
      </c>
      <c r="C77">
        <f t="shared" si="3"/>
        <v>3.0516796587203683E-74</v>
      </c>
    </row>
    <row r="78" spans="1:3" x14ac:dyDescent="0.25">
      <c r="A78">
        <v>75</v>
      </c>
      <c r="B78">
        <f t="shared" si="2"/>
        <v>6.8886435419446641E-92</v>
      </c>
      <c r="C78">
        <f t="shared" si="3"/>
        <v>1.2206718634881755E-75</v>
      </c>
    </row>
    <row r="79" spans="1:3" x14ac:dyDescent="0.25">
      <c r="A79">
        <v>76</v>
      </c>
      <c r="B79">
        <f t="shared" si="2"/>
        <v>7.0082510261238506E-94</v>
      </c>
      <c r="C79">
        <f t="shared" si="3"/>
        <v>4.8184415664005059E-77</v>
      </c>
    </row>
    <row r="80" spans="1:3" x14ac:dyDescent="0.25">
      <c r="A80">
        <v>77</v>
      </c>
      <c r="B80">
        <f t="shared" si="2"/>
        <v>6.7558451450116243E-96</v>
      </c>
      <c r="C80">
        <f t="shared" si="3"/>
        <v>1.8773148960002575E-78</v>
      </c>
    </row>
    <row r="81" spans="1:3" x14ac:dyDescent="0.25">
      <c r="A81">
        <v>78</v>
      </c>
      <c r="B81">
        <f t="shared" si="2"/>
        <v>6.1611593312950882E-98</v>
      </c>
      <c r="C81">
        <f t="shared" si="3"/>
        <v>7.2204419076931941E-80</v>
      </c>
    </row>
    <row r="82" spans="1:3" x14ac:dyDescent="0.25">
      <c r="A82">
        <v>79</v>
      </c>
      <c r="B82">
        <f t="shared" si="2"/>
        <v>5.3064924424569698E-100</v>
      </c>
      <c r="C82">
        <f t="shared" si="3"/>
        <v>2.7419399649467324E-81</v>
      </c>
    </row>
    <row r="83" spans="1:3" x14ac:dyDescent="0.25">
      <c r="A83">
        <v>80</v>
      </c>
      <c r="B83">
        <f t="shared" si="2"/>
        <v>4.3081059777681494E-102</v>
      </c>
      <c r="C83">
        <f t="shared" si="3"/>
        <v>1.0282274868550475E-82</v>
      </c>
    </row>
    <row r="84" spans="1:3" x14ac:dyDescent="0.25">
      <c r="A84">
        <v>81</v>
      </c>
      <c r="B84">
        <f t="shared" si="2"/>
        <v>3.2898861991355137E-104</v>
      </c>
      <c r="C84">
        <f t="shared" si="3"/>
        <v>3.808249951315007E-84</v>
      </c>
    </row>
    <row r="85" spans="1:3" x14ac:dyDescent="0.25">
      <c r="A85">
        <v>82</v>
      </c>
      <c r="B85">
        <f t="shared" si="2"/>
        <v>2.3576001175600246E-106</v>
      </c>
      <c r="C85">
        <f t="shared" si="3"/>
        <v>1.3932621773103153E-85</v>
      </c>
    </row>
    <row r="86" spans="1:3" x14ac:dyDescent="0.25">
      <c r="A86">
        <v>83</v>
      </c>
      <c r="B86">
        <f t="shared" si="2"/>
        <v>1.5812992963388229E-108</v>
      </c>
      <c r="C86">
        <f t="shared" si="3"/>
        <v>5.0358873878686833E-87</v>
      </c>
    </row>
    <row r="87" spans="1:3" x14ac:dyDescent="0.25">
      <c r="A87">
        <v>84</v>
      </c>
      <c r="B87">
        <f t="shared" si="2"/>
        <v>9.8976760080121138E-111</v>
      </c>
      <c r="C87">
        <f t="shared" si="3"/>
        <v>1.7985312099531658E-88</v>
      </c>
    </row>
    <row r="88" spans="1:3" x14ac:dyDescent="0.25">
      <c r="A88">
        <v>85</v>
      </c>
      <c r="B88">
        <f t="shared" si="2"/>
        <v>5.7621400653072375E-113</v>
      </c>
      <c r="C88">
        <f t="shared" si="3"/>
        <v>6.3477572115994779E-90</v>
      </c>
    </row>
    <row r="89" spans="1:3" x14ac:dyDescent="0.25">
      <c r="A89">
        <v>86</v>
      </c>
      <c r="B89">
        <f t="shared" si="2"/>
        <v>3.1083229793673116E-115</v>
      </c>
      <c r="C89">
        <f t="shared" si="3"/>
        <v>2.2143339110230215E-91</v>
      </c>
    </row>
    <row r="90" spans="1:3" x14ac:dyDescent="0.25">
      <c r="A90">
        <v>87</v>
      </c>
      <c r="B90">
        <f t="shared" si="2"/>
        <v>1.5469790867807497E-117</v>
      </c>
      <c r="C90">
        <f t="shared" si="3"/>
        <v>7.6356341759413024E-93</v>
      </c>
    </row>
    <row r="91" spans="1:3" x14ac:dyDescent="0.25">
      <c r="A91">
        <v>88</v>
      </c>
      <c r="B91">
        <f t="shared" si="2"/>
        <v>7.0679691172036847E-120</v>
      </c>
      <c r="C91">
        <f t="shared" si="3"/>
        <v>2.6030571054345116E-94</v>
      </c>
    </row>
    <row r="92" spans="1:3" x14ac:dyDescent="0.25">
      <c r="A92">
        <v>89</v>
      </c>
      <c r="B92">
        <f t="shared" si="2"/>
        <v>2.9473750517702842E-122</v>
      </c>
      <c r="C92">
        <f t="shared" si="3"/>
        <v>8.7743497935995426E-96</v>
      </c>
    </row>
    <row r="93" spans="1:3" x14ac:dyDescent="0.25">
      <c r="A93">
        <v>90</v>
      </c>
      <c r="B93">
        <f t="shared" si="2"/>
        <v>1.1141280264424073E-124</v>
      </c>
      <c r="C93">
        <f t="shared" si="3"/>
        <v>2.9247832645331822E-97</v>
      </c>
    </row>
    <row r="94" spans="1:3" x14ac:dyDescent="0.25">
      <c r="A94">
        <v>91</v>
      </c>
      <c r="B94">
        <f t="shared" si="2"/>
        <v>3.7865459151771872E-127</v>
      </c>
      <c r="C94">
        <f t="shared" si="3"/>
        <v>9.6421426303292104E-99</v>
      </c>
    </row>
    <row r="95" spans="1:3" x14ac:dyDescent="0.25">
      <c r="A95">
        <v>92</v>
      </c>
      <c r="B95">
        <f t="shared" si="2"/>
        <v>1.1456380514320275E-129</v>
      </c>
      <c r="C95">
        <f t="shared" si="3"/>
        <v>3.1441769446727206E-100</v>
      </c>
    </row>
    <row r="96" spans="1:3" x14ac:dyDescent="0.25">
      <c r="A96">
        <v>93</v>
      </c>
      <c r="B96">
        <f t="shared" si="2"/>
        <v>3.0479229835238483E-132</v>
      </c>
      <c r="C96">
        <f t="shared" si="3"/>
        <v>1.0142506273137656E-101</v>
      </c>
    </row>
    <row r="97" spans="1:3" x14ac:dyDescent="0.25">
      <c r="A97">
        <v>94</v>
      </c>
      <c r="B97">
        <f t="shared" si="2"/>
        <v>7.0197831381881821E-135</v>
      </c>
      <c r="C97">
        <f t="shared" si="3"/>
        <v>3.2369700871715044E-103</v>
      </c>
    </row>
    <row r="98" spans="1:3" x14ac:dyDescent="0.25">
      <c r="A98">
        <v>95</v>
      </c>
      <c r="B98">
        <f t="shared" si="2"/>
        <v>1.3712001789190308E-137</v>
      </c>
      <c r="C98">
        <f t="shared" si="3"/>
        <v>1.0222010801594184E-104</v>
      </c>
    </row>
    <row r="99" spans="1:3" x14ac:dyDescent="0.25">
      <c r="A99">
        <v>96</v>
      </c>
      <c r="B99">
        <f t="shared" si="2"/>
        <v>2.2087631748051373E-140</v>
      </c>
      <c r="C99">
        <f t="shared" si="3"/>
        <v>3.1943783754982139E-106</v>
      </c>
    </row>
    <row r="100" spans="1:3" x14ac:dyDescent="0.25">
      <c r="A100">
        <v>97</v>
      </c>
      <c r="B100">
        <f t="shared" si="2"/>
        <v>2.8170005417855745E-143</v>
      </c>
      <c r="C100">
        <f t="shared" si="3"/>
        <v>9.8795207489634563E-108</v>
      </c>
    </row>
    <row r="101" spans="1:3" x14ac:dyDescent="0.25">
      <c r="A101">
        <v>98</v>
      </c>
      <c r="B101">
        <f t="shared" si="2"/>
        <v>2.6670529009120117E-146</v>
      </c>
      <c r="C101">
        <f t="shared" si="3"/>
        <v>3.0243430864173363E-109</v>
      </c>
    </row>
    <row r="102" spans="1:3" x14ac:dyDescent="0.25">
      <c r="A102">
        <v>99</v>
      </c>
      <c r="B102">
        <f t="shared" si="2"/>
        <v>1.6663873170334831E-149</v>
      </c>
      <c r="C102">
        <f t="shared" si="3"/>
        <v>9.1646760194465363E-111</v>
      </c>
    </row>
    <row r="103" spans="1:3" x14ac:dyDescent="0.25">
      <c r="A103">
        <v>100</v>
      </c>
      <c r="B103">
        <f t="shared" si="2"/>
        <v>5.1537752073199594E-153</v>
      </c>
      <c r="C103">
        <f t="shared" si="3"/>
        <v>2.7494028058339554E-112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C6340-3710-407E-AB55-7A043EE3D45C}">
  <dimension ref="A2:J103"/>
  <sheetViews>
    <sheetView workbookViewId="0">
      <selection activeCell="R26" sqref="R26"/>
    </sheetView>
  </sheetViews>
  <sheetFormatPr defaultRowHeight="15" x14ac:dyDescent="0.25"/>
  <cols>
    <col min="2" max="2" width="15.85546875" customWidth="1"/>
    <col min="3" max="3" width="18.5703125" customWidth="1"/>
  </cols>
  <sheetData>
    <row r="2" spans="1:10" x14ac:dyDescent="0.25">
      <c r="A2" t="s">
        <v>103</v>
      </c>
      <c r="B2" t="s">
        <v>109</v>
      </c>
      <c r="C2" t="s">
        <v>110</v>
      </c>
      <c r="J2" t="s">
        <v>106</v>
      </c>
    </row>
    <row r="3" spans="1:10" x14ac:dyDescent="0.25">
      <c r="A3">
        <v>0</v>
      </c>
      <c r="B3">
        <f>_xlfn.BINOM.DIST(A3,100,0.01,FALSE)</f>
        <v>0.36603234127322948</v>
      </c>
      <c r="C3">
        <f>_xlfn.POISSON.DIST(A3,1,FALSE)</f>
        <v>0.36787944117144233</v>
      </c>
      <c r="D3">
        <v>0</v>
      </c>
      <c r="J3" t="s">
        <v>108</v>
      </c>
    </row>
    <row r="4" spans="1:10" x14ac:dyDescent="0.25">
      <c r="A4">
        <v>1</v>
      </c>
      <c r="B4">
        <f t="shared" ref="B4:B67" si="0">_xlfn.BINOM.DIST(A4,100,0.01,FALSE)</f>
        <v>0.36972963764972688</v>
      </c>
      <c r="C4">
        <f t="shared" ref="C4:C67" si="1">_xlfn.POISSON.DIST(A4,1,FALSE)</f>
        <v>0.36787944117144233</v>
      </c>
      <c r="D4">
        <v>1</v>
      </c>
    </row>
    <row r="5" spans="1:10" x14ac:dyDescent="0.25">
      <c r="A5">
        <v>2</v>
      </c>
      <c r="B5">
        <f t="shared" si="0"/>
        <v>0.18486481882486341</v>
      </c>
      <c r="C5">
        <f t="shared" si="1"/>
        <v>0.18393972058572114</v>
      </c>
      <c r="D5">
        <v>2</v>
      </c>
    </row>
    <row r="6" spans="1:10" x14ac:dyDescent="0.25">
      <c r="A6">
        <v>3</v>
      </c>
      <c r="B6">
        <f t="shared" si="0"/>
        <v>6.0999165807530689E-2</v>
      </c>
      <c r="C6">
        <f t="shared" si="1"/>
        <v>6.1313240195240391E-2</v>
      </c>
      <c r="D6">
        <v>3</v>
      </c>
    </row>
    <row r="7" spans="1:10" x14ac:dyDescent="0.25">
      <c r="A7">
        <v>4</v>
      </c>
      <c r="B7">
        <f t="shared" si="0"/>
        <v>1.4941714856895154E-2</v>
      </c>
      <c r="C7">
        <f t="shared" si="1"/>
        <v>1.5328310048810094E-2</v>
      </c>
      <c r="D7">
        <v>4</v>
      </c>
    </row>
    <row r="8" spans="1:10" x14ac:dyDescent="0.25">
      <c r="A8">
        <v>5</v>
      </c>
      <c r="B8">
        <f t="shared" si="0"/>
        <v>2.8977871237614865E-3</v>
      </c>
      <c r="C8">
        <f t="shared" si="1"/>
        <v>3.06566200976202E-3</v>
      </c>
      <c r="D8">
        <v>5</v>
      </c>
    </row>
    <row r="9" spans="1:10" x14ac:dyDescent="0.25">
      <c r="A9">
        <v>6</v>
      </c>
      <c r="B9">
        <f t="shared" si="0"/>
        <v>4.63450802621786E-4</v>
      </c>
      <c r="C9">
        <f t="shared" si="1"/>
        <v>5.1094366829366978E-4</v>
      </c>
      <c r="D9">
        <v>6</v>
      </c>
    </row>
    <row r="10" spans="1:10" x14ac:dyDescent="0.25">
      <c r="A10">
        <v>7</v>
      </c>
      <c r="B10">
        <f t="shared" si="0"/>
        <v>6.2863456632680925E-5</v>
      </c>
      <c r="C10">
        <f t="shared" si="1"/>
        <v>7.2991952613381521E-5</v>
      </c>
      <c r="D10">
        <v>7</v>
      </c>
    </row>
    <row r="11" spans="1:10" x14ac:dyDescent="0.25">
      <c r="A11">
        <v>8</v>
      </c>
      <c r="B11">
        <f t="shared" si="0"/>
        <v>7.3816937712617835E-6</v>
      </c>
      <c r="C11">
        <f t="shared" si="1"/>
        <v>9.1239940766726546E-6</v>
      </c>
      <c r="D11">
        <v>8</v>
      </c>
    </row>
    <row r="12" spans="1:10" x14ac:dyDescent="0.25">
      <c r="A12">
        <v>9</v>
      </c>
      <c r="B12">
        <f t="shared" si="0"/>
        <v>7.6219509198213541E-7</v>
      </c>
      <c r="C12">
        <f t="shared" si="1"/>
        <v>1.0137771196302961E-6</v>
      </c>
      <c r="D12">
        <v>9</v>
      </c>
    </row>
    <row r="13" spans="1:10" x14ac:dyDescent="0.25">
      <c r="A13">
        <v>10</v>
      </c>
      <c r="B13">
        <f t="shared" si="0"/>
        <v>7.0060356939771674E-8</v>
      </c>
      <c r="C13">
        <f t="shared" si="1"/>
        <v>1.013777119630295E-7</v>
      </c>
      <c r="D13">
        <v>10</v>
      </c>
    </row>
    <row r="14" spans="1:10" x14ac:dyDescent="0.25">
      <c r="A14">
        <v>11</v>
      </c>
      <c r="B14">
        <f t="shared" si="0"/>
        <v>5.7901121437828165E-9</v>
      </c>
      <c r="C14">
        <f t="shared" si="1"/>
        <v>9.2161556330026647E-9</v>
      </c>
      <c r="D14">
        <v>11</v>
      </c>
    </row>
    <row r="15" spans="1:10" x14ac:dyDescent="0.25">
      <c r="A15">
        <v>12</v>
      </c>
      <c r="B15">
        <f t="shared" si="0"/>
        <v>4.3377102760662427E-10</v>
      </c>
      <c r="C15">
        <f t="shared" si="1"/>
        <v>7.680129694168931E-10</v>
      </c>
      <c r="D15">
        <v>12</v>
      </c>
    </row>
    <row r="16" spans="1:10" x14ac:dyDescent="0.25">
      <c r="A16">
        <v>13</v>
      </c>
      <c r="B16">
        <f t="shared" si="0"/>
        <v>2.9659557443188044E-11</v>
      </c>
      <c r="C16">
        <f t="shared" si="1"/>
        <v>5.9077920724376414E-11</v>
      </c>
      <c r="D16">
        <v>13</v>
      </c>
    </row>
    <row r="17" spans="1:4" x14ac:dyDescent="0.25">
      <c r="A17">
        <v>14</v>
      </c>
      <c r="B17">
        <f t="shared" si="0"/>
        <v>1.8617471122347494E-12</v>
      </c>
      <c r="C17">
        <f t="shared" si="1"/>
        <v>4.2198514803125853E-12</v>
      </c>
      <c r="D17">
        <v>14</v>
      </c>
    </row>
    <row r="18" spans="1:4" x14ac:dyDescent="0.25">
      <c r="A18">
        <v>15</v>
      </c>
      <c r="B18">
        <f t="shared" si="0"/>
        <v>1.0781835128093502E-13</v>
      </c>
      <c r="C18">
        <f t="shared" si="1"/>
        <v>2.813234320208389E-13</v>
      </c>
      <c r="D18">
        <v>15</v>
      </c>
    </row>
    <row r="19" spans="1:4" x14ac:dyDescent="0.25">
      <c r="A19">
        <v>16</v>
      </c>
      <c r="B19">
        <f t="shared" si="0"/>
        <v>5.78570698161581E-15</v>
      </c>
      <c r="C19">
        <f t="shared" si="1"/>
        <v>1.7582714501302425E-14</v>
      </c>
      <c r="D19">
        <v>16</v>
      </c>
    </row>
    <row r="20" spans="1:4" x14ac:dyDescent="0.25">
      <c r="A20">
        <v>17</v>
      </c>
      <c r="B20">
        <f t="shared" si="0"/>
        <v>2.887696889219997E-16</v>
      </c>
      <c r="C20">
        <f t="shared" si="1"/>
        <v>1.0342773236060258E-15</v>
      </c>
      <c r="D20">
        <v>17</v>
      </c>
    </row>
    <row r="21" spans="1:4" x14ac:dyDescent="0.25">
      <c r="A21">
        <v>18</v>
      </c>
      <c r="B21">
        <f t="shared" si="0"/>
        <v>1.3449991122629811E-17</v>
      </c>
      <c r="C21">
        <f t="shared" si="1"/>
        <v>5.7459851311446043E-17</v>
      </c>
      <c r="D21">
        <v>18</v>
      </c>
    </row>
    <row r="22" spans="1:4" x14ac:dyDescent="0.25">
      <c r="A22">
        <v>19</v>
      </c>
      <c r="B22">
        <f t="shared" si="0"/>
        <v>5.8633666775951342E-19</v>
      </c>
      <c r="C22">
        <f t="shared" si="1"/>
        <v>3.0242027006024186E-18</v>
      </c>
      <c r="D22">
        <v>19</v>
      </c>
    </row>
    <row r="23" spans="1:4" x14ac:dyDescent="0.25">
      <c r="A23">
        <v>20</v>
      </c>
      <c r="B23">
        <f t="shared" si="0"/>
        <v>2.3986500044707433E-20</v>
      </c>
      <c r="C23">
        <f t="shared" si="1"/>
        <v>1.51210135030121E-19</v>
      </c>
      <c r="D23">
        <v>20</v>
      </c>
    </row>
    <row r="24" spans="1:4" x14ac:dyDescent="0.25">
      <c r="A24">
        <v>21</v>
      </c>
      <c r="B24">
        <f t="shared" si="0"/>
        <v>9.2300144472177985E-22</v>
      </c>
      <c r="C24">
        <f t="shared" si="1"/>
        <v>7.2004826204819564E-21</v>
      </c>
      <c r="D24">
        <v>21</v>
      </c>
    </row>
    <row r="25" spans="1:4" x14ac:dyDescent="0.25">
      <c r="A25">
        <v>22</v>
      </c>
      <c r="B25">
        <f t="shared" si="0"/>
        <v>3.3478932108824281E-23</v>
      </c>
      <c r="C25">
        <f t="shared" si="1"/>
        <v>3.2729466456736042E-22</v>
      </c>
      <c r="D25">
        <v>22</v>
      </c>
    </row>
    <row r="26" spans="1:4" x14ac:dyDescent="0.25">
      <c r="A26">
        <v>23</v>
      </c>
      <c r="B26">
        <f t="shared" si="0"/>
        <v>1.1468408891033581E-24</v>
      </c>
      <c r="C26">
        <f t="shared" si="1"/>
        <v>1.423020280727654E-23</v>
      </c>
      <c r="D26">
        <v>23</v>
      </c>
    </row>
    <row r="27" spans="1:4" x14ac:dyDescent="0.25">
      <c r="A27">
        <v>24</v>
      </c>
      <c r="B27">
        <f t="shared" si="0"/>
        <v>3.7166139924645546E-26</v>
      </c>
      <c r="C27">
        <f t="shared" si="1"/>
        <v>5.9292511696985814E-25</v>
      </c>
      <c r="D27">
        <v>24</v>
      </c>
    </row>
    <row r="28" spans="1:4" x14ac:dyDescent="0.25">
      <c r="A28">
        <v>25</v>
      </c>
      <c r="B28">
        <f t="shared" si="0"/>
        <v>1.1412632865749818E-27</v>
      </c>
      <c r="C28">
        <f t="shared" si="1"/>
        <v>2.3717004678794361E-26</v>
      </c>
      <c r="D28">
        <v>25</v>
      </c>
    </row>
    <row r="29" spans="1:4" x14ac:dyDescent="0.25">
      <c r="A29">
        <v>26</v>
      </c>
      <c r="B29">
        <f t="shared" si="0"/>
        <v>3.3253592266170513E-29</v>
      </c>
      <c r="C29">
        <f t="shared" si="1"/>
        <v>9.1219248764593564E-28</v>
      </c>
      <c r="D29">
        <v>26</v>
      </c>
    </row>
    <row r="30" spans="1:4" x14ac:dyDescent="0.25">
      <c r="A30">
        <v>27</v>
      </c>
      <c r="B30">
        <f t="shared" si="0"/>
        <v>9.2060075858460088E-31</v>
      </c>
      <c r="C30">
        <f t="shared" si="1"/>
        <v>3.3784906949849708E-29</v>
      </c>
      <c r="D30">
        <v>27</v>
      </c>
    </row>
    <row r="31" spans="1:4" x14ac:dyDescent="0.25">
      <c r="A31">
        <v>28</v>
      </c>
      <c r="B31">
        <f t="shared" si="0"/>
        <v>2.4243815070951006E-32</v>
      </c>
      <c r="C31">
        <f t="shared" si="1"/>
        <v>1.206603819637474E-30</v>
      </c>
      <c r="D31">
        <v>28</v>
      </c>
    </row>
    <row r="32" spans="1:4" x14ac:dyDescent="0.25">
      <c r="A32">
        <v>29</v>
      </c>
      <c r="B32">
        <f t="shared" si="0"/>
        <v>6.0799536228089831E-34</v>
      </c>
      <c r="C32">
        <f t="shared" si="1"/>
        <v>4.1607028263361745E-32</v>
      </c>
      <c r="D32">
        <v>29</v>
      </c>
    </row>
    <row r="33" spans="1:4" x14ac:dyDescent="0.25">
      <c r="A33">
        <v>30</v>
      </c>
      <c r="B33">
        <f t="shared" si="0"/>
        <v>1.4534569266647591E-35</v>
      </c>
      <c r="C33">
        <f t="shared" si="1"/>
        <v>1.3869009421120549E-33</v>
      </c>
      <c r="D33">
        <v>30</v>
      </c>
    </row>
    <row r="34" spans="1:4" x14ac:dyDescent="0.25">
      <c r="A34">
        <v>31</v>
      </c>
      <c r="B34">
        <f t="shared" si="0"/>
        <v>3.3151510220441695E-37</v>
      </c>
      <c r="C34">
        <f t="shared" si="1"/>
        <v>4.4738740068130683E-35</v>
      </c>
      <c r="D34">
        <v>31</v>
      </c>
    </row>
    <row r="35" spans="1:4" x14ac:dyDescent="0.25">
      <c r="A35">
        <v>32</v>
      </c>
      <c r="B35">
        <f t="shared" si="0"/>
        <v>7.2204993851338935E-39</v>
      </c>
      <c r="C35">
        <f t="shared" si="1"/>
        <v>1.3980856271290907E-36</v>
      </c>
      <c r="D35">
        <v>32</v>
      </c>
    </row>
    <row r="36" spans="1:4" x14ac:dyDescent="0.25">
      <c r="A36">
        <v>33</v>
      </c>
      <c r="B36">
        <f t="shared" si="0"/>
        <v>1.502889373091852E-40</v>
      </c>
      <c r="C36">
        <f t="shared" si="1"/>
        <v>4.2366231125123076E-38</v>
      </c>
      <c r="D36">
        <v>33</v>
      </c>
    </row>
    <row r="37" spans="1:4" x14ac:dyDescent="0.25">
      <c r="A37">
        <v>34</v>
      </c>
      <c r="B37">
        <f t="shared" si="0"/>
        <v>2.9914910278417375E-42</v>
      </c>
      <c r="C37">
        <f t="shared" si="1"/>
        <v>1.246065621327179E-39</v>
      </c>
      <c r="D37">
        <v>34</v>
      </c>
    </row>
    <row r="38" spans="1:4" x14ac:dyDescent="0.25">
      <c r="A38">
        <v>35</v>
      </c>
      <c r="B38">
        <f t="shared" si="0"/>
        <v>5.6980781482702005E-44</v>
      </c>
      <c r="C38">
        <f t="shared" si="1"/>
        <v>3.5601874895062342E-41</v>
      </c>
      <c r="D38">
        <v>35</v>
      </c>
    </row>
    <row r="39" spans="1:4" x14ac:dyDescent="0.25">
      <c r="A39">
        <v>36</v>
      </c>
      <c r="B39">
        <f t="shared" si="0"/>
        <v>1.0392117834948243E-45</v>
      </c>
      <c r="C39">
        <f t="shared" si="1"/>
        <v>9.8894096930727419E-43</v>
      </c>
      <c r="D39">
        <v>36</v>
      </c>
    </row>
    <row r="40" spans="1:4" x14ac:dyDescent="0.25">
      <c r="A40">
        <v>37</v>
      </c>
      <c r="B40">
        <f t="shared" si="0"/>
        <v>1.8157126438348063E-47</v>
      </c>
      <c r="C40">
        <f t="shared" si="1"/>
        <v>2.6728134305602732E-44</v>
      </c>
      <c r="D40">
        <v>37</v>
      </c>
    </row>
    <row r="41" spans="1:4" x14ac:dyDescent="0.25">
      <c r="A41">
        <v>38</v>
      </c>
      <c r="B41">
        <f t="shared" si="0"/>
        <v>3.0406671069003973E-49</v>
      </c>
      <c r="C41">
        <f t="shared" si="1"/>
        <v>7.0337195541058085E-46</v>
      </c>
      <c r="D41">
        <v>38</v>
      </c>
    </row>
    <row r="42" spans="1:4" x14ac:dyDescent="0.25">
      <c r="A42">
        <v>39</v>
      </c>
      <c r="B42">
        <f t="shared" si="0"/>
        <v>4.8827081229689154E-51</v>
      </c>
      <c r="C42">
        <f t="shared" si="1"/>
        <v>1.8035178343861226E-47</v>
      </c>
      <c r="D42">
        <v>39</v>
      </c>
    </row>
    <row r="43" spans="1:4" x14ac:dyDescent="0.25">
      <c r="A43">
        <v>40</v>
      </c>
      <c r="B43">
        <f t="shared" si="0"/>
        <v>7.5213433207348919E-53</v>
      </c>
      <c r="C43">
        <f t="shared" si="1"/>
        <v>4.508794585965268E-49</v>
      </c>
      <c r="D43">
        <v>40</v>
      </c>
    </row>
    <row r="44" spans="1:4" x14ac:dyDescent="0.25">
      <c r="A44">
        <v>41</v>
      </c>
      <c r="B44">
        <f t="shared" si="0"/>
        <v>1.1118024125254351E-54</v>
      </c>
      <c r="C44">
        <f t="shared" si="1"/>
        <v>1.0997059965769015E-50</v>
      </c>
      <c r="D44">
        <v>41</v>
      </c>
    </row>
    <row r="45" spans="1:4" x14ac:dyDescent="0.25">
      <c r="A45">
        <v>42</v>
      </c>
      <c r="B45">
        <f t="shared" si="0"/>
        <v>1.5775936108465867E-56</v>
      </c>
      <c r="C45">
        <f t="shared" si="1"/>
        <v>2.6183476108973989E-52</v>
      </c>
      <c r="D45">
        <v>42</v>
      </c>
    </row>
    <row r="46" spans="1:4" x14ac:dyDescent="0.25">
      <c r="A46">
        <v>43</v>
      </c>
      <c r="B46">
        <f t="shared" si="0"/>
        <v>2.1494110742096296E-58</v>
      </c>
      <c r="C46">
        <f t="shared" si="1"/>
        <v>6.0891804904589408E-54</v>
      </c>
      <c r="D46">
        <v>43</v>
      </c>
    </row>
    <row r="47" spans="1:4" x14ac:dyDescent="0.25">
      <c r="A47">
        <v>44</v>
      </c>
      <c r="B47">
        <f t="shared" si="0"/>
        <v>2.812590248621366E-60</v>
      </c>
      <c r="C47">
        <f t="shared" si="1"/>
        <v>1.3839046569225083E-55</v>
      </c>
      <c r="D47">
        <v>44</v>
      </c>
    </row>
    <row r="48" spans="1:4" x14ac:dyDescent="0.25">
      <c r="A48">
        <v>45</v>
      </c>
      <c r="B48">
        <f t="shared" si="0"/>
        <v>3.5354669791874648E-62</v>
      </c>
      <c r="C48">
        <f t="shared" si="1"/>
        <v>3.0753436820498928E-57</v>
      </c>
      <c r="D48">
        <v>45</v>
      </c>
    </row>
    <row r="49" spans="1:4" x14ac:dyDescent="0.25">
      <c r="A49">
        <v>46</v>
      </c>
      <c r="B49">
        <f t="shared" si="0"/>
        <v>4.2698876560233372E-64</v>
      </c>
      <c r="C49">
        <f t="shared" si="1"/>
        <v>6.685529743587044E-59</v>
      </c>
      <c r="D49">
        <v>46</v>
      </c>
    </row>
    <row r="50" spans="1:4" x14ac:dyDescent="0.25">
      <c r="A50">
        <v>47</v>
      </c>
      <c r="B50">
        <f t="shared" si="0"/>
        <v>4.9553821926770147E-66</v>
      </c>
      <c r="C50">
        <f t="shared" si="1"/>
        <v>1.4224531369333671E-60</v>
      </c>
      <c r="D50">
        <v>47</v>
      </c>
    </row>
    <row r="51" spans="1:4" x14ac:dyDescent="0.25">
      <c r="A51">
        <v>48</v>
      </c>
      <c r="B51">
        <f t="shared" si="0"/>
        <v>5.5268361997449519E-68</v>
      </c>
      <c r="C51">
        <f t="shared" si="1"/>
        <v>2.9634440352779173E-62</v>
      </c>
      <c r="D51">
        <v>48</v>
      </c>
    </row>
    <row r="52" spans="1:4" x14ac:dyDescent="0.25">
      <c r="A52">
        <v>49</v>
      </c>
      <c r="B52">
        <f t="shared" si="0"/>
        <v>5.92445851137392E-70</v>
      </c>
      <c r="C52">
        <f t="shared" si="1"/>
        <v>6.0478449699549963E-64</v>
      </c>
      <c r="D52">
        <v>49</v>
      </c>
    </row>
    <row r="53" spans="1:4" x14ac:dyDescent="0.25">
      <c r="A53">
        <v>50</v>
      </c>
      <c r="B53">
        <f t="shared" si="0"/>
        <v>6.1039875571731348E-72</v>
      </c>
      <c r="C53">
        <f t="shared" si="1"/>
        <v>1.2095689939909901E-65</v>
      </c>
      <c r="D53">
        <v>50</v>
      </c>
    </row>
    <row r="54" spans="1:4" x14ac:dyDescent="0.25">
      <c r="A54">
        <v>51</v>
      </c>
      <c r="B54">
        <f t="shared" si="0"/>
        <v>6.0447490168083553E-74</v>
      </c>
      <c r="C54">
        <f t="shared" si="1"/>
        <v>2.3717039097861871E-67</v>
      </c>
      <c r="D54">
        <v>51</v>
      </c>
    </row>
    <row r="55" spans="1:4" x14ac:dyDescent="0.25">
      <c r="A55">
        <v>52</v>
      </c>
      <c r="B55">
        <f t="shared" si="0"/>
        <v>5.7535489864724856E-76</v>
      </c>
      <c r="C55">
        <f t="shared" si="1"/>
        <v>4.5609690572811461E-69</v>
      </c>
      <c r="D55">
        <v>52</v>
      </c>
    </row>
    <row r="56" spans="1:4" x14ac:dyDescent="0.25">
      <c r="A56">
        <v>53</v>
      </c>
      <c r="B56">
        <f t="shared" si="0"/>
        <v>5.2633952992316849E-78</v>
      </c>
      <c r="C56">
        <f t="shared" si="1"/>
        <v>8.6056019948700053E-71</v>
      </c>
      <c r="D56">
        <v>53</v>
      </c>
    </row>
    <row r="57" spans="1:4" x14ac:dyDescent="0.25">
      <c r="A57">
        <v>54</v>
      </c>
      <c r="B57">
        <f t="shared" si="0"/>
        <v>4.6273770868664173E-80</v>
      </c>
      <c r="C57">
        <f t="shared" si="1"/>
        <v>1.5936299990500094E-72</v>
      </c>
      <c r="D57">
        <v>54</v>
      </c>
    </row>
    <row r="58" spans="1:4" x14ac:dyDescent="0.25">
      <c r="A58">
        <v>55</v>
      </c>
      <c r="B58">
        <f t="shared" si="0"/>
        <v>3.9092625527246257E-82</v>
      </c>
      <c r="C58">
        <f t="shared" si="1"/>
        <v>2.897509089181801E-74</v>
      </c>
      <c r="D58">
        <v>55</v>
      </c>
    </row>
    <row r="59" spans="1:4" x14ac:dyDescent="0.25">
      <c r="A59">
        <v>56</v>
      </c>
      <c r="B59">
        <f t="shared" si="0"/>
        <v>3.1731027213673519E-84</v>
      </c>
      <c r="C59">
        <f t="shared" si="1"/>
        <v>5.1741233735390016E-76</v>
      </c>
      <c r="D59">
        <v>56</v>
      </c>
    </row>
    <row r="60" spans="1:4" x14ac:dyDescent="0.25">
      <c r="A60">
        <v>57</v>
      </c>
      <c r="B60">
        <f t="shared" si="0"/>
        <v>2.4741541687075097E-86</v>
      </c>
      <c r="C60">
        <f t="shared" si="1"/>
        <v>9.0774094272616065E-78</v>
      </c>
      <c r="D60">
        <v>57</v>
      </c>
    </row>
    <row r="61" spans="1:4" x14ac:dyDescent="0.25">
      <c r="A61">
        <v>58</v>
      </c>
      <c r="B61">
        <f t="shared" si="0"/>
        <v>1.8528148598819977E-88</v>
      </c>
      <c r="C61">
        <f t="shared" si="1"/>
        <v>1.5650705909071477E-79</v>
      </c>
      <c r="D61">
        <v>58</v>
      </c>
    </row>
    <row r="62" spans="1:4" x14ac:dyDescent="0.25">
      <c r="A62">
        <v>59</v>
      </c>
      <c r="B62">
        <f t="shared" si="0"/>
        <v>1.3322757081842623E-90</v>
      </c>
      <c r="C62">
        <f t="shared" si="1"/>
        <v>2.6526620184867488E-81</v>
      </c>
      <c r="D62">
        <v>59</v>
      </c>
    </row>
    <row r="63" spans="1:4" x14ac:dyDescent="0.25">
      <c r="A63">
        <v>60</v>
      </c>
      <c r="B63">
        <f t="shared" si="0"/>
        <v>9.1958424302285184E-93</v>
      </c>
      <c r="C63">
        <f t="shared" si="1"/>
        <v>4.4211033641443751E-83</v>
      </c>
      <c r="D63">
        <v>60</v>
      </c>
    </row>
    <row r="64" spans="1:4" x14ac:dyDescent="0.25">
      <c r="A64">
        <v>61</v>
      </c>
      <c r="B64">
        <f t="shared" si="0"/>
        <v>6.0909703131169046E-95</v>
      </c>
      <c r="C64">
        <f t="shared" si="1"/>
        <v>7.2477104330236486E-85</v>
      </c>
      <c r="D64">
        <v>61</v>
      </c>
    </row>
    <row r="65" spans="1:4" x14ac:dyDescent="0.25">
      <c r="A65">
        <v>62</v>
      </c>
      <c r="B65">
        <f t="shared" si="0"/>
        <v>3.8701179897614991E-97</v>
      </c>
      <c r="C65">
        <f t="shared" si="1"/>
        <v>1.1689855537135361E-86</v>
      </c>
      <c r="D65">
        <v>62</v>
      </c>
    </row>
    <row r="66" spans="1:4" x14ac:dyDescent="0.25">
      <c r="A66">
        <v>63</v>
      </c>
      <c r="B66">
        <f t="shared" si="0"/>
        <v>2.3579362451649781E-99</v>
      </c>
      <c r="C66">
        <f t="shared" si="1"/>
        <v>1.8555326249421129E-88</v>
      </c>
      <c r="D66">
        <v>63</v>
      </c>
    </row>
    <row r="67" spans="1:4" x14ac:dyDescent="0.25">
      <c r="A67">
        <v>64</v>
      </c>
      <c r="B67">
        <f t="shared" si="0"/>
        <v>1.3769514057939457E-101</v>
      </c>
      <c r="C67">
        <f t="shared" si="1"/>
        <v>2.8992697264720191E-90</v>
      </c>
      <c r="D67">
        <v>64</v>
      </c>
    </row>
    <row r="68" spans="1:4" x14ac:dyDescent="0.25">
      <c r="A68">
        <v>65</v>
      </c>
      <c r="B68">
        <f t="shared" ref="B68:B103" si="2">_xlfn.BINOM.DIST(A68,100,0.01,FALSE)</f>
        <v>7.7032246477981708E-104</v>
      </c>
      <c r="C68">
        <f t="shared" ref="C68:C103" si="3">_xlfn.POISSON.DIST(A68,1,FALSE)</f>
        <v>4.4604149638031903E-92</v>
      </c>
      <c r="D68">
        <v>65</v>
      </c>
    </row>
    <row r="69" spans="1:4" x14ac:dyDescent="0.25">
      <c r="A69">
        <v>66</v>
      </c>
      <c r="B69">
        <f t="shared" si="2"/>
        <v>4.1263064382145465E-106</v>
      </c>
      <c r="C69">
        <f t="shared" si="3"/>
        <v>6.7582044906107409E-94</v>
      </c>
      <c r="D69">
        <v>66</v>
      </c>
    </row>
    <row r="70" spans="1:4" x14ac:dyDescent="0.25">
      <c r="A70">
        <v>67</v>
      </c>
      <c r="B70">
        <f t="shared" si="2"/>
        <v>2.1150975259957632E-108</v>
      </c>
      <c r="C70">
        <f t="shared" si="3"/>
        <v>1.0086872374045716E-95</v>
      </c>
      <c r="D70">
        <v>67</v>
      </c>
    </row>
    <row r="71" spans="1:4" x14ac:dyDescent="0.25">
      <c r="A71">
        <v>68</v>
      </c>
      <c r="B71">
        <f t="shared" si="2"/>
        <v>1.036812512742917E-110</v>
      </c>
      <c r="C71">
        <f t="shared" si="3"/>
        <v>1.4833635844184781E-97</v>
      </c>
      <c r="D71">
        <v>68</v>
      </c>
    </row>
    <row r="72" spans="1:4" x14ac:dyDescent="0.25">
      <c r="A72">
        <v>69</v>
      </c>
      <c r="B72">
        <f t="shared" si="2"/>
        <v>4.8569756123224814E-113</v>
      </c>
      <c r="C72">
        <f t="shared" si="3"/>
        <v>2.1498022962586535E-99</v>
      </c>
      <c r="D72">
        <v>69</v>
      </c>
    </row>
    <row r="73" spans="1:4" x14ac:dyDescent="0.25">
      <c r="A73">
        <v>70</v>
      </c>
      <c r="B73">
        <f t="shared" si="2"/>
        <v>2.1726730733333418E-115</v>
      </c>
      <c r="C73">
        <f t="shared" si="3"/>
        <v>3.0711461375125382E-101</v>
      </c>
      <c r="D73">
        <v>70</v>
      </c>
    </row>
    <row r="74" spans="1:4" x14ac:dyDescent="0.25">
      <c r="A74">
        <v>71</v>
      </c>
      <c r="B74">
        <f t="shared" si="2"/>
        <v>9.2730391520841382E-118</v>
      </c>
      <c r="C74">
        <f t="shared" si="3"/>
        <v>4.3255579401584162E-103</v>
      </c>
      <c r="D74">
        <v>71</v>
      </c>
    </row>
    <row r="75" spans="1:4" x14ac:dyDescent="0.25">
      <c r="A75">
        <v>72</v>
      </c>
      <c r="B75">
        <f t="shared" si="2"/>
        <v>3.7727011140635162E-120</v>
      </c>
      <c r="C75">
        <f t="shared" si="3"/>
        <v>6.0077193613309578E-105</v>
      </c>
      <c r="D75">
        <v>72</v>
      </c>
    </row>
    <row r="76" spans="1:4" x14ac:dyDescent="0.25">
      <c r="A76">
        <v>73</v>
      </c>
      <c r="B76">
        <f t="shared" si="2"/>
        <v>1.4616802434451372E-122</v>
      </c>
      <c r="C76">
        <f t="shared" si="3"/>
        <v>8.2297525497684807E-107</v>
      </c>
      <c r="D76">
        <v>73</v>
      </c>
    </row>
    <row r="77" spans="1:4" x14ac:dyDescent="0.25">
      <c r="A77">
        <v>74</v>
      </c>
      <c r="B77">
        <f t="shared" si="2"/>
        <v>5.3870279242441584E-125</v>
      </c>
      <c r="C77">
        <f t="shared" si="3"/>
        <v>1.1121287229417464E-108</v>
      </c>
      <c r="D77">
        <v>74</v>
      </c>
    </row>
    <row r="78" spans="1:4" x14ac:dyDescent="0.25">
      <c r="A78">
        <v>75</v>
      </c>
      <c r="B78">
        <f t="shared" si="2"/>
        <v>1.8863666805435833E-127</v>
      </c>
      <c r="C78">
        <f t="shared" si="3"/>
        <v>1.4828382972556146E-110</v>
      </c>
      <c r="D78">
        <v>75</v>
      </c>
    </row>
    <row r="79" spans="1:4" x14ac:dyDescent="0.25">
      <c r="A79">
        <v>76</v>
      </c>
      <c r="B79">
        <f t="shared" si="2"/>
        <v>6.2678318731516785E-130</v>
      </c>
      <c r="C79">
        <f t="shared" si="3"/>
        <v>1.9511030227047321E-112</v>
      </c>
      <c r="D79">
        <v>76</v>
      </c>
    </row>
    <row r="80" spans="1:4" x14ac:dyDescent="0.25">
      <c r="A80">
        <v>77</v>
      </c>
      <c r="B80">
        <f t="shared" si="2"/>
        <v>1.9733433681703573E-132</v>
      </c>
      <c r="C80">
        <f t="shared" si="3"/>
        <v>2.5339000294866552E-114</v>
      </c>
      <c r="D80">
        <v>77</v>
      </c>
    </row>
    <row r="81" spans="1:4" x14ac:dyDescent="0.25">
      <c r="A81">
        <v>78</v>
      </c>
      <c r="B81">
        <f t="shared" si="2"/>
        <v>5.8776090997050925E-135</v>
      </c>
      <c r="C81">
        <f t="shared" si="3"/>
        <v>3.2485897813932661E-116</v>
      </c>
      <c r="D81">
        <v>78</v>
      </c>
    </row>
    <row r="82" spans="1:4" x14ac:dyDescent="0.25">
      <c r="A82">
        <v>79</v>
      </c>
      <c r="B82">
        <f t="shared" si="2"/>
        <v>1.6533358930251941E-137</v>
      </c>
      <c r="C82">
        <f t="shared" si="3"/>
        <v>4.1121389637891309E-118</v>
      </c>
      <c r="D82">
        <v>79</v>
      </c>
    </row>
    <row r="83" spans="1:4" x14ac:dyDescent="0.25">
      <c r="A83">
        <v>80</v>
      </c>
      <c r="B83">
        <f t="shared" si="2"/>
        <v>4.3838451709003483E-140</v>
      </c>
      <c r="C83">
        <f t="shared" si="3"/>
        <v>5.1401737047358497E-120</v>
      </c>
      <c r="D83">
        <v>80</v>
      </c>
    </row>
    <row r="84" spans="1:4" x14ac:dyDescent="0.25">
      <c r="A84">
        <v>81</v>
      </c>
      <c r="B84">
        <f t="shared" si="2"/>
        <v>1.0933645519142624E-142</v>
      </c>
      <c r="C84">
        <f t="shared" si="3"/>
        <v>6.3458934626369108E-122</v>
      </c>
      <c r="D84">
        <v>81</v>
      </c>
    </row>
    <row r="85" spans="1:4" x14ac:dyDescent="0.25">
      <c r="A85">
        <v>82</v>
      </c>
      <c r="B85">
        <f t="shared" si="2"/>
        <v>2.5589956253228393E-145</v>
      </c>
      <c r="C85">
        <f t="shared" si="3"/>
        <v>7.7388944666301916E-124</v>
      </c>
      <c r="D85">
        <v>82</v>
      </c>
    </row>
    <row r="86" spans="1:4" x14ac:dyDescent="0.25">
      <c r="A86">
        <v>83</v>
      </c>
      <c r="B86">
        <f t="shared" si="2"/>
        <v>5.605685926227299E-148</v>
      </c>
      <c r="C86">
        <f t="shared" si="3"/>
        <v>9.323969236904389E-126</v>
      </c>
      <c r="D86">
        <v>83</v>
      </c>
    </row>
    <row r="87" spans="1:4" x14ac:dyDescent="0.25">
      <c r="A87">
        <v>84</v>
      </c>
      <c r="B87">
        <f t="shared" si="2"/>
        <v>1.1459434914126334E-150</v>
      </c>
      <c r="C87">
        <f t="shared" si="3"/>
        <v>1.1099963377267329E-127</v>
      </c>
      <c r="D87">
        <v>84</v>
      </c>
    </row>
    <row r="88" spans="1:4" x14ac:dyDescent="0.25">
      <c r="A88">
        <v>85</v>
      </c>
      <c r="B88">
        <f t="shared" si="2"/>
        <v>2.1788586883660621E-153</v>
      </c>
      <c r="C88">
        <f t="shared" si="3"/>
        <v>1.3058780443844032E-129</v>
      </c>
      <c r="D88">
        <v>85</v>
      </c>
    </row>
    <row r="89" spans="1:4" x14ac:dyDescent="0.25">
      <c r="A89">
        <v>86</v>
      </c>
      <c r="B89">
        <f t="shared" si="2"/>
        <v>3.838722142998816E-156</v>
      </c>
      <c r="C89">
        <f t="shared" si="3"/>
        <v>1.5184628423074541E-131</v>
      </c>
      <c r="D89">
        <v>86</v>
      </c>
    </row>
    <row r="90" spans="1:4" x14ac:dyDescent="0.25">
      <c r="A90">
        <v>87</v>
      </c>
      <c r="B90">
        <f t="shared" si="2"/>
        <v>6.2396505285014621E-159</v>
      </c>
      <c r="C90">
        <f t="shared" si="3"/>
        <v>1.7453595888590714E-133</v>
      </c>
      <c r="D90">
        <v>87</v>
      </c>
    </row>
    <row r="91" spans="1:4" x14ac:dyDescent="0.25">
      <c r="A91">
        <v>88</v>
      </c>
      <c r="B91">
        <f t="shared" si="2"/>
        <v>9.3107732863304576E-162</v>
      </c>
      <c r="C91">
        <f t="shared" si="3"/>
        <v>1.9833631691580913E-135</v>
      </c>
      <c r="D91">
        <v>88</v>
      </c>
    </row>
    <row r="92" spans="1:4" x14ac:dyDescent="0.25">
      <c r="A92">
        <v>89</v>
      </c>
      <c r="B92">
        <f t="shared" si="2"/>
        <v>1.2680658204061036E-164</v>
      </c>
      <c r="C92">
        <f t="shared" si="3"/>
        <v>2.2284979428743672E-137</v>
      </c>
      <c r="D92">
        <v>89</v>
      </c>
    </row>
    <row r="93" spans="1:4" x14ac:dyDescent="0.25">
      <c r="A93">
        <v>90</v>
      </c>
      <c r="B93">
        <f t="shared" si="2"/>
        <v>1.5655133585259952E-167</v>
      </c>
      <c r="C93">
        <f t="shared" si="3"/>
        <v>2.476108825415858E-139</v>
      </c>
      <c r="D93">
        <v>90</v>
      </c>
    </row>
    <row r="94" spans="1:4" x14ac:dyDescent="0.25">
      <c r="A94">
        <v>91</v>
      </c>
      <c r="B94">
        <f t="shared" si="2"/>
        <v>1.7377215656854369E-170</v>
      </c>
      <c r="C94">
        <f t="shared" si="3"/>
        <v>2.7209987092480368E-141</v>
      </c>
      <c r="D94">
        <v>91</v>
      </c>
    </row>
    <row r="95" spans="1:4" x14ac:dyDescent="0.25">
      <c r="A95">
        <v>92</v>
      </c>
      <c r="B95">
        <f t="shared" si="2"/>
        <v>1.717116171625884E-173</v>
      </c>
      <c r="C95">
        <f t="shared" si="3"/>
        <v>2.9576072926608779E-143</v>
      </c>
      <c r="D95">
        <v>92</v>
      </c>
    </row>
    <row r="96" spans="1:4" x14ac:dyDescent="0.25">
      <c r="A96">
        <v>93</v>
      </c>
      <c r="B96">
        <f t="shared" si="2"/>
        <v>1.4920092726193281E-176</v>
      </c>
      <c r="C96">
        <f t="shared" si="3"/>
        <v>3.1802228953344116E-145</v>
      </c>
      <c r="D96">
        <v>93</v>
      </c>
    </row>
    <row r="97" spans="1:4" x14ac:dyDescent="0.25">
      <c r="A97">
        <v>94</v>
      </c>
      <c r="B97">
        <f t="shared" si="2"/>
        <v>1.1222936716457809E-179</v>
      </c>
      <c r="C97">
        <f t="shared" si="3"/>
        <v>3.3832158461005131E-147</v>
      </c>
      <c r="D97">
        <v>94</v>
      </c>
    </row>
    <row r="98" spans="1:4" x14ac:dyDescent="0.25">
      <c r="A98">
        <v>95</v>
      </c>
      <c r="B98">
        <f t="shared" si="2"/>
        <v>7.1597682401644878E-183</v>
      </c>
      <c r="C98">
        <f t="shared" si="3"/>
        <v>3.5612798380006512E-149</v>
      </c>
      <c r="D98">
        <v>95</v>
      </c>
    </row>
    <row r="99" spans="1:4" x14ac:dyDescent="0.25">
      <c r="A99">
        <v>96</v>
      </c>
      <c r="B99">
        <f t="shared" si="2"/>
        <v>3.7667130893123004E-186</v>
      </c>
      <c r="C99">
        <f t="shared" si="3"/>
        <v>3.7096664979171081E-151</v>
      </c>
      <c r="D99">
        <v>96</v>
      </c>
    </row>
    <row r="100" spans="1:4" x14ac:dyDescent="0.25">
      <c r="A100">
        <v>97</v>
      </c>
      <c r="B100">
        <f t="shared" si="2"/>
        <v>1.5689734830000264E-189</v>
      </c>
      <c r="C100">
        <f t="shared" si="3"/>
        <v>3.824398451460909E-153</v>
      </c>
      <c r="D100">
        <v>97</v>
      </c>
    </row>
    <row r="101" spans="1:4" x14ac:dyDescent="0.25">
      <c r="A101">
        <v>98</v>
      </c>
      <c r="B101">
        <f t="shared" si="2"/>
        <v>4.8514949999999252E-193</v>
      </c>
      <c r="C101">
        <f t="shared" si="3"/>
        <v>3.9024473994500515E-155</v>
      </c>
      <c r="D101">
        <v>98</v>
      </c>
    </row>
    <row r="102" spans="1:4" x14ac:dyDescent="0.25">
      <c r="A102">
        <v>99</v>
      </c>
      <c r="B102">
        <f t="shared" si="2"/>
        <v>9.9000000000000468E-197</v>
      </c>
      <c r="C102">
        <f t="shared" si="3"/>
        <v>3.9418660600504842E-157</v>
      </c>
      <c r="D102">
        <v>99</v>
      </c>
    </row>
    <row r="103" spans="1:4" x14ac:dyDescent="0.25">
      <c r="A103">
        <v>100</v>
      </c>
      <c r="B103">
        <f t="shared" si="2"/>
        <v>1.0000000000000348E-200</v>
      </c>
      <c r="C103">
        <f t="shared" si="3"/>
        <v>3.9418660600505593E-159</v>
      </c>
      <c r="D103">
        <v>100</v>
      </c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0B5B4-80FE-4256-B588-19A583A40B62}">
  <dimension ref="A2:E53"/>
  <sheetViews>
    <sheetView workbookViewId="0">
      <selection activeCell="E3" sqref="E3:E53"/>
    </sheetView>
  </sheetViews>
  <sheetFormatPr defaultRowHeight="15" x14ac:dyDescent="0.25"/>
  <cols>
    <col min="2" max="2" width="18" customWidth="1"/>
    <col min="4" max="4" width="19.42578125" customWidth="1"/>
  </cols>
  <sheetData>
    <row r="2" spans="1:5" x14ac:dyDescent="0.25">
      <c r="A2" t="s">
        <v>103</v>
      </c>
      <c r="B2" t="s">
        <v>111</v>
      </c>
      <c r="C2" t="s">
        <v>112</v>
      </c>
      <c r="D2" t="s">
        <v>113</v>
      </c>
      <c r="E2" t="s">
        <v>114</v>
      </c>
    </row>
    <row r="3" spans="1:5" x14ac:dyDescent="0.25">
      <c r="A3">
        <v>0</v>
      </c>
      <c r="B3">
        <f>_xlfn.NORM.DIST(A3,$C$3,$D$3,FALSE)</f>
        <v>6.5254390982617217E-3</v>
      </c>
      <c r="C3">
        <f>AVERAGE(A3:A56)</f>
        <v>25</v>
      </c>
      <c r="D3">
        <f>_xlfn.STDEV.S(A3:A53)</f>
        <v>14.866068747318506</v>
      </c>
      <c r="E3">
        <f>_xlfn.NORM.DIST(A3,$C$3,$D$3,TRUE)</f>
        <v>4.6315261589923953E-2</v>
      </c>
    </row>
    <row r="4" spans="1:5" x14ac:dyDescent="0.25">
      <c r="A4">
        <v>1</v>
      </c>
      <c r="B4">
        <f t="shared" ref="B4:B53" si="0">_xlfn.NORM.DIST(A4,$C$3,$D$3,FALSE)</f>
        <v>7.2904696965887051E-3</v>
      </c>
      <c r="E4">
        <f t="shared" ref="E4:E53" si="1">_xlfn.NORM.DIST(A4,$C$3,$D$3,TRUE)</f>
        <v>5.3218752044911256E-2</v>
      </c>
    </row>
    <row r="5" spans="1:5" x14ac:dyDescent="0.25">
      <c r="A5">
        <v>2</v>
      </c>
      <c r="B5">
        <f t="shared" si="0"/>
        <v>8.1084182801576601E-3</v>
      </c>
      <c r="E5">
        <f t="shared" si="1"/>
        <v>6.0913849999317322E-2</v>
      </c>
    </row>
    <row r="6" spans="1:5" x14ac:dyDescent="0.25">
      <c r="A6">
        <v>3</v>
      </c>
      <c r="B6">
        <f t="shared" si="0"/>
        <v>8.9774221067548173E-3</v>
      </c>
      <c r="E6">
        <f t="shared" si="1"/>
        <v>6.9452617401041361E-2</v>
      </c>
    </row>
    <row r="7" spans="1:5" x14ac:dyDescent="0.25">
      <c r="A7">
        <v>4</v>
      </c>
      <c r="B7">
        <f t="shared" si="0"/>
        <v>9.8946859317768001E-3</v>
      </c>
      <c r="E7">
        <f t="shared" si="1"/>
        <v>7.8884791783364938E-2</v>
      </c>
    </row>
    <row r="8" spans="1:5" x14ac:dyDescent="0.25">
      <c r="A8">
        <v>5</v>
      </c>
      <c r="B8">
        <f t="shared" si="0"/>
        <v>1.0856435300895017E-2</v>
      </c>
      <c r="E8">
        <f t="shared" si="1"/>
        <v>8.9256829002705318E-2</v>
      </c>
    </row>
    <row r="9" spans="1:5" x14ac:dyDescent="0.25">
      <c r="A9">
        <v>6</v>
      </c>
      <c r="B9">
        <f t="shared" si="0"/>
        <v>1.185788815925627E-2</v>
      </c>
      <c r="E9">
        <f t="shared" si="1"/>
        <v>0.10061090819021748</v>
      </c>
    </row>
    <row r="10" spans="1:5" x14ac:dyDescent="0.25">
      <c r="A10">
        <v>7</v>
      </c>
      <c r="B10">
        <f t="shared" si="0"/>
        <v>1.2893247449752374E-2</v>
      </c>
      <c r="E10">
        <f t="shared" si="1"/>
        <v>0.11298391860025861</v>
      </c>
    </row>
    <row r="11" spans="1:5" x14ac:dyDescent="0.25">
      <c r="A11">
        <v>8</v>
      </c>
      <c r="B11">
        <f t="shared" si="0"/>
        <v>1.3955716945155872E-2</v>
      </c>
      <c r="E11">
        <f t="shared" si="1"/>
        <v>0.12640645050820398</v>
      </c>
    </row>
    <row r="12" spans="1:5" x14ac:dyDescent="0.25">
      <c r="A12">
        <v>9</v>
      </c>
      <c r="B12">
        <f t="shared" si="0"/>
        <v>1.5037542005146506E-2</v>
      </c>
      <c r="E12">
        <f t="shared" si="1"/>
        <v>0.14090181428813844</v>
      </c>
    </row>
    <row r="13" spans="1:5" x14ac:dyDescent="0.25">
      <c r="A13">
        <v>10</v>
      </c>
      <c r="B13">
        <f t="shared" si="0"/>
        <v>1.6130076280979753E-2</v>
      </c>
      <c r="E13">
        <f t="shared" si="1"/>
        <v>0.15648511316672326</v>
      </c>
    </row>
    <row r="14" spans="1:5" x14ac:dyDescent="0.25">
      <c r="A14">
        <v>11</v>
      </c>
      <c r="B14">
        <f t="shared" si="0"/>
        <v>1.7223874625743887E-2</v>
      </c>
      <c r="E14">
        <f t="shared" si="1"/>
        <v>0.17316239579701925</v>
      </c>
    </row>
    <row r="15" spans="1:5" x14ac:dyDescent="0.25">
      <c r="A15">
        <v>12</v>
      </c>
      <c r="B15">
        <f t="shared" si="0"/>
        <v>1.8308811630866704E-2</v>
      </c>
      <c r="E15">
        <f t="shared" si="1"/>
        <v>0.19092991464023884</v>
      </c>
    </row>
    <row r="16" spans="1:5" x14ac:dyDescent="0.25">
      <c r="A16">
        <v>13</v>
      </c>
      <c r="B16">
        <f t="shared" si="0"/>
        <v>1.9374224329178683E-2</v>
      </c>
      <c r="E16">
        <f t="shared" si="1"/>
        <v>0.20977351512612658</v>
      </c>
    </row>
    <row r="17" spans="1:5" x14ac:dyDescent="0.25">
      <c r="A17">
        <v>14</v>
      </c>
      <c r="B17">
        <f t="shared" si="0"/>
        <v>2.0409076715104821E-2</v>
      </c>
      <c r="E17">
        <f t="shared" si="1"/>
        <v>0.22966817865739472</v>
      </c>
    </row>
    <row r="18" spans="1:5" x14ac:dyDescent="0.25">
      <c r="A18">
        <v>15</v>
      </c>
      <c r="B18">
        <f t="shared" si="0"/>
        <v>2.1402142870006753E-2</v>
      </c>
      <c r="E18">
        <f t="shared" si="1"/>
        <v>0.25057773973910463</v>
      </c>
    </row>
    <row r="19" spans="1:5" x14ac:dyDescent="0.25">
      <c r="A19">
        <v>16</v>
      </c>
      <c r="B19">
        <f t="shared" si="0"/>
        <v>2.2342204683101993E-2</v>
      </c>
      <c r="E19">
        <f t="shared" si="1"/>
        <v>0.27245479389612531</v>
      </c>
    </row>
    <row r="20" spans="1:5" x14ac:dyDescent="0.25">
      <c r="A20">
        <v>17</v>
      </c>
      <c r="B20">
        <f t="shared" si="0"/>
        <v>2.321825946288408E-2</v>
      </c>
      <c r="E20">
        <f t="shared" si="1"/>
        <v>0.29524080867446978</v>
      </c>
    </row>
    <row r="21" spans="1:5" x14ac:dyDescent="0.25">
      <c r="A21">
        <v>18</v>
      </c>
      <c r="B21">
        <f t="shared" si="0"/>
        <v>2.4019732175129462E-2</v>
      </c>
      <c r="E21">
        <f t="shared" si="1"/>
        <v>0.3188664450250942</v>
      </c>
    </row>
    <row r="22" spans="1:5" x14ac:dyDescent="0.25">
      <c r="A22">
        <v>19</v>
      </c>
      <c r="B22">
        <f t="shared" si="0"/>
        <v>2.4736686651520512E-2</v>
      </c>
      <c r="E22">
        <f t="shared" si="1"/>
        <v>0.34325209089379594</v>
      </c>
    </row>
    <row r="23" spans="1:5" x14ac:dyDescent="0.25">
      <c r="A23">
        <v>20</v>
      </c>
      <c r="B23">
        <f t="shared" si="0"/>
        <v>2.5360029911547056E-2</v>
      </c>
      <c r="E23">
        <f t="shared" si="1"/>
        <v>0.36830860306750185</v>
      </c>
    </row>
    <row r="24" spans="1:5" x14ac:dyDescent="0.25">
      <c r="A24">
        <v>21</v>
      </c>
      <c r="B24">
        <f t="shared" si="0"/>
        <v>2.5881703745879753E-2</v>
      </c>
      <c r="E24">
        <f t="shared" si="1"/>
        <v>0.39393824745497374</v>
      </c>
    </row>
    <row r="25" spans="1:5" x14ac:dyDescent="0.25">
      <c r="A25">
        <v>22</v>
      </c>
      <c r="B25">
        <f t="shared" si="0"/>
        <v>2.6294857929210193E-2</v>
      </c>
      <c r="E25">
        <f t="shared" si="1"/>
        <v>0.42003582222013874</v>
      </c>
    </row>
    <row r="26" spans="1:5" x14ac:dyDescent="0.25">
      <c r="A26">
        <v>23</v>
      </c>
      <c r="B26">
        <f t="shared" si="0"/>
        <v>2.6593999862466942E-2</v>
      </c>
      <c r="E26">
        <f t="shared" si="1"/>
        <v>0.44648994275287401</v>
      </c>
    </row>
    <row r="27" spans="1:5" x14ac:dyDescent="0.25">
      <c r="A27">
        <v>24</v>
      </c>
      <c r="B27">
        <f t="shared" si="0"/>
        <v>2.6775116076459549E-2</v>
      </c>
      <c r="E27">
        <f t="shared" si="1"/>
        <v>0.47318446256211999</v>
      </c>
    </row>
    <row r="28" spans="1:5" x14ac:dyDescent="0.25">
      <c r="A28">
        <v>25</v>
      </c>
      <c r="B28">
        <f t="shared" si="0"/>
        <v>2.6835761840089206E-2</v>
      </c>
      <c r="E28">
        <f t="shared" si="1"/>
        <v>0.5</v>
      </c>
    </row>
    <row r="29" spans="1:5" x14ac:dyDescent="0.25">
      <c r="A29">
        <v>26</v>
      </c>
      <c r="B29">
        <f t="shared" si="0"/>
        <v>2.6775116076459549E-2</v>
      </c>
      <c r="E29">
        <f t="shared" si="1"/>
        <v>0.52681553743788001</v>
      </c>
    </row>
    <row r="30" spans="1:5" x14ac:dyDescent="0.25">
      <c r="A30">
        <v>27</v>
      </c>
      <c r="B30">
        <f t="shared" si="0"/>
        <v>2.6593999862466942E-2</v>
      </c>
      <c r="E30">
        <f t="shared" si="1"/>
        <v>0.55351005724712599</v>
      </c>
    </row>
    <row r="31" spans="1:5" x14ac:dyDescent="0.25">
      <c r="A31">
        <v>28</v>
      </c>
      <c r="B31">
        <f t="shared" si="0"/>
        <v>2.6294857929210193E-2</v>
      </c>
      <c r="E31">
        <f t="shared" si="1"/>
        <v>0.5799641777798612</v>
      </c>
    </row>
    <row r="32" spans="1:5" x14ac:dyDescent="0.25">
      <c r="A32">
        <v>29</v>
      </c>
      <c r="B32">
        <f t="shared" si="0"/>
        <v>2.5881703745879753E-2</v>
      </c>
      <c r="E32">
        <f t="shared" si="1"/>
        <v>0.60606175254502626</v>
      </c>
    </row>
    <row r="33" spans="1:5" x14ac:dyDescent="0.25">
      <c r="A33">
        <v>30</v>
      </c>
      <c r="B33">
        <f t="shared" si="0"/>
        <v>2.5360029911547056E-2</v>
      </c>
      <c r="E33">
        <f t="shared" si="1"/>
        <v>0.63169139693249821</v>
      </c>
    </row>
    <row r="34" spans="1:5" x14ac:dyDescent="0.25">
      <c r="A34">
        <v>31</v>
      </c>
      <c r="B34">
        <f t="shared" si="0"/>
        <v>2.4736686651520512E-2</v>
      </c>
      <c r="E34">
        <f t="shared" si="1"/>
        <v>0.65674790910620406</v>
      </c>
    </row>
    <row r="35" spans="1:5" x14ac:dyDescent="0.25">
      <c r="A35">
        <v>32</v>
      </c>
      <c r="B35">
        <f t="shared" si="0"/>
        <v>2.4019732175129462E-2</v>
      </c>
      <c r="E35">
        <f t="shared" si="1"/>
        <v>0.6811335549749058</v>
      </c>
    </row>
    <row r="36" spans="1:5" x14ac:dyDescent="0.25">
      <c r="A36">
        <v>33</v>
      </c>
      <c r="B36">
        <f t="shared" si="0"/>
        <v>2.321825946288408E-2</v>
      </c>
      <c r="E36">
        <f t="shared" si="1"/>
        <v>0.70475919132553022</v>
      </c>
    </row>
    <row r="37" spans="1:5" x14ac:dyDescent="0.25">
      <c r="A37">
        <v>34</v>
      </c>
      <c r="B37">
        <f t="shared" si="0"/>
        <v>2.2342204683101993E-2</v>
      </c>
      <c r="E37">
        <f t="shared" si="1"/>
        <v>0.72754520610387474</v>
      </c>
    </row>
    <row r="38" spans="1:5" x14ac:dyDescent="0.25">
      <c r="A38">
        <v>35</v>
      </c>
      <c r="B38">
        <f t="shared" si="0"/>
        <v>2.1402142870006753E-2</v>
      </c>
      <c r="E38">
        <f t="shared" si="1"/>
        <v>0.74942226026089531</v>
      </c>
    </row>
    <row r="39" spans="1:5" x14ac:dyDescent="0.25">
      <c r="A39">
        <v>36</v>
      </c>
      <c r="B39">
        <f t="shared" si="0"/>
        <v>2.0409076715104821E-2</v>
      </c>
      <c r="E39">
        <f t="shared" si="1"/>
        <v>0.77033182134260525</v>
      </c>
    </row>
    <row r="40" spans="1:5" x14ac:dyDescent="0.25">
      <c r="A40">
        <v>37</v>
      </c>
      <c r="B40">
        <f t="shared" si="0"/>
        <v>1.9374224329178683E-2</v>
      </c>
      <c r="E40">
        <f t="shared" si="1"/>
        <v>0.79022648487387337</v>
      </c>
    </row>
    <row r="41" spans="1:5" x14ac:dyDescent="0.25">
      <c r="A41">
        <v>38</v>
      </c>
      <c r="B41">
        <f t="shared" si="0"/>
        <v>1.8308811630866704E-2</v>
      </c>
      <c r="E41">
        <f t="shared" si="1"/>
        <v>0.80907008535976122</v>
      </c>
    </row>
    <row r="42" spans="1:5" x14ac:dyDescent="0.25">
      <c r="A42">
        <v>39</v>
      </c>
      <c r="B42">
        <f t="shared" si="0"/>
        <v>1.7223874625743887E-2</v>
      </c>
      <c r="E42">
        <f t="shared" si="1"/>
        <v>0.8268376042029808</v>
      </c>
    </row>
    <row r="43" spans="1:5" x14ac:dyDescent="0.25">
      <c r="A43">
        <v>40</v>
      </c>
      <c r="B43">
        <f t="shared" si="0"/>
        <v>1.6130076280979753E-2</v>
      </c>
      <c r="E43">
        <f t="shared" si="1"/>
        <v>0.84351488683327669</v>
      </c>
    </row>
    <row r="44" spans="1:5" x14ac:dyDescent="0.25">
      <c r="A44">
        <v>41</v>
      </c>
      <c r="B44">
        <f t="shared" si="0"/>
        <v>1.5037542005146506E-2</v>
      </c>
      <c r="E44">
        <f t="shared" si="1"/>
        <v>0.85909818571186158</v>
      </c>
    </row>
    <row r="45" spans="1:5" x14ac:dyDescent="0.25">
      <c r="A45">
        <v>42</v>
      </c>
      <c r="B45">
        <f t="shared" si="0"/>
        <v>1.3955716945155872E-2</v>
      </c>
      <c r="E45">
        <f t="shared" si="1"/>
        <v>0.87359354949179602</v>
      </c>
    </row>
    <row r="46" spans="1:5" x14ac:dyDescent="0.25">
      <c r="A46">
        <v>43</v>
      </c>
      <c r="B46">
        <f t="shared" si="0"/>
        <v>1.2893247449752374E-2</v>
      </c>
      <c r="E46">
        <f t="shared" si="1"/>
        <v>0.88701608139974142</v>
      </c>
    </row>
    <row r="47" spans="1:5" x14ac:dyDescent="0.25">
      <c r="A47">
        <v>44</v>
      </c>
      <c r="B47">
        <f t="shared" si="0"/>
        <v>1.185788815925627E-2</v>
      </c>
      <c r="E47">
        <f t="shared" si="1"/>
        <v>0.89938909180978255</v>
      </c>
    </row>
    <row r="48" spans="1:5" x14ac:dyDescent="0.25">
      <c r="A48">
        <v>45</v>
      </c>
      <c r="B48">
        <f t="shared" si="0"/>
        <v>1.0856435300895017E-2</v>
      </c>
      <c r="E48">
        <f t="shared" si="1"/>
        <v>0.91074317099729463</v>
      </c>
    </row>
    <row r="49" spans="1:5" x14ac:dyDescent="0.25">
      <c r="A49">
        <v>46</v>
      </c>
      <c r="B49">
        <f t="shared" si="0"/>
        <v>9.8946859317768001E-3</v>
      </c>
      <c r="E49">
        <f t="shared" si="1"/>
        <v>0.92111520821663506</v>
      </c>
    </row>
    <row r="50" spans="1:5" x14ac:dyDescent="0.25">
      <c r="A50">
        <v>47</v>
      </c>
      <c r="B50">
        <f t="shared" si="0"/>
        <v>8.9774221067548173E-3</v>
      </c>
      <c r="E50">
        <f t="shared" si="1"/>
        <v>0.93054738259895864</v>
      </c>
    </row>
    <row r="51" spans="1:5" x14ac:dyDescent="0.25">
      <c r="A51">
        <v>48</v>
      </c>
      <c r="B51">
        <f t="shared" si="0"/>
        <v>8.1084182801576601E-3</v>
      </c>
      <c r="E51">
        <f t="shared" si="1"/>
        <v>0.93908615000068263</v>
      </c>
    </row>
    <row r="52" spans="1:5" x14ac:dyDescent="0.25">
      <c r="A52">
        <v>49</v>
      </c>
      <c r="B52">
        <f t="shared" si="0"/>
        <v>7.2904696965887051E-3</v>
      </c>
      <c r="E52">
        <f t="shared" si="1"/>
        <v>0.94678124795508878</v>
      </c>
    </row>
    <row r="53" spans="1:5" x14ac:dyDescent="0.25">
      <c r="A53">
        <v>50</v>
      </c>
      <c r="B53">
        <f t="shared" si="0"/>
        <v>6.5254390982617217E-3</v>
      </c>
      <c r="E53">
        <f t="shared" si="1"/>
        <v>0.95368473841007606</v>
      </c>
    </row>
  </sheetData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9B5B0-C510-439C-ADDE-77F211482790}">
  <dimension ref="A2:F493"/>
  <sheetViews>
    <sheetView workbookViewId="0">
      <selection activeCell="K33" sqref="K33"/>
    </sheetView>
  </sheetViews>
  <sheetFormatPr defaultRowHeight="15" x14ac:dyDescent="0.25"/>
  <cols>
    <col min="2" max="2" width="17.42578125" customWidth="1"/>
    <col min="6" max="6" width="17" customWidth="1"/>
  </cols>
  <sheetData>
    <row r="2" spans="1:6" x14ac:dyDescent="0.25">
      <c r="A2" t="s">
        <v>94</v>
      </c>
      <c r="B2" t="s">
        <v>111</v>
      </c>
      <c r="D2" t="s">
        <v>112</v>
      </c>
      <c r="E2" t="s">
        <v>115</v>
      </c>
      <c r="F2" t="s">
        <v>114</v>
      </c>
    </row>
    <row r="3" spans="1:6" x14ac:dyDescent="0.25">
      <c r="A3">
        <v>1</v>
      </c>
      <c r="B3">
        <f>_xlfn.NORM.DIST(A3,$D$3,$E$3,FALSE)</f>
        <v>6.3314790981580278E-3</v>
      </c>
      <c r="D3">
        <f>AVERAGE(A3:A493)</f>
        <v>25.5</v>
      </c>
      <c r="E3">
        <f>_xlfn.STDEV.S(A3:A495)</f>
        <v>14.188375523646112</v>
      </c>
      <c r="F3">
        <f>_xlfn.NORM.DIST(A3,$D$3,$E$3,TRUE)</f>
        <v>4.2104876669755473E-2</v>
      </c>
    </row>
    <row r="4" spans="1:6" x14ac:dyDescent="0.25">
      <c r="A4">
        <v>1.1000000000000001</v>
      </c>
      <c r="B4">
        <f t="shared" ref="B4:B67" si="0">_xlfn.NORM.DIST(A4,$D$3,$E$3,FALSE)</f>
        <v>6.4088466245606594E-3</v>
      </c>
      <c r="F4">
        <f t="shared" ref="F4:F67" si="1">_xlfn.NORM.DIST(A4,$D$3,$E$3,TRUE)</f>
        <v>4.274188776231394E-2</v>
      </c>
    </row>
    <row r="5" spans="1:6" x14ac:dyDescent="0.25">
      <c r="A5">
        <v>1.2</v>
      </c>
      <c r="B5">
        <f t="shared" si="0"/>
        <v>6.4868373044127533E-3</v>
      </c>
      <c r="F5">
        <f t="shared" si="1"/>
        <v>4.338666676655463E-2</v>
      </c>
    </row>
    <row r="6" spans="1:6" x14ac:dyDescent="0.25">
      <c r="A6">
        <v>1.3</v>
      </c>
      <c r="B6">
        <f t="shared" si="0"/>
        <v>6.5654509257388359E-3</v>
      </c>
      <c r="F6">
        <f t="shared" si="1"/>
        <v>4.4039275988018919E-2</v>
      </c>
    </row>
    <row r="7" spans="1:6" x14ac:dyDescent="0.25">
      <c r="A7">
        <v>1.4</v>
      </c>
      <c r="B7">
        <f t="shared" si="0"/>
        <v>6.6446871805961984E-3</v>
      </c>
      <c r="F7">
        <f t="shared" si="1"/>
        <v>4.4699777706261296E-2</v>
      </c>
    </row>
    <row r="8" spans="1:6" x14ac:dyDescent="0.25">
      <c r="A8">
        <v>1.5</v>
      </c>
      <c r="B8">
        <f t="shared" si="0"/>
        <v>6.7245456639734857E-3</v>
      </c>
      <c r="F8">
        <f t="shared" si="1"/>
        <v>4.5368234165197863E-2</v>
      </c>
    </row>
    <row r="9" spans="1:6" x14ac:dyDescent="0.25">
      <c r="A9">
        <v>1.6</v>
      </c>
      <c r="B9">
        <f t="shared" si="0"/>
        <v>6.8050258727001493E-3</v>
      </c>
      <c r="F9">
        <f t="shared" si="1"/>
        <v>4.6044707563344604E-2</v>
      </c>
    </row>
    <row r="10" spans="1:6" x14ac:dyDescent="0.25">
      <c r="A10">
        <v>1.7</v>
      </c>
      <c r="B10">
        <f t="shared" si="0"/>
        <v>6.8861272043673457E-3</v>
      </c>
      <c r="F10">
        <f t="shared" si="1"/>
        <v>4.6729260043947375E-2</v>
      </c>
    </row>
    <row r="11" spans="1:6" x14ac:dyDescent="0.25">
      <c r="A11">
        <v>1.8</v>
      </c>
      <c r="B11">
        <f t="shared" si="0"/>
        <v>6.9678489562606709E-3</v>
      </c>
      <c r="F11">
        <f t="shared" si="1"/>
        <v>4.7421953685004903E-2</v>
      </c>
    </row>
    <row r="12" spans="1:6" x14ac:dyDescent="0.25">
      <c r="A12">
        <v>1.9</v>
      </c>
      <c r="B12">
        <f t="shared" si="0"/>
        <v>7.0501903243051795E-3</v>
      </c>
      <c r="F12">
        <f t="shared" si="1"/>
        <v>4.8122850489184993E-2</v>
      </c>
    </row>
    <row r="13" spans="1:6" x14ac:dyDescent="0.25">
      <c r="A13">
        <v>2</v>
      </c>
      <c r="B13">
        <f t="shared" si="0"/>
        <v>7.133150402023245E-3</v>
      </c>
      <c r="F13">
        <f t="shared" si="1"/>
        <v>4.8832012373636623E-2</v>
      </c>
    </row>
    <row r="14" spans="1:6" x14ac:dyDescent="0.25">
      <c r="A14">
        <v>2.1</v>
      </c>
      <c r="B14">
        <f t="shared" si="0"/>
        <v>7.2167281795055974E-3</v>
      </c>
      <c r="F14">
        <f t="shared" si="1"/>
        <v>4.9549501159697841E-2</v>
      </c>
    </row>
    <row r="15" spans="1:6" x14ac:dyDescent="0.25">
      <c r="A15">
        <v>2.2000000000000002</v>
      </c>
      <c r="B15">
        <f t="shared" si="0"/>
        <v>7.3009225423960999E-3</v>
      </c>
      <c r="F15">
        <f t="shared" si="1"/>
        <v>5.0275378562501839E-2</v>
      </c>
    </row>
    <row r="16" spans="1:6" x14ac:dyDescent="0.25">
      <c r="A16">
        <v>2.2999999999999998</v>
      </c>
      <c r="B16">
        <f t="shared" si="0"/>
        <v>7.3857322708907082E-3</v>
      </c>
      <c r="F16">
        <f t="shared" si="1"/>
        <v>5.1009706180482145E-2</v>
      </c>
    </row>
    <row r="17" spans="1:6" x14ac:dyDescent="0.25">
      <c r="A17">
        <v>2.4</v>
      </c>
      <c r="B17">
        <f t="shared" si="0"/>
        <v>7.4711560387510263E-3</v>
      </c>
      <c r="F17">
        <f t="shared" si="1"/>
        <v>5.1752545484778194E-2</v>
      </c>
    </row>
    <row r="18" spans="1:6" x14ac:dyDescent="0.25">
      <c r="A18">
        <v>2.5</v>
      </c>
      <c r="B18">
        <f t="shared" si="0"/>
        <v>7.5571924123330149E-3</v>
      </c>
      <c r="F18">
        <f t="shared" si="1"/>
        <v>5.2503957808543465E-2</v>
      </c>
    </row>
    <row r="19" spans="1:6" x14ac:dyDescent="0.25">
      <c r="A19">
        <v>2.6</v>
      </c>
      <c r="B19">
        <f t="shared" si="0"/>
        <v>7.6438398496312373E-3</v>
      </c>
      <c r="F19">
        <f t="shared" si="1"/>
        <v>5.3264004336156759E-2</v>
      </c>
    </row>
    <row r="20" spans="1:6" x14ac:dyDescent="0.25">
      <c r="A20">
        <v>2.7</v>
      </c>
      <c r="B20">
        <f t="shared" si="0"/>
        <v>7.7310966993391576E-3</v>
      </c>
      <c r="F20">
        <f t="shared" si="1"/>
        <v>5.4032746092339164E-2</v>
      </c>
    </row>
    <row r="21" spans="1:6" x14ac:dyDescent="0.25">
      <c r="A21">
        <v>2.8</v>
      </c>
      <c r="B21">
        <f t="shared" si="0"/>
        <v>7.8189611999259483E-3</v>
      </c>
      <c r="F21">
        <f t="shared" si="1"/>
        <v>5.4810243931177421E-2</v>
      </c>
    </row>
    <row r="22" spans="1:6" x14ac:dyDescent="0.25">
      <c r="A22">
        <v>2.9</v>
      </c>
      <c r="B22">
        <f t="shared" si="0"/>
        <v>7.907431478730239E-3</v>
      </c>
      <c r="F22">
        <f t="shared" si="1"/>
        <v>5.5596558525056058E-2</v>
      </c>
    </row>
    <row r="23" spans="1:6" x14ac:dyDescent="0.25">
      <c r="A23">
        <v>3</v>
      </c>
      <c r="B23">
        <f t="shared" si="0"/>
        <v>7.9965055510713562E-3</v>
      </c>
      <c r="F23">
        <f t="shared" si="1"/>
        <v>5.6391750353500088E-2</v>
      </c>
    </row>
    <row r="24" spans="1:6" x14ac:dyDescent="0.25">
      <c r="A24">
        <v>3.1</v>
      </c>
      <c r="B24">
        <f t="shared" si="0"/>
        <v>8.0861813193783931E-3</v>
      </c>
      <c r="F24">
        <f t="shared" si="1"/>
        <v>5.7195879691928936E-2</v>
      </c>
    </row>
    <row r="25" spans="1:6" x14ac:dyDescent="0.25">
      <c r="A25">
        <v>3.2</v>
      </c>
      <c r="B25">
        <f t="shared" si="0"/>
        <v>8.1764565723377002E-3</v>
      </c>
      <c r="F25">
        <f t="shared" si="1"/>
        <v>5.8009006600324819E-2</v>
      </c>
    </row>
    <row r="26" spans="1:6" x14ac:dyDescent="0.25">
      <c r="A26">
        <v>3.3</v>
      </c>
      <c r="B26">
        <f t="shared" si="0"/>
        <v>8.2673289840591857E-3</v>
      </c>
      <c r="F26">
        <f t="shared" si="1"/>
        <v>5.8831190911816787E-2</v>
      </c>
    </row>
    <row r="27" spans="1:6" x14ac:dyDescent="0.25">
      <c r="A27">
        <v>3.4</v>
      </c>
      <c r="B27">
        <f t="shared" si="0"/>
        <v>8.3587961132618703E-3</v>
      </c>
      <c r="F27">
        <f t="shared" si="1"/>
        <v>5.96624922211818E-2</v>
      </c>
    </row>
    <row r="28" spans="1:6" x14ac:dyDescent="0.25">
      <c r="A28">
        <v>3.5</v>
      </c>
      <c r="B28">
        <f t="shared" si="0"/>
        <v>8.4508554024792498E-3</v>
      </c>
      <c r="F28">
        <f t="shared" si="1"/>
        <v>6.0502969873266241E-2</v>
      </c>
    </row>
    <row r="29" spans="1:6" x14ac:dyDescent="0.25">
      <c r="A29">
        <v>3.6</v>
      </c>
      <c r="B29">
        <f t="shared" si="0"/>
        <v>8.5435041772848018E-3</v>
      </c>
      <c r="F29">
        <f t="shared" si="1"/>
        <v>6.1352682951328071E-2</v>
      </c>
    </row>
    <row r="30" spans="1:6" x14ac:dyDescent="0.25">
      <c r="A30">
        <v>3.7</v>
      </c>
      <c r="B30">
        <f t="shared" si="0"/>
        <v>8.6367396455381898E-3</v>
      </c>
      <c r="F30">
        <f t="shared" si="1"/>
        <v>6.2211690265303071E-2</v>
      </c>
    </row>
    <row r="31" spans="1:6" x14ac:dyDescent="0.25">
      <c r="A31">
        <v>3.8</v>
      </c>
      <c r="B31">
        <f t="shared" si="0"/>
        <v>8.7305588966525797E-3</v>
      </c>
      <c r="F31">
        <f t="shared" si="1"/>
        <v>6.3080050339996807E-2</v>
      </c>
    </row>
    <row r="32" spans="1:6" x14ac:dyDescent="0.25">
      <c r="A32">
        <v>3.9</v>
      </c>
      <c r="B32">
        <f t="shared" si="0"/>
        <v>8.8249589008834728E-3</v>
      </c>
      <c r="F32">
        <f t="shared" si="1"/>
        <v>6.3957821403203968E-2</v>
      </c>
    </row>
    <row r="33" spans="1:6" x14ac:dyDescent="0.25">
      <c r="A33">
        <v>4</v>
      </c>
      <c r="B33">
        <f t="shared" si="0"/>
        <v>8.919936508639632E-3</v>
      </c>
      <c r="F33">
        <f t="shared" si="1"/>
        <v>6.4845061373758242E-2</v>
      </c>
    </row>
    <row r="34" spans="1:6" x14ac:dyDescent="0.25">
      <c r="A34">
        <v>4.0999999999999996</v>
      </c>
      <c r="B34">
        <f t="shared" si="0"/>
        <v>9.0154884498163945E-3</v>
      </c>
      <c r="F34">
        <f t="shared" si="1"/>
        <v>6.5741827849513879E-2</v>
      </c>
    </row>
    <row r="35" spans="1:6" x14ac:dyDescent="0.25">
      <c r="A35">
        <v>4.2</v>
      </c>
      <c r="B35">
        <f t="shared" si="0"/>
        <v>9.1116113331519109E-3</v>
      </c>
      <c r="F35">
        <f t="shared" si="1"/>
        <v>6.664817809526212E-2</v>
      </c>
    </row>
    <row r="36" spans="1:6" x14ac:dyDescent="0.25">
      <c r="A36">
        <v>4.3</v>
      </c>
      <c r="B36">
        <f t="shared" si="0"/>
        <v>9.2083016456067524E-3</v>
      </c>
      <c r="F36">
        <f t="shared" si="1"/>
        <v>6.7564169030584223E-2</v>
      </c>
    </row>
    <row r="37" spans="1:6" x14ac:dyDescent="0.25">
      <c r="A37">
        <v>4.4000000000000004</v>
      </c>
      <c r="B37">
        <f t="shared" si="0"/>
        <v>9.3055557517672267E-3</v>
      </c>
      <c r="F37">
        <f t="shared" si="1"/>
        <v>6.8489857217643599E-2</v>
      </c>
    </row>
    <row r="38" spans="1:6" x14ac:dyDescent="0.25">
      <c r="A38">
        <v>4.5</v>
      </c>
      <c r="B38">
        <f t="shared" si="0"/>
        <v>9.4033698932729833E-3</v>
      </c>
      <c r="F38">
        <f t="shared" si="1"/>
        <v>6.9425298848919736E-2</v>
      </c>
    </row>
    <row r="39" spans="1:6" x14ac:dyDescent="0.25">
      <c r="A39">
        <v>4.5999999999999996</v>
      </c>
      <c r="B39">
        <f t="shared" si="0"/>
        <v>9.5017401882691865E-3</v>
      </c>
      <c r="F39">
        <f t="shared" si="1"/>
        <v>7.0370549734885671E-2</v>
      </c>
    </row>
    <row r="40" spans="1:6" x14ac:dyDescent="0.25">
      <c r="A40">
        <v>4.7</v>
      </c>
      <c r="B40">
        <f t="shared" si="0"/>
        <v>9.6006626308837873E-3</v>
      </c>
      <c r="F40">
        <f t="shared" si="1"/>
        <v>7.1325665291632465E-2</v>
      </c>
    </row>
    <row r="41" spans="1:6" x14ac:dyDescent="0.25">
      <c r="A41">
        <v>4.8</v>
      </c>
      <c r="B41">
        <f t="shared" si="0"/>
        <v>9.7001330907302719E-3</v>
      </c>
      <c r="F41">
        <f t="shared" si="1"/>
        <v>7.2290700528442373E-2</v>
      </c>
    </row>
    <row r="42" spans="1:6" x14ac:dyDescent="0.25">
      <c r="A42">
        <v>4.9000000000000004</v>
      </c>
      <c r="B42">
        <f t="shared" si="0"/>
        <v>9.8001473124362873E-3</v>
      </c>
      <c r="F42">
        <f t="shared" si="1"/>
        <v>7.3265710035313292E-2</v>
      </c>
    </row>
    <row r="43" spans="1:6" x14ac:dyDescent="0.25">
      <c r="A43">
        <v>5</v>
      </c>
      <c r="B43">
        <f t="shared" si="0"/>
        <v>9.9007009151986028E-3</v>
      </c>
      <c r="F43">
        <f t="shared" si="1"/>
        <v>7.4250747970438041E-2</v>
      </c>
    </row>
    <row r="44" spans="1:6" x14ac:dyDescent="0.25">
      <c r="A44">
        <v>5.0999999999999996</v>
      </c>
      <c r="B44">
        <f t="shared" si="0"/>
        <v>1.0001789392364764E-2</v>
      </c>
      <c r="F44">
        <f t="shared" si="1"/>
        <v>7.5245868047640066E-2</v>
      </c>
    </row>
    <row r="45" spans="1:6" x14ac:dyDescent="0.25">
      <c r="A45">
        <v>5.2</v>
      </c>
      <c r="B45">
        <f t="shared" si="0"/>
        <v>1.0103408111041854E-2</v>
      </c>
      <c r="F45">
        <f t="shared" si="1"/>
        <v>7.6251123523768657E-2</v>
      </c>
    </row>
    <row r="46" spans="1:6" x14ac:dyDescent="0.25">
      <c r="A46">
        <v>5.3</v>
      </c>
      <c r="B46">
        <f t="shared" si="0"/>
        <v>1.0205552311732811E-2</v>
      </c>
      <c r="F46">
        <f t="shared" si="1"/>
        <v>7.7266567186056609E-2</v>
      </c>
    </row>
    <row r="47" spans="1:6" x14ac:dyDescent="0.25">
      <c r="A47">
        <v>5.4</v>
      </c>
      <c r="B47">
        <f t="shared" si="0"/>
        <v>1.0308217108000553E-2</v>
      </c>
      <c r="F47">
        <f t="shared" si="1"/>
        <v>7.8292251339442537E-2</v>
      </c>
    </row>
    <row r="48" spans="1:6" x14ac:dyDescent="0.25">
      <c r="A48">
        <v>5.5</v>
      </c>
      <c r="B48">
        <f t="shared" si="0"/>
        <v>1.0411397486160509E-2</v>
      </c>
      <c r="F48">
        <f t="shared" si="1"/>
        <v>7.9328227793861464E-2</v>
      </c>
    </row>
    <row r="49" spans="1:6" x14ac:dyDescent="0.25">
      <c r="A49">
        <v>5.6</v>
      </c>
      <c r="B49">
        <f t="shared" si="0"/>
        <v>1.0515088305001693E-2</v>
      </c>
      <c r="F49">
        <f t="shared" si="1"/>
        <v>8.0374547851505981E-2</v>
      </c>
    </row>
    <row r="50" spans="1:6" x14ac:dyDescent="0.25">
      <c r="A50">
        <v>5.7</v>
      </c>
      <c r="B50">
        <f t="shared" si="0"/>
        <v>1.0619284295536886E-2</v>
      </c>
      <c r="F50">
        <f t="shared" si="1"/>
        <v>8.1431262294060502E-2</v>
      </c>
    </row>
    <row r="51" spans="1:6" x14ac:dyDescent="0.25">
      <c r="A51">
        <v>5.8</v>
      </c>
      <c r="B51">
        <f t="shared" si="0"/>
        <v>1.0723980060782207E-2</v>
      </c>
      <c r="F51">
        <f t="shared" si="1"/>
        <v>8.2498421369912797E-2</v>
      </c>
    </row>
    <row r="52" spans="1:6" x14ac:dyDescent="0.25">
      <c r="A52">
        <v>5.9</v>
      </c>
      <c r="B52">
        <f t="shared" si="0"/>
        <v>1.0829170075566382E-2</v>
      </c>
      <c r="F52">
        <f t="shared" si="1"/>
        <v>8.357607478134417E-2</v>
      </c>
    </row>
    <row r="53" spans="1:6" x14ac:dyDescent="0.25">
      <c r="A53">
        <v>6</v>
      </c>
      <c r="B53">
        <f t="shared" si="0"/>
        <v>1.0934848686370227E-2</v>
      </c>
      <c r="F53">
        <f t="shared" si="1"/>
        <v>8.4664271671702804E-2</v>
      </c>
    </row>
    <row r="54" spans="1:6" x14ac:dyDescent="0.25">
      <c r="A54">
        <v>6.1</v>
      </c>
      <c r="B54">
        <f t="shared" si="0"/>
        <v>1.1041010111196478E-2</v>
      </c>
      <c r="F54">
        <f t="shared" si="1"/>
        <v>8.5763060612561864E-2</v>
      </c>
    </row>
    <row r="55" spans="1:6" x14ac:dyDescent="0.25">
      <c r="A55">
        <v>6.2</v>
      </c>
      <c r="B55">
        <f t="shared" si="0"/>
        <v>1.114764843947048E-2</v>
      </c>
      <c r="F55">
        <f t="shared" si="1"/>
        <v>8.6872489590866603E-2</v>
      </c>
    </row>
    <row r="56" spans="1:6" x14ac:dyDescent="0.25">
      <c r="A56">
        <v>6.3</v>
      </c>
      <c r="B56">
        <f t="shared" si="0"/>
        <v>1.1254757631971998E-2</v>
      </c>
      <c r="F56">
        <f t="shared" si="1"/>
        <v>8.7992605996073198E-2</v>
      </c>
    </row>
    <row r="57" spans="1:6" x14ac:dyDescent="0.25">
      <c r="A57">
        <v>6.4</v>
      </c>
      <c r="B57">
        <f t="shared" si="0"/>
        <v>1.1362331520798408E-2</v>
      </c>
      <c r="F57">
        <f t="shared" si="1"/>
        <v>8.912345660728152E-2</v>
      </c>
    </row>
    <row r="58" spans="1:6" x14ac:dyDescent="0.25">
      <c r="A58">
        <v>6.5000000000000098</v>
      </c>
      <c r="B58">
        <f t="shared" si="0"/>
        <v>1.147036380935975E-2</v>
      </c>
      <c r="F58">
        <f t="shared" si="1"/>
        <v>9.0265087580367082E-2</v>
      </c>
    </row>
    <row r="59" spans="1:6" x14ac:dyDescent="0.25">
      <c r="A59">
        <v>6.6</v>
      </c>
      <c r="B59">
        <f t="shared" si="0"/>
        <v>1.1578848072405711E-2</v>
      </c>
      <c r="F59">
        <f t="shared" si="1"/>
        <v>9.1417544435112505E-2</v>
      </c>
    </row>
    <row r="60" spans="1:6" x14ac:dyDescent="0.25">
      <c r="A60">
        <v>6.7</v>
      </c>
      <c r="B60">
        <f t="shared" si="0"/>
        <v>1.1687777756085158E-2</v>
      </c>
      <c r="F60">
        <f t="shared" si="1"/>
        <v>9.2580872042345344E-2</v>
      </c>
    </row>
    <row r="61" spans="1:6" x14ac:dyDescent="0.25">
      <c r="A61">
        <v>6.8000000000000096</v>
      </c>
      <c r="B61">
        <f t="shared" si="0"/>
        <v>1.1797146178038145E-2</v>
      </c>
      <c r="F61">
        <f t="shared" si="1"/>
        <v>9.375511461108145E-2</v>
      </c>
    </row>
    <row r="62" spans="1:6" x14ac:dyDescent="0.25">
      <c r="A62">
        <v>6.9000000000000101</v>
      </c>
      <c r="B62">
        <f t="shared" si="0"/>
        <v>1.19069465275209E-2</v>
      </c>
      <c r="F62">
        <f t="shared" si="1"/>
        <v>9.4940315675679926E-2</v>
      </c>
    </row>
    <row r="63" spans="1:6" x14ac:dyDescent="0.25">
      <c r="A63">
        <v>7.0000000000000098</v>
      </c>
      <c r="B63">
        <f t="shared" si="0"/>
        <v>1.201717186556415E-2</v>
      </c>
      <c r="F63">
        <f t="shared" si="1"/>
        <v>9.6136518083013225E-2</v>
      </c>
    </row>
    <row r="64" spans="1:6" x14ac:dyDescent="0.25">
      <c r="A64">
        <v>7.1</v>
      </c>
      <c r="B64">
        <f t="shared" si="0"/>
        <v>1.2127815125164724E-2</v>
      </c>
      <c r="F64">
        <f t="shared" si="1"/>
        <v>9.7343763979653219E-2</v>
      </c>
    </row>
    <row r="65" spans="1:6" x14ac:dyDescent="0.25">
      <c r="A65">
        <v>7.2000000000000099</v>
      </c>
      <c r="B65">
        <f t="shared" si="0"/>
        <v>1.2238869111511059E-2</v>
      </c>
      <c r="F65">
        <f t="shared" si="1"/>
        <v>9.856209479907943E-2</v>
      </c>
    </row>
    <row r="66" spans="1:6" x14ac:dyDescent="0.25">
      <c r="A66">
        <v>7.3000000000000096</v>
      </c>
      <c r="B66">
        <f t="shared" si="0"/>
        <v>1.2350326502242477E-2</v>
      </c>
      <c r="F66">
        <f t="shared" si="1"/>
        <v>9.9791551248909816E-2</v>
      </c>
    </row>
    <row r="67" spans="1:6" x14ac:dyDescent="0.25">
      <c r="A67">
        <v>7.4000000000000101</v>
      </c>
      <c r="B67">
        <f t="shared" si="0"/>
        <v>1.2462179847742885E-2</v>
      </c>
      <c r="F67">
        <f t="shared" si="1"/>
        <v>0.10103217329816125</v>
      </c>
    </row>
    <row r="68" spans="1:6" x14ac:dyDescent="0.25">
      <c r="A68">
        <v>7.5000000000000098</v>
      </c>
      <c r="B68">
        <f t="shared" ref="B68:B131" si="2">_xlfn.NORM.DIST(A68,$D$3,$E$3,FALSE)</f>
        <v>1.2574421571468763E-2</v>
      </c>
      <c r="F68">
        <f t="shared" ref="F68:F131" si="3">_xlfn.NORM.DIST(A68,$D$3,$E$3,TRUE)</f>
        <v>0.10228400016453984</v>
      </c>
    </row>
    <row r="69" spans="1:6" x14ac:dyDescent="0.25">
      <c r="A69">
        <v>7.6000000000000103</v>
      </c>
      <c r="B69">
        <f t="shared" si="2"/>
        <v>1.2687043970311829E-2</v>
      </c>
      <c r="F69">
        <f t="shared" si="3"/>
        <v>0.10354707030176576</v>
      </c>
    </row>
    <row r="70" spans="1:6" x14ac:dyDescent="0.25">
      <c r="A70">
        <v>7.7000000000000099</v>
      </c>
      <c r="B70">
        <f t="shared" si="2"/>
        <v>1.2800039214996574E-2</v>
      </c>
      <c r="F70">
        <f t="shared" si="3"/>
        <v>0.10482142138693666</v>
      </c>
    </row>
    <row r="71" spans="1:6" x14ac:dyDescent="0.25">
      <c r="A71">
        <v>7.8000000000000096</v>
      </c>
      <c r="B71">
        <f t="shared" si="2"/>
        <v>1.2913399350512823E-2</v>
      </c>
      <c r="F71">
        <f t="shared" si="3"/>
        <v>0.10610709030793204</v>
      </c>
    </row>
    <row r="72" spans="1:6" x14ac:dyDescent="0.25">
      <c r="A72">
        <v>7.9000000000000101</v>
      </c>
      <c r="B72">
        <f t="shared" si="2"/>
        <v>1.3027116296583539E-2</v>
      </c>
      <c r="F72">
        <f t="shared" si="3"/>
        <v>0.10740411315086298</v>
      </c>
    </row>
    <row r="73" spans="1:6" x14ac:dyDescent="0.25">
      <c r="A73">
        <v>8.0000000000000107</v>
      </c>
      <c r="B73">
        <f t="shared" si="2"/>
        <v>1.3141181848168036E-2</v>
      </c>
      <c r="F73">
        <f t="shared" si="3"/>
        <v>0.10871252518757055</v>
      </c>
    </row>
    <row r="74" spans="1:6" x14ac:dyDescent="0.25">
      <c r="A74">
        <v>8.1000000000000103</v>
      </c>
      <c r="B74">
        <f t="shared" si="2"/>
        <v>1.3255587676000736E-2</v>
      </c>
      <c r="F74">
        <f t="shared" si="3"/>
        <v>0.11003236086317555</v>
      </c>
    </row>
    <row r="75" spans="1:6" x14ac:dyDescent="0.25">
      <c r="A75">
        <v>8.2000000000000099</v>
      </c>
      <c r="B75">
        <f t="shared" si="2"/>
        <v>1.337032532716567E-2</v>
      </c>
      <c r="F75">
        <f t="shared" si="3"/>
        <v>0.11136365378368512</v>
      </c>
    </row>
    <row r="76" spans="1:6" x14ac:dyDescent="0.25">
      <c r="A76">
        <v>8.3000000000000096</v>
      </c>
      <c r="B76">
        <f t="shared" si="2"/>
        <v>1.3485386225706809E-2</v>
      </c>
      <c r="F76">
        <f t="shared" si="3"/>
        <v>0.11270643670365728</v>
      </c>
    </row>
    <row r="77" spans="1:6" x14ac:dyDescent="0.25">
      <c r="A77">
        <v>8.4000000000000092</v>
      </c>
      <c r="B77">
        <f t="shared" si="2"/>
        <v>1.360076167327442E-2</v>
      </c>
      <c r="F77">
        <f t="shared" si="3"/>
        <v>0.11406074151392928</v>
      </c>
    </row>
    <row r="78" spans="1:6" x14ac:dyDescent="0.25">
      <c r="A78">
        <v>8.5000000000000107</v>
      </c>
      <c r="B78">
        <f t="shared" si="2"/>
        <v>1.3716442849807515E-2</v>
      </c>
      <c r="F78">
        <f t="shared" si="3"/>
        <v>0.11542659922941211</v>
      </c>
    </row>
    <row r="79" spans="1:6" x14ac:dyDescent="0.25">
      <c r="A79">
        <v>8.6000000000000103</v>
      </c>
      <c r="B79">
        <f t="shared" si="2"/>
        <v>1.3832420814252492E-2</v>
      </c>
      <c r="F79">
        <f t="shared" si="3"/>
        <v>0.11680403997695471</v>
      </c>
    </row>
    <row r="80" spans="1:6" x14ac:dyDescent="0.25">
      <c r="A80">
        <v>8.7000000000000099</v>
      </c>
      <c r="B80">
        <f t="shared" si="2"/>
        <v>1.3948686505318124E-2</v>
      </c>
      <c r="F80">
        <f t="shared" si="3"/>
        <v>0.11819309298328268</v>
      </c>
    </row>
    <row r="81" spans="1:6" x14ac:dyDescent="0.25">
      <c r="A81">
        <v>8.8000000000000096</v>
      </c>
      <c r="B81">
        <f t="shared" si="2"/>
        <v>1.4065230742266888E-2</v>
      </c>
      <c r="F81">
        <f t="shared" si="3"/>
        <v>0.11959378656301299</v>
      </c>
    </row>
    <row r="82" spans="1:6" x14ac:dyDescent="0.25">
      <c r="A82">
        <v>8.9000000000000092</v>
      </c>
      <c r="B82">
        <f t="shared" si="2"/>
        <v>1.4182044225742822E-2</v>
      </c>
      <c r="F82">
        <f t="shared" si="3"/>
        <v>0.12100614810675109</v>
      </c>
    </row>
    <row r="83" spans="1:6" x14ac:dyDescent="0.25">
      <c r="A83">
        <v>9.0000000000000107</v>
      </c>
      <c r="B83">
        <f t="shared" si="2"/>
        <v>1.4299117538635836E-2</v>
      </c>
      <c r="F83">
        <f t="shared" si="3"/>
        <v>0.12243020406927192</v>
      </c>
    </row>
    <row r="84" spans="1:6" x14ac:dyDescent="0.25">
      <c r="A84">
        <v>9.1000000000000103</v>
      </c>
      <c r="B84">
        <f t="shared" si="2"/>
        <v>1.4416441146982643E-2</v>
      </c>
      <c r="F84">
        <f t="shared" si="3"/>
        <v>0.12386597995778886</v>
      </c>
    </row>
    <row r="85" spans="1:6" x14ac:dyDescent="0.25">
      <c r="A85">
        <v>9.2000000000000099</v>
      </c>
      <c r="B85">
        <f t="shared" si="2"/>
        <v>1.4534005400904262E-2</v>
      </c>
      <c r="F85">
        <f t="shared" si="3"/>
        <v>0.12531350032031541</v>
      </c>
    </row>
    <row r="86" spans="1:6" x14ac:dyDescent="0.25">
      <c r="A86">
        <v>9.3000000000000096</v>
      </c>
      <c r="B86">
        <f t="shared" si="2"/>
        <v>1.4651800535580137E-2</v>
      </c>
      <c r="F86">
        <f t="shared" si="3"/>
        <v>0.12677278873412148</v>
      </c>
    </row>
    <row r="87" spans="1:6" x14ac:dyDescent="0.25">
      <c r="A87">
        <v>9.4000000000000092</v>
      </c>
      <c r="B87">
        <f t="shared" si="2"/>
        <v>1.4769816672258919E-2</v>
      </c>
      <c r="F87">
        <f t="shared" si="3"/>
        <v>0.12824386779429026</v>
      </c>
    </row>
    <row r="88" spans="1:6" x14ac:dyDescent="0.25">
      <c r="A88">
        <v>9.5000000000000107</v>
      </c>
      <c r="B88">
        <f t="shared" si="2"/>
        <v>1.4888043819305861E-2</v>
      </c>
      <c r="F88">
        <f t="shared" si="3"/>
        <v>0.12972675910237644</v>
      </c>
    </row>
    <row r="89" spans="1:6" x14ac:dyDescent="0.25">
      <c r="A89">
        <v>9.6000000000000103</v>
      </c>
      <c r="B89">
        <f t="shared" si="2"/>
        <v>1.5006471873286817E-2</v>
      </c>
      <c r="F89">
        <f t="shared" si="3"/>
        <v>0.13122148325517216</v>
      </c>
    </row>
    <row r="90" spans="1:6" x14ac:dyDescent="0.25">
      <c r="A90">
        <v>9.7000000000000099</v>
      </c>
      <c r="B90">
        <f t="shared" si="2"/>
        <v>1.5125090620088813E-2</v>
      </c>
      <c r="F90">
        <f t="shared" si="3"/>
        <v>0.13272805983358288</v>
      </c>
    </row>
    <row r="91" spans="1:6" x14ac:dyDescent="0.25">
      <c r="A91">
        <v>9.8000000000000096</v>
      </c>
      <c r="B91">
        <f t="shared" si="2"/>
        <v>1.5243889736077198E-2</v>
      </c>
      <c r="F91">
        <f t="shared" si="3"/>
        <v>0.13424650739161653</v>
      </c>
    </row>
    <row r="92" spans="1:6" x14ac:dyDescent="0.25">
      <c r="A92">
        <v>9.9000000000000092</v>
      </c>
      <c r="B92">
        <f t="shared" si="2"/>
        <v>1.5362858789289249E-2</v>
      </c>
      <c r="F92">
        <f t="shared" si="3"/>
        <v>0.13577684344549137</v>
      </c>
    </row>
    <row r="93" spans="1:6" x14ac:dyDescent="0.25">
      <c r="A93">
        <v>10</v>
      </c>
      <c r="B93">
        <f t="shared" si="2"/>
        <v>1.5481987240664172E-2</v>
      </c>
      <c r="F93">
        <f t="shared" si="3"/>
        <v>0.13731908446286395</v>
      </c>
    </row>
    <row r="94" spans="1:6" x14ac:dyDescent="0.25">
      <c r="A94">
        <v>10.1</v>
      </c>
      <c r="B94">
        <f t="shared" si="2"/>
        <v>1.5601264445309513E-2</v>
      </c>
      <c r="F94">
        <f t="shared" si="3"/>
        <v>0.13887324585218261</v>
      </c>
    </row>
    <row r="95" spans="1:6" x14ac:dyDescent="0.25">
      <c r="A95">
        <v>10.199999999999999</v>
      </c>
      <c r="B95">
        <f t="shared" si="2"/>
        <v>1.572067965380369E-2</v>
      </c>
      <c r="F95">
        <f t="shared" si="3"/>
        <v>0.14043934195216878</v>
      </c>
    </row>
    <row r="96" spans="1:6" x14ac:dyDescent="0.25">
      <c r="A96">
        <v>10.3</v>
      </c>
      <c r="B96">
        <f t="shared" si="2"/>
        <v>1.5840222013534778E-2</v>
      </c>
      <c r="F96">
        <f t="shared" si="3"/>
        <v>0.1420173860214311</v>
      </c>
    </row>
    <row r="97" spans="1:6" x14ac:dyDescent="0.25">
      <c r="A97">
        <v>10.4</v>
      </c>
      <c r="B97">
        <f t="shared" si="2"/>
        <v>1.5959880570075177E-2</v>
      </c>
      <c r="F97">
        <f t="shared" si="3"/>
        <v>0.14360739022821425</v>
      </c>
    </row>
    <row r="98" spans="1:6" x14ac:dyDescent="0.25">
      <c r="A98">
        <v>10.5</v>
      </c>
      <c r="B98">
        <f t="shared" si="2"/>
        <v>1.6079644268592298E-2</v>
      </c>
      <c r="F98">
        <f t="shared" si="3"/>
        <v>0.14520936564028863</v>
      </c>
    </row>
    <row r="99" spans="1:6" x14ac:dyDescent="0.25">
      <c r="A99">
        <v>10.6</v>
      </c>
      <c r="B99">
        <f t="shared" si="2"/>
        <v>1.6199501955294814E-2</v>
      </c>
      <c r="F99">
        <f t="shared" si="3"/>
        <v>0.14682332221498057</v>
      </c>
    </row>
    <row r="100" spans="1:6" x14ac:dyDescent="0.25">
      <c r="A100">
        <v>10.7</v>
      </c>
      <c r="B100">
        <f t="shared" si="2"/>
        <v>1.6319442378914584E-2</v>
      </c>
      <c r="F100">
        <f t="shared" si="3"/>
        <v>0.14844926878935141</v>
      </c>
    </row>
    <row r="101" spans="1:6" x14ac:dyDescent="0.25">
      <c r="A101">
        <v>10.8</v>
      </c>
      <c r="B101">
        <f t="shared" si="2"/>
        <v>1.6439454192223923E-2</v>
      </c>
      <c r="F101">
        <f t="shared" si="3"/>
        <v>0.15008721307052478</v>
      </c>
    </row>
    <row r="102" spans="1:6" x14ac:dyDescent="0.25">
      <c r="A102">
        <v>10.9</v>
      </c>
      <c r="B102">
        <f t="shared" si="2"/>
        <v>1.6559525953588037E-2</v>
      </c>
      <c r="F102">
        <f t="shared" si="3"/>
        <v>0.15173716162616779</v>
      </c>
    </row>
    <row r="103" spans="1:6" x14ac:dyDescent="0.25">
      <c r="A103">
        <v>11</v>
      </c>
      <c r="B103">
        <f t="shared" si="2"/>
        <v>1.6679646128552508E-2</v>
      </c>
      <c r="F103">
        <f t="shared" si="3"/>
        <v>0.15339911987513033</v>
      </c>
    </row>
    <row r="104" spans="1:6" x14ac:dyDescent="0.25">
      <c r="A104">
        <v>11.1</v>
      </c>
      <c r="B104">
        <f t="shared" si="2"/>
        <v>1.6799803091465476E-2</v>
      </c>
      <c r="F104">
        <f t="shared" si="3"/>
        <v>0.1550730920782428</v>
      </c>
    </row>
    <row r="105" spans="1:6" x14ac:dyDescent="0.25">
      <c r="A105">
        <v>11.2</v>
      </c>
      <c r="B105">
        <f t="shared" si="2"/>
        <v>1.6919985127134433E-2</v>
      </c>
      <c r="F105">
        <f t="shared" si="3"/>
        <v>0.15675908132927949</v>
      </c>
    </row>
    <row r="106" spans="1:6" x14ac:dyDescent="0.25">
      <c r="A106">
        <v>11.3</v>
      </c>
      <c r="B106">
        <f t="shared" si="2"/>
        <v>1.7040180432517264E-2</v>
      </c>
      <c r="F106">
        <f t="shared" si="3"/>
        <v>0.1584570895460892</v>
      </c>
    </row>
    <row r="107" spans="1:6" x14ac:dyDescent="0.25">
      <c r="A107">
        <v>11.4</v>
      </c>
      <c r="B107">
        <f t="shared" si="2"/>
        <v>1.7160377118447326E-2</v>
      </c>
      <c r="F107">
        <f t="shared" si="3"/>
        <v>0.16016711746189505</v>
      </c>
    </row>
    <row r="108" spans="1:6" x14ac:dyDescent="0.25">
      <c r="A108">
        <v>11.5</v>
      </c>
      <c r="B108">
        <f t="shared" si="2"/>
        <v>1.7280563211392343E-2</v>
      </c>
      <c r="F108">
        <f t="shared" si="3"/>
        <v>0.16188916461677086</v>
      </c>
    </row>
    <row r="109" spans="1:6" x14ac:dyDescent="0.25">
      <c r="A109">
        <v>11.6</v>
      </c>
      <c r="B109">
        <f t="shared" si="2"/>
        <v>1.7400726655246689E-2</v>
      </c>
      <c r="F109">
        <f t="shared" si="3"/>
        <v>0.16362322934929349</v>
      </c>
    </row>
    <row r="110" spans="1:6" x14ac:dyDescent="0.25">
      <c r="A110">
        <v>11.7</v>
      </c>
      <c r="B110">
        <f t="shared" si="2"/>
        <v>1.7520855313156947E-2</v>
      </c>
      <c r="F110">
        <f t="shared" si="3"/>
        <v>0.16536930878837638</v>
      </c>
    </row>
    <row r="111" spans="1:6" x14ac:dyDescent="0.25">
      <c r="A111">
        <v>11.8</v>
      </c>
      <c r="B111">
        <f t="shared" si="2"/>
        <v>1.7640936969380239E-2</v>
      </c>
      <c r="F111">
        <f t="shared" si="3"/>
        <v>0.16712739884528754</v>
      </c>
    </row>
    <row r="112" spans="1:6" x14ac:dyDescent="0.25">
      <c r="A112">
        <v>11.9</v>
      </c>
      <c r="B112">
        <f t="shared" si="2"/>
        <v>1.776095933117517E-2</v>
      </c>
      <c r="F112">
        <f t="shared" si="3"/>
        <v>0.1688974942058549</v>
      </c>
    </row>
    <row r="113" spans="1:6" x14ac:dyDescent="0.25">
      <c r="A113">
        <v>12</v>
      </c>
      <c r="B113">
        <f t="shared" si="2"/>
        <v>1.7880910030724922E-2</v>
      </c>
      <c r="F113">
        <f t="shared" si="3"/>
        <v>0.17067958832286237</v>
      </c>
    </row>
    <row r="114" spans="1:6" x14ac:dyDescent="0.25">
      <c r="A114">
        <v>12.1</v>
      </c>
      <c r="B114">
        <f t="shared" si="2"/>
        <v>1.8000776627092211E-2</v>
      </c>
      <c r="F114">
        <f t="shared" si="3"/>
        <v>0.17247367340863953</v>
      </c>
    </row>
    <row r="115" spans="1:6" x14ac:dyDescent="0.25">
      <c r="A115">
        <v>12.2</v>
      </c>
      <c r="B115">
        <f t="shared" si="2"/>
        <v>1.8120546608205699E-2</v>
      </c>
      <c r="F115">
        <f t="shared" si="3"/>
        <v>0.17427974042784913</v>
      </c>
    </row>
    <row r="116" spans="1:6" x14ac:dyDescent="0.25">
      <c r="A116">
        <v>12.3</v>
      </c>
      <c r="B116">
        <f t="shared" si="2"/>
        <v>1.8240207392877506E-2</v>
      </c>
      <c r="F116">
        <f t="shared" si="3"/>
        <v>0.1760977790904738</v>
      </c>
    </row>
    <row r="117" spans="1:6" x14ac:dyDescent="0.25">
      <c r="A117">
        <v>12.4</v>
      </c>
      <c r="B117">
        <f t="shared" si="2"/>
        <v>1.835974633285143E-2</v>
      </c>
      <c r="F117">
        <f t="shared" si="3"/>
        <v>0.17792777784500691</v>
      </c>
    </row>
    <row r="118" spans="1:6" x14ac:dyDescent="0.25">
      <c r="A118">
        <v>12.5</v>
      </c>
      <c r="B118">
        <f t="shared" si="2"/>
        <v>1.8479150714881442E-2</v>
      </c>
      <c r="F118">
        <f t="shared" si="3"/>
        <v>0.17976972387184922</v>
      </c>
    </row>
    <row r="119" spans="1:6" x14ac:dyDescent="0.25">
      <c r="A119">
        <v>12.6</v>
      </c>
      <c r="B119">
        <f t="shared" si="2"/>
        <v>1.8598407762840066E-2</v>
      </c>
      <c r="F119">
        <f t="shared" si="3"/>
        <v>0.18162360307691497</v>
      </c>
    </row>
    <row r="120" spans="1:6" x14ac:dyDescent="0.25">
      <c r="A120">
        <v>12.7</v>
      </c>
      <c r="B120">
        <f t="shared" si="2"/>
        <v>1.8717504639856157E-2</v>
      </c>
      <c r="F120">
        <f t="shared" si="3"/>
        <v>0.18348940008545089</v>
      </c>
    </row>
    <row r="121" spans="1:6" x14ac:dyDescent="0.25">
      <c r="A121">
        <v>12.8</v>
      </c>
      <c r="B121">
        <f t="shared" si="2"/>
        <v>1.8836428450481703E-2</v>
      </c>
      <c r="F121">
        <f t="shared" si="3"/>
        <v>0.1853670982360692</v>
      </c>
    </row>
    <row r="122" spans="1:6" x14ac:dyDescent="0.25">
      <c r="A122">
        <v>12.9</v>
      </c>
      <c r="B122">
        <f t="shared" si="2"/>
        <v>1.8955166242887123E-2</v>
      </c>
      <c r="F122">
        <f t="shared" si="3"/>
        <v>0.18725667957500006</v>
      </c>
    </row>
    <row r="123" spans="1:6" x14ac:dyDescent="0.25">
      <c r="A123">
        <v>13</v>
      </c>
      <c r="B123">
        <f t="shared" si="2"/>
        <v>1.9073705011084623E-2</v>
      </c>
      <c r="F123">
        <f t="shared" si="3"/>
        <v>0.18915812485056402</v>
      </c>
    </row>
    <row r="124" spans="1:6" x14ac:dyDescent="0.25">
      <c r="A124">
        <v>13.1</v>
      </c>
      <c r="B124">
        <f t="shared" si="2"/>
        <v>1.9192031697179146E-2</v>
      </c>
      <c r="F124">
        <f t="shared" si="3"/>
        <v>0.19107141350786863</v>
      </c>
    </row>
    <row r="125" spans="1:6" x14ac:dyDescent="0.25">
      <c r="A125">
        <v>13.2</v>
      </c>
      <c r="B125">
        <f t="shared" si="2"/>
        <v>1.9310133193646339E-2</v>
      </c>
      <c r="F125">
        <f t="shared" si="3"/>
        <v>0.19299652368373149</v>
      </c>
    </row>
    <row r="126" spans="1:6" x14ac:dyDescent="0.25">
      <c r="A126">
        <v>13.3</v>
      </c>
      <c r="B126">
        <f t="shared" si="2"/>
        <v>1.9427996345637074E-2</v>
      </c>
      <c r="F126">
        <f t="shared" si="3"/>
        <v>0.19493343220183207</v>
      </c>
    </row>
    <row r="127" spans="1:6" x14ac:dyDescent="0.25">
      <c r="A127">
        <v>13.4</v>
      </c>
      <c r="B127">
        <f t="shared" si="2"/>
        <v>1.9545607953308057E-2</v>
      </c>
      <c r="F127">
        <f t="shared" si="3"/>
        <v>0.19688211456809565</v>
      </c>
    </row>
    <row r="128" spans="1:6" x14ac:dyDescent="0.25">
      <c r="A128">
        <v>13.5</v>
      </c>
      <c r="B128">
        <f t="shared" si="2"/>
        <v>1.9662954774177867E-2</v>
      </c>
      <c r="F128">
        <f t="shared" si="3"/>
        <v>0.19884254496631171</v>
      </c>
    </row>
    <row r="129" spans="1:6" x14ac:dyDescent="0.25">
      <c r="A129">
        <v>13.6</v>
      </c>
      <c r="B129">
        <f t="shared" si="2"/>
        <v>1.9780023525507964E-2</v>
      </c>
      <c r="F129">
        <f t="shared" si="3"/>
        <v>0.20081469625398862</v>
      </c>
    </row>
    <row r="130" spans="1:6" x14ac:dyDescent="0.25">
      <c r="A130">
        <v>13.7</v>
      </c>
      <c r="B130">
        <f t="shared" si="2"/>
        <v>1.9896800886708071E-2</v>
      </c>
      <c r="F130">
        <f t="shared" si="3"/>
        <v>0.20279853995844832</v>
      </c>
    </row>
    <row r="131" spans="1:6" x14ac:dyDescent="0.25">
      <c r="A131">
        <v>13.8</v>
      </c>
      <c r="B131">
        <f t="shared" si="2"/>
        <v>2.0013273501765391E-2</v>
      </c>
      <c r="F131">
        <f t="shared" si="3"/>
        <v>0.20479404627316214</v>
      </c>
    </row>
    <row r="132" spans="1:6" x14ac:dyDescent="0.25">
      <c r="A132">
        <v>13.9</v>
      </c>
      <c r="B132">
        <f t="shared" ref="B132:B195" si="4">_xlfn.NORM.DIST(A132,$D$3,$E$3,FALSE)</f>
        <v>2.0129427981697003E-2</v>
      </c>
      <c r="F132">
        <f t="shared" ref="F132:F195" si="5">_xlfn.NORM.DIST(A132,$D$3,$E$3,TRUE)</f>
        <v>0.20680118405433112</v>
      </c>
    </row>
    <row r="133" spans="1:6" x14ac:dyDescent="0.25">
      <c r="A133">
        <v>14</v>
      </c>
      <c r="B133">
        <f t="shared" si="4"/>
        <v>2.0245250907024923E-2</v>
      </c>
      <c r="F133">
        <f t="shared" si="5"/>
        <v>0.20881992081771256</v>
      </c>
    </row>
    <row r="134" spans="1:6" x14ac:dyDescent="0.25">
      <c r="A134">
        <v>14.1</v>
      </c>
      <c r="B134">
        <f t="shared" si="4"/>
        <v>2.0360728830273199E-2</v>
      </c>
      <c r="F134">
        <f t="shared" si="5"/>
        <v>0.21085022273569509</v>
      </c>
    </row>
    <row r="135" spans="1:6" x14ac:dyDescent="0.25">
      <c r="A135">
        <v>14.2</v>
      </c>
      <c r="B135">
        <f t="shared" si="4"/>
        <v>2.047584827848636E-2</v>
      </c>
      <c r="F135">
        <f t="shared" si="5"/>
        <v>0.21289205463462488</v>
      </c>
    </row>
    <row r="136" spans="1:6" x14ac:dyDescent="0.25">
      <c r="A136">
        <v>14.3</v>
      </c>
      <c r="B136">
        <f t="shared" si="4"/>
        <v>2.0590595755768687E-2</v>
      </c>
      <c r="F136">
        <f t="shared" si="5"/>
        <v>0.21494537999238397</v>
      </c>
    </row>
    <row r="137" spans="1:6" x14ac:dyDescent="0.25">
      <c r="A137">
        <v>14.4</v>
      </c>
      <c r="B137">
        <f t="shared" si="4"/>
        <v>2.0704957745843588E-2</v>
      </c>
      <c r="F137">
        <f t="shared" si="5"/>
        <v>0.21701016093622477</v>
      </c>
    </row>
    <row r="138" spans="1:6" x14ac:dyDescent="0.25">
      <c r="A138">
        <v>14.5</v>
      </c>
      <c r="B138">
        <f t="shared" si="4"/>
        <v>2.0818920714632472E-2</v>
      </c>
      <c r="F138">
        <f t="shared" si="5"/>
        <v>0.21908635824086004</v>
      </c>
    </row>
    <row r="139" spans="1:6" x14ac:dyDescent="0.25">
      <c r="A139">
        <v>14.6</v>
      </c>
      <c r="B139">
        <f t="shared" si="4"/>
        <v>2.0932471112852454E-2</v>
      </c>
      <c r="F139">
        <f t="shared" si="5"/>
        <v>0.22117393132681298</v>
      </c>
    </row>
    <row r="140" spans="1:6" x14ac:dyDescent="0.25">
      <c r="A140">
        <v>14.7</v>
      </c>
      <c r="B140">
        <f t="shared" si="4"/>
        <v>2.1045595378632157E-2</v>
      </c>
      <c r="F140">
        <f t="shared" si="5"/>
        <v>0.22327283825902688</v>
      </c>
    </row>
    <row r="141" spans="1:6" x14ac:dyDescent="0.25">
      <c r="A141">
        <v>14.8</v>
      </c>
      <c r="B141">
        <f t="shared" si="4"/>
        <v>2.1158279940145051E-2</v>
      </c>
      <c r="F141">
        <f t="shared" si="5"/>
        <v>0.22538303574573862</v>
      </c>
    </row>
    <row r="142" spans="1:6" x14ac:dyDescent="0.25">
      <c r="A142">
        <v>14.9</v>
      </c>
      <c r="B142">
        <f t="shared" si="4"/>
        <v>2.127051121825952E-2</v>
      </c>
      <c r="F142">
        <f t="shared" si="5"/>
        <v>0.22750447913761448</v>
      </c>
    </row>
    <row r="143" spans="1:6" x14ac:dyDescent="0.25">
      <c r="A143">
        <v>15</v>
      </c>
      <c r="B143">
        <f t="shared" si="4"/>
        <v>2.1382275629205034E-2</v>
      </c>
      <c r="F143">
        <f t="shared" si="5"/>
        <v>0.2296371224271537</v>
      </c>
    </row>
    <row r="144" spans="1:6" x14ac:dyDescent="0.25">
      <c r="A144">
        <v>15.1</v>
      </c>
      <c r="B144">
        <f t="shared" si="4"/>
        <v>2.1493559587253644E-2</v>
      </c>
      <c r="F144">
        <f t="shared" si="5"/>
        <v>0.23178091824835809</v>
      </c>
    </row>
    <row r="145" spans="1:6" x14ac:dyDescent="0.25">
      <c r="A145">
        <v>15.2</v>
      </c>
      <c r="B145">
        <f t="shared" si="4"/>
        <v>2.1604349507416163E-2</v>
      </c>
      <c r="F145">
        <f t="shared" si="5"/>
        <v>0.23393581787667109</v>
      </c>
    </row>
    <row r="146" spans="1:6" x14ac:dyDescent="0.25">
      <c r="A146">
        <v>15.3</v>
      </c>
      <c r="B146">
        <f t="shared" si="4"/>
        <v>2.1714631808152252E-2</v>
      </c>
      <c r="F146">
        <f t="shared" si="5"/>
        <v>0.23610177122918696</v>
      </c>
    </row>
    <row r="147" spans="1:6" x14ac:dyDescent="0.25">
      <c r="A147">
        <v>15.4</v>
      </c>
      <c r="B147">
        <f t="shared" si="4"/>
        <v>2.1824392914093656E-2</v>
      </c>
      <c r="F147">
        <f t="shared" si="5"/>
        <v>0.2382787268651318</v>
      </c>
    </row>
    <row r="148" spans="1:6" x14ac:dyDescent="0.25">
      <c r="A148">
        <v>15.5</v>
      </c>
      <c r="B148">
        <f t="shared" si="4"/>
        <v>2.1933619258779905E-2</v>
      </c>
      <c r="F148">
        <f t="shared" si="5"/>
        <v>0.24046663198661755</v>
      </c>
    </row>
    <row r="149" spans="1:6" x14ac:dyDescent="0.25">
      <c r="A149">
        <v>15.6</v>
      </c>
      <c r="B149">
        <f t="shared" si="4"/>
        <v>2.2042297287405692E-2</v>
      </c>
      <c r="F149">
        <f t="shared" si="5"/>
        <v>0.24266543243966976</v>
      </c>
    </row>
    <row r="150" spans="1:6" x14ac:dyDescent="0.25">
      <c r="A150">
        <v>15.7</v>
      </c>
      <c r="B150">
        <f t="shared" si="4"/>
        <v>2.2150413459579146E-2</v>
      </c>
      <c r="F150">
        <f t="shared" si="5"/>
        <v>0.24487507271553116</v>
      </c>
    </row>
    <row r="151" spans="1:6" x14ac:dyDescent="0.25">
      <c r="A151">
        <v>15.8</v>
      </c>
      <c r="B151">
        <f t="shared" si="4"/>
        <v>2.2257954252090241E-2</v>
      </c>
      <c r="F151">
        <f t="shared" si="5"/>
        <v>0.24709549595224134</v>
      </c>
    </row>
    <row r="152" spans="1:6" x14ac:dyDescent="0.25">
      <c r="A152">
        <v>15.9</v>
      </c>
      <c r="B152">
        <f t="shared" si="4"/>
        <v>2.2364906161688649E-2</v>
      </c>
      <c r="F152">
        <f t="shared" si="5"/>
        <v>0.24932664393649356</v>
      </c>
    </row>
    <row r="153" spans="1:6" x14ac:dyDescent="0.25">
      <c r="A153">
        <v>16</v>
      </c>
      <c r="B153">
        <f t="shared" si="4"/>
        <v>2.2471255707870074E-2</v>
      </c>
      <c r="F153">
        <f t="shared" si="5"/>
        <v>0.25156845710577014</v>
      </c>
    </row>
    <row r="154" spans="1:6" x14ac:dyDescent="0.25">
      <c r="A154">
        <v>16.100000000000001</v>
      </c>
      <c r="B154">
        <f t="shared" si="4"/>
        <v>2.2576989435670467E-2</v>
      </c>
      <c r="F154">
        <f t="shared" si="5"/>
        <v>0.25382087455075675</v>
      </c>
    </row>
    <row r="155" spans="1:6" x14ac:dyDescent="0.25">
      <c r="A155">
        <v>16.2</v>
      </c>
      <c r="B155">
        <f t="shared" si="4"/>
        <v>2.2682093918467185E-2</v>
      </c>
      <c r="F155">
        <f t="shared" si="5"/>
        <v>0.25608383401803614</v>
      </c>
    </row>
    <row r="156" spans="1:6" x14ac:dyDescent="0.25">
      <c r="A156">
        <v>16.3</v>
      </c>
      <c r="B156">
        <f t="shared" si="4"/>
        <v>2.2786555760786389E-2</v>
      </c>
      <c r="F156">
        <f t="shared" si="5"/>
        <v>0.25835727191306312</v>
      </c>
    </row>
    <row r="157" spans="1:6" x14ac:dyDescent="0.25">
      <c r="A157">
        <v>16.399999999999999</v>
      </c>
      <c r="B157">
        <f t="shared" si="4"/>
        <v>2.2890361601115777E-2</v>
      </c>
      <c r="F157">
        <f t="shared" si="5"/>
        <v>0.26064112330341949</v>
      </c>
    </row>
    <row r="158" spans="1:6" x14ac:dyDescent="0.25">
      <c r="A158">
        <v>16.5</v>
      </c>
      <c r="B158">
        <f t="shared" si="4"/>
        <v>2.2993498114721934E-2</v>
      </c>
      <c r="F158">
        <f t="shared" si="5"/>
        <v>0.26293532192235147</v>
      </c>
    </row>
    <row r="159" spans="1:6" x14ac:dyDescent="0.25">
      <c r="A159">
        <v>16.600000000000001</v>
      </c>
      <c r="B159">
        <f t="shared" si="4"/>
        <v>2.309595201647139E-2</v>
      </c>
      <c r="F159">
        <f t="shared" si="5"/>
        <v>0.26523980017258825</v>
      </c>
    </row>
    <row r="160" spans="1:6" x14ac:dyDescent="0.25">
      <c r="A160">
        <v>16.7</v>
      </c>
      <c r="B160">
        <f t="shared" si="4"/>
        <v>2.3197710063654647E-2</v>
      </c>
      <c r="F160">
        <f t="shared" si="5"/>
        <v>0.26755448913044327</v>
      </c>
    </row>
    <row r="161" spans="1:6" x14ac:dyDescent="0.25">
      <c r="A161">
        <v>16.8</v>
      </c>
      <c r="B161">
        <f t="shared" si="4"/>
        <v>2.3298759058812252E-2</v>
      </c>
      <c r="F161">
        <f t="shared" si="5"/>
        <v>0.2698793185501982</v>
      </c>
    </row>
    <row r="162" spans="1:6" x14ac:dyDescent="0.25">
      <c r="A162">
        <v>16.899999999999999</v>
      </c>
      <c r="B162">
        <f t="shared" si="4"/>
        <v>2.3399085852562153E-2</v>
      </c>
      <c r="F162">
        <f t="shared" si="5"/>
        <v>0.2722142168687689</v>
      </c>
    </row>
    <row r="163" spans="1:6" x14ac:dyDescent="0.25">
      <c r="A163">
        <v>17</v>
      </c>
      <c r="B163">
        <f t="shared" si="4"/>
        <v>2.3498677346427493E-2</v>
      </c>
      <c r="F163">
        <f t="shared" si="5"/>
        <v>0.27455911121065479</v>
      </c>
    </row>
    <row r="164" spans="1:6" x14ac:dyDescent="0.25">
      <c r="A164">
        <v>17.100000000000001</v>
      </c>
      <c r="B164">
        <f t="shared" si="4"/>
        <v>2.359752049566393E-2</v>
      </c>
      <c r="F164">
        <f t="shared" si="5"/>
        <v>0.27691392739317061</v>
      </c>
    </row>
    <row r="165" spans="1:6" x14ac:dyDescent="0.25">
      <c r="A165">
        <v>17.2</v>
      </c>
      <c r="B165">
        <f t="shared" si="4"/>
        <v>2.3695602312085739E-2</v>
      </c>
      <c r="F165">
        <f t="shared" si="5"/>
        <v>0.27927858993196109</v>
      </c>
    </row>
    <row r="166" spans="1:6" x14ac:dyDescent="0.25">
      <c r="A166">
        <v>17.3</v>
      </c>
      <c r="B166">
        <f t="shared" si="4"/>
        <v>2.3792909866889759E-2</v>
      </c>
      <c r="F166">
        <f t="shared" si="5"/>
        <v>0.2816530220467981</v>
      </c>
    </row>
    <row r="167" spans="1:6" x14ac:dyDescent="0.25">
      <c r="A167">
        <v>17.399999999999999</v>
      </c>
      <c r="B167">
        <f t="shared" si="4"/>
        <v>2.3889430293476389E-2</v>
      </c>
      <c r="F167">
        <f t="shared" si="5"/>
        <v>0.28403714566765947</v>
      </c>
    </row>
    <row r="168" spans="1:6" x14ac:dyDescent="0.25">
      <c r="A168">
        <v>17.5</v>
      </c>
      <c r="B168">
        <f t="shared" si="4"/>
        <v>2.3985150790266755E-2</v>
      </c>
      <c r="F168">
        <f t="shared" si="5"/>
        <v>0.28643088144109141</v>
      </c>
    </row>
    <row r="169" spans="1:6" x14ac:dyDescent="0.25">
      <c r="A169">
        <v>17.600000000000001</v>
      </c>
      <c r="B169">
        <f t="shared" si="4"/>
        <v>2.4080058623515189E-2</v>
      </c>
      <c r="F169">
        <f t="shared" si="5"/>
        <v>0.28883414873684965</v>
      </c>
    </row>
    <row r="170" spans="1:6" x14ac:dyDescent="0.25">
      <c r="A170">
        <v>17.7</v>
      </c>
      <c r="B170">
        <f t="shared" si="4"/>
        <v>2.4174141130116147E-2</v>
      </c>
      <c r="F170">
        <f t="shared" si="5"/>
        <v>0.2912468656548246</v>
      </c>
    </row>
    <row r="171" spans="1:6" x14ac:dyDescent="0.25">
      <c r="A171">
        <v>17.8</v>
      </c>
      <c r="B171">
        <f t="shared" si="4"/>
        <v>2.426738572040478E-2</v>
      </c>
      <c r="F171">
        <f t="shared" si="5"/>
        <v>0.2936689490322445</v>
      </c>
    </row>
    <row r="172" spans="1:6" x14ac:dyDescent="0.25">
      <c r="A172">
        <v>17.899999999999999</v>
      </c>
      <c r="B172">
        <f t="shared" si="4"/>
        <v>2.4359779880950179E-2</v>
      </c>
      <c r="F172">
        <f t="shared" si="5"/>
        <v>0.29610031445115964</v>
      </c>
    </row>
    <row r="173" spans="1:6" x14ac:dyDescent="0.25">
      <c r="A173">
        <v>18</v>
      </c>
      <c r="B173">
        <f t="shared" si="4"/>
        <v>2.4451311177340534E-2</v>
      </c>
      <c r="F173">
        <f t="shared" si="5"/>
        <v>0.29854087624620518</v>
      </c>
    </row>
    <row r="174" spans="1:6" x14ac:dyDescent="0.25">
      <c r="A174">
        <v>18.100000000000001</v>
      </c>
      <c r="B174">
        <f t="shared" si="4"/>
        <v>2.4541967256959264E-2</v>
      </c>
      <c r="F174">
        <f t="shared" si="5"/>
        <v>0.30099054751264143</v>
      </c>
    </row>
    <row r="175" spans="1:6" x14ac:dyDescent="0.25">
      <c r="A175">
        <v>18.2</v>
      </c>
      <c r="B175">
        <f t="shared" si="4"/>
        <v>2.4631735851751359E-2</v>
      </c>
      <c r="F175">
        <f t="shared" si="5"/>
        <v>0.30344924011467234</v>
      </c>
    </row>
    <row r="176" spans="1:6" x14ac:dyDescent="0.25">
      <c r="A176">
        <v>18.3</v>
      </c>
      <c r="B176">
        <f t="shared" si="4"/>
        <v>2.4720604780978928E-2</v>
      </c>
      <c r="F176">
        <f t="shared" si="5"/>
        <v>0.30591686469403945</v>
      </c>
    </row>
    <row r="177" spans="1:6" x14ac:dyDescent="0.25">
      <c r="A177">
        <v>18.399999999999999</v>
      </c>
      <c r="B177">
        <f t="shared" si="4"/>
        <v>2.4808561953965233E-2</v>
      </c>
      <c r="F177">
        <f t="shared" si="5"/>
        <v>0.3083933306788903</v>
      </c>
    </row>
    <row r="178" spans="1:6" x14ac:dyDescent="0.25">
      <c r="A178">
        <v>18.5</v>
      </c>
      <c r="B178">
        <f t="shared" si="4"/>
        <v>2.4895595372826245E-2</v>
      </c>
      <c r="F178">
        <f t="shared" si="5"/>
        <v>0.31087854629292222</v>
      </c>
    </row>
    <row r="179" spans="1:6" x14ac:dyDescent="0.25">
      <c r="A179">
        <v>18.600000000000001</v>
      </c>
      <c r="B179">
        <f t="shared" si="4"/>
        <v>2.4981693135188904E-2</v>
      </c>
      <c r="F179">
        <f t="shared" si="5"/>
        <v>0.31337241856479658</v>
      </c>
    </row>
    <row r="180" spans="1:6" x14ac:dyDescent="0.25">
      <c r="A180">
        <v>18.7</v>
      </c>
      <c r="B180">
        <f t="shared" si="4"/>
        <v>2.5066843436895251E-2</v>
      </c>
      <c r="F180">
        <f t="shared" si="5"/>
        <v>0.31587485333782594</v>
      </c>
    </row>
    <row r="181" spans="1:6" x14ac:dyDescent="0.25">
      <c r="A181">
        <v>18.8</v>
      </c>
      <c r="B181">
        <f t="shared" si="4"/>
        <v>2.5151034574691488E-2</v>
      </c>
      <c r="F181">
        <f t="shared" si="5"/>
        <v>0.31838575527993018</v>
      </c>
    </row>
    <row r="182" spans="1:6" x14ac:dyDescent="0.25">
      <c r="A182">
        <v>18.899999999999999</v>
      </c>
      <c r="B182">
        <f t="shared" si="4"/>
        <v>2.5234254948901223E-2</v>
      </c>
      <c r="F182">
        <f t="shared" si="5"/>
        <v>0.32090502789386</v>
      </c>
    </row>
    <row r="183" spans="1:6" x14ac:dyDescent="0.25">
      <c r="A183">
        <v>19</v>
      </c>
      <c r="B183">
        <f t="shared" si="4"/>
        <v>2.5316493066081958E-2</v>
      </c>
      <c r="F183">
        <f t="shared" si="5"/>
        <v>0.3234325735276885</v>
      </c>
    </row>
    <row r="184" spans="1:6" x14ac:dyDescent="0.25">
      <c r="A184">
        <v>19.100000000000001</v>
      </c>
      <c r="B184">
        <f t="shared" si="4"/>
        <v>2.5397737541664012E-2</v>
      </c>
      <c r="F184">
        <f t="shared" si="5"/>
        <v>0.32596829338556599</v>
      </c>
    </row>
    <row r="185" spans="1:6" x14ac:dyDescent="0.25">
      <c r="A185">
        <v>19.2</v>
      </c>
      <c r="B185">
        <f t="shared" si="4"/>
        <v>2.547797710257103E-2</v>
      </c>
      <c r="F185">
        <f t="shared" si="5"/>
        <v>0.32851208753873862</v>
      </c>
    </row>
    <row r="186" spans="1:6" x14ac:dyDescent="0.25">
      <c r="A186">
        <v>19.3</v>
      </c>
      <c r="B186">
        <f t="shared" si="4"/>
        <v>2.5557200589821222E-2</v>
      </c>
      <c r="F186">
        <f t="shared" si="5"/>
        <v>0.33106385493682861</v>
      </c>
    </row>
    <row r="187" spans="1:6" x14ac:dyDescent="0.25">
      <c r="A187">
        <v>19.399999999999999</v>
      </c>
      <c r="B187">
        <f t="shared" si="4"/>
        <v>2.5635396961108513E-2</v>
      </c>
      <c r="F187">
        <f t="shared" si="5"/>
        <v>0.33362349341937164</v>
      </c>
    </row>
    <row r="188" spans="1:6" x14ac:dyDescent="0.25">
      <c r="A188">
        <v>19.5</v>
      </c>
      <c r="B188">
        <f t="shared" si="4"/>
        <v>2.5712555293362773E-2</v>
      </c>
      <c r="F188">
        <f t="shared" si="5"/>
        <v>0.33619089972761385</v>
      </c>
    </row>
    <row r="189" spans="1:6" x14ac:dyDescent="0.25">
      <c r="A189">
        <v>19.600000000000001</v>
      </c>
      <c r="B189">
        <f t="shared" si="4"/>
        <v>2.5788664785288247E-2</v>
      </c>
      <c r="F189">
        <f t="shared" si="5"/>
        <v>0.3387659695165619</v>
      </c>
    </row>
    <row r="190" spans="1:6" x14ac:dyDescent="0.25">
      <c r="A190">
        <v>19.7</v>
      </c>
      <c r="B190">
        <f t="shared" si="4"/>
        <v>2.5863714759879395E-2</v>
      </c>
      <c r="F190">
        <f t="shared" si="5"/>
        <v>0.34134859736728612</v>
      </c>
    </row>
    <row r="191" spans="1:6" x14ac:dyDescent="0.25">
      <c r="A191">
        <v>19.8</v>
      </c>
      <c r="B191">
        <f t="shared" si="4"/>
        <v>2.5937694666913428E-2</v>
      </c>
      <c r="F191">
        <f t="shared" si="5"/>
        <v>0.34393867679947554</v>
      </c>
    </row>
    <row r="192" spans="1:6" x14ac:dyDescent="0.25">
      <c r="A192">
        <v>19.899999999999999</v>
      </c>
      <c r="B192">
        <f t="shared" si="4"/>
        <v>2.6010594085418479E-2</v>
      </c>
      <c r="F192">
        <f t="shared" si="5"/>
        <v>0.3465361002842382</v>
      </c>
    </row>
    <row r="193" spans="1:6" x14ac:dyDescent="0.25">
      <c r="A193">
        <v>20</v>
      </c>
      <c r="B193">
        <f t="shared" si="4"/>
        <v>2.6082402726116831E-2</v>
      </c>
      <c r="F193">
        <f t="shared" si="5"/>
        <v>0.34914075925714999</v>
      </c>
    </row>
    <row r="194" spans="1:6" x14ac:dyDescent="0.25">
      <c r="A194">
        <v>20.100000000000001</v>
      </c>
      <c r="B194">
        <f t="shared" si="4"/>
        <v>2.615311043384233E-2</v>
      </c>
      <c r="F194">
        <f t="shared" si="5"/>
        <v>0.35175254413154422</v>
      </c>
    </row>
    <row r="195" spans="1:6" x14ac:dyDescent="0.25">
      <c r="A195">
        <v>20.2</v>
      </c>
      <c r="B195">
        <f t="shared" si="4"/>
        <v>2.6222707189931114E-2</v>
      </c>
      <c r="F195">
        <f t="shared" si="5"/>
        <v>0.35437134431204292</v>
      </c>
    </row>
    <row r="196" spans="1:6" x14ac:dyDescent="0.25">
      <c r="A196">
        <v>20.3</v>
      </c>
      <c r="B196">
        <f t="shared" ref="B196:B259" si="6">_xlfn.NORM.DIST(A196,$D$3,$E$3,FALSE)</f>
        <v>2.6291183114585021E-2</v>
      </c>
      <c r="F196">
        <f t="shared" ref="F196:F259" si="7">_xlfn.NORM.DIST(A196,$D$3,$E$3,TRUE)</f>
        <v>0.35699704820832567</v>
      </c>
    </row>
    <row r="197" spans="1:6" x14ac:dyDescent="0.25">
      <c r="A197">
        <v>20.399999999999999</v>
      </c>
      <c r="B197">
        <f t="shared" si="6"/>
        <v>2.6358528469206725E-2</v>
      </c>
      <c r="F197">
        <f t="shared" si="7"/>
        <v>0.35962954324913271</v>
      </c>
    </row>
    <row r="198" spans="1:6" x14ac:dyDescent="0.25">
      <c r="A198">
        <v>20.5</v>
      </c>
      <c r="B198">
        <f t="shared" si="6"/>
        <v>2.6424733658705936E-2</v>
      </c>
      <c r="F198">
        <f t="shared" si="7"/>
        <v>0.36226871589650095</v>
      </c>
    </row>
    <row r="199" spans="1:6" x14ac:dyDescent="0.25">
      <c r="A199">
        <v>20.6</v>
      </c>
      <c r="B199">
        <f t="shared" si="6"/>
        <v>2.6489789233775946E-2</v>
      </c>
      <c r="F199">
        <f t="shared" si="7"/>
        <v>0.36491445166022851</v>
      </c>
    </row>
    <row r="200" spans="1:6" x14ac:dyDescent="0.25">
      <c r="A200">
        <v>20.7</v>
      </c>
      <c r="B200">
        <f t="shared" si="6"/>
        <v>2.6553685893139573E-2</v>
      </c>
      <c r="F200">
        <f t="shared" si="7"/>
        <v>0.3675666351125656</v>
      </c>
    </row>
    <row r="201" spans="1:6" x14ac:dyDescent="0.25">
      <c r="A201">
        <v>20.8</v>
      </c>
      <c r="B201">
        <f t="shared" si="6"/>
        <v>2.6616414485764003E-2</v>
      </c>
      <c r="F201">
        <f t="shared" si="7"/>
        <v>0.37022514990312905</v>
      </c>
    </row>
    <row r="202" spans="1:6" x14ac:dyDescent="0.25">
      <c r="A202">
        <v>20.9</v>
      </c>
      <c r="B202">
        <f t="shared" si="6"/>
        <v>2.6677966013043578E-2</v>
      </c>
      <c r="F202">
        <f t="shared" si="7"/>
        <v>0.37288987877403518</v>
      </c>
    </row>
    <row r="203" spans="1:6" x14ac:dyDescent="0.25">
      <c r="A203">
        <v>21</v>
      </c>
      <c r="B203">
        <f t="shared" si="6"/>
        <v>2.6738331630949946E-2</v>
      </c>
      <c r="F203">
        <f t="shared" si="7"/>
        <v>0.37556070357525123</v>
      </c>
    </row>
    <row r="204" spans="1:6" x14ac:dyDescent="0.25">
      <c r="A204">
        <v>21.1</v>
      </c>
      <c r="B204">
        <f t="shared" si="6"/>
        <v>2.679750265214877E-2</v>
      </c>
      <c r="F204">
        <f t="shared" si="7"/>
        <v>0.37823750528015854</v>
      </c>
    </row>
    <row r="205" spans="1:6" x14ac:dyDescent="0.25">
      <c r="A205">
        <v>21.2</v>
      </c>
      <c r="B205">
        <f t="shared" si="6"/>
        <v>2.6855470548082332E-2</v>
      </c>
      <c r="F205">
        <f t="shared" si="7"/>
        <v>0.38092016400132672</v>
      </c>
    </row>
    <row r="206" spans="1:6" x14ac:dyDescent="0.25">
      <c r="A206">
        <v>21.3</v>
      </c>
      <c r="B206">
        <f t="shared" si="6"/>
        <v>2.6912226951017328E-2</v>
      </c>
      <c r="F206">
        <f t="shared" si="7"/>
        <v>0.3836085590064941</v>
      </c>
    </row>
    <row r="207" spans="1:6" x14ac:dyDescent="0.25">
      <c r="A207">
        <v>21.4</v>
      </c>
      <c r="B207">
        <f t="shared" si="6"/>
        <v>2.6967763656057145E-2</v>
      </c>
      <c r="F207">
        <f t="shared" si="7"/>
        <v>0.38630256873475055</v>
      </c>
    </row>
    <row r="208" spans="1:6" x14ac:dyDescent="0.25">
      <c r="A208">
        <v>21.5</v>
      </c>
      <c r="B208">
        <f t="shared" si="6"/>
        <v>2.7022072623117937E-2</v>
      </c>
      <c r="F208">
        <f t="shared" si="7"/>
        <v>0.38900207081292093</v>
      </c>
    </row>
    <row r="209" spans="1:6" x14ac:dyDescent="0.25">
      <c r="A209">
        <v>21.6</v>
      </c>
      <c r="B209">
        <f t="shared" si="6"/>
        <v>2.7075145978867891E-2</v>
      </c>
      <c r="F209">
        <f t="shared" si="7"/>
        <v>0.39170694207214313</v>
      </c>
    </row>
    <row r="210" spans="1:6" x14ac:dyDescent="0.25">
      <c r="A210">
        <v>21.7</v>
      </c>
      <c r="B210">
        <f t="shared" si="6"/>
        <v>2.7126976018628974E-2</v>
      </c>
      <c r="F210">
        <f t="shared" si="7"/>
        <v>0.39441705856463871</v>
      </c>
    </row>
    <row r="211" spans="1:6" x14ac:dyDescent="0.25">
      <c r="A211">
        <v>21.8</v>
      </c>
      <c r="B211">
        <f t="shared" si="6"/>
        <v>2.7177555208240518E-2</v>
      </c>
      <c r="F211">
        <f t="shared" si="7"/>
        <v>0.39713229558067242</v>
      </c>
    </row>
    <row r="212" spans="1:6" x14ac:dyDescent="0.25">
      <c r="A212">
        <v>21.9</v>
      </c>
      <c r="B212">
        <f t="shared" si="6"/>
        <v>2.7226876185884031E-2</v>
      </c>
      <c r="F212">
        <f t="shared" si="7"/>
        <v>0.3998525276656944</v>
      </c>
    </row>
    <row r="213" spans="1:6" x14ac:dyDescent="0.25">
      <c r="A213">
        <v>22</v>
      </c>
      <c r="B213">
        <f t="shared" si="6"/>
        <v>2.7274931763868651E-2</v>
      </c>
      <c r="F213">
        <f t="shared" si="7"/>
        <v>0.40257762863766516</v>
      </c>
    </row>
    <row r="214" spans="1:6" x14ac:dyDescent="0.25">
      <c r="A214">
        <v>22.1</v>
      </c>
      <c r="B214">
        <f t="shared" si="6"/>
        <v>2.7321714930376537E-2</v>
      </c>
      <c r="F214">
        <f t="shared" si="7"/>
        <v>0.40530747160455505</v>
      </c>
    </row>
    <row r="215" spans="1:6" x14ac:dyDescent="0.25">
      <c r="A215">
        <v>22.2</v>
      </c>
      <c r="B215">
        <f t="shared" si="6"/>
        <v>2.7367218851167718E-2</v>
      </c>
      <c r="F215">
        <f t="shared" si="7"/>
        <v>0.40804192898201741</v>
      </c>
    </row>
    <row r="216" spans="1:6" x14ac:dyDescent="0.25">
      <c r="A216">
        <v>22.3</v>
      </c>
      <c r="B216">
        <f t="shared" si="6"/>
        <v>2.7411436871243734E-2</v>
      </c>
      <c r="F216">
        <f t="shared" si="7"/>
        <v>0.41078087251123041</v>
      </c>
    </row>
    <row r="217" spans="1:6" x14ac:dyDescent="0.25">
      <c r="A217">
        <v>22.4</v>
      </c>
      <c r="B217">
        <f t="shared" si="6"/>
        <v>2.745436251646954E-2</v>
      </c>
      <c r="F217">
        <f t="shared" si="7"/>
        <v>0.41352417327690172</v>
      </c>
    </row>
    <row r="218" spans="1:6" x14ac:dyDescent="0.25">
      <c r="A218">
        <v>22.5</v>
      </c>
      <c r="B218">
        <f t="shared" si="6"/>
        <v>2.7495989495153125E-2</v>
      </c>
      <c r="F218">
        <f t="shared" si="7"/>
        <v>0.41627170172543515</v>
      </c>
    </row>
    <row r="219" spans="1:6" x14ac:dyDescent="0.25">
      <c r="A219">
        <v>22.6</v>
      </c>
      <c r="B219">
        <f t="shared" si="6"/>
        <v>2.7536311699582303E-2</v>
      </c>
      <c r="F219">
        <f t="shared" si="7"/>
        <v>0.41902332768325123</v>
      </c>
    </row>
    <row r="220" spans="1:6" x14ac:dyDescent="0.25">
      <c r="A220">
        <v>22.7</v>
      </c>
      <c r="B220">
        <f t="shared" si="6"/>
        <v>2.7575323207518113E-2</v>
      </c>
      <c r="F220">
        <f t="shared" si="7"/>
        <v>0.42177892037526077</v>
      </c>
    </row>
    <row r="221" spans="1:6" x14ac:dyDescent="0.25">
      <c r="A221">
        <v>22.8</v>
      </c>
      <c r="B221">
        <f t="shared" si="6"/>
        <v>2.7613018283644368E-2</v>
      </c>
      <c r="F221">
        <f t="shared" si="7"/>
        <v>0.4245383484434852</v>
      </c>
    </row>
    <row r="222" spans="1:6" x14ac:dyDescent="0.25">
      <c r="A222">
        <v>22.9</v>
      </c>
      <c r="B222">
        <f t="shared" si="6"/>
        <v>2.7649391380972846E-2</v>
      </c>
      <c r="F222">
        <f t="shared" si="7"/>
        <v>0.42730147996581891</v>
      </c>
    </row>
    <row r="223" spans="1:6" x14ac:dyDescent="0.25">
      <c r="A223">
        <v>23</v>
      </c>
      <c r="B223">
        <f t="shared" si="6"/>
        <v>2.7684437142203602E-2</v>
      </c>
      <c r="F223">
        <f t="shared" si="7"/>
        <v>0.43006818247493095</v>
      </c>
    </row>
    <row r="224" spans="1:6" x14ac:dyDescent="0.25">
      <c r="A224">
        <v>23.1</v>
      </c>
      <c r="B224">
        <f t="shared" si="6"/>
        <v>2.7718150401039979E-2</v>
      </c>
      <c r="F224">
        <f t="shared" si="7"/>
        <v>0.43283832297729957</v>
      </c>
    </row>
    <row r="225" spans="1:6" x14ac:dyDescent="0.25">
      <c r="A225">
        <v>23.2</v>
      </c>
      <c r="B225">
        <f t="shared" si="6"/>
        <v>2.7750526183457875E-2</v>
      </c>
      <c r="F225">
        <f t="shared" si="7"/>
        <v>0.43561176797237666</v>
      </c>
    </row>
    <row r="226" spans="1:6" x14ac:dyDescent="0.25">
      <c r="A226">
        <v>23.3</v>
      </c>
      <c r="B226">
        <f t="shared" si="6"/>
        <v>2.7781559708928739E-2</v>
      </c>
      <c r="F226">
        <f t="shared" si="7"/>
        <v>0.43838838347187659</v>
      </c>
    </row>
    <row r="227" spans="1:6" x14ac:dyDescent="0.25">
      <c r="A227">
        <v>23.4</v>
      </c>
      <c r="B227">
        <f t="shared" si="6"/>
        <v>2.7811246391596014E-2</v>
      </c>
      <c r="F227">
        <f t="shared" si="7"/>
        <v>0.44116803501918467</v>
      </c>
    </row>
    <row r="228" spans="1:6" x14ac:dyDescent="0.25">
      <c r="A228">
        <v>23.5</v>
      </c>
      <c r="B228">
        <f t="shared" si="6"/>
        <v>2.78395818414045E-2</v>
      </c>
      <c r="F228">
        <f t="shared" si="7"/>
        <v>0.44395058770888174</v>
      </c>
    </row>
    <row r="229" spans="1:6" x14ac:dyDescent="0.25">
      <c r="A229">
        <v>23.6</v>
      </c>
      <c r="B229">
        <f t="shared" si="6"/>
        <v>2.7866561865182302E-2</v>
      </c>
      <c r="F229">
        <f t="shared" si="7"/>
        <v>0.44673590620637804</v>
      </c>
    </row>
    <row r="230" spans="1:6" x14ac:dyDescent="0.25">
      <c r="A230">
        <v>23.7</v>
      </c>
      <c r="B230">
        <f t="shared" si="6"/>
        <v>2.7892182467675004E-2</v>
      </c>
      <c r="F230">
        <f t="shared" si="7"/>
        <v>0.44952385476765433</v>
      </c>
    </row>
    <row r="231" spans="1:6" x14ac:dyDescent="0.25">
      <c r="A231">
        <v>23.8</v>
      </c>
      <c r="B231">
        <f t="shared" si="6"/>
        <v>2.7916439852531682E-2</v>
      </c>
      <c r="F231">
        <f t="shared" si="7"/>
        <v>0.45231429725910316</v>
      </c>
    </row>
    <row r="232" spans="1:6" x14ac:dyDescent="0.25">
      <c r="A232">
        <v>23.9</v>
      </c>
      <c r="B232">
        <f t="shared" si="6"/>
        <v>2.7939330423242405E-2</v>
      </c>
      <c r="F232">
        <f t="shared" si="7"/>
        <v>0.45510709717746606</v>
      </c>
    </row>
    <row r="233" spans="1:6" x14ac:dyDescent="0.25">
      <c r="A233">
        <v>24</v>
      </c>
      <c r="B233">
        <f t="shared" si="6"/>
        <v>2.7960850784026957E-2</v>
      </c>
      <c r="F233">
        <f t="shared" si="7"/>
        <v>0.45790211766986344</v>
      </c>
    </row>
    <row r="234" spans="1:6" x14ac:dyDescent="0.25">
      <c r="A234">
        <v>24.1</v>
      </c>
      <c r="B234">
        <f t="shared" si="6"/>
        <v>2.7980997740674387E-2</v>
      </c>
      <c r="F234">
        <f t="shared" si="7"/>
        <v>0.4606992215539088</v>
      </c>
    </row>
    <row r="235" spans="1:6" x14ac:dyDescent="0.25">
      <c r="A235">
        <v>24.2</v>
      </c>
      <c r="B235">
        <f t="shared" si="6"/>
        <v>2.7999768301333185E-2</v>
      </c>
      <c r="F235">
        <f t="shared" si="7"/>
        <v>0.46349827133790633</v>
      </c>
    </row>
    <row r="236" spans="1:6" x14ac:dyDescent="0.25">
      <c r="A236">
        <v>24.3</v>
      </c>
      <c r="B236">
        <f t="shared" si="6"/>
        <v>2.8017159677251789E-2</v>
      </c>
      <c r="F236">
        <f t="shared" si="7"/>
        <v>0.46629912924112427</v>
      </c>
    </row>
    <row r="237" spans="1:6" x14ac:dyDescent="0.25">
      <c r="A237">
        <v>24.4</v>
      </c>
      <c r="B237">
        <f t="shared" si="6"/>
        <v>2.8033169283469044E-2</v>
      </c>
      <c r="F237">
        <f t="shared" si="7"/>
        <v>0.46910165721413943</v>
      </c>
    </row>
    <row r="238" spans="1:6" x14ac:dyDescent="0.25">
      <c r="A238">
        <v>24.5</v>
      </c>
      <c r="B238">
        <f t="shared" si="6"/>
        <v>2.8047794739454613E-2</v>
      </c>
      <c r="F238">
        <f t="shared" si="7"/>
        <v>0.47190571695924921</v>
      </c>
    </row>
    <row r="239" spans="1:6" x14ac:dyDescent="0.25">
      <c r="A239">
        <v>24.6</v>
      </c>
      <c r="B239">
        <f t="shared" si="6"/>
        <v>2.8061033869698881E-2</v>
      </c>
      <c r="F239">
        <f t="shared" si="7"/>
        <v>0.47471116995094398</v>
      </c>
    </row>
    <row r="240" spans="1:6" x14ac:dyDescent="0.25">
      <c r="A240">
        <v>24.7</v>
      </c>
      <c r="B240">
        <f t="shared" si="6"/>
        <v>2.8072884704252305E-2</v>
      </c>
      <c r="F240">
        <f t="shared" si="7"/>
        <v>0.47751787745643698</v>
      </c>
    </row>
    <row r="241" spans="1:6" x14ac:dyDescent="0.25">
      <c r="A241">
        <v>24.8</v>
      </c>
      <c r="B241">
        <f t="shared" si="6"/>
        <v>2.8083345479213918E-2</v>
      </c>
      <c r="F241">
        <f t="shared" si="7"/>
        <v>0.48032570055624529</v>
      </c>
    </row>
    <row r="242" spans="1:6" x14ac:dyDescent="0.25">
      <c r="A242">
        <v>24.9</v>
      </c>
      <c r="B242">
        <f t="shared" si="6"/>
        <v>2.8092414637168918E-2</v>
      </c>
      <c r="F242">
        <f t="shared" si="7"/>
        <v>0.48313450016481635</v>
      </c>
    </row>
    <row r="243" spans="1:6" x14ac:dyDescent="0.25">
      <c r="A243">
        <v>25</v>
      </c>
      <c r="B243">
        <f t="shared" si="6"/>
        <v>2.8100090827575096E-2</v>
      </c>
      <c r="F243">
        <f t="shared" si="7"/>
        <v>0.48594413705119716</v>
      </c>
    </row>
    <row r="244" spans="1:6" x14ac:dyDescent="0.25">
      <c r="A244">
        <v>25.1</v>
      </c>
      <c r="B244">
        <f t="shared" si="6"/>
        <v>2.810637290709804E-2</v>
      </c>
      <c r="F244">
        <f t="shared" si="7"/>
        <v>0.48875447185973808</v>
      </c>
    </row>
    <row r="245" spans="1:6" x14ac:dyDescent="0.25">
      <c r="A245">
        <v>25.2</v>
      </c>
      <c r="B245">
        <f t="shared" si="6"/>
        <v>2.8111259939894943E-2</v>
      </c>
      <c r="F245">
        <f t="shared" si="7"/>
        <v>0.49156536513082844</v>
      </c>
    </row>
    <row r="246" spans="1:6" x14ac:dyDescent="0.25">
      <c r="A246">
        <v>25.3</v>
      </c>
      <c r="B246">
        <f t="shared" si="6"/>
        <v>2.8114751197846951E-2</v>
      </c>
      <c r="F246">
        <f t="shared" si="7"/>
        <v>0.49437667732165791</v>
      </c>
    </row>
    <row r="247" spans="1:6" x14ac:dyDescent="0.25">
      <c r="A247">
        <v>25.4</v>
      </c>
      <c r="B247">
        <f t="shared" si="6"/>
        <v>2.8116846160739967E-2</v>
      </c>
      <c r="F247">
        <f t="shared" si="7"/>
        <v>0.49718826882699801</v>
      </c>
    </row>
    <row r="248" spans="1:6" x14ac:dyDescent="0.25">
      <c r="A248">
        <v>25.5</v>
      </c>
      <c r="B248">
        <f t="shared" si="6"/>
        <v>2.8117544516393866E-2</v>
      </c>
      <c r="F248">
        <f t="shared" si="7"/>
        <v>0.5</v>
      </c>
    </row>
    <row r="249" spans="1:6" x14ac:dyDescent="0.25">
      <c r="A249">
        <v>25.6</v>
      </c>
      <c r="B249">
        <f t="shared" si="6"/>
        <v>2.8116846160739967E-2</v>
      </c>
      <c r="F249">
        <f t="shared" si="7"/>
        <v>0.50281173117300204</v>
      </c>
    </row>
    <row r="250" spans="1:6" x14ac:dyDescent="0.25">
      <c r="A250">
        <v>25.7</v>
      </c>
      <c r="B250">
        <f t="shared" si="6"/>
        <v>2.8114751197846951E-2</v>
      </c>
      <c r="F250">
        <f t="shared" si="7"/>
        <v>0.50562332267834209</v>
      </c>
    </row>
    <row r="251" spans="1:6" x14ac:dyDescent="0.25">
      <c r="A251">
        <v>25.8</v>
      </c>
      <c r="B251">
        <f t="shared" si="6"/>
        <v>2.8111259939894943E-2</v>
      </c>
      <c r="F251">
        <f t="shared" si="7"/>
        <v>0.50843463486917151</v>
      </c>
    </row>
    <row r="252" spans="1:6" x14ac:dyDescent="0.25">
      <c r="A252">
        <v>25.9</v>
      </c>
      <c r="B252">
        <f t="shared" si="6"/>
        <v>2.810637290709804E-2</v>
      </c>
      <c r="F252">
        <f t="shared" si="7"/>
        <v>0.51124552814026192</v>
      </c>
    </row>
    <row r="253" spans="1:6" x14ac:dyDescent="0.25">
      <c r="A253">
        <v>26</v>
      </c>
      <c r="B253">
        <f t="shared" si="6"/>
        <v>2.8100090827575096E-2</v>
      </c>
      <c r="F253">
        <f t="shared" si="7"/>
        <v>0.51405586294880279</v>
      </c>
    </row>
    <row r="254" spans="1:6" x14ac:dyDescent="0.25">
      <c r="A254">
        <v>26.1</v>
      </c>
      <c r="B254">
        <f t="shared" si="6"/>
        <v>2.8092414637168918E-2</v>
      </c>
      <c r="F254">
        <f t="shared" si="7"/>
        <v>0.51686549983518359</v>
      </c>
    </row>
    <row r="255" spans="1:6" x14ac:dyDescent="0.25">
      <c r="A255">
        <v>26.2</v>
      </c>
      <c r="B255">
        <f t="shared" si="6"/>
        <v>2.8083345479213918E-2</v>
      </c>
      <c r="F255">
        <f t="shared" si="7"/>
        <v>0.51967429944375465</v>
      </c>
    </row>
    <row r="256" spans="1:6" x14ac:dyDescent="0.25">
      <c r="A256">
        <v>26.3</v>
      </c>
      <c r="B256">
        <f t="shared" si="6"/>
        <v>2.8072884704252305E-2</v>
      </c>
      <c r="F256">
        <f t="shared" si="7"/>
        <v>0.52248212254356297</v>
      </c>
    </row>
    <row r="257" spans="1:6" x14ac:dyDescent="0.25">
      <c r="A257">
        <v>26.4</v>
      </c>
      <c r="B257">
        <f t="shared" si="6"/>
        <v>2.8061033869698881E-2</v>
      </c>
      <c r="F257">
        <f t="shared" si="7"/>
        <v>0.52528883004905602</v>
      </c>
    </row>
    <row r="258" spans="1:6" x14ac:dyDescent="0.25">
      <c r="A258">
        <v>26.5</v>
      </c>
      <c r="B258">
        <f t="shared" si="6"/>
        <v>2.8047794739454613E-2</v>
      </c>
      <c r="F258">
        <f t="shared" si="7"/>
        <v>0.52809428304075079</v>
      </c>
    </row>
    <row r="259" spans="1:6" x14ac:dyDescent="0.25">
      <c r="A259">
        <v>26.6</v>
      </c>
      <c r="B259">
        <f t="shared" si="6"/>
        <v>2.8033169283469044E-2</v>
      </c>
      <c r="F259">
        <f t="shared" si="7"/>
        <v>0.53089834278586057</v>
      </c>
    </row>
    <row r="260" spans="1:6" x14ac:dyDescent="0.25">
      <c r="A260">
        <v>26.7</v>
      </c>
      <c r="B260">
        <f t="shared" ref="B260:B323" si="8">_xlfn.NORM.DIST(A260,$D$3,$E$3,FALSE)</f>
        <v>2.8017159677251789E-2</v>
      </c>
      <c r="F260">
        <f t="shared" ref="F260:F323" si="9">_xlfn.NORM.DIST(A260,$D$3,$E$3,TRUE)</f>
        <v>0.53370087075887573</v>
      </c>
    </row>
    <row r="261" spans="1:6" x14ac:dyDescent="0.25">
      <c r="A261">
        <v>26.8</v>
      </c>
      <c r="B261">
        <f t="shared" si="8"/>
        <v>2.7999768301333185E-2</v>
      </c>
      <c r="F261">
        <f t="shared" si="9"/>
        <v>0.53650172866209367</v>
      </c>
    </row>
    <row r="262" spans="1:6" x14ac:dyDescent="0.25">
      <c r="A262">
        <v>26.9</v>
      </c>
      <c r="B262">
        <f t="shared" si="8"/>
        <v>2.7980997740674387E-2</v>
      </c>
      <c r="F262">
        <f t="shared" si="9"/>
        <v>0.53930077844609126</v>
      </c>
    </row>
    <row r="263" spans="1:6" x14ac:dyDescent="0.25">
      <c r="A263">
        <v>27</v>
      </c>
      <c r="B263">
        <f t="shared" si="8"/>
        <v>2.7960850784026957E-2</v>
      </c>
      <c r="F263">
        <f t="shared" si="9"/>
        <v>0.54209788233013656</v>
      </c>
    </row>
    <row r="264" spans="1:6" x14ac:dyDescent="0.25">
      <c r="A264">
        <v>27.1</v>
      </c>
      <c r="B264">
        <f t="shared" si="8"/>
        <v>2.7939330423242405E-2</v>
      </c>
      <c r="F264">
        <f t="shared" si="9"/>
        <v>0.544892902822534</v>
      </c>
    </row>
    <row r="265" spans="1:6" x14ac:dyDescent="0.25">
      <c r="A265">
        <v>27.2</v>
      </c>
      <c r="B265">
        <f t="shared" si="8"/>
        <v>2.7916439852531682E-2</v>
      </c>
      <c r="F265">
        <f t="shared" si="9"/>
        <v>0.54768570274089678</v>
      </c>
    </row>
    <row r="266" spans="1:6" x14ac:dyDescent="0.25">
      <c r="A266">
        <v>27.3</v>
      </c>
      <c r="B266">
        <f t="shared" si="8"/>
        <v>2.7892182467675004E-2</v>
      </c>
      <c r="F266">
        <f t="shared" si="9"/>
        <v>0.55047614523234567</v>
      </c>
    </row>
    <row r="267" spans="1:6" x14ac:dyDescent="0.25">
      <c r="A267">
        <v>27.4</v>
      </c>
      <c r="B267">
        <f t="shared" si="8"/>
        <v>2.7866561865182302E-2</v>
      </c>
      <c r="F267">
        <f t="shared" si="9"/>
        <v>0.55326409379362196</v>
      </c>
    </row>
    <row r="268" spans="1:6" x14ac:dyDescent="0.25">
      <c r="A268">
        <v>27.5</v>
      </c>
      <c r="B268">
        <f t="shared" si="8"/>
        <v>2.78395818414045E-2</v>
      </c>
      <c r="F268">
        <f t="shared" si="9"/>
        <v>0.55604941229111826</v>
      </c>
    </row>
    <row r="269" spans="1:6" x14ac:dyDescent="0.25">
      <c r="A269">
        <v>27.6</v>
      </c>
      <c r="B269">
        <f t="shared" si="8"/>
        <v>2.7811246391596014E-2</v>
      </c>
      <c r="F269">
        <f t="shared" si="9"/>
        <v>0.55883196498081533</v>
      </c>
    </row>
    <row r="270" spans="1:6" x14ac:dyDescent="0.25">
      <c r="A270">
        <v>27.7</v>
      </c>
      <c r="B270">
        <f t="shared" si="8"/>
        <v>2.7781559708928739E-2</v>
      </c>
      <c r="F270">
        <f t="shared" si="9"/>
        <v>0.56161161652812341</v>
      </c>
    </row>
    <row r="271" spans="1:6" x14ac:dyDescent="0.25">
      <c r="A271">
        <v>27.8</v>
      </c>
      <c r="B271">
        <f t="shared" si="8"/>
        <v>2.7750526183457875E-2</v>
      </c>
      <c r="F271">
        <f t="shared" si="9"/>
        <v>0.56438823202762334</v>
      </c>
    </row>
    <row r="272" spans="1:6" x14ac:dyDescent="0.25">
      <c r="A272">
        <v>27.9</v>
      </c>
      <c r="B272">
        <f t="shared" si="8"/>
        <v>2.7718150401039979E-2</v>
      </c>
      <c r="F272">
        <f t="shared" si="9"/>
        <v>0.56716167702270037</v>
      </c>
    </row>
    <row r="273" spans="1:6" x14ac:dyDescent="0.25">
      <c r="A273">
        <v>28</v>
      </c>
      <c r="B273">
        <f t="shared" si="8"/>
        <v>2.7684437142203602E-2</v>
      </c>
      <c r="F273">
        <f t="shared" si="9"/>
        <v>0.56993181752506905</v>
      </c>
    </row>
    <row r="274" spans="1:6" x14ac:dyDescent="0.25">
      <c r="A274">
        <v>28.1</v>
      </c>
      <c r="B274">
        <f t="shared" si="8"/>
        <v>2.7649391380972846E-2</v>
      </c>
      <c r="F274">
        <f t="shared" si="9"/>
        <v>0.57269852003418109</v>
      </c>
    </row>
    <row r="275" spans="1:6" x14ac:dyDescent="0.25">
      <c r="A275">
        <v>28.2</v>
      </c>
      <c r="B275">
        <f t="shared" si="8"/>
        <v>2.7613018283644368E-2</v>
      </c>
      <c r="F275">
        <f t="shared" si="9"/>
        <v>0.57546165155651474</v>
      </c>
    </row>
    <row r="276" spans="1:6" x14ac:dyDescent="0.25">
      <c r="A276">
        <v>28.3</v>
      </c>
      <c r="B276">
        <f t="shared" si="8"/>
        <v>2.7575323207518113E-2</v>
      </c>
      <c r="F276">
        <f t="shared" si="9"/>
        <v>0.57822107962473923</v>
      </c>
    </row>
    <row r="277" spans="1:6" x14ac:dyDescent="0.25">
      <c r="A277">
        <v>28.4</v>
      </c>
      <c r="B277">
        <f t="shared" si="8"/>
        <v>2.7536311699582303E-2</v>
      </c>
      <c r="F277">
        <f t="shared" si="9"/>
        <v>0.58097667231674877</v>
      </c>
    </row>
    <row r="278" spans="1:6" x14ac:dyDescent="0.25">
      <c r="A278">
        <v>28.5</v>
      </c>
      <c r="B278">
        <f t="shared" si="8"/>
        <v>2.7495989495153125E-2</v>
      </c>
      <c r="F278">
        <f t="shared" si="9"/>
        <v>0.58372829827456485</v>
      </c>
    </row>
    <row r="279" spans="1:6" x14ac:dyDescent="0.25">
      <c r="A279">
        <v>28.6</v>
      </c>
      <c r="B279">
        <f t="shared" si="8"/>
        <v>2.745436251646954E-2</v>
      </c>
      <c r="F279">
        <f t="shared" si="9"/>
        <v>0.58647582672309828</v>
      </c>
    </row>
    <row r="280" spans="1:6" x14ac:dyDescent="0.25">
      <c r="A280">
        <v>28.7</v>
      </c>
      <c r="B280">
        <f t="shared" si="8"/>
        <v>2.7411436871243734E-2</v>
      </c>
      <c r="F280">
        <f t="shared" si="9"/>
        <v>0.58921912748876959</v>
      </c>
    </row>
    <row r="281" spans="1:6" x14ac:dyDescent="0.25">
      <c r="A281">
        <v>28.8</v>
      </c>
      <c r="B281">
        <f t="shared" si="8"/>
        <v>2.7367218851167718E-2</v>
      </c>
      <c r="F281">
        <f t="shared" si="9"/>
        <v>0.59195807101798259</v>
      </c>
    </row>
    <row r="282" spans="1:6" x14ac:dyDescent="0.25">
      <c r="A282">
        <v>28.9</v>
      </c>
      <c r="B282">
        <f t="shared" si="8"/>
        <v>2.7321714930376537E-2</v>
      </c>
      <c r="F282">
        <f t="shared" si="9"/>
        <v>0.59469252839544495</v>
      </c>
    </row>
    <row r="283" spans="1:6" x14ac:dyDescent="0.25">
      <c r="A283">
        <v>29</v>
      </c>
      <c r="B283">
        <f t="shared" si="8"/>
        <v>2.7274931763868651E-2</v>
      </c>
      <c r="F283">
        <f t="shared" si="9"/>
        <v>0.59742237136233478</v>
      </c>
    </row>
    <row r="284" spans="1:6" x14ac:dyDescent="0.25">
      <c r="A284">
        <v>29.1</v>
      </c>
      <c r="B284">
        <f t="shared" si="8"/>
        <v>2.7226876185884031E-2</v>
      </c>
      <c r="F284">
        <f t="shared" si="9"/>
        <v>0.60014747233430565</v>
      </c>
    </row>
    <row r="285" spans="1:6" x14ac:dyDescent="0.25">
      <c r="A285">
        <v>29.2</v>
      </c>
      <c r="B285">
        <f t="shared" si="8"/>
        <v>2.7177555208240518E-2</v>
      </c>
      <c r="F285">
        <f t="shared" si="9"/>
        <v>0.60286770441932758</v>
      </c>
    </row>
    <row r="286" spans="1:6" x14ac:dyDescent="0.25">
      <c r="A286">
        <v>29.3</v>
      </c>
      <c r="B286">
        <f t="shared" si="8"/>
        <v>2.7126976018628974E-2</v>
      </c>
      <c r="F286">
        <f t="shared" si="9"/>
        <v>0.60558294143536129</v>
      </c>
    </row>
    <row r="287" spans="1:6" x14ac:dyDescent="0.25">
      <c r="A287">
        <v>29.4</v>
      </c>
      <c r="B287">
        <f t="shared" si="8"/>
        <v>2.7075145978867891E-2</v>
      </c>
      <c r="F287">
        <f t="shared" si="9"/>
        <v>0.60829305792785693</v>
      </c>
    </row>
    <row r="288" spans="1:6" x14ac:dyDescent="0.25">
      <c r="A288">
        <v>29.5</v>
      </c>
      <c r="B288">
        <f t="shared" si="8"/>
        <v>2.7022072623117937E-2</v>
      </c>
      <c r="F288">
        <f t="shared" si="9"/>
        <v>0.61099792918707907</v>
      </c>
    </row>
    <row r="289" spans="1:6" x14ac:dyDescent="0.25">
      <c r="A289">
        <v>29.6</v>
      </c>
      <c r="B289">
        <f t="shared" si="8"/>
        <v>2.6967763656057145E-2</v>
      </c>
      <c r="F289">
        <f t="shared" si="9"/>
        <v>0.61369743126524945</v>
      </c>
    </row>
    <row r="290" spans="1:6" x14ac:dyDescent="0.25">
      <c r="A290">
        <v>29.7</v>
      </c>
      <c r="B290">
        <f t="shared" si="8"/>
        <v>2.6912226951017328E-2</v>
      </c>
      <c r="F290">
        <f t="shared" si="9"/>
        <v>0.61639144099350585</v>
      </c>
    </row>
    <row r="291" spans="1:6" x14ac:dyDescent="0.25">
      <c r="A291">
        <v>29.8</v>
      </c>
      <c r="B291">
        <f t="shared" si="8"/>
        <v>2.6855470548082332E-2</v>
      </c>
      <c r="F291">
        <f t="shared" si="9"/>
        <v>0.61907983599867333</v>
      </c>
    </row>
    <row r="292" spans="1:6" x14ac:dyDescent="0.25">
      <c r="A292">
        <v>29.9</v>
      </c>
      <c r="B292">
        <f t="shared" si="8"/>
        <v>2.679750265214877E-2</v>
      </c>
      <c r="F292">
        <f t="shared" si="9"/>
        <v>0.62176249471984146</v>
      </c>
    </row>
    <row r="293" spans="1:6" x14ac:dyDescent="0.25">
      <c r="A293">
        <v>30</v>
      </c>
      <c r="B293">
        <f t="shared" si="8"/>
        <v>2.6738331630949946E-2</v>
      </c>
      <c r="F293">
        <f t="shared" si="9"/>
        <v>0.62443929642474871</v>
      </c>
    </row>
    <row r="294" spans="1:6" x14ac:dyDescent="0.25">
      <c r="A294">
        <v>30.1</v>
      </c>
      <c r="B294">
        <f t="shared" si="8"/>
        <v>2.6677966013043578E-2</v>
      </c>
      <c r="F294">
        <f t="shared" si="9"/>
        <v>0.62711012122596488</v>
      </c>
    </row>
    <row r="295" spans="1:6" x14ac:dyDescent="0.25">
      <c r="A295">
        <v>30.2</v>
      </c>
      <c r="B295">
        <f t="shared" si="8"/>
        <v>2.6616414485764003E-2</v>
      </c>
      <c r="F295">
        <f t="shared" si="9"/>
        <v>0.62977485009687095</v>
      </c>
    </row>
    <row r="296" spans="1:6" x14ac:dyDescent="0.25">
      <c r="A296">
        <v>30.3</v>
      </c>
      <c r="B296">
        <f t="shared" si="8"/>
        <v>2.6553685893139573E-2</v>
      </c>
      <c r="F296">
        <f t="shared" si="9"/>
        <v>0.6324333648874344</v>
      </c>
    </row>
    <row r="297" spans="1:6" x14ac:dyDescent="0.25">
      <c r="A297">
        <v>30.4</v>
      </c>
      <c r="B297">
        <f t="shared" si="8"/>
        <v>2.6489789233775946E-2</v>
      </c>
      <c r="F297">
        <f t="shared" si="9"/>
        <v>0.63508554833977149</v>
      </c>
    </row>
    <row r="298" spans="1:6" x14ac:dyDescent="0.25">
      <c r="A298">
        <v>30.5</v>
      </c>
      <c r="B298">
        <f t="shared" si="8"/>
        <v>2.6424733658705936E-2</v>
      </c>
      <c r="F298">
        <f t="shared" si="9"/>
        <v>0.637731284103499</v>
      </c>
    </row>
    <row r="299" spans="1:6" x14ac:dyDescent="0.25">
      <c r="A299">
        <v>30.6</v>
      </c>
      <c r="B299">
        <f t="shared" si="8"/>
        <v>2.6358528469206725E-2</v>
      </c>
      <c r="F299">
        <f t="shared" si="9"/>
        <v>0.64037045675086723</v>
      </c>
    </row>
    <row r="300" spans="1:6" x14ac:dyDescent="0.25">
      <c r="A300">
        <v>30.7</v>
      </c>
      <c r="B300">
        <f t="shared" si="8"/>
        <v>2.6291183114585021E-2</v>
      </c>
      <c r="F300">
        <f t="shared" si="9"/>
        <v>0.64300295179167433</v>
      </c>
    </row>
    <row r="301" spans="1:6" x14ac:dyDescent="0.25">
      <c r="A301">
        <v>30.8</v>
      </c>
      <c r="B301">
        <f t="shared" si="8"/>
        <v>2.6222707189931114E-2</v>
      </c>
      <c r="F301">
        <f t="shared" si="9"/>
        <v>0.64562865568795713</v>
      </c>
    </row>
    <row r="302" spans="1:6" x14ac:dyDescent="0.25">
      <c r="A302">
        <v>30.9</v>
      </c>
      <c r="B302">
        <f t="shared" si="8"/>
        <v>2.615311043384233E-2</v>
      </c>
      <c r="F302">
        <f t="shared" si="9"/>
        <v>0.64824745586845578</v>
      </c>
    </row>
    <row r="303" spans="1:6" x14ac:dyDescent="0.25">
      <c r="A303">
        <v>31</v>
      </c>
      <c r="B303">
        <f t="shared" si="8"/>
        <v>2.6082402726116831E-2</v>
      </c>
      <c r="F303">
        <f t="shared" si="9"/>
        <v>0.65085924074284995</v>
      </c>
    </row>
    <row r="304" spans="1:6" x14ac:dyDescent="0.25">
      <c r="A304">
        <v>31.1</v>
      </c>
      <c r="B304">
        <f t="shared" si="8"/>
        <v>2.6010594085418479E-2</v>
      </c>
      <c r="F304">
        <f t="shared" si="9"/>
        <v>0.6534638997157618</v>
      </c>
    </row>
    <row r="305" spans="1:6" x14ac:dyDescent="0.25">
      <c r="A305">
        <v>31.2</v>
      </c>
      <c r="B305">
        <f t="shared" si="8"/>
        <v>2.5937694666913428E-2</v>
      </c>
      <c r="F305">
        <f t="shared" si="9"/>
        <v>0.65606132320052446</v>
      </c>
    </row>
    <row r="306" spans="1:6" x14ac:dyDescent="0.25">
      <c r="A306">
        <v>31.3</v>
      </c>
      <c r="B306">
        <f t="shared" si="8"/>
        <v>2.5863714759879395E-2</v>
      </c>
      <c r="F306">
        <f t="shared" si="9"/>
        <v>0.65865140263271393</v>
      </c>
    </row>
    <row r="307" spans="1:6" x14ac:dyDescent="0.25">
      <c r="A307">
        <v>31.4</v>
      </c>
      <c r="B307">
        <f t="shared" si="8"/>
        <v>2.5788664785288247E-2</v>
      </c>
      <c r="F307">
        <f t="shared" si="9"/>
        <v>0.6612340304834381</v>
      </c>
    </row>
    <row r="308" spans="1:6" x14ac:dyDescent="0.25">
      <c r="A308">
        <v>31.5</v>
      </c>
      <c r="B308">
        <f t="shared" si="8"/>
        <v>2.5712555293362773E-2</v>
      </c>
      <c r="F308">
        <f t="shared" si="9"/>
        <v>0.66380910027238615</v>
      </c>
    </row>
    <row r="309" spans="1:6" x14ac:dyDescent="0.25">
      <c r="A309">
        <v>31.6</v>
      </c>
      <c r="B309">
        <f t="shared" si="8"/>
        <v>2.5635396961108513E-2</v>
      </c>
      <c r="F309">
        <f t="shared" si="9"/>
        <v>0.66637650658062841</v>
      </c>
    </row>
    <row r="310" spans="1:6" x14ac:dyDescent="0.25">
      <c r="A310">
        <v>31.7</v>
      </c>
      <c r="B310">
        <f t="shared" si="8"/>
        <v>2.5557200589821222E-2</v>
      </c>
      <c r="F310">
        <f t="shared" si="9"/>
        <v>0.66893614506317145</v>
      </c>
    </row>
    <row r="311" spans="1:6" x14ac:dyDescent="0.25">
      <c r="A311">
        <v>31.8</v>
      </c>
      <c r="B311">
        <f t="shared" si="8"/>
        <v>2.547797710257103E-2</v>
      </c>
      <c r="F311">
        <f t="shared" si="9"/>
        <v>0.67148791246126138</v>
      </c>
    </row>
    <row r="312" spans="1:6" x14ac:dyDescent="0.25">
      <c r="A312">
        <v>31.9</v>
      </c>
      <c r="B312">
        <f t="shared" si="8"/>
        <v>2.5397737541664012E-2</v>
      </c>
      <c r="F312">
        <f t="shared" si="9"/>
        <v>0.67403170661443401</v>
      </c>
    </row>
    <row r="313" spans="1:6" x14ac:dyDescent="0.25">
      <c r="A313">
        <v>32</v>
      </c>
      <c r="B313">
        <f t="shared" si="8"/>
        <v>2.5316493066081958E-2</v>
      </c>
      <c r="F313">
        <f t="shared" si="9"/>
        <v>0.6765674264723115</v>
      </c>
    </row>
    <row r="314" spans="1:6" x14ac:dyDescent="0.25">
      <c r="A314">
        <v>32.1</v>
      </c>
      <c r="B314">
        <f t="shared" si="8"/>
        <v>2.5234254948901223E-2</v>
      </c>
      <c r="F314">
        <f t="shared" si="9"/>
        <v>0.67909497210614</v>
      </c>
    </row>
    <row r="315" spans="1:6" x14ac:dyDescent="0.25">
      <c r="A315">
        <v>32.200000000000003</v>
      </c>
      <c r="B315">
        <f t="shared" si="8"/>
        <v>2.5151034574691485E-2</v>
      </c>
      <c r="F315">
        <f t="shared" si="9"/>
        <v>0.68161424472006993</v>
      </c>
    </row>
    <row r="316" spans="1:6" x14ac:dyDescent="0.25">
      <c r="A316">
        <v>32.299999999999997</v>
      </c>
      <c r="B316">
        <f t="shared" si="8"/>
        <v>2.5066843436895251E-2</v>
      </c>
      <c r="F316">
        <f t="shared" si="9"/>
        <v>0.68412514666217394</v>
      </c>
    </row>
    <row r="317" spans="1:6" x14ac:dyDescent="0.25">
      <c r="A317">
        <v>32.4</v>
      </c>
      <c r="B317">
        <f t="shared" si="8"/>
        <v>2.4981693135188904E-2</v>
      </c>
      <c r="F317">
        <f t="shared" si="9"/>
        <v>0.68662758143520342</v>
      </c>
    </row>
    <row r="318" spans="1:6" x14ac:dyDescent="0.25">
      <c r="A318">
        <v>32.5</v>
      </c>
      <c r="B318">
        <f t="shared" si="8"/>
        <v>2.4895595372826245E-2</v>
      </c>
      <c r="F318">
        <f t="shared" si="9"/>
        <v>0.68912145370707778</v>
      </c>
    </row>
    <row r="319" spans="1:6" x14ac:dyDescent="0.25">
      <c r="A319">
        <v>32.6</v>
      </c>
      <c r="B319">
        <f t="shared" si="8"/>
        <v>2.4808561953965233E-2</v>
      </c>
      <c r="F319">
        <f t="shared" si="9"/>
        <v>0.6916066693211097</v>
      </c>
    </row>
    <row r="320" spans="1:6" x14ac:dyDescent="0.25">
      <c r="A320">
        <v>32.700000000000003</v>
      </c>
      <c r="B320">
        <f t="shared" si="8"/>
        <v>2.4720604780978928E-2</v>
      </c>
      <c r="F320">
        <f t="shared" si="9"/>
        <v>0.69408313530596055</v>
      </c>
    </row>
    <row r="321" spans="1:6" x14ac:dyDescent="0.25">
      <c r="A321">
        <v>32.799999999999997</v>
      </c>
      <c r="B321">
        <f t="shared" si="8"/>
        <v>2.4631735851751362E-2</v>
      </c>
      <c r="F321">
        <f t="shared" si="9"/>
        <v>0.69655075988532755</v>
      </c>
    </row>
    <row r="322" spans="1:6" x14ac:dyDescent="0.25">
      <c r="A322">
        <v>32.9</v>
      </c>
      <c r="B322">
        <f t="shared" si="8"/>
        <v>2.4541967256959264E-2</v>
      </c>
      <c r="F322">
        <f t="shared" si="9"/>
        <v>0.69900945248735857</v>
      </c>
    </row>
    <row r="323" spans="1:6" x14ac:dyDescent="0.25">
      <c r="A323">
        <v>33</v>
      </c>
      <c r="B323">
        <f t="shared" si="8"/>
        <v>2.4451311177340534E-2</v>
      </c>
      <c r="F323">
        <f t="shared" si="9"/>
        <v>0.70145912375379482</v>
      </c>
    </row>
    <row r="324" spans="1:6" x14ac:dyDescent="0.25">
      <c r="A324">
        <v>33.1</v>
      </c>
      <c r="B324">
        <f t="shared" ref="B324:B387" si="10">_xlfn.NORM.DIST(A324,$D$3,$E$3,FALSE)</f>
        <v>2.4359779880950179E-2</v>
      </c>
      <c r="F324">
        <f t="shared" ref="F324:F387" si="11">_xlfn.NORM.DIST(A324,$D$3,$E$3,TRUE)</f>
        <v>0.70389968554884041</v>
      </c>
    </row>
    <row r="325" spans="1:6" x14ac:dyDescent="0.25">
      <c r="A325">
        <v>33.200000000000003</v>
      </c>
      <c r="B325">
        <f t="shared" si="10"/>
        <v>2.426738572040478E-2</v>
      </c>
      <c r="F325">
        <f t="shared" si="11"/>
        <v>0.70633105096775561</v>
      </c>
    </row>
    <row r="326" spans="1:6" x14ac:dyDescent="0.25">
      <c r="A326">
        <v>33.299999999999997</v>
      </c>
      <c r="B326">
        <f t="shared" si="10"/>
        <v>2.417414113011615E-2</v>
      </c>
      <c r="F326">
        <f t="shared" si="11"/>
        <v>0.7087531343451754</v>
      </c>
    </row>
    <row r="327" spans="1:6" x14ac:dyDescent="0.25">
      <c r="A327">
        <v>33.4</v>
      </c>
      <c r="B327">
        <f t="shared" si="10"/>
        <v>2.4080058623515189E-2</v>
      </c>
      <c r="F327">
        <f t="shared" si="11"/>
        <v>0.71116585126315035</v>
      </c>
    </row>
    <row r="328" spans="1:6" x14ac:dyDescent="0.25">
      <c r="A328">
        <v>33.5</v>
      </c>
      <c r="B328">
        <f t="shared" si="10"/>
        <v>2.3985150790266755E-2</v>
      </c>
      <c r="F328">
        <f t="shared" si="11"/>
        <v>0.71356911855890859</v>
      </c>
    </row>
    <row r="329" spans="1:6" x14ac:dyDescent="0.25">
      <c r="A329">
        <v>33.6</v>
      </c>
      <c r="B329">
        <f t="shared" si="10"/>
        <v>2.3889430293476389E-2</v>
      </c>
      <c r="F329">
        <f t="shared" si="11"/>
        <v>0.71596285433234053</v>
      </c>
    </row>
    <row r="330" spans="1:6" x14ac:dyDescent="0.25">
      <c r="A330">
        <v>33.700000000000003</v>
      </c>
      <c r="B330">
        <f t="shared" si="10"/>
        <v>2.3792909866889755E-2</v>
      </c>
      <c r="F330">
        <f t="shared" si="11"/>
        <v>0.71834697795320201</v>
      </c>
    </row>
    <row r="331" spans="1:6" x14ac:dyDescent="0.25">
      <c r="A331">
        <v>33.799999999999997</v>
      </c>
      <c r="B331">
        <f t="shared" si="10"/>
        <v>2.3695602312085742E-2</v>
      </c>
      <c r="F331">
        <f t="shared" si="11"/>
        <v>0.7207214100680388</v>
      </c>
    </row>
    <row r="332" spans="1:6" x14ac:dyDescent="0.25">
      <c r="A332">
        <v>33.9</v>
      </c>
      <c r="B332">
        <f t="shared" si="10"/>
        <v>2.359752049566393E-2</v>
      </c>
      <c r="F332">
        <f t="shared" si="11"/>
        <v>0.72308607260682933</v>
      </c>
    </row>
    <row r="333" spans="1:6" x14ac:dyDescent="0.25">
      <c r="A333">
        <v>34</v>
      </c>
      <c r="B333">
        <f t="shared" si="10"/>
        <v>2.3498677346427493E-2</v>
      </c>
      <c r="F333">
        <f t="shared" si="11"/>
        <v>0.72544088878934521</v>
      </c>
    </row>
    <row r="334" spans="1:6" x14ac:dyDescent="0.25">
      <c r="A334">
        <v>34.1</v>
      </c>
      <c r="B334">
        <f t="shared" si="10"/>
        <v>2.3399085852562153E-2</v>
      </c>
      <c r="F334">
        <f t="shared" si="11"/>
        <v>0.7277857831312311</v>
      </c>
    </row>
    <row r="335" spans="1:6" x14ac:dyDescent="0.25">
      <c r="A335">
        <v>34.200000000000003</v>
      </c>
      <c r="B335">
        <f t="shared" si="10"/>
        <v>2.3298759058812245E-2</v>
      </c>
      <c r="F335">
        <f t="shared" si="11"/>
        <v>0.7301206814498018</v>
      </c>
    </row>
    <row r="336" spans="1:6" x14ac:dyDescent="0.25">
      <c r="A336">
        <v>34.299999999999997</v>
      </c>
      <c r="B336">
        <f t="shared" si="10"/>
        <v>2.3197710063654651E-2</v>
      </c>
      <c r="F336">
        <f t="shared" si="11"/>
        <v>0.73244551086955667</v>
      </c>
    </row>
    <row r="337" spans="1:6" x14ac:dyDescent="0.25">
      <c r="A337">
        <v>34.4</v>
      </c>
      <c r="B337">
        <f t="shared" si="10"/>
        <v>2.309595201647139E-2</v>
      </c>
      <c r="F337">
        <f t="shared" si="11"/>
        <v>0.73476019982741181</v>
      </c>
    </row>
    <row r="338" spans="1:6" x14ac:dyDescent="0.25">
      <c r="A338">
        <v>34.5</v>
      </c>
      <c r="B338">
        <f t="shared" si="10"/>
        <v>2.2993498114721934E-2</v>
      </c>
      <c r="F338">
        <f t="shared" si="11"/>
        <v>0.73706467807764853</v>
      </c>
    </row>
    <row r="339" spans="1:6" x14ac:dyDescent="0.25">
      <c r="A339">
        <v>34.6</v>
      </c>
      <c r="B339">
        <f t="shared" si="10"/>
        <v>2.2890361601115777E-2</v>
      </c>
      <c r="F339">
        <f t="shared" si="11"/>
        <v>0.73935887669658051</v>
      </c>
    </row>
    <row r="340" spans="1:6" x14ac:dyDescent="0.25">
      <c r="A340">
        <v>34.700000000000003</v>
      </c>
      <c r="B340">
        <f t="shared" si="10"/>
        <v>2.2786555760786389E-2</v>
      </c>
      <c r="F340">
        <f t="shared" si="11"/>
        <v>0.74164272808693699</v>
      </c>
    </row>
    <row r="341" spans="1:6" x14ac:dyDescent="0.25">
      <c r="A341">
        <v>34.799999999999997</v>
      </c>
      <c r="B341">
        <f t="shared" si="10"/>
        <v>2.2682093918467188E-2</v>
      </c>
      <c r="F341">
        <f t="shared" si="11"/>
        <v>0.74391616598196386</v>
      </c>
    </row>
    <row r="342" spans="1:6" x14ac:dyDescent="0.25">
      <c r="A342">
        <v>34.9</v>
      </c>
      <c r="B342">
        <f t="shared" si="10"/>
        <v>2.2576989435670467E-2</v>
      </c>
      <c r="F342">
        <f t="shared" si="11"/>
        <v>0.74617912544924325</v>
      </c>
    </row>
    <row r="343" spans="1:6" x14ac:dyDescent="0.25">
      <c r="A343">
        <v>35</v>
      </c>
      <c r="B343">
        <f t="shared" si="10"/>
        <v>2.2471255707870074E-2</v>
      </c>
      <c r="F343">
        <f t="shared" si="11"/>
        <v>0.74843154289422986</v>
      </c>
    </row>
    <row r="344" spans="1:6" x14ac:dyDescent="0.25">
      <c r="A344">
        <v>35.1</v>
      </c>
      <c r="B344">
        <f t="shared" si="10"/>
        <v>2.2364906161688645E-2</v>
      </c>
      <c r="F344">
        <f t="shared" si="11"/>
        <v>0.7506733560635066</v>
      </c>
    </row>
    <row r="345" spans="1:6" x14ac:dyDescent="0.25">
      <c r="A345">
        <v>35.200000000000003</v>
      </c>
      <c r="B345">
        <f t="shared" si="10"/>
        <v>2.2257954252090241E-2</v>
      </c>
      <c r="F345">
        <f t="shared" si="11"/>
        <v>0.75290450404775866</v>
      </c>
    </row>
    <row r="346" spans="1:6" x14ac:dyDescent="0.25">
      <c r="A346">
        <v>35.299999999999997</v>
      </c>
      <c r="B346">
        <f t="shared" si="10"/>
        <v>2.215041345957915E-2</v>
      </c>
      <c r="F346">
        <f t="shared" si="11"/>
        <v>0.75512492728446889</v>
      </c>
    </row>
    <row r="347" spans="1:6" x14ac:dyDescent="0.25">
      <c r="A347">
        <v>35.4</v>
      </c>
      <c r="B347">
        <f t="shared" si="10"/>
        <v>2.2042297287405692E-2</v>
      </c>
      <c r="F347">
        <f t="shared" si="11"/>
        <v>0.75733456756033024</v>
      </c>
    </row>
    <row r="348" spans="1:6" x14ac:dyDescent="0.25">
      <c r="A348">
        <v>35.5</v>
      </c>
      <c r="B348">
        <f t="shared" si="10"/>
        <v>2.1933619258779905E-2</v>
      </c>
      <c r="F348">
        <f t="shared" si="11"/>
        <v>0.75953336801338245</v>
      </c>
    </row>
    <row r="349" spans="1:6" x14ac:dyDescent="0.25">
      <c r="A349">
        <v>35.6</v>
      </c>
      <c r="B349">
        <f t="shared" si="10"/>
        <v>2.1824392914093653E-2</v>
      </c>
      <c r="F349">
        <f t="shared" si="11"/>
        <v>0.76172127313486826</v>
      </c>
    </row>
    <row r="350" spans="1:6" x14ac:dyDescent="0.25">
      <c r="A350">
        <v>35.700000000000003</v>
      </c>
      <c r="B350">
        <f t="shared" si="10"/>
        <v>2.1714631808152245E-2</v>
      </c>
      <c r="F350">
        <f t="shared" si="11"/>
        <v>0.76389822877081304</v>
      </c>
    </row>
    <row r="351" spans="1:6" x14ac:dyDescent="0.25">
      <c r="A351">
        <v>35.799999999999997</v>
      </c>
      <c r="B351">
        <f t="shared" si="10"/>
        <v>2.1604349507416166E-2</v>
      </c>
      <c r="F351">
        <f t="shared" si="11"/>
        <v>0.76606418212332883</v>
      </c>
    </row>
    <row r="352" spans="1:6" x14ac:dyDescent="0.25">
      <c r="A352">
        <v>35.9</v>
      </c>
      <c r="B352">
        <f t="shared" si="10"/>
        <v>2.1493559587253644E-2</v>
      </c>
      <c r="F352">
        <f t="shared" si="11"/>
        <v>0.76821908175164189</v>
      </c>
    </row>
    <row r="353" spans="1:6" x14ac:dyDescent="0.25">
      <c r="A353">
        <v>36</v>
      </c>
      <c r="B353">
        <f t="shared" si="10"/>
        <v>2.1382275629205034E-2</v>
      </c>
      <c r="F353">
        <f t="shared" si="11"/>
        <v>0.77036287757284627</v>
      </c>
    </row>
    <row r="354" spans="1:6" x14ac:dyDescent="0.25">
      <c r="A354">
        <v>36.1</v>
      </c>
      <c r="B354">
        <f t="shared" si="10"/>
        <v>2.1270511218259517E-2</v>
      </c>
      <c r="F354">
        <f t="shared" si="11"/>
        <v>0.7724955208623856</v>
      </c>
    </row>
    <row r="355" spans="1:6" x14ac:dyDescent="0.25">
      <c r="A355">
        <v>36.200000000000003</v>
      </c>
      <c r="B355">
        <f t="shared" si="10"/>
        <v>2.1158279940145044E-2</v>
      </c>
      <c r="F355">
        <f t="shared" si="11"/>
        <v>0.77461696425426141</v>
      </c>
    </row>
    <row r="356" spans="1:6" x14ac:dyDescent="0.25">
      <c r="A356">
        <v>36.299999999999997</v>
      </c>
      <c r="B356">
        <f t="shared" si="10"/>
        <v>2.1045595378632157E-2</v>
      </c>
      <c r="F356">
        <f t="shared" si="11"/>
        <v>0.776727161740973</v>
      </c>
    </row>
    <row r="357" spans="1:6" x14ac:dyDescent="0.25">
      <c r="A357">
        <v>36.4</v>
      </c>
      <c r="B357">
        <f t="shared" si="10"/>
        <v>2.0932471112852458E-2</v>
      </c>
      <c r="F357">
        <f t="shared" si="11"/>
        <v>0.77882606867318704</v>
      </c>
    </row>
    <row r="358" spans="1:6" x14ac:dyDescent="0.25">
      <c r="A358">
        <v>36.5</v>
      </c>
      <c r="B358">
        <f t="shared" si="10"/>
        <v>2.0818920714632472E-2</v>
      </c>
      <c r="F358">
        <f t="shared" si="11"/>
        <v>0.78091364175914002</v>
      </c>
    </row>
    <row r="359" spans="1:6" x14ac:dyDescent="0.25">
      <c r="A359">
        <v>36.6</v>
      </c>
      <c r="B359">
        <f t="shared" si="10"/>
        <v>2.0704957745843584E-2</v>
      </c>
      <c r="F359">
        <f t="shared" si="11"/>
        <v>0.78298983906377528</v>
      </c>
    </row>
    <row r="360" spans="1:6" x14ac:dyDescent="0.25">
      <c r="A360">
        <v>36.700000000000003</v>
      </c>
      <c r="B360">
        <f t="shared" si="10"/>
        <v>2.059059575576868E-2</v>
      </c>
      <c r="F360">
        <f t="shared" si="11"/>
        <v>0.78505462000761606</v>
      </c>
    </row>
    <row r="361" spans="1:6" x14ac:dyDescent="0.25">
      <c r="A361">
        <v>36.799999999999997</v>
      </c>
      <c r="B361">
        <f t="shared" si="10"/>
        <v>2.047584827848636E-2</v>
      </c>
      <c r="F361">
        <f t="shared" si="11"/>
        <v>0.78710794536537509</v>
      </c>
    </row>
    <row r="362" spans="1:6" x14ac:dyDescent="0.25">
      <c r="A362">
        <v>36.9</v>
      </c>
      <c r="B362">
        <f t="shared" si="10"/>
        <v>2.0360728830273199E-2</v>
      </c>
      <c r="F362">
        <f t="shared" si="11"/>
        <v>0.7891497772643048</v>
      </c>
    </row>
    <row r="363" spans="1:6" x14ac:dyDescent="0.25">
      <c r="A363">
        <v>37</v>
      </c>
      <c r="B363">
        <f t="shared" si="10"/>
        <v>2.0245250907024923E-2</v>
      </c>
      <c r="F363">
        <f t="shared" si="11"/>
        <v>0.79118007918228739</v>
      </c>
    </row>
    <row r="364" spans="1:6" x14ac:dyDescent="0.25">
      <c r="A364">
        <v>37.1</v>
      </c>
      <c r="B364">
        <f t="shared" si="10"/>
        <v>2.0129427981697E-2</v>
      </c>
      <c r="F364">
        <f t="shared" si="11"/>
        <v>0.79319881594566888</v>
      </c>
    </row>
    <row r="365" spans="1:6" x14ac:dyDescent="0.25">
      <c r="A365">
        <v>37.200000000000003</v>
      </c>
      <c r="B365">
        <f t="shared" si="10"/>
        <v>2.0013273501765388E-2</v>
      </c>
      <c r="F365">
        <f t="shared" si="11"/>
        <v>0.795205953726838</v>
      </c>
    </row>
    <row r="366" spans="1:6" x14ac:dyDescent="0.25">
      <c r="A366">
        <v>37.299999999999997</v>
      </c>
      <c r="B366">
        <f t="shared" si="10"/>
        <v>1.9896800886708074E-2</v>
      </c>
      <c r="F366">
        <f t="shared" si="11"/>
        <v>0.79720146004155157</v>
      </c>
    </row>
    <row r="367" spans="1:6" x14ac:dyDescent="0.25">
      <c r="A367">
        <v>37.4</v>
      </c>
      <c r="B367">
        <f t="shared" si="10"/>
        <v>1.9780023525507964E-2</v>
      </c>
      <c r="F367">
        <f t="shared" si="11"/>
        <v>0.79918530374601138</v>
      </c>
    </row>
    <row r="368" spans="1:6" x14ac:dyDescent="0.25">
      <c r="A368">
        <v>37.5</v>
      </c>
      <c r="B368">
        <f t="shared" si="10"/>
        <v>1.9662954774177867E-2</v>
      </c>
      <c r="F368">
        <f t="shared" si="11"/>
        <v>0.80115745503368829</v>
      </c>
    </row>
    <row r="369" spans="1:6" x14ac:dyDescent="0.25">
      <c r="A369">
        <v>37.6</v>
      </c>
      <c r="B369">
        <f t="shared" si="10"/>
        <v>1.9545607953308054E-2</v>
      </c>
      <c r="F369">
        <f t="shared" si="11"/>
        <v>0.80311788543190432</v>
      </c>
    </row>
    <row r="370" spans="1:6" x14ac:dyDescent="0.25">
      <c r="A370">
        <v>37.700000000000003</v>
      </c>
      <c r="B370">
        <f t="shared" si="10"/>
        <v>1.9427996345637071E-2</v>
      </c>
      <c r="F370">
        <f t="shared" si="11"/>
        <v>0.80506656779816799</v>
      </c>
    </row>
    <row r="371" spans="1:6" x14ac:dyDescent="0.25">
      <c r="A371">
        <v>37.799999999999997</v>
      </c>
      <c r="B371">
        <f t="shared" si="10"/>
        <v>1.9310133193646339E-2</v>
      </c>
      <c r="F371">
        <f t="shared" si="11"/>
        <v>0.80700347631626845</v>
      </c>
    </row>
    <row r="372" spans="1:6" x14ac:dyDescent="0.25">
      <c r="A372">
        <v>37.9</v>
      </c>
      <c r="B372">
        <f t="shared" si="10"/>
        <v>1.919203169717915E-2</v>
      </c>
      <c r="F372">
        <f t="shared" si="11"/>
        <v>0.80892858649213129</v>
      </c>
    </row>
    <row r="373" spans="1:6" x14ac:dyDescent="0.25">
      <c r="A373">
        <v>38</v>
      </c>
      <c r="B373">
        <f t="shared" si="10"/>
        <v>1.9073705011084623E-2</v>
      </c>
      <c r="F373">
        <f t="shared" si="11"/>
        <v>0.81084187514943595</v>
      </c>
    </row>
    <row r="374" spans="1:6" x14ac:dyDescent="0.25">
      <c r="A374">
        <v>38.1</v>
      </c>
      <c r="B374">
        <f t="shared" si="10"/>
        <v>1.8955166242887116E-2</v>
      </c>
      <c r="F374">
        <f t="shared" si="11"/>
        <v>0.81274332042499997</v>
      </c>
    </row>
    <row r="375" spans="1:6" x14ac:dyDescent="0.25">
      <c r="A375">
        <v>38.200000000000003</v>
      </c>
      <c r="B375">
        <f t="shared" si="10"/>
        <v>1.8836428450481699E-2</v>
      </c>
      <c r="F375">
        <f t="shared" si="11"/>
        <v>0.81463290176393088</v>
      </c>
    </row>
    <row r="376" spans="1:6" x14ac:dyDescent="0.25">
      <c r="A376">
        <v>38.299999999999997</v>
      </c>
      <c r="B376">
        <f t="shared" si="10"/>
        <v>1.8717504639856161E-2</v>
      </c>
      <c r="F376">
        <f t="shared" si="11"/>
        <v>0.81651059991454911</v>
      </c>
    </row>
    <row r="377" spans="1:6" x14ac:dyDescent="0.25">
      <c r="A377">
        <v>38.4</v>
      </c>
      <c r="B377">
        <f t="shared" si="10"/>
        <v>1.8598407762840066E-2</v>
      </c>
      <c r="F377">
        <f t="shared" si="11"/>
        <v>0.81837639692308506</v>
      </c>
    </row>
    <row r="378" spans="1:6" x14ac:dyDescent="0.25">
      <c r="A378">
        <v>38.5</v>
      </c>
      <c r="B378">
        <f t="shared" si="10"/>
        <v>1.8479150714881442E-2</v>
      </c>
      <c r="F378">
        <f t="shared" si="11"/>
        <v>0.8202302761281508</v>
      </c>
    </row>
    <row r="379" spans="1:6" x14ac:dyDescent="0.25">
      <c r="A379">
        <v>38.6</v>
      </c>
      <c r="B379">
        <f t="shared" si="10"/>
        <v>1.8359746332851423E-2</v>
      </c>
      <c r="F379">
        <f t="shared" si="11"/>
        <v>0.82207222215499309</v>
      </c>
    </row>
    <row r="380" spans="1:6" x14ac:dyDescent="0.25">
      <c r="A380">
        <v>38.700000000000003</v>
      </c>
      <c r="B380">
        <f t="shared" si="10"/>
        <v>1.8240207392877499E-2</v>
      </c>
      <c r="F380">
        <f t="shared" si="11"/>
        <v>0.82390222090952625</v>
      </c>
    </row>
    <row r="381" spans="1:6" x14ac:dyDescent="0.25">
      <c r="A381">
        <v>38.799999999999997</v>
      </c>
      <c r="B381">
        <f t="shared" si="10"/>
        <v>1.8120546608205706E-2</v>
      </c>
      <c r="F381">
        <f t="shared" si="11"/>
        <v>0.82572025957215078</v>
      </c>
    </row>
    <row r="382" spans="1:6" x14ac:dyDescent="0.25">
      <c r="A382">
        <v>38.9</v>
      </c>
      <c r="B382">
        <f t="shared" si="10"/>
        <v>1.8000776627092218E-2</v>
      </c>
      <c r="F382">
        <f t="shared" si="11"/>
        <v>0.82752632659136049</v>
      </c>
    </row>
    <row r="383" spans="1:6" x14ac:dyDescent="0.25">
      <c r="A383">
        <v>39</v>
      </c>
      <c r="B383">
        <f t="shared" si="10"/>
        <v>1.7880910030724922E-2</v>
      </c>
      <c r="F383">
        <f t="shared" si="11"/>
        <v>0.82932041167713766</v>
      </c>
    </row>
    <row r="384" spans="1:6" x14ac:dyDescent="0.25">
      <c r="A384">
        <v>39.1</v>
      </c>
      <c r="B384">
        <f t="shared" si="10"/>
        <v>1.7760959331175167E-2</v>
      </c>
      <c r="F384">
        <f t="shared" si="11"/>
        <v>0.83110250579414513</v>
      </c>
    </row>
    <row r="385" spans="1:6" x14ac:dyDescent="0.25">
      <c r="A385">
        <v>39.200000000000003</v>
      </c>
      <c r="B385">
        <f t="shared" si="10"/>
        <v>1.7640936969380232E-2</v>
      </c>
      <c r="F385">
        <f t="shared" si="11"/>
        <v>0.83287260115471251</v>
      </c>
    </row>
    <row r="386" spans="1:6" x14ac:dyDescent="0.25">
      <c r="A386">
        <v>39.299999999999997</v>
      </c>
      <c r="B386">
        <f t="shared" si="10"/>
        <v>1.7520855313156947E-2</v>
      </c>
      <c r="F386">
        <f t="shared" si="11"/>
        <v>0.83463069121162359</v>
      </c>
    </row>
    <row r="387" spans="1:6" x14ac:dyDescent="0.25">
      <c r="A387">
        <v>39.4</v>
      </c>
      <c r="B387">
        <f t="shared" si="10"/>
        <v>1.7400726655246692E-2</v>
      </c>
      <c r="F387">
        <f t="shared" si="11"/>
        <v>0.83637677065070648</v>
      </c>
    </row>
    <row r="388" spans="1:6" x14ac:dyDescent="0.25">
      <c r="A388">
        <v>39.5</v>
      </c>
      <c r="B388">
        <f t="shared" ref="B388:B451" si="12">_xlfn.NORM.DIST(A388,$D$3,$E$3,FALSE)</f>
        <v>1.7280563211392343E-2</v>
      </c>
      <c r="F388">
        <f t="shared" ref="F388:F451" si="13">_xlfn.NORM.DIST(A388,$D$3,$E$3,TRUE)</f>
        <v>0.83811083538322917</v>
      </c>
    </row>
    <row r="389" spans="1:6" x14ac:dyDescent="0.25">
      <c r="A389">
        <v>39.6</v>
      </c>
      <c r="B389">
        <f t="shared" si="12"/>
        <v>1.7160377118447322E-2</v>
      </c>
      <c r="F389">
        <f t="shared" si="13"/>
        <v>0.83983288253810506</v>
      </c>
    </row>
    <row r="390" spans="1:6" x14ac:dyDescent="0.25">
      <c r="A390">
        <v>39.700000000000003</v>
      </c>
      <c r="B390">
        <f t="shared" si="12"/>
        <v>1.7040180432517257E-2</v>
      </c>
      <c r="F390">
        <f t="shared" si="13"/>
        <v>0.84154291045391094</v>
      </c>
    </row>
    <row r="391" spans="1:6" x14ac:dyDescent="0.25">
      <c r="A391">
        <v>39.799999999999997</v>
      </c>
      <c r="B391">
        <f t="shared" si="12"/>
        <v>1.6919985127134433E-2</v>
      </c>
      <c r="F391">
        <f t="shared" si="13"/>
        <v>0.84324091867072037</v>
      </c>
    </row>
    <row r="392" spans="1:6" x14ac:dyDescent="0.25">
      <c r="A392">
        <v>39.9</v>
      </c>
      <c r="B392">
        <f t="shared" si="12"/>
        <v>1.6799803091465476E-2</v>
      </c>
      <c r="F392">
        <f t="shared" si="13"/>
        <v>0.84492690792175718</v>
      </c>
    </row>
    <row r="393" spans="1:6" x14ac:dyDescent="0.25">
      <c r="A393">
        <v>40</v>
      </c>
      <c r="B393">
        <f t="shared" si="12"/>
        <v>1.6679646128552508E-2</v>
      </c>
      <c r="F393">
        <f t="shared" si="13"/>
        <v>0.84660088012486967</v>
      </c>
    </row>
    <row r="394" spans="1:6" x14ac:dyDescent="0.25">
      <c r="A394">
        <v>40.1</v>
      </c>
      <c r="B394">
        <f t="shared" si="12"/>
        <v>1.6559525953588037E-2</v>
      </c>
      <c r="F394">
        <f t="shared" si="13"/>
        <v>0.84826283837383221</v>
      </c>
    </row>
    <row r="395" spans="1:6" x14ac:dyDescent="0.25">
      <c r="A395">
        <v>40.200000000000003</v>
      </c>
      <c r="B395">
        <f t="shared" si="12"/>
        <v>1.643945419222392E-2</v>
      </c>
      <c r="F395">
        <f t="shared" si="13"/>
        <v>0.84991278692947536</v>
      </c>
    </row>
    <row r="396" spans="1:6" x14ac:dyDescent="0.25">
      <c r="A396">
        <v>40.299999999999997</v>
      </c>
      <c r="B396">
        <f t="shared" si="12"/>
        <v>1.6319442378914587E-2</v>
      </c>
      <c r="F396">
        <f t="shared" si="13"/>
        <v>0.85155073121064861</v>
      </c>
    </row>
    <row r="397" spans="1:6" x14ac:dyDescent="0.25">
      <c r="A397">
        <v>40.4</v>
      </c>
      <c r="B397">
        <f t="shared" si="12"/>
        <v>1.6199501955294814E-2</v>
      </c>
      <c r="F397">
        <f t="shared" si="13"/>
        <v>0.85317667778501938</v>
      </c>
    </row>
    <row r="398" spans="1:6" x14ac:dyDescent="0.25">
      <c r="A398">
        <v>40.5</v>
      </c>
      <c r="B398">
        <f t="shared" si="12"/>
        <v>1.6079644268592298E-2</v>
      </c>
      <c r="F398">
        <f t="shared" si="13"/>
        <v>0.85479063435971137</v>
      </c>
    </row>
    <row r="399" spans="1:6" x14ac:dyDescent="0.25">
      <c r="A399">
        <v>40.6</v>
      </c>
      <c r="B399">
        <f t="shared" si="12"/>
        <v>1.5959880570075177E-2</v>
      </c>
      <c r="F399">
        <f t="shared" si="13"/>
        <v>0.85639260977178577</v>
      </c>
    </row>
    <row r="400" spans="1:6" x14ac:dyDescent="0.25">
      <c r="A400">
        <v>40.700000000000003</v>
      </c>
      <c r="B400">
        <f t="shared" si="12"/>
        <v>1.5840222013534765E-2</v>
      </c>
      <c r="F400">
        <f t="shared" si="13"/>
        <v>0.85798261397856912</v>
      </c>
    </row>
    <row r="401" spans="1:6" x14ac:dyDescent="0.25">
      <c r="A401">
        <v>40.799999999999997</v>
      </c>
      <c r="B401">
        <f t="shared" si="12"/>
        <v>1.5720679653803693E-2</v>
      </c>
      <c r="F401">
        <f t="shared" si="13"/>
        <v>0.85956065804783122</v>
      </c>
    </row>
    <row r="402" spans="1:6" x14ac:dyDescent="0.25">
      <c r="A402">
        <v>40.9</v>
      </c>
      <c r="B402">
        <f t="shared" si="12"/>
        <v>1.5601264445309513E-2</v>
      </c>
      <c r="F402">
        <f t="shared" si="13"/>
        <v>0.86112675414781736</v>
      </c>
    </row>
    <row r="403" spans="1:6" x14ac:dyDescent="0.25">
      <c r="A403">
        <v>41</v>
      </c>
      <c r="B403">
        <f t="shared" si="12"/>
        <v>1.5481987240664172E-2</v>
      </c>
      <c r="F403">
        <f t="shared" si="13"/>
        <v>0.86268091553713599</v>
      </c>
    </row>
    <row r="404" spans="1:6" x14ac:dyDescent="0.25">
      <c r="A404">
        <v>41.1</v>
      </c>
      <c r="B404">
        <f t="shared" si="12"/>
        <v>1.536285878928924E-2</v>
      </c>
      <c r="F404">
        <f t="shared" si="13"/>
        <v>0.86422315655450876</v>
      </c>
    </row>
    <row r="405" spans="1:6" x14ac:dyDescent="0.25">
      <c r="A405">
        <v>41.2</v>
      </c>
      <c r="B405">
        <f t="shared" si="12"/>
        <v>1.5243889736077184E-2</v>
      </c>
      <c r="F405">
        <f t="shared" si="13"/>
        <v>0.86575349260838363</v>
      </c>
    </row>
    <row r="406" spans="1:6" x14ac:dyDescent="0.25">
      <c r="A406">
        <v>41.3</v>
      </c>
      <c r="B406">
        <f t="shared" si="12"/>
        <v>1.5125090620088804E-2</v>
      </c>
      <c r="F406">
        <f t="shared" si="13"/>
        <v>0.86727194016641729</v>
      </c>
    </row>
    <row r="407" spans="1:6" x14ac:dyDescent="0.25">
      <c r="A407">
        <v>41.4</v>
      </c>
      <c r="B407">
        <f t="shared" si="12"/>
        <v>1.5006471873286808E-2</v>
      </c>
      <c r="F407">
        <f t="shared" si="13"/>
        <v>0.86877851674482787</v>
      </c>
    </row>
    <row r="408" spans="1:6" x14ac:dyDescent="0.25">
      <c r="A408">
        <v>41.5</v>
      </c>
      <c r="B408">
        <f t="shared" si="12"/>
        <v>1.4888043819305852E-2</v>
      </c>
      <c r="F408">
        <f t="shared" si="13"/>
        <v>0.8702732408976237</v>
      </c>
    </row>
    <row r="409" spans="1:6" x14ac:dyDescent="0.25">
      <c r="A409">
        <v>41.6</v>
      </c>
      <c r="B409">
        <f t="shared" si="12"/>
        <v>1.4769816672258908E-2</v>
      </c>
      <c r="F409">
        <f t="shared" si="13"/>
        <v>0.87175613220570991</v>
      </c>
    </row>
    <row r="410" spans="1:6" x14ac:dyDescent="0.25">
      <c r="A410">
        <v>41.7</v>
      </c>
      <c r="B410">
        <f t="shared" si="12"/>
        <v>1.4651800535580115E-2</v>
      </c>
      <c r="F410">
        <f t="shared" si="13"/>
        <v>0.87322721126587877</v>
      </c>
    </row>
    <row r="411" spans="1:6" x14ac:dyDescent="0.25">
      <c r="A411">
        <v>41.8</v>
      </c>
      <c r="B411">
        <f t="shared" si="12"/>
        <v>1.453400540090425E-2</v>
      </c>
      <c r="F411">
        <f t="shared" si="13"/>
        <v>0.8746864996796847</v>
      </c>
    </row>
    <row r="412" spans="1:6" x14ac:dyDescent="0.25">
      <c r="A412">
        <v>41.9</v>
      </c>
      <c r="B412">
        <f t="shared" si="12"/>
        <v>1.4416441146982635E-2</v>
      </c>
      <c r="F412">
        <f t="shared" si="13"/>
        <v>0.8761340200422113</v>
      </c>
    </row>
    <row r="413" spans="1:6" x14ac:dyDescent="0.25">
      <c r="A413">
        <v>42</v>
      </c>
      <c r="B413">
        <f t="shared" si="12"/>
        <v>1.4299117538635825E-2</v>
      </c>
      <c r="F413">
        <f t="shared" si="13"/>
        <v>0.87756979593072826</v>
      </c>
    </row>
    <row r="414" spans="1:6" x14ac:dyDescent="0.25">
      <c r="A414">
        <v>42.1</v>
      </c>
      <c r="B414">
        <f t="shared" si="12"/>
        <v>1.4182044225742808E-2</v>
      </c>
      <c r="F414">
        <f t="shared" si="13"/>
        <v>0.87899385189324897</v>
      </c>
    </row>
    <row r="415" spans="1:6" x14ac:dyDescent="0.25">
      <c r="A415">
        <v>42.2</v>
      </c>
      <c r="B415">
        <f t="shared" si="12"/>
        <v>1.4065230742266873E-2</v>
      </c>
      <c r="F415">
        <f t="shared" si="13"/>
        <v>0.88040621343698722</v>
      </c>
    </row>
    <row r="416" spans="1:6" x14ac:dyDescent="0.25">
      <c r="A416">
        <v>42.3</v>
      </c>
      <c r="B416">
        <f t="shared" si="12"/>
        <v>1.3948686505318112E-2</v>
      </c>
      <c r="F416">
        <f t="shared" si="13"/>
        <v>0.88180690701671738</v>
      </c>
    </row>
    <row r="417" spans="1:6" x14ac:dyDescent="0.25">
      <c r="A417">
        <v>42.4</v>
      </c>
      <c r="B417">
        <f t="shared" si="12"/>
        <v>1.3832420814252486E-2</v>
      </c>
      <c r="F417">
        <f t="shared" si="13"/>
        <v>0.88319596002304535</v>
      </c>
    </row>
    <row r="418" spans="1:6" x14ac:dyDescent="0.25">
      <c r="A418">
        <v>42.5</v>
      </c>
      <c r="B418">
        <f t="shared" si="12"/>
        <v>1.3716442849807503E-2</v>
      </c>
      <c r="F418">
        <f t="shared" si="13"/>
        <v>0.88457340077058799</v>
      </c>
    </row>
    <row r="419" spans="1:6" x14ac:dyDescent="0.25">
      <c r="A419">
        <v>42.6</v>
      </c>
      <c r="B419">
        <f t="shared" si="12"/>
        <v>1.3600761673274408E-2</v>
      </c>
      <c r="F419">
        <f t="shared" si="13"/>
        <v>0.88593925848607091</v>
      </c>
    </row>
    <row r="420" spans="1:6" x14ac:dyDescent="0.25">
      <c r="A420">
        <v>42.7</v>
      </c>
      <c r="B420">
        <f t="shared" si="12"/>
        <v>1.348538622570679E-2</v>
      </c>
      <c r="F420">
        <f t="shared" si="13"/>
        <v>0.8872935632963429</v>
      </c>
    </row>
    <row r="421" spans="1:6" x14ac:dyDescent="0.25">
      <c r="A421">
        <v>42.8</v>
      </c>
      <c r="B421">
        <f t="shared" si="12"/>
        <v>1.3370325327165656E-2</v>
      </c>
      <c r="F421">
        <f t="shared" si="13"/>
        <v>0.88863634621631493</v>
      </c>
    </row>
    <row r="422" spans="1:6" x14ac:dyDescent="0.25">
      <c r="A422">
        <v>42.9</v>
      </c>
      <c r="B422">
        <f t="shared" si="12"/>
        <v>1.3255587676000729E-2</v>
      </c>
      <c r="F422">
        <f t="shared" si="13"/>
        <v>0.88996763913682453</v>
      </c>
    </row>
    <row r="423" spans="1:6" x14ac:dyDescent="0.25">
      <c r="A423">
        <v>43</v>
      </c>
      <c r="B423">
        <f t="shared" si="12"/>
        <v>1.3141181848168027E-2</v>
      </c>
      <c r="F423">
        <f t="shared" si="13"/>
        <v>0.89128747481242954</v>
      </c>
    </row>
    <row r="424" spans="1:6" x14ac:dyDescent="0.25">
      <c r="A424">
        <v>43.1</v>
      </c>
      <c r="B424">
        <f t="shared" si="12"/>
        <v>1.3027116296583529E-2</v>
      </c>
      <c r="F424">
        <f t="shared" si="13"/>
        <v>0.89259588684913715</v>
      </c>
    </row>
    <row r="425" spans="1:6" x14ac:dyDescent="0.25">
      <c r="A425">
        <v>43.2</v>
      </c>
      <c r="B425">
        <f t="shared" si="12"/>
        <v>1.2913399350512805E-2</v>
      </c>
      <c r="F425">
        <f t="shared" si="13"/>
        <v>0.89389290969206814</v>
      </c>
    </row>
    <row r="426" spans="1:6" x14ac:dyDescent="0.25">
      <c r="A426">
        <v>43.3</v>
      </c>
      <c r="B426">
        <f t="shared" si="12"/>
        <v>1.2800039214996563E-2</v>
      </c>
      <c r="F426">
        <f t="shared" si="13"/>
        <v>0.89517857861306349</v>
      </c>
    </row>
    <row r="427" spans="1:6" x14ac:dyDescent="0.25">
      <c r="A427">
        <v>43.4</v>
      </c>
      <c r="B427">
        <f t="shared" si="12"/>
        <v>1.2687043970311821E-2</v>
      </c>
      <c r="F427">
        <f t="shared" si="13"/>
        <v>0.89645292969823431</v>
      </c>
    </row>
    <row r="428" spans="1:6" x14ac:dyDescent="0.25">
      <c r="A428">
        <v>43.5</v>
      </c>
      <c r="B428">
        <f t="shared" si="12"/>
        <v>1.2574421571468753E-2</v>
      </c>
      <c r="F428">
        <f t="shared" si="13"/>
        <v>0.89771599983546024</v>
      </c>
    </row>
    <row r="429" spans="1:6" x14ac:dyDescent="0.25">
      <c r="A429">
        <v>43.6</v>
      </c>
      <c r="B429">
        <f t="shared" si="12"/>
        <v>1.2462179847742874E-2</v>
      </c>
      <c r="F429">
        <f t="shared" si="13"/>
        <v>0.89896782670183883</v>
      </c>
    </row>
    <row r="430" spans="1:6" x14ac:dyDescent="0.25">
      <c r="A430">
        <v>43.7</v>
      </c>
      <c r="B430">
        <f t="shared" si="12"/>
        <v>1.2350326502242459E-2</v>
      </c>
      <c r="F430">
        <f t="shared" si="13"/>
        <v>0.90020844875109041</v>
      </c>
    </row>
    <row r="431" spans="1:6" x14ac:dyDescent="0.25">
      <c r="A431">
        <v>43.8</v>
      </c>
      <c r="B431">
        <f t="shared" si="12"/>
        <v>1.2238869111511048E-2</v>
      </c>
      <c r="F431">
        <f t="shared" si="13"/>
        <v>0.90143790520092071</v>
      </c>
    </row>
    <row r="432" spans="1:6" x14ac:dyDescent="0.25">
      <c r="A432">
        <v>43.9</v>
      </c>
      <c r="B432">
        <f t="shared" si="12"/>
        <v>1.2127815125164724E-2</v>
      </c>
      <c r="F432">
        <f t="shared" si="13"/>
        <v>0.90265623602034673</v>
      </c>
    </row>
    <row r="433" spans="1:6" x14ac:dyDescent="0.25">
      <c r="A433">
        <v>44</v>
      </c>
      <c r="B433">
        <f t="shared" si="12"/>
        <v>1.201717186556414E-2</v>
      </c>
      <c r="F433">
        <f t="shared" si="13"/>
        <v>0.90386348191698684</v>
      </c>
    </row>
    <row r="434" spans="1:6" x14ac:dyDescent="0.25">
      <c r="A434">
        <v>44.1</v>
      </c>
      <c r="B434">
        <f t="shared" si="12"/>
        <v>1.1906946527520888E-2</v>
      </c>
      <c r="F434">
        <f t="shared" si="13"/>
        <v>0.90505968432432016</v>
      </c>
    </row>
    <row r="435" spans="1:6" x14ac:dyDescent="0.25">
      <c r="A435">
        <v>44.2</v>
      </c>
      <c r="B435">
        <f t="shared" si="12"/>
        <v>1.1797146178038129E-2</v>
      </c>
      <c r="F435">
        <f t="shared" si="13"/>
        <v>0.90624488538891868</v>
      </c>
    </row>
    <row r="436" spans="1:6" x14ac:dyDescent="0.25">
      <c r="A436">
        <v>44.3</v>
      </c>
      <c r="B436">
        <f t="shared" si="12"/>
        <v>1.1687777756085161E-2</v>
      </c>
      <c r="F436">
        <f t="shared" si="13"/>
        <v>0.90741912795765467</v>
      </c>
    </row>
    <row r="437" spans="1:6" x14ac:dyDescent="0.25">
      <c r="A437">
        <v>44.4</v>
      </c>
      <c r="B437">
        <f t="shared" si="12"/>
        <v>1.1578848072405711E-2</v>
      </c>
      <c r="F437">
        <f t="shared" si="13"/>
        <v>0.90858245556488748</v>
      </c>
    </row>
    <row r="438" spans="1:6" x14ac:dyDescent="0.25">
      <c r="A438">
        <v>44.5</v>
      </c>
      <c r="B438">
        <f t="shared" si="12"/>
        <v>1.147036380935974E-2</v>
      </c>
      <c r="F438">
        <f t="shared" si="13"/>
        <v>0.909734912419633</v>
      </c>
    </row>
    <row r="439" spans="1:6" x14ac:dyDescent="0.25">
      <c r="A439">
        <v>44.6</v>
      </c>
      <c r="B439">
        <f t="shared" si="12"/>
        <v>1.1362331520798408E-2</v>
      </c>
      <c r="F439">
        <f t="shared" si="13"/>
        <v>0.91087654339271851</v>
      </c>
    </row>
    <row r="440" spans="1:6" x14ac:dyDescent="0.25">
      <c r="A440">
        <v>44.7</v>
      </c>
      <c r="B440">
        <f t="shared" si="12"/>
        <v>1.1254757631971991E-2</v>
      </c>
      <c r="F440">
        <f t="shared" si="13"/>
        <v>0.91200739400392694</v>
      </c>
    </row>
    <row r="441" spans="1:6" x14ac:dyDescent="0.25">
      <c r="A441">
        <v>44.8</v>
      </c>
      <c r="B441">
        <f t="shared" si="12"/>
        <v>1.1147648439470484E-2</v>
      </c>
      <c r="F441">
        <f t="shared" si="13"/>
        <v>0.91312751040913331</v>
      </c>
    </row>
    <row r="442" spans="1:6" x14ac:dyDescent="0.25">
      <c r="A442">
        <v>44.9</v>
      </c>
      <c r="B442">
        <f t="shared" si="12"/>
        <v>1.1041010111196478E-2</v>
      </c>
      <c r="F442">
        <f t="shared" si="13"/>
        <v>0.91423693938743811</v>
      </c>
    </row>
    <row r="443" spans="1:6" x14ac:dyDescent="0.25">
      <c r="A443">
        <v>45</v>
      </c>
      <c r="B443">
        <f t="shared" si="12"/>
        <v>1.0934848686370227E-2</v>
      </c>
      <c r="F443">
        <f t="shared" si="13"/>
        <v>0.91533572832829724</v>
      </c>
    </row>
    <row r="444" spans="1:6" x14ac:dyDescent="0.25">
      <c r="A444">
        <v>45.1</v>
      </c>
      <c r="B444">
        <f t="shared" si="12"/>
        <v>1.0829170075566382E-2</v>
      </c>
      <c r="F444">
        <f t="shared" si="13"/>
        <v>0.91642392521865579</v>
      </c>
    </row>
    <row r="445" spans="1:6" x14ac:dyDescent="0.25">
      <c r="A445">
        <v>45.2</v>
      </c>
      <c r="B445">
        <f t="shared" si="12"/>
        <v>1.07239800607822E-2</v>
      </c>
      <c r="F445">
        <f t="shared" si="13"/>
        <v>0.9175015786300873</v>
      </c>
    </row>
    <row r="446" spans="1:6" x14ac:dyDescent="0.25">
      <c r="A446">
        <v>45.3</v>
      </c>
      <c r="B446">
        <f t="shared" si="12"/>
        <v>1.0619284295536888E-2</v>
      </c>
      <c r="F446">
        <f t="shared" si="13"/>
        <v>0.9185687377059395</v>
      </c>
    </row>
    <row r="447" spans="1:6" x14ac:dyDescent="0.25">
      <c r="A447">
        <v>45.4</v>
      </c>
      <c r="B447">
        <f t="shared" si="12"/>
        <v>1.0515088305001693E-2</v>
      </c>
      <c r="F447">
        <f t="shared" si="13"/>
        <v>0.919625452148494</v>
      </c>
    </row>
    <row r="448" spans="1:6" x14ac:dyDescent="0.25">
      <c r="A448">
        <v>45.5</v>
      </c>
      <c r="B448">
        <f t="shared" si="12"/>
        <v>1.0411397486160509E-2</v>
      </c>
      <c r="F448">
        <f t="shared" si="13"/>
        <v>0.92067177220613849</v>
      </c>
    </row>
    <row r="449" spans="1:6" x14ac:dyDescent="0.25">
      <c r="A449">
        <v>45.6</v>
      </c>
      <c r="B449">
        <f t="shared" si="12"/>
        <v>1.0308217108000553E-2</v>
      </c>
      <c r="F449">
        <f t="shared" si="13"/>
        <v>0.92170774866055749</v>
      </c>
    </row>
    <row r="450" spans="1:6" x14ac:dyDescent="0.25">
      <c r="A450">
        <v>45.7</v>
      </c>
      <c r="B450">
        <f t="shared" si="12"/>
        <v>1.0205552311732804E-2</v>
      </c>
      <c r="F450">
        <f t="shared" si="13"/>
        <v>0.92273343281394349</v>
      </c>
    </row>
    <row r="451" spans="1:6" x14ac:dyDescent="0.25">
      <c r="A451">
        <v>45.8</v>
      </c>
      <c r="B451">
        <f t="shared" si="12"/>
        <v>1.0103408111041861E-2</v>
      </c>
      <c r="F451">
        <f t="shared" si="13"/>
        <v>0.92374887647623138</v>
      </c>
    </row>
    <row r="452" spans="1:6" x14ac:dyDescent="0.25">
      <c r="A452">
        <v>45.9</v>
      </c>
      <c r="B452">
        <f t="shared" ref="B452:B491" si="14">_xlfn.NORM.DIST(A452,$D$3,$E$3,FALSE)</f>
        <v>1.0001789392364764E-2</v>
      </c>
      <c r="F452">
        <f t="shared" ref="F452:F493" si="15">_xlfn.NORM.DIST(A452,$D$3,$E$3,TRUE)</f>
        <v>0.92475413195235989</v>
      </c>
    </row>
    <row r="453" spans="1:6" x14ac:dyDescent="0.25">
      <c r="A453">
        <v>46</v>
      </c>
      <c r="B453">
        <f t="shared" si="14"/>
        <v>9.9007009151986028E-3</v>
      </c>
      <c r="F453">
        <f t="shared" si="15"/>
        <v>0.92574925202956193</v>
      </c>
    </row>
    <row r="454" spans="1:6" x14ac:dyDescent="0.25">
      <c r="A454">
        <v>46.1</v>
      </c>
      <c r="B454">
        <f t="shared" si="14"/>
        <v>9.8001473124362873E-3</v>
      </c>
      <c r="F454">
        <f t="shared" si="15"/>
        <v>0.92673428996468665</v>
      </c>
    </row>
    <row r="455" spans="1:6" x14ac:dyDescent="0.25">
      <c r="A455">
        <v>46.2</v>
      </c>
      <c r="B455">
        <f t="shared" si="14"/>
        <v>9.700133090730265E-3</v>
      </c>
      <c r="F455">
        <f t="shared" si="15"/>
        <v>0.92770929947155767</v>
      </c>
    </row>
    <row r="456" spans="1:6" x14ac:dyDescent="0.25">
      <c r="A456">
        <v>46.3</v>
      </c>
      <c r="B456">
        <f t="shared" si="14"/>
        <v>9.600662630883789E-3</v>
      </c>
      <c r="F456">
        <f t="shared" si="15"/>
        <v>0.92867433470836747</v>
      </c>
    </row>
    <row r="457" spans="1:6" x14ac:dyDescent="0.25">
      <c r="A457">
        <v>46.4</v>
      </c>
      <c r="B457">
        <f t="shared" si="14"/>
        <v>9.5017401882691865E-3</v>
      </c>
      <c r="F457">
        <f t="shared" si="15"/>
        <v>0.92962945026511434</v>
      </c>
    </row>
    <row r="458" spans="1:6" x14ac:dyDescent="0.25">
      <c r="A458">
        <v>46.5</v>
      </c>
      <c r="B458">
        <f t="shared" si="14"/>
        <v>9.4033698932729833E-3</v>
      </c>
      <c r="F458">
        <f t="shared" si="15"/>
        <v>0.93057470115108032</v>
      </c>
    </row>
    <row r="459" spans="1:6" x14ac:dyDescent="0.25">
      <c r="A459">
        <v>46.6</v>
      </c>
      <c r="B459">
        <f t="shared" si="14"/>
        <v>9.3055557517672267E-3</v>
      </c>
      <c r="F459">
        <f t="shared" si="15"/>
        <v>0.93151014278235644</v>
      </c>
    </row>
    <row r="460" spans="1:6" x14ac:dyDescent="0.25">
      <c r="A460">
        <v>46.7</v>
      </c>
      <c r="B460">
        <f t="shared" si="14"/>
        <v>9.2083016456067455E-3</v>
      </c>
      <c r="F460">
        <f t="shared" si="15"/>
        <v>0.93243583096941585</v>
      </c>
    </row>
    <row r="461" spans="1:6" x14ac:dyDescent="0.25">
      <c r="A461">
        <v>46.8</v>
      </c>
      <c r="B461">
        <f t="shared" si="14"/>
        <v>9.1116113331519144E-3</v>
      </c>
      <c r="F461">
        <f t="shared" si="15"/>
        <v>0.93335182190473787</v>
      </c>
    </row>
    <row r="462" spans="1:6" x14ac:dyDescent="0.25">
      <c r="A462">
        <v>46.9</v>
      </c>
      <c r="B462">
        <f t="shared" si="14"/>
        <v>9.0154884498163945E-3</v>
      </c>
      <c r="F462">
        <f t="shared" si="15"/>
        <v>0.93425817215048612</v>
      </c>
    </row>
    <row r="463" spans="1:6" x14ac:dyDescent="0.25">
      <c r="A463">
        <v>47</v>
      </c>
      <c r="B463">
        <f t="shared" si="14"/>
        <v>8.919936508639632E-3</v>
      </c>
      <c r="F463">
        <f t="shared" si="15"/>
        <v>0.93515493862624177</v>
      </c>
    </row>
    <row r="464" spans="1:6" x14ac:dyDescent="0.25">
      <c r="A464">
        <v>47.1</v>
      </c>
      <c r="B464">
        <f t="shared" si="14"/>
        <v>8.8249589008834728E-3</v>
      </c>
      <c r="F464">
        <f t="shared" si="15"/>
        <v>0.93604217859679606</v>
      </c>
    </row>
    <row r="465" spans="1:6" x14ac:dyDescent="0.25">
      <c r="A465">
        <v>47.2</v>
      </c>
      <c r="B465">
        <f t="shared" si="14"/>
        <v>8.7305588966525745E-3</v>
      </c>
      <c r="F465">
        <f t="shared" si="15"/>
        <v>0.93691994966000325</v>
      </c>
    </row>
    <row r="466" spans="1:6" x14ac:dyDescent="0.25">
      <c r="A466">
        <v>47.3</v>
      </c>
      <c r="B466">
        <f t="shared" si="14"/>
        <v>8.6367396455381933E-3</v>
      </c>
      <c r="F466">
        <f t="shared" si="15"/>
        <v>0.93778830973469696</v>
      </c>
    </row>
    <row r="467" spans="1:6" x14ac:dyDescent="0.25">
      <c r="A467">
        <v>47.4</v>
      </c>
      <c r="B467">
        <f t="shared" si="14"/>
        <v>8.5435041772848018E-3</v>
      </c>
      <c r="F467">
        <f t="shared" si="15"/>
        <v>0.93864731704867188</v>
      </c>
    </row>
    <row r="468" spans="1:6" x14ac:dyDescent="0.25">
      <c r="A468">
        <v>47.5</v>
      </c>
      <c r="B468">
        <f t="shared" si="14"/>
        <v>8.4508554024792498E-3</v>
      </c>
      <c r="F468">
        <f t="shared" si="15"/>
        <v>0.9394970301267338</v>
      </c>
    </row>
    <row r="469" spans="1:6" x14ac:dyDescent="0.25">
      <c r="A469">
        <v>47.6</v>
      </c>
      <c r="B469">
        <f t="shared" si="14"/>
        <v>8.3587961132618703E-3</v>
      </c>
      <c r="F469">
        <f t="shared" si="15"/>
        <v>0.94033750777881819</v>
      </c>
    </row>
    <row r="470" spans="1:6" x14ac:dyDescent="0.25">
      <c r="A470">
        <v>47.7</v>
      </c>
      <c r="B470">
        <f t="shared" si="14"/>
        <v>8.2673289840591805E-3</v>
      </c>
      <c r="F470">
        <f t="shared" si="15"/>
        <v>0.94116880908818323</v>
      </c>
    </row>
    <row r="471" spans="1:6" x14ac:dyDescent="0.25">
      <c r="A471">
        <v>47.8</v>
      </c>
      <c r="B471">
        <f t="shared" si="14"/>
        <v>8.1764565723377036E-3</v>
      </c>
      <c r="F471">
        <f t="shared" si="15"/>
        <v>0.94199099339967518</v>
      </c>
    </row>
    <row r="472" spans="1:6" x14ac:dyDescent="0.25">
      <c r="A472">
        <v>47.9</v>
      </c>
      <c r="B472">
        <f t="shared" si="14"/>
        <v>8.0861813193783931E-3</v>
      </c>
      <c r="F472">
        <f t="shared" si="15"/>
        <v>0.94280412030807104</v>
      </c>
    </row>
    <row r="473" spans="1:6" x14ac:dyDescent="0.25">
      <c r="A473">
        <v>48</v>
      </c>
      <c r="B473">
        <f t="shared" si="14"/>
        <v>7.9965055510713562E-3</v>
      </c>
      <c r="F473">
        <f t="shared" si="15"/>
        <v>0.94360824964649992</v>
      </c>
    </row>
    <row r="474" spans="1:6" x14ac:dyDescent="0.25">
      <c r="A474">
        <v>48.1</v>
      </c>
      <c r="B474">
        <f t="shared" si="14"/>
        <v>7.907431478730239E-3</v>
      </c>
      <c r="F474">
        <f t="shared" si="15"/>
        <v>0.94440344147494393</v>
      </c>
    </row>
    <row r="475" spans="1:6" x14ac:dyDescent="0.25">
      <c r="A475">
        <v>48.2</v>
      </c>
      <c r="B475">
        <f t="shared" si="14"/>
        <v>7.8189611999259431E-3</v>
      </c>
      <c r="F475">
        <f t="shared" si="15"/>
        <v>0.94518975606882261</v>
      </c>
    </row>
    <row r="476" spans="1:6" x14ac:dyDescent="0.25">
      <c r="A476">
        <v>48.3</v>
      </c>
      <c r="B476">
        <f t="shared" si="14"/>
        <v>7.7310966993391584E-3</v>
      </c>
      <c r="F476">
        <f t="shared" si="15"/>
        <v>0.94596725390766079</v>
      </c>
    </row>
    <row r="477" spans="1:6" x14ac:dyDescent="0.25">
      <c r="A477">
        <v>48.4</v>
      </c>
      <c r="B477">
        <f t="shared" si="14"/>
        <v>7.6438398496312373E-3</v>
      </c>
      <c r="F477">
        <f t="shared" si="15"/>
        <v>0.94673599566384325</v>
      </c>
    </row>
    <row r="478" spans="1:6" x14ac:dyDescent="0.25">
      <c r="A478">
        <v>48.5</v>
      </c>
      <c r="B478">
        <f t="shared" si="14"/>
        <v>7.5571924123330149E-3</v>
      </c>
      <c r="F478">
        <f t="shared" si="15"/>
        <v>0.94749604219145656</v>
      </c>
    </row>
    <row r="479" spans="1:6" x14ac:dyDescent="0.25">
      <c r="A479">
        <v>48.6</v>
      </c>
      <c r="B479">
        <f t="shared" si="14"/>
        <v>7.4711560387510263E-3</v>
      </c>
      <c r="F479">
        <f t="shared" si="15"/>
        <v>0.94824745451522185</v>
      </c>
    </row>
    <row r="480" spans="1:6" x14ac:dyDescent="0.25">
      <c r="A480">
        <v>48.7</v>
      </c>
      <c r="B480">
        <f t="shared" si="14"/>
        <v>7.385732270890703E-3</v>
      </c>
      <c r="F480">
        <f t="shared" si="15"/>
        <v>0.94899029381951794</v>
      </c>
    </row>
    <row r="481" spans="1:6" x14ac:dyDescent="0.25">
      <c r="A481">
        <v>48.8</v>
      </c>
      <c r="B481">
        <f t="shared" si="14"/>
        <v>7.3009225423961025E-3</v>
      </c>
      <c r="F481">
        <f t="shared" si="15"/>
        <v>0.94972462143749814</v>
      </c>
    </row>
    <row r="482" spans="1:6" x14ac:dyDescent="0.25">
      <c r="A482">
        <v>48.9</v>
      </c>
      <c r="B482">
        <f t="shared" si="14"/>
        <v>7.2167281795055974E-3</v>
      </c>
      <c r="F482">
        <f t="shared" si="15"/>
        <v>0.95045049884030219</v>
      </c>
    </row>
    <row r="483" spans="1:6" x14ac:dyDescent="0.25">
      <c r="A483">
        <v>49</v>
      </c>
      <c r="B483">
        <f t="shared" si="14"/>
        <v>7.133150402023245E-3</v>
      </c>
      <c r="F483">
        <f t="shared" si="15"/>
        <v>0.95116798762636334</v>
      </c>
    </row>
    <row r="484" spans="1:6" x14ac:dyDescent="0.25">
      <c r="A484">
        <v>49.1</v>
      </c>
      <c r="B484">
        <f t="shared" si="14"/>
        <v>7.0501903243051795E-3</v>
      </c>
      <c r="F484">
        <f t="shared" si="15"/>
        <v>0.95187714951081503</v>
      </c>
    </row>
    <row r="485" spans="1:6" x14ac:dyDescent="0.25">
      <c r="A485">
        <v>49.2</v>
      </c>
      <c r="B485">
        <f t="shared" si="14"/>
        <v>6.9678489562606666E-3</v>
      </c>
      <c r="F485">
        <f t="shared" si="15"/>
        <v>0.95257804631499521</v>
      </c>
    </row>
    <row r="486" spans="1:6" x14ac:dyDescent="0.25">
      <c r="A486">
        <v>49.3</v>
      </c>
      <c r="B486">
        <f t="shared" si="14"/>
        <v>6.8861272043673483E-3</v>
      </c>
      <c r="F486">
        <f t="shared" si="15"/>
        <v>0.9532707399560526</v>
      </c>
    </row>
    <row r="487" spans="1:6" x14ac:dyDescent="0.25">
      <c r="A487">
        <v>49.4</v>
      </c>
      <c r="B487">
        <f t="shared" si="14"/>
        <v>6.8050258727001493E-3</v>
      </c>
      <c r="F487">
        <f t="shared" si="15"/>
        <v>0.95395529243665544</v>
      </c>
    </row>
    <row r="488" spans="1:6" x14ac:dyDescent="0.25">
      <c r="A488">
        <v>49.5</v>
      </c>
      <c r="B488">
        <f t="shared" si="14"/>
        <v>6.7245456639734857E-3</v>
      </c>
      <c r="F488">
        <f t="shared" si="15"/>
        <v>0.95463176583480214</v>
      </c>
    </row>
    <row r="489" spans="1:6" x14ac:dyDescent="0.25">
      <c r="A489">
        <v>49.6</v>
      </c>
      <c r="B489">
        <f t="shared" si="14"/>
        <v>6.6446871805961984E-3</v>
      </c>
      <c r="F489">
        <f t="shared" si="15"/>
        <v>0.95530022229373868</v>
      </c>
    </row>
    <row r="490" spans="1:6" x14ac:dyDescent="0.25">
      <c r="A490">
        <v>49.7</v>
      </c>
      <c r="B490">
        <f t="shared" si="14"/>
        <v>6.5654509257388324E-3</v>
      </c>
      <c r="F490">
        <f t="shared" si="15"/>
        <v>0.95596072401198107</v>
      </c>
    </row>
    <row r="491" spans="1:6" x14ac:dyDescent="0.25">
      <c r="A491">
        <v>49.8</v>
      </c>
      <c r="B491">
        <f t="shared" si="14"/>
        <v>6.4868373044127577E-3</v>
      </c>
      <c r="F491">
        <f t="shared" si="15"/>
        <v>0.95661333323344533</v>
      </c>
    </row>
    <row r="492" spans="1:6" x14ac:dyDescent="0.25">
      <c r="A492">
        <v>49.9</v>
      </c>
      <c r="B492">
        <f>_xlfn.NORM.DIST(A492,$D$3,$E$3,FALSE)</f>
        <v>6.4088466245606594E-3</v>
      </c>
      <c r="F492">
        <f t="shared" si="15"/>
        <v>0.95725811223768609</v>
      </c>
    </row>
    <row r="493" spans="1:6" x14ac:dyDescent="0.25">
      <c r="A493">
        <v>50</v>
      </c>
      <c r="B493">
        <f t="shared" ref="B493" si="16">_xlfn.NORM.DIST(A493,$D$3,$E$3,FALSE)</f>
        <v>6.3314790981580278E-3</v>
      </c>
      <c r="F493">
        <f t="shared" si="15"/>
        <v>0.95789512333024451</v>
      </c>
    </row>
  </sheetData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49BDA-CB62-4C72-90EC-860B6EB3BD0C}">
  <dimension ref="A1:AM52"/>
  <sheetViews>
    <sheetView topLeftCell="AC1" workbookViewId="0">
      <selection activeCell="AX7" sqref="AX7"/>
    </sheetView>
  </sheetViews>
  <sheetFormatPr defaultRowHeight="15" x14ac:dyDescent="0.25"/>
  <cols>
    <col min="1" max="1" width="18.85546875" customWidth="1"/>
  </cols>
  <sheetData>
    <row r="1" spans="1:39" x14ac:dyDescent="0.25">
      <c r="A1" t="s">
        <v>117</v>
      </c>
    </row>
    <row r="2" spans="1:39" x14ac:dyDescent="0.25">
      <c r="AI2" t="s">
        <v>112</v>
      </c>
    </row>
    <row r="3" spans="1:39" x14ac:dyDescent="0.25">
      <c r="A3" t="s">
        <v>118</v>
      </c>
      <c r="B3">
        <f ca="1">RANDBETWEEN(1,6)</f>
        <v>2</v>
      </c>
      <c r="C3">
        <f t="shared" ref="C3:AH10" ca="1" si="0">RANDBETWEEN(1,6)</f>
        <v>3</v>
      </c>
      <c r="D3">
        <f t="shared" ca="1" si="0"/>
        <v>6</v>
      </c>
      <c r="E3">
        <f t="shared" ca="1" si="0"/>
        <v>1</v>
      </c>
      <c r="F3">
        <f t="shared" ca="1" si="0"/>
        <v>5</v>
      </c>
      <c r="G3">
        <f t="shared" ca="1" si="0"/>
        <v>4</v>
      </c>
      <c r="H3">
        <f t="shared" ca="1" si="0"/>
        <v>4</v>
      </c>
      <c r="I3">
        <f t="shared" ca="1" si="0"/>
        <v>4</v>
      </c>
      <c r="J3">
        <f t="shared" ca="1" si="0"/>
        <v>1</v>
      </c>
      <c r="K3">
        <f t="shared" ca="1" si="0"/>
        <v>6</v>
      </c>
      <c r="L3">
        <f t="shared" ca="1" si="0"/>
        <v>3</v>
      </c>
      <c r="M3">
        <f t="shared" ca="1" si="0"/>
        <v>3</v>
      </c>
      <c r="N3">
        <f t="shared" ca="1" si="0"/>
        <v>3</v>
      </c>
      <c r="O3">
        <f t="shared" ca="1" si="0"/>
        <v>4</v>
      </c>
      <c r="P3">
        <f t="shared" ca="1" si="0"/>
        <v>2</v>
      </c>
      <c r="Q3">
        <f t="shared" ca="1" si="0"/>
        <v>2</v>
      </c>
      <c r="R3">
        <f t="shared" ca="1" si="0"/>
        <v>3</v>
      </c>
      <c r="S3">
        <f t="shared" ca="1" si="0"/>
        <v>1</v>
      </c>
      <c r="T3">
        <f t="shared" ca="1" si="0"/>
        <v>6</v>
      </c>
      <c r="U3">
        <f t="shared" ca="1" si="0"/>
        <v>2</v>
      </c>
      <c r="V3">
        <f t="shared" ca="1" si="0"/>
        <v>4</v>
      </c>
      <c r="W3">
        <f t="shared" ca="1" si="0"/>
        <v>6</v>
      </c>
      <c r="X3">
        <f t="shared" ca="1" si="0"/>
        <v>1</v>
      </c>
      <c r="Y3">
        <f t="shared" ca="1" si="0"/>
        <v>4</v>
      </c>
      <c r="Z3">
        <f t="shared" ca="1" si="0"/>
        <v>4</v>
      </c>
      <c r="AA3">
        <f t="shared" ca="1" si="0"/>
        <v>5</v>
      </c>
      <c r="AB3">
        <f t="shared" ca="1" si="0"/>
        <v>1</v>
      </c>
      <c r="AC3">
        <f t="shared" ca="1" si="0"/>
        <v>4</v>
      </c>
      <c r="AD3">
        <f t="shared" ca="1" si="0"/>
        <v>6</v>
      </c>
      <c r="AE3">
        <f t="shared" ca="1" si="0"/>
        <v>3</v>
      </c>
      <c r="AF3">
        <f t="shared" ca="1" si="0"/>
        <v>2</v>
      </c>
      <c r="AG3">
        <f t="shared" ca="1" si="0"/>
        <v>4</v>
      </c>
      <c r="AH3">
        <f t="shared" ca="1" si="0"/>
        <v>5</v>
      </c>
      <c r="AI3">
        <f ca="1">AVERAGE(B3:AH3)</f>
        <v>3.4545454545454546</v>
      </c>
    </row>
    <row r="4" spans="1:39" x14ac:dyDescent="0.25">
      <c r="A4" t="s">
        <v>119</v>
      </c>
      <c r="B4">
        <f t="shared" ref="B4:Q33" ca="1" si="1">RANDBETWEEN(1,6)</f>
        <v>5</v>
      </c>
      <c r="C4">
        <f t="shared" ca="1" si="0"/>
        <v>6</v>
      </c>
      <c r="D4">
        <f t="shared" ca="1" si="0"/>
        <v>3</v>
      </c>
      <c r="E4">
        <f t="shared" ca="1" si="0"/>
        <v>6</v>
      </c>
      <c r="F4">
        <f t="shared" ca="1" si="0"/>
        <v>2</v>
      </c>
      <c r="G4">
        <f t="shared" ca="1" si="0"/>
        <v>6</v>
      </c>
      <c r="H4">
        <f t="shared" ca="1" si="0"/>
        <v>5</v>
      </c>
      <c r="I4">
        <f t="shared" ca="1" si="0"/>
        <v>6</v>
      </c>
      <c r="J4">
        <f t="shared" ca="1" si="0"/>
        <v>3</v>
      </c>
      <c r="K4">
        <f t="shared" ca="1" si="0"/>
        <v>2</v>
      </c>
      <c r="L4">
        <f t="shared" ca="1" si="0"/>
        <v>1</v>
      </c>
      <c r="M4">
        <f t="shared" ca="1" si="0"/>
        <v>3</v>
      </c>
      <c r="N4">
        <f t="shared" ca="1" si="0"/>
        <v>1</v>
      </c>
      <c r="O4">
        <f t="shared" ca="1" si="0"/>
        <v>3</v>
      </c>
      <c r="P4">
        <f t="shared" ca="1" si="0"/>
        <v>1</v>
      </c>
      <c r="Q4">
        <f t="shared" ca="1" si="0"/>
        <v>6</v>
      </c>
      <c r="R4">
        <f t="shared" ca="1" si="0"/>
        <v>2</v>
      </c>
      <c r="S4">
        <f t="shared" ca="1" si="0"/>
        <v>5</v>
      </c>
      <c r="T4">
        <f t="shared" ca="1" si="0"/>
        <v>3</v>
      </c>
      <c r="U4">
        <f t="shared" ca="1" si="0"/>
        <v>4</v>
      </c>
      <c r="V4">
        <f t="shared" ca="1" si="0"/>
        <v>1</v>
      </c>
      <c r="W4">
        <f t="shared" ca="1" si="0"/>
        <v>6</v>
      </c>
      <c r="X4">
        <f t="shared" ca="1" si="0"/>
        <v>3</v>
      </c>
      <c r="Y4">
        <f t="shared" ca="1" si="0"/>
        <v>6</v>
      </c>
      <c r="Z4">
        <f t="shared" ca="1" si="0"/>
        <v>4</v>
      </c>
      <c r="AA4">
        <f t="shared" ca="1" si="0"/>
        <v>1</v>
      </c>
      <c r="AB4">
        <f t="shared" ca="1" si="0"/>
        <v>1</v>
      </c>
      <c r="AC4">
        <f t="shared" ca="1" si="0"/>
        <v>3</v>
      </c>
      <c r="AD4">
        <f t="shared" ca="1" si="0"/>
        <v>5</v>
      </c>
      <c r="AE4">
        <f t="shared" ca="1" si="0"/>
        <v>3</v>
      </c>
      <c r="AF4">
        <f t="shared" ca="1" si="0"/>
        <v>6</v>
      </c>
      <c r="AG4">
        <f t="shared" ca="1" si="0"/>
        <v>1</v>
      </c>
      <c r="AH4">
        <f t="shared" ca="1" si="0"/>
        <v>6</v>
      </c>
      <c r="AI4">
        <f t="shared" ref="AI4:AI52" ca="1" si="2">AVERAGE(B4:AH4)</f>
        <v>3.606060606060606</v>
      </c>
      <c r="AK4" t="s">
        <v>18</v>
      </c>
      <c r="AM4" t="s">
        <v>20</v>
      </c>
    </row>
    <row r="5" spans="1:39" x14ac:dyDescent="0.25">
      <c r="A5" t="s">
        <v>120</v>
      </c>
      <c r="B5">
        <f t="shared" ca="1" si="1"/>
        <v>4</v>
      </c>
      <c r="C5">
        <f t="shared" ca="1" si="0"/>
        <v>3</v>
      </c>
      <c r="D5">
        <f t="shared" ca="1" si="0"/>
        <v>5</v>
      </c>
      <c r="E5">
        <f t="shared" ca="1" si="0"/>
        <v>1</v>
      </c>
      <c r="F5">
        <f t="shared" ca="1" si="0"/>
        <v>4</v>
      </c>
      <c r="G5">
        <f t="shared" ca="1" si="0"/>
        <v>5</v>
      </c>
      <c r="H5">
        <f t="shared" ca="1" si="0"/>
        <v>1</v>
      </c>
      <c r="I5">
        <f t="shared" ca="1" si="0"/>
        <v>2</v>
      </c>
      <c r="J5">
        <f t="shared" ca="1" si="0"/>
        <v>1</v>
      </c>
      <c r="K5">
        <f t="shared" ca="1" si="0"/>
        <v>1</v>
      </c>
      <c r="L5">
        <f t="shared" ca="1" si="0"/>
        <v>4</v>
      </c>
      <c r="M5">
        <f t="shared" ca="1" si="0"/>
        <v>3</v>
      </c>
      <c r="N5">
        <f t="shared" ca="1" si="0"/>
        <v>6</v>
      </c>
      <c r="O5">
        <f t="shared" ca="1" si="0"/>
        <v>3</v>
      </c>
      <c r="P5">
        <f t="shared" ca="1" si="0"/>
        <v>1</v>
      </c>
      <c r="Q5">
        <f t="shared" ca="1" si="0"/>
        <v>3</v>
      </c>
      <c r="R5">
        <f t="shared" ca="1" si="0"/>
        <v>6</v>
      </c>
      <c r="S5">
        <f t="shared" ca="1" si="0"/>
        <v>4</v>
      </c>
      <c r="T5">
        <f t="shared" ca="1" si="0"/>
        <v>3</v>
      </c>
      <c r="U5">
        <f t="shared" ca="1" si="0"/>
        <v>2</v>
      </c>
      <c r="V5">
        <f t="shared" ca="1" si="0"/>
        <v>5</v>
      </c>
      <c r="W5">
        <f t="shared" ca="1" si="0"/>
        <v>6</v>
      </c>
      <c r="X5">
        <f t="shared" ca="1" si="0"/>
        <v>1</v>
      </c>
      <c r="Y5">
        <f t="shared" ca="1" si="0"/>
        <v>1</v>
      </c>
      <c r="Z5">
        <f t="shared" ca="1" si="0"/>
        <v>2</v>
      </c>
      <c r="AA5">
        <f t="shared" ca="1" si="0"/>
        <v>1</v>
      </c>
      <c r="AB5">
        <f t="shared" ca="1" si="0"/>
        <v>2</v>
      </c>
      <c r="AC5">
        <f t="shared" ca="1" si="0"/>
        <v>3</v>
      </c>
      <c r="AD5">
        <f t="shared" ca="1" si="0"/>
        <v>2</v>
      </c>
      <c r="AE5">
        <f t="shared" ca="1" si="0"/>
        <v>6</v>
      </c>
      <c r="AF5">
        <f t="shared" ca="1" si="0"/>
        <v>4</v>
      </c>
      <c r="AG5">
        <f t="shared" ca="1" si="0"/>
        <v>2</v>
      </c>
      <c r="AH5">
        <f t="shared" ca="1" si="0"/>
        <v>5</v>
      </c>
      <c r="AI5">
        <f t="shared" ca="1" si="2"/>
        <v>3.0909090909090908</v>
      </c>
      <c r="AK5">
        <v>1</v>
      </c>
      <c r="AM5" cm="1">
        <f t="array" aca="1" ref="AM5:AM11" ca="1">FREQUENCY(AI3:AI52,AK5:AK10)</f>
        <v>0</v>
      </c>
    </row>
    <row r="6" spans="1:39" x14ac:dyDescent="0.25">
      <c r="A6" t="s">
        <v>121</v>
      </c>
      <c r="B6">
        <f t="shared" ca="1" si="1"/>
        <v>1</v>
      </c>
      <c r="C6">
        <f t="shared" ca="1" si="0"/>
        <v>4</v>
      </c>
      <c r="D6">
        <f t="shared" ca="1" si="0"/>
        <v>1</v>
      </c>
      <c r="E6">
        <f t="shared" ca="1" si="0"/>
        <v>2</v>
      </c>
      <c r="F6">
        <f t="shared" ca="1" si="0"/>
        <v>2</v>
      </c>
      <c r="G6">
        <f t="shared" ca="1" si="0"/>
        <v>4</v>
      </c>
      <c r="H6">
        <f t="shared" ca="1" si="0"/>
        <v>6</v>
      </c>
      <c r="I6">
        <f t="shared" ca="1" si="0"/>
        <v>2</v>
      </c>
      <c r="J6">
        <f t="shared" ca="1" si="0"/>
        <v>4</v>
      </c>
      <c r="K6">
        <f t="shared" ca="1" si="0"/>
        <v>4</v>
      </c>
      <c r="L6">
        <f t="shared" ca="1" si="0"/>
        <v>4</v>
      </c>
      <c r="M6">
        <f t="shared" ca="1" si="0"/>
        <v>5</v>
      </c>
      <c r="N6">
        <f t="shared" ca="1" si="0"/>
        <v>3</v>
      </c>
      <c r="O6">
        <f t="shared" ca="1" si="0"/>
        <v>2</v>
      </c>
      <c r="P6">
        <f t="shared" ca="1" si="0"/>
        <v>5</v>
      </c>
      <c r="Q6">
        <f t="shared" ca="1" si="0"/>
        <v>6</v>
      </c>
      <c r="R6">
        <f t="shared" ca="1" si="0"/>
        <v>5</v>
      </c>
      <c r="S6">
        <f t="shared" ca="1" si="0"/>
        <v>2</v>
      </c>
      <c r="T6">
        <f t="shared" ca="1" si="0"/>
        <v>3</v>
      </c>
      <c r="U6">
        <f t="shared" ca="1" si="0"/>
        <v>5</v>
      </c>
      <c r="V6">
        <f t="shared" ca="1" si="0"/>
        <v>4</v>
      </c>
      <c r="W6">
        <f t="shared" ca="1" si="0"/>
        <v>1</v>
      </c>
      <c r="X6">
        <f t="shared" ca="1" si="0"/>
        <v>5</v>
      </c>
      <c r="Y6">
        <f t="shared" ca="1" si="0"/>
        <v>4</v>
      </c>
      <c r="Z6">
        <f t="shared" ca="1" si="0"/>
        <v>5</v>
      </c>
      <c r="AA6">
        <f t="shared" ca="1" si="0"/>
        <v>6</v>
      </c>
      <c r="AB6">
        <f t="shared" ca="1" si="0"/>
        <v>3</v>
      </c>
      <c r="AC6">
        <f t="shared" ca="1" si="0"/>
        <v>4</v>
      </c>
      <c r="AD6">
        <f t="shared" ca="1" si="0"/>
        <v>1</v>
      </c>
      <c r="AE6">
        <f t="shared" ca="1" si="0"/>
        <v>2</v>
      </c>
      <c r="AF6">
        <f t="shared" ca="1" si="0"/>
        <v>3</v>
      </c>
      <c r="AG6">
        <f t="shared" ca="1" si="0"/>
        <v>2</v>
      </c>
      <c r="AH6">
        <f t="shared" ca="1" si="0"/>
        <v>1</v>
      </c>
      <c r="AI6">
        <f t="shared" ca="1" si="2"/>
        <v>3.3636363636363638</v>
      </c>
      <c r="AK6">
        <v>2</v>
      </c>
      <c r="AM6">
        <f ca="1"/>
        <v>0</v>
      </c>
    </row>
    <row r="7" spans="1:39" x14ac:dyDescent="0.25">
      <c r="A7" t="s">
        <v>122</v>
      </c>
      <c r="B7">
        <f t="shared" ca="1" si="1"/>
        <v>6</v>
      </c>
      <c r="C7">
        <f t="shared" ca="1" si="0"/>
        <v>3</v>
      </c>
      <c r="D7">
        <f t="shared" ca="1" si="0"/>
        <v>4</v>
      </c>
      <c r="E7">
        <f t="shared" ca="1" si="0"/>
        <v>5</v>
      </c>
      <c r="F7">
        <f t="shared" ca="1" si="0"/>
        <v>1</v>
      </c>
      <c r="G7">
        <f t="shared" ca="1" si="0"/>
        <v>1</v>
      </c>
      <c r="H7">
        <f t="shared" ca="1" si="0"/>
        <v>1</v>
      </c>
      <c r="I7">
        <f t="shared" ca="1" si="0"/>
        <v>6</v>
      </c>
      <c r="J7">
        <f t="shared" ca="1" si="0"/>
        <v>1</v>
      </c>
      <c r="K7">
        <f t="shared" ca="1" si="0"/>
        <v>5</v>
      </c>
      <c r="L7">
        <f t="shared" ca="1" si="0"/>
        <v>3</v>
      </c>
      <c r="M7">
        <f t="shared" ca="1" si="0"/>
        <v>6</v>
      </c>
      <c r="N7">
        <f t="shared" ca="1" si="0"/>
        <v>2</v>
      </c>
      <c r="O7">
        <f t="shared" ca="1" si="0"/>
        <v>6</v>
      </c>
      <c r="P7">
        <f t="shared" ca="1" si="0"/>
        <v>1</v>
      </c>
      <c r="Q7">
        <f t="shared" ca="1" si="0"/>
        <v>5</v>
      </c>
      <c r="R7">
        <f t="shared" ca="1" si="0"/>
        <v>1</v>
      </c>
      <c r="S7">
        <f t="shared" ca="1" si="0"/>
        <v>6</v>
      </c>
      <c r="T7">
        <f t="shared" ca="1" si="0"/>
        <v>2</v>
      </c>
      <c r="U7">
        <f t="shared" ca="1" si="0"/>
        <v>1</v>
      </c>
      <c r="V7">
        <f t="shared" ca="1" si="0"/>
        <v>6</v>
      </c>
      <c r="W7">
        <f t="shared" ca="1" si="0"/>
        <v>2</v>
      </c>
      <c r="X7">
        <f t="shared" ca="1" si="0"/>
        <v>2</v>
      </c>
      <c r="Y7">
        <f t="shared" ca="1" si="0"/>
        <v>1</v>
      </c>
      <c r="Z7">
        <f t="shared" ca="1" si="0"/>
        <v>5</v>
      </c>
      <c r="AA7">
        <f t="shared" ca="1" si="0"/>
        <v>1</v>
      </c>
      <c r="AB7">
        <f t="shared" ca="1" si="0"/>
        <v>4</v>
      </c>
      <c r="AC7">
        <f t="shared" ca="1" si="0"/>
        <v>2</v>
      </c>
      <c r="AD7">
        <f t="shared" ca="1" si="0"/>
        <v>6</v>
      </c>
      <c r="AE7">
        <f t="shared" ca="1" si="0"/>
        <v>2</v>
      </c>
      <c r="AF7">
        <f t="shared" ca="1" si="0"/>
        <v>5</v>
      </c>
      <c r="AG7">
        <f t="shared" ca="1" si="0"/>
        <v>5</v>
      </c>
      <c r="AH7">
        <f t="shared" ca="1" si="0"/>
        <v>5</v>
      </c>
      <c r="AI7">
        <f t="shared" ca="1" si="2"/>
        <v>3.393939393939394</v>
      </c>
      <c r="AK7">
        <v>3</v>
      </c>
      <c r="AM7">
        <f ca="1"/>
        <v>2</v>
      </c>
    </row>
    <row r="8" spans="1:39" x14ac:dyDescent="0.25">
      <c r="A8" t="s">
        <v>123</v>
      </c>
      <c r="B8">
        <f t="shared" ca="1" si="1"/>
        <v>5</v>
      </c>
      <c r="C8">
        <f t="shared" ca="1" si="0"/>
        <v>6</v>
      </c>
      <c r="D8">
        <f t="shared" ca="1" si="0"/>
        <v>2</v>
      </c>
      <c r="E8">
        <f t="shared" ca="1" si="0"/>
        <v>6</v>
      </c>
      <c r="F8">
        <f t="shared" ca="1" si="0"/>
        <v>4</v>
      </c>
      <c r="G8">
        <f t="shared" ca="1" si="0"/>
        <v>5</v>
      </c>
      <c r="H8">
        <f t="shared" ca="1" si="0"/>
        <v>4</v>
      </c>
      <c r="I8">
        <f t="shared" ca="1" si="0"/>
        <v>1</v>
      </c>
      <c r="J8">
        <f t="shared" ca="1" si="0"/>
        <v>4</v>
      </c>
      <c r="K8">
        <f t="shared" ca="1" si="0"/>
        <v>1</v>
      </c>
      <c r="L8">
        <f t="shared" ca="1" si="0"/>
        <v>6</v>
      </c>
      <c r="M8">
        <f t="shared" ca="1" si="0"/>
        <v>1</v>
      </c>
      <c r="N8">
        <f t="shared" ca="1" si="0"/>
        <v>5</v>
      </c>
      <c r="O8">
        <f t="shared" ca="1" si="0"/>
        <v>6</v>
      </c>
      <c r="P8">
        <f t="shared" ca="1" si="0"/>
        <v>6</v>
      </c>
      <c r="Q8">
        <f t="shared" ca="1" si="0"/>
        <v>4</v>
      </c>
      <c r="R8">
        <f t="shared" ca="1" si="0"/>
        <v>2</v>
      </c>
      <c r="S8">
        <f t="shared" ca="1" si="0"/>
        <v>1</v>
      </c>
      <c r="T8">
        <f t="shared" ca="1" si="0"/>
        <v>5</v>
      </c>
      <c r="U8">
        <f t="shared" ca="1" si="0"/>
        <v>6</v>
      </c>
      <c r="V8">
        <f t="shared" ca="1" si="0"/>
        <v>3</v>
      </c>
      <c r="W8">
        <f t="shared" ca="1" si="0"/>
        <v>6</v>
      </c>
      <c r="X8">
        <f t="shared" ca="1" si="0"/>
        <v>5</v>
      </c>
      <c r="Y8">
        <f t="shared" ca="1" si="0"/>
        <v>6</v>
      </c>
      <c r="Z8">
        <f t="shared" ca="1" si="0"/>
        <v>1</v>
      </c>
      <c r="AA8">
        <f t="shared" ca="1" si="0"/>
        <v>2</v>
      </c>
      <c r="AB8">
        <f t="shared" ca="1" si="0"/>
        <v>5</v>
      </c>
      <c r="AC8">
        <f t="shared" ca="1" si="0"/>
        <v>3</v>
      </c>
      <c r="AD8">
        <f t="shared" ca="1" si="0"/>
        <v>5</v>
      </c>
      <c r="AE8">
        <f t="shared" ca="1" si="0"/>
        <v>4</v>
      </c>
      <c r="AF8">
        <f t="shared" ca="1" si="0"/>
        <v>2</v>
      </c>
      <c r="AG8">
        <f t="shared" ca="1" si="0"/>
        <v>6</v>
      </c>
      <c r="AH8">
        <f t="shared" ca="1" si="0"/>
        <v>4</v>
      </c>
      <c r="AI8">
        <f t="shared" ca="1" si="2"/>
        <v>4</v>
      </c>
      <c r="AK8">
        <v>4</v>
      </c>
      <c r="AM8">
        <f ca="1"/>
        <v>44</v>
      </c>
    </row>
    <row r="9" spans="1:39" x14ac:dyDescent="0.25">
      <c r="A9" t="s">
        <v>124</v>
      </c>
      <c r="B9">
        <f t="shared" ca="1" si="1"/>
        <v>6</v>
      </c>
      <c r="C9">
        <f t="shared" ca="1" si="0"/>
        <v>5</v>
      </c>
      <c r="D9">
        <f t="shared" ca="1" si="0"/>
        <v>3</v>
      </c>
      <c r="E9">
        <f t="shared" ca="1" si="0"/>
        <v>2</v>
      </c>
      <c r="F9">
        <f t="shared" ca="1" si="0"/>
        <v>6</v>
      </c>
      <c r="G9">
        <f t="shared" ca="1" si="0"/>
        <v>1</v>
      </c>
      <c r="H9">
        <f t="shared" ca="1" si="0"/>
        <v>5</v>
      </c>
      <c r="I9">
        <f t="shared" ca="1" si="0"/>
        <v>5</v>
      </c>
      <c r="J9">
        <f t="shared" ca="1" si="0"/>
        <v>3</v>
      </c>
      <c r="K9">
        <f t="shared" ca="1" si="0"/>
        <v>1</v>
      </c>
      <c r="L9">
        <f t="shared" ca="1" si="0"/>
        <v>2</v>
      </c>
      <c r="M9">
        <f t="shared" ca="1" si="0"/>
        <v>4</v>
      </c>
      <c r="N9">
        <f t="shared" ca="1" si="0"/>
        <v>2</v>
      </c>
      <c r="O9">
        <f t="shared" ca="1" si="0"/>
        <v>5</v>
      </c>
      <c r="P9">
        <f t="shared" ca="1" si="0"/>
        <v>5</v>
      </c>
      <c r="Q9">
        <f t="shared" ca="1" si="0"/>
        <v>1</v>
      </c>
      <c r="R9">
        <f t="shared" ca="1" si="0"/>
        <v>4</v>
      </c>
      <c r="S9">
        <f t="shared" ca="1" si="0"/>
        <v>6</v>
      </c>
      <c r="T9">
        <f t="shared" ca="1" si="0"/>
        <v>2</v>
      </c>
      <c r="U9">
        <f t="shared" ca="1" si="0"/>
        <v>1</v>
      </c>
      <c r="V9">
        <f t="shared" ca="1" si="0"/>
        <v>5</v>
      </c>
      <c r="W9">
        <f t="shared" ca="1" si="0"/>
        <v>6</v>
      </c>
      <c r="X9">
        <f t="shared" ca="1" si="0"/>
        <v>6</v>
      </c>
      <c r="Y9">
        <f t="shared" ca="1" si="0"/>
        <v>5</v>
      </c>
      <c r="Z9">
        <f t="shared" ca="1" si="0"/>
        <v>2</v>
      </c>
      <c r="AA9">
        <f t="shared" ca="1" si="0"/>
        <v>6</v>
      </c>
      <c r="AB9">
        <f t="shared" ca="1" si="0"/>
        <v>5</v>
      </c>
      <c r="AC9">
        <f t="shared" ca="1" si="0"/>
        <v>3</v>
      </c>
      <c r="AD9">
        <f t="shared" ca="1" si="0"/>
        <v>2</v>
      </c>
      <c r="AE9">
        <f t="shared" ca="1" si="0"/>
        <v>1</v>
      </c>
      <c r="AF9">
        <f t="shared" ca="1" si="0"/>
        <v>2</v>
      </c>
      <c r="AG9">
        <f t="shared" ca="1" si="0"/>
        <v>6</v>
      </c>
      <c r="AH9">
        <f t="shared" ca="1" si="0"/>
        <v>5</v>
      </c>
      <c r="AI9">
        <f t="shared" ca="1" si="2"/>
        <v>3.7272727272727271</v>
      </c>
      <c r="AK9">
        <v>5</v>
      </c>
      <c r="AM9">
        <f ca="1"/>
        <v>4</v>
      </c>
    </row>
    <row r="10" spans="1:39" x14ac:dyDescent="0.25">
      <c r="A10" t="s">
        <v>125</v>
      </c>
      <c r="B10">
        <f t="shared" ca="1" si="1"/>
        <v>6</v>
      </c>
      <c r="C10">
        <f t="shared" ca="1" si="0"/>
        <v>2</v>
      </c>
      <c r="D10">
        <f t="shared" ca="1" si="0"/>
        <v>2</v>
      </c>
      <c r="E10">
        <f t="shared" ca="1" si="0"/>
        <v>3</v>
      </c>
      <c r="F10">
        <f t="shared" ca="1" si="0"/>
        <v>6</v>
      </c>
      <c r="G10">
        <f t="shared" ca="1" si="0"/>
        <v>6</v>
      </c>
      <c r="H10">
        <f t="shared" ca="1" si="0"/>
        <v>2</v>
      </c>
      <c r="I10">
        <f t="shared" ca="1" si="0"/>
        <v>2</v>
      </c>
      <c r="J10">
        <f t="shared" ca="1" si="0"/>
        <v>4</v>
      </c>
      <c r="K10">
        <f t="shared" ca="1" si="0"/>
        <v>4</v>
      </c>
      <c r="L10">
        <f t="shared" ca="1" si="0"/>
        <v>1</v>
      </c>
      <c r="M10">
        <f t="shared" ca="1" si="0"/>
        <v>6</v>
      </c>
      <c r="N10">
        <f t="shared" ca="1" si="0"/>
        <v>4</v>
      </c>
      <c r="O10">
        <f t="shared" ca="1" si="0"/>
        <v>1</v>
      </c>
      <c r="P10">
        <f t="shared" ca="1" si="0"/>
        <v>3</v>
      </c>
      <c r="Q10">
        <f t="shared" ca="1" si="0"/>
        <v>1</v>
      </c>
      <c r="R10">
        <f t="shared" ca="1" si="0"/>
        <v>3</v>
      </c>
      <c r="S10">
        <f t="shared" ca="1" si="0"/>
        <v>2</v>
      </c>
      <c r="T10">
        <f t="shared" ca="1" si="0"/>
        <v>3</v>
      </c>
      <c r="U10">
        <f t="shared" ca="1" si="0"/>
        <v>5</v>
      </c>
      <c r="V10">
        <f t="shared" ca="1" si="0"/>
        <v>6</v>
      </c>
      <c r="W10">
        <f t="shared" ca="1" si="0"/>
        <v>1</v>
      </c>
      <c r="X10">
        <f t="shared" ca="1" si="0"/>
        <v>2</v>
      </c>
      <c r="Y10">
        <f t="shared" ca="1" si="0"/>
        <v>6</v>
      </c>
      <c r="Z10">
        <f t="shared" ca="1" si="0"/>
        <v>5</v>
      </c>
      <c r="AA10">
        <f t="shared" ca="1" si="0"/>
        <v>1</v>
      </c>
      <c r="AB10">
        <f t="shared" ca="1" si="0"/>
        <v>3</v>
      </c>
      <c r="AC10">
        <f t="shared" ca="1" si="0"/>
        <v>6</v>
      </c>
      <c r="AD10">
        <f t="shared" ca="1" si="0"/>
        <v>5</v>
      </c>
      <c r="AE10">
        <f t="shared" ca="1" si="0"/>
        <v>3</v>
      </c>
      <c r="AF10">
        <f t="shared" ca="1" si="0"/>
        <v>2</v>
      </c>
      <c r="AG10">
        <f t="shared" ca="1" si="0"/>
        <v>6</v>
      </c>
      <c r="AH10">
        <f t="shared" ref="C10:AH18" ca="1" si="3">RANDBETWEEN(1,6)</f>
        <v>2</v>
      </c>
      <c r="AI10">
        <f t="shared" ca="1" si="2"/>
        <v>3.4545454545454546</v>
      </c>
      <c r="AK10">
        <v>6</v>
      </c>
      <c r="AM10">
        <f ca="1"/>
        <v>0</v>
      </c>
    </row>
    <row r="11" spans="1:39" x14ac:dyDescent="0.25">
      <c r="A11" t="s">
        <v>126</v>
      </c>
      <c r="B11">
        <f t="shared" ca="1" si="1"/>
        <v>6</v>
      </c>
      <c r="C11">
        <f t="shared" ca="1" si="3"/>
        <v>1</v>
      </c>
      <c r="D11">
        <f t="shared" ca="1" si="3"/>
        <v>3</v>
      </c>
      <c r="E11">
        <f t="shared" ca="1" si="3"/>
        <v>4</v>
      </c>
      <c r="F11">
        <f t="shared" ca="1" si="3"/>
        <v>4</v>
      </c>
      <c r="G11">
        <f t="shared" ca="1" si="3"/>
        <v>1</v>
      </c>
      <c r="H11">
        <f t="shared" ca="1" si="3"/>
        <v>1</v>
      </c>
      <c r="I11">
        <f t="shared" ca="1" si="3"/>
        <v>1</v>
      </c>
      <c r="J11">
        <f t="shared" ca="1" si="3"/>
        <v>1</v>
      </c>
      <c r="K11">
        <f t="shared" ca="1" si="3"/>
        <v>6</v>
      </c>
      <c r="L11">
        <f t="shared" ca="1" si="3"/>
        <v>2</v>
      </c>
      <c r="M11">
        <f t="shared" ca="1" si="3"/>
        <v>6</v>
      </c>
      <c r="N11">
        <f t="shared" ca="1" si="3"/>
        <v>1</v>
      </c>
      <c r="O11">
        <f t="shared" ca="1" si="3"/>
        <v>1</v>
      </c>
      <c r="P11">
        <f t="shared" ca="1" si="3"/>
        <v>2</v>
      </c>
      <c r="Q11">
        <f t="shared" ca="1" si="3"/>
        <v>6</v>
      </c>
      <c r="R11">
        <f t="shared" ca="1" si="3"/>
        <v>1</v>
      </c>
      <c r="S11">
        <f t="shared" ca="1" si="3"/>
        <v>1</v>
      </c>
      <c r="T11">
        <f t="shared" ca="1" si="3"/>
        <v>6</v>
      </c>
      <c r="U11">
        <f t="shared" ca="1" si="3"/>
        <v>3</v>
      </c>
      <c r="V11">
        <f t="shared" ca="1" si="3"/>
        <v>4</v>
      </c>
      <c r="W11">
        <f t="shared" ca="1" si="3"/>
        <v>1</v>
      </c>
      <c r="X11">
        <f t="shared" ca="1" si="3"/>
        <v>2</v>
      </c>
      <c r="Y11">
        <f t="shared" ca="1" si="3"/>
        <v>4</v>
      </c>
      <c r="Z11">
        <f t="shared" ca="1" si="3"/>
        <v>4</v>
      </c>
      <c r="AA11">
        <f t="shared" ca="1" si="3"/>
        <v>6</v>
      </c>
      <c r="AB11">
        <f t="shared" ca="1" si="3"/>
        <v>6</v>
      </c>
      <c r="AC11">
        <f t="shared" ca="1" si="3"/>
        <v>4</v>
      </c>
      <c r="AD11">
        <f t="shared" ca="1" si="3"/>
        <v>5</v>
      </c>
      <c r="AE11">
        <f t="shared" ca="1" si="3"/>
        <v>2</v>
      </c>
      <c r="AF11">
        <f t="shared" ca="1" si="3"/>
        <v>6</v>
      </c>
      <c r="AG11">
        <f t="shared" ca="1" si="3"/>
        <v>3</v>
      </c>
      <c r="AH11">
        <f t="shared" ca="1" si="3"/>
        <v>5</v>
      </c>
      <c r="AI11">
        <f t="shared" ca="1" si="2"/>
        <v>3.3030303030303032</v>
      </c>
      <c r="AM11">
        <f ca="1"/>
        <v>0</v>
      </c>
    </row>
    <row r="12" spans="1:39" x14ac:dyDescent="0.25">
      <c r="A12" t="s">
        <v>127</v>
      </c>
      <c r="B12">
        <f t="shared" ca="1" si="1"/>
        <v>5</v>
      </c>
      <c r="C12">
        <f t="shared" ca="1" si="3"/>
        <v>4</v>
      </c>
      <c r="D12">
        <f t="shared" ca="1" si="3"/>
        <v>5</v>
      </c>
      <c r="E12">
        <f t="shared" ca="1" si="3"/>
        <v>6</v>
      </c>
      <c r="F12">
        <f t="shared" ca="1" si="3"/>
        <v>3</v>
      </c>
      <c r="G12">
        <f t="shared" ca="1" si="3"/>
        <v>6</v>
      </c>
      <c r="H12">
        <f t="shared" ca="1" si="3"/>
        <v>1</v>
      </c>
      <c r="I12">
        <f t="shared" ca="1" si="3"/>
        <v>6</v>
      </c>
      <c r="J12">
        <f t="shared" ca="1" si="3"/>
        <v>3</v>
      </c>
      <c r="K12">
        <f t="shared" ca="1" si="3"/>
        <v>6</v>
      </c>
      <c r="L12">
        <f t="shared" ca="1" si="3"/>
        <v>5</v>
      </c>
      <c r="M12">
        <f t="shared" ca="1" si="3"/>
        <v>1</v>
      </c>
      <c r="N12">
        <f t="shared" ca="1" si="3"/>
        <v>3</v>
      </c>
      <c r="O12">
        <f t="shared" ca="1" si="3"/>
        <v>1</v>
      </c>
      <c r="P12">
        <f t="shared" ca="1" si="3"/>
        <v>2</v>
      </c>
      <c r="Q12">
        <f t="shared" ca="1" si="3"/>
        <v>4</v>
      </c>
      <c r="R12">
        <f t="shared" ca="1" si="3"/>
        <v>1</v>
      </c>
      <c r="S12">
        <f t="shared" ca="1" si="3"/>
        <v>1</v>
      </c>
      <c r="T12">
        <f t="shared" ca="1" si="3"/>
        <v>6</v>
      </c>
      <c r="U12">
        <f t="shared" ca="1" si="3"/>
        <v>2</v>
      </c>
      <c r="V12">
        <f t="shared" ca="1" si="3"/>
        <v>1</v>
      </c>
      <c r="W12">
        <f t="shared" ca="1" si="3"/>
        <v>6</v>
      </c>
      <c r="X12">
        <f t="shared" ca="1" si="3"/>
        <v>5</v>
      </c>
      <c r="Y12">
        <f t="shared" ca="1" si="3"/>
        <v>4</v>
      </c>
      <c r="Z12">
        <f t="shared" ca="1" si="3"/>
        <v>1</v>
      </c>
      <c r="AA12">
        <f t="shared" ca="1" si="3"/>
        <v>5</v>
      </c>
      <c r="AB12">
        <f t="shared" ca="1" si="3"/>
        <v>4</v>
      </c>
      <c r="AC12">
        <f t="shared" ca="1" si="3"/>
        <v>4</v>
      </c>
      <c r="AD12">
        <f t="shared" ca="1" si="3"/>
        <v>6</v>
      </c>
      <c r="AE12">
        <f t="shared" ca="1" si="3"/>
        <v>5</v>
      </c>
      <c r="AF12">
        <f t="shared" ca="1" si="3"/>
        <v>5</v>
      </c>
      <c r="AG12">
        <f t="shared" ca="1" si="3"/>
        <v>1</v>
      </c>
      <c r="AH12">
        <f t="shared" ca="1" si="3"/>
        <v>1</v>
      </c>
      <c r="AI12">
        <f t="shared" ca="1" si="2"/>
        <v>3.606060606060606</v>
      </c>
    </row>
    <row r="13" spans="1:39" x14ac:dyDescent="0.25">
      <c r="A13" t="s">
        <v>128</v>
      </c>
      <c r="B13">
        <f t="shared" ca="1" si="1"/>
        <v>1</v>
      </c>
      <c r="C13">
        <f t="shared" ca="1" si="3"/>
        <v>5</v>
      </c>
      <c r="D13">
        <f t="shared" ca="1" si="3"/>
        <v>6</v>
      </c>
      <c r="E13">
        <f t="shared" ca="1" si="3"/>
        <v>3</v>
      </c>
      <c r="F13">
        <f t="shared" ca="1" si="3"/>
        <v>5</v>
      </c>
      <c r="G13">
        <f t="shared" ca="1" si="3"/>
        <v>6</v>
      </c>
      <c r="H13">
        <f t="shared" ca="1" si="3"/>
        <v>5</v>
      </c>
      <c r="I13">
        <f t="shared" ca="1" si="3"/>
        <v>4</v>
      </c>
      <c r="J13">
        <f t="shared" ca="1" si="3"/>
        <v>5</v>
      </c>
      <c r="K13">
        <f t="shared" ca="1" si="3"/>
        <v>3</v>
      </c>
      <c r="L13">
        <f t="shared" ca="1" si="3"/>
        <v>5</v>
      </c>
      <c r="M13">
        <f t="shared" ca="1" si="3"/>
        <v>4</v>
      </c>
      <c r="N13">
        <f t="shared" ca="1" si="3"/>
        <v>3</v>
      </c>
      <c r="O13">
        <f t="shared" ca="1" si="3"/>
        <v>2</v>
      </c>
      <c r="P13">
        <f t="shared" ca="1" si="3"/>
        <v>1</v>
      </c>
      <c r="Q13">
        <f t="shared" ca="1" si="3"/>
        <v>6</v>
      </c>
      <c r="R13">
        <f t="shared" ca="1" si="3"/>
        <v>2</v>
      </c>
      <c r="S13">
        <f t="shared" ca="1" si="3"/>
        <v>2</v>
      </c>
      <c r="T13">
        <f t="shared" ca="1" si="3"/>
        <v>1</v>
      </c>
      <c r="U13">
        <f t="shared" ca="1" si="3"/>
        <v>4</v>
      </c>
      <c r="V13">
        <f t="shared" ca="1" si="3"/>
        <v>4</v>
      </c>
      <c r="W13">
        <f t="shared" ca="1" si="3"/>
        <v>6</v>
      </c>
      <c r="X13">
        <f t="shared" ca="1" si="3"/>
        <v>5</v>
      </c>
      <c r="Y13">
        <f t="shared" ca="1" si="3"/>
        <v>5</v>
      </c>
      <c r="Z13">
        <f t="shared" ca="1" si="3"/>
        <v>5</v>
      </c>
      <c r="AA13">
        <f t="shared" ca="1" si="3"/>
        <v>4</v>
      </c>
      <c r="AB13">
        <f t="shared" ca="1" si="3"/>
        <v>5</v>
      </c>
      <c r="AC13">
        <f t="shared" ca="1" si="3"/>
        <v>2</v>
      </c>
      <c r="AD13">
        <f t="shared" ca="1" si="3"/>
        <v>6</v>
      </c>
      <c r="AE13">
        <f t="shared" ca="1" si="3"/>
        <v>4</v>
      </c>
      <c r="AF13">
        <f t="shared" ca="1" si="3"/>
        <v>4</v>
      </c>
      <c r="AG13">
        <f t="shared" ca="1" si="3"/>
        <v>2</v>
      </c>
      <c r="AH13">
        <f t="shared" ca="1" si="3"/>
        <v>2</v>
      </c>
      <c r="AI13">
        <f t="shared" ca="1" si="2"/>
        <v>3.8484848484848486</v>
      </c>
    </row>
    <row r="14" spans="1:39" x14ac:dyDescent="0.25">
      <c r="A14" t="s">
        <v>129</v>
      </c>
      <c r="B14">
        <f t="shared" ca="1" si="1"/>
        <v>5</v>
      </c>
      <c r="C14">
        <f t="shared" ca="1" si="3"/>
        <v>6</v>
      </c>
      <c r="D14">
        <f t="shared" ca="1" si="3"/>
        <v>2</v>
      </c>
      <c r="E14">
        <f t="shared" ca="1" si="3"/>
        <v>1</v>
      </c>
      <c r="F14">
        <f t="shared" ca="1" si="3"/>
        <v>4</v>
      </c>
      <c r="G14">
        <f t="shared" ca="1" si="3"/>
        <v>4</v>
      </c>
      <c r="H14">
        <f t="shared" ca="1" si="3"/>
        <v>3</v>
      </c>
      <c r="I14">
        <f t="shared" ca="1" si="3"/>
        <v>2</v>
      </c>
      <c r="J14">
        <f t="shared" ca="1" si="3"/>
        <v>3</v>
      </c>
      <c r="K14">
        <f t="shared" ca="1" si="3"/>
        <v>1</v>
      </c>
      <c r="L14">
        <f t="shared" ca="1" si="3"/>
        <v>2</v>
      </c>
      <c r="M14">
        <f t="shared" ca="1" si="3"/>
        <v>6</v>
      </c>
      <c r="N14">
        <f t="shared" ca="1" si="3"/>
        <v>5</v>
      </c>
      <c r="O14">
        <f t="shared" ca="1" si="3"/>
        <v>3</v>
      </c>
      <c r="P14">
        <f t="shared" ca="1" si="3"/>
        <v>1</v>
      </c>
      <c r="Q14">
        <f t="shared" ca="1" si="3"/>
        <v>2</v>
      </c>
      <c r="R14">
        <f t="shared" ca="1" si="3"/>
        <v>6</v>
      </c>
      <c r="S14">
        <f t="shared" ca="1" si="3"/>
        <v>5</v>
      </c>
      <c r="T14">
        <f t="shared" ca="1" si="3"/>
        <v>2</v>
      </c>
      <c r="U14">
        <f t="shared" ca="1" si="3"/>
        <v>5</v>
      </c>
      <c r="V14">
        <f t="shared" ca="1" si="3"/>
        <v>3</v>
      </c>
      <c r="W14">
        <f t="shared" ca="1" si="3"/>
        <v>2</v>
      </c>
      <c r="X14">
        <f t="shared" ca="1" si="3"/>
        <v>6</v>
      </c>
      <c r="Y14">
        <f t="shared" ca="1" si="3"/>
        <v>5</v>
      </c>
      <c r="Z14">
        <f t="shared" ca="1" si="3"/>
        <v>3</v>
      </c>
      <c r="AA14">
        <f t="shared" ca="1" si="3"/>
        <v>2</v>
      </c>
      <c r="AB14">
        <f t="shared" ca="1" si="3"/>
        <v>6</v>
      </c>
      <c r="AC14">
        <f t="shared" ca="1" si="3"/>
        <v>1</v>
      </c>
      <c r="AD14">
        <f t="shared" ca="1" si="3"/>
        <v>3</v>
      </c>
      <c r="AE14">
        <f t="shared" ca="1" si="3"/>
        <v>3</v>
      </c>
      <c r="AF14">
        <f t="shared" ca="1" si="3"/>
        <v>3</v>
      </c>
      <c r="AG14">
        <f t="shared" ca="1" si="3"/>
        <v>5</v>
      </c>
      <c r="AH14">
        <f t="shared" ca="1" si="3"/>
        <v>6</v>
      </c>
      <c r="AI14">
        <f t="shared" ca="1" si="2"/>
        <v>3.5151515151515151</v>
      </c>
    </row>
    <row r="15" spans="1:39" x14ac:dyDescent="0.25">
      <c r="A15" t="s">
        <v>130</v>
      </c>
      <c r="B15">
        <f t="shared" ca="1" si="1"/>
        <v>4</v>
      </c>
      <c r="C15">
        <f t="shared" ca="1" si="3"/>
        <v>5</v>
      </c>
      <c r="D15">
        <f t="shared" ca="1" si="3"/>
        <v>2</v>
      </c>
      <c r="E15">
        <f t="shared" ca="1" si="3"/>
        <v>3</v>
      </c>
      <c r="F15">
        <f t="shared" ca="1" si="3"/>
        <v>3</v>
      </c>
      <c r="G15">
        <f t="shared" ca="1" si="3"/>
        <v>2</v>
      </c>
      <c r="H15">
        <f t="shared" ca="1" si="3"/>
        <v>2</v>
      </c>
      <c r="I15">
        <f t="shared" ca="1" si="3"/>
        <v>5</v>
      </c>
      <c r="J15">
        <f t="shared" ca="1" si="3"/>
        <v>6</v>
      </c>
      <c r="K15">
        <f t="shared" ca="1" si="3"/>
        <v>3</v>
      </c>
      <c r="L15">
        <f t="shared" ca="1" si="3"/>
        <v>1</v>
      </c>
      <c r="M15">
        <f t="shared" ca="1" si="3"/>
        <v>4</v>
      </c>
      <c r="N15">
        <f t="shared" ca="1" si="3"/>
        <v>4</v>
      </c>
      <c r="O15">
        <f t="shared" ca="1" si="3"/>
        <v>4</v>
      </c>
      <c r="P15">
        <f t="shared" ca="1" si="3"/>
        <v>6</v>
      </c>
      <c r="Q15">
        <f t="shared" ca="1" si="3"/>
        <v>6</v>
      </c>
      <c r="R15">
        <f t="shared" ca="1" si="3"/>
        <v>4</v>
      </c>
      <c r="S15">
        <f t="shared" ca="1" si="3"/>
        <v>3</v>
      </c>
      <c r="T15">
        <f t="shared" ca="1" si="3"/>
        <v>1</v>
      </c>
      <c r="U15">
        <f t="shared" ca="1" si="3"/>
        <v>5</v>
      </c>
      <c r="V15">
        <f t="shared" ca="1" si="3"/>
        <v>4</v>
      </c>
      <c r="W15">
        <f t="shared" ca="1" si="3"/>
        <v>5</v>
      </c>
      <c r="X15">
        <f t="shared" ca="1" si="3"/>
        <v>4</v>
      </c>
      <c r="Y15">
        <f t="shared" ca="1" si="3"/>
        <v>6</v>
      </c>
      <c r="Z15">
        <f t="shared" ca="1" si="3"/>
        <v>5</v>
      </c>
      <c r="AA15">
        <f t="shared" ca="1" si="3"/>
        <v>5</v>
      </c>
      <c r="AB15">
        <f t="shared" ca="1" si="3"/>
        <v>4</v>
      </c>
      <c r="AC15">
        <f t="shared" ca="1" si="3"/>
        <v>2</v>
      </c>
      <c r="AD15">
        <f t="shared" ca="1" si="3"/>
        <v>6</v>
      </c>
      <c r="AE15">
        <f t="shared" ca="1" si="3"/>
        <v>2</v>
      </c>
      <c r="AF15">
        <f t="shared" ca="1" si="3"/>
        <v>1</v>
      </c>
      <c r="AG15">
        <f t="shared" ca="1" si="3"/>
        <v>5</v>
      </c>
      <c r="AH15">
        <f t="shared" ca="1" si="3"/>
        <v>2</v>
      </c>
      <c r="AI15">
        <f t="shared" ca="1" si="2"/>
        <v>3.7575757575757578</v>
      </c>
    </row>
    <row r="16" spans="1:39" x14ac:dyDescent="0.25">
      <c r="A16" t="s">
        <v>131</v>
      </c>
      <c r="B16">
        <f t="shared" ca="1" si="1"/>
        <v>4</v>
      </c>
      <c r="C16">
        <f t="shared" ca="1" si="3"/>
        <v>2</v>
      </c>
      <c r="D16">
        <f t="shared" ca="1" si="3"/>
        <v>5</v>
      </c>
      <c r="E16">
        <f t="shared" ca="1" si="3"/>
        <v>2</v>
      </c>
      <c r="F16">
        <f t="shared" ca="1" si="3"/>
        <v>2</v>
      </c>
      <c r="G16">
        <f t="shared" ca="1" si="3"/>
        <v>5</v>
      </c>
      <c r="H16">
        <f t="shared" ca="1" si="3"/>
        <v>2</v>
      </c>
      <c r="I16">
        <f t="shared" ca="1" si="3"/>
        <v>1</v>
      </c>
      <c r="J16">
        <f t="shared" ca="1" si="3"/>
        <v>2</v>
      </c>
      <c r="K16">
        <f t="shared" ca="1" si="3"/>
        <v>6</v>
      </c>
      <c r="L16">
        <f t="shared" ca="1" si="3"/>
        <v>2</v>
      </c>
      <c r="M16">
        <f t="shared" ca="1" si="3"/>
        <v>4</v>
      </c>
      <c r="N16">
        <f t="shared" ca="1" si="3"/>
        <v>6</v>
      </c>
      <c r="O16">
        <f t="shared" ca="1" si="3"/>
        <v>1</v>
      </c>
      <c r="P16">
        <f t="shared" ca="1" si="3"/>
        <v>4</v>
      </c>
      <c r="Q16">
        <f t="shared" ca="1" si="3"/>
        <v>2</v>
      </c>
      <c r="R16">
        <f t="shared" ca="1" si="3"/>
        <v>1</v>
      </c>
      <c r="S16">
        <f t="shared" ca="1" si="3"/>
        <v>4</v>
      </c>
      <c r="T16">
        <f t="shared" ca="1" si="3"/>
        <v>6</v>
      </c>
      <c r="U16">
        <f t="shared" ca="1" si="3"/>
        <v>4</v>
      </c>
      <c r="V16">
        <f t="shared" ca="1" si="3"/>
        <v>4</v>
      </c>
      <c r="W16">
        <f t="shared" ca="1" si="3"/>
        <v>2</v>
      </c>
      <c r="X16">
        <f t="shared" ca="1" si="3"/>
        <v>3</v>
      </c>
      <c r="Y16">
        <f t="shared" ca="1" si="3"/>
        <v>3</v>
      </c>
      <c r="Z16">
        <f t="shared" ca="1" si="3"/>
        <v>5</v>
      </c>
      <c r="AA16">
        <f t="shared" ca="1" si="3"/>
        <v>2</v>
      </c>
      <c r="AB16">
        <f t="shared" ca="1" si="3"/>
        <v>1</v>
      </c>
      <c r="AC16">
        <f t="shared" ca="1" si="3"/>
        <v>5</v>
      </c>
      <c r="AD16">
        <f t="shared" ca="1" si="3"/>
        <v>5</v>
      </c>
      <c r="AE16">
        <f t="shared" ca="1" si="3"/>
        <v>1</v>
      </c>
      <c r="AF16">
        <f t="shared" ca="1" si="3"/>
        <v>4</v>
      </c>
      <c r="AG16">
        <f t="shared" ca="1" si="3"/>
        <v>2</v>
      </c>
      <c r="AH16">
        <f t="shared" ca="1" si="3"/>
        <v>4</v>
      </c>
      <c r="AI16">
        <f t="shared" ca="1" si="2"/>
        <v>3.2121212121212119</v>
      </c>
    </row>
    <row r="17" spans="1:38" x14ac:dyDescent="0.25">
      <c r="A17" t="s">
        <v>132</v>
      </c>
      <c r="B17">
        <f t="shared" ca="1" si="1"/>
        <v>3</v>
      </c>
      <c r="C17">
        <f t="shared" ca="1" si="3"/>
        <v>5</v>
      </c>
      <c r="D17">
        <f t="shared" ca="1" si="3"/>
        <v>2</v>
      </c>
      <c r="E17">
        <f t="shared" ca="1" si="3"/>
        <v>6</v>
      </c>
      <c r="F17">
        <f t="shared" ca="1" si="3"/>
        <v>2</v>
      </c>
      <c r="G17">
        <f t="shared" ca="1" si="3"/>
        <v>3</v>
      </c>
      <c r="H17">
        <f t="shared" ca="1" si="3"/>
        <v>3</v>
      </c>
      <c r="I17">
        <f t="shared" ca="1" si="3"/>
        <v>4</v>
      </c>
      <c r="J17">
        <f t="shared" ca="1" si="3"/>
        <v>4</v>
      </c>
      <c r="K17">
        <f t="shared" ca="1" si="3"/>
        <v>3</v>
      </c>
      <c r="L17">
        <f t="shared" ca="1" si="3"/>
        <v>3</v>
      </c>
      <c r="M17">
        <f t="shared" ca="1" si="3"/>
        <v>6</v>
      </c>
      <c r="N17">
        <f t="shared" ca="1" si="3"/>
        <v>4</v>
      </c>
      <c r="O17">
        <f t="shared" ca="1" si="3"/>
        <v>6</v>
      </c>
      <c r="P17">
        <f t="shared" ca="1" si="3"/>
        <v>3</v>
      </c>
      <c r="Q17">
        <f t="shared" ca="1" si="3"/>
        <v>2</v>
      </c>
      <c r="R17">
        <f t="shared" ca="1" si="3"/>
        <v>3</v>
      </c>
      <c r="S17">
        <f t="shared" ca="1" si="3"/>
        <v>5</v>
      </c>
      <c r="T17">
        <f t="shared" ca="1" si="3"/>
        <v>4</v>
      </c>
      <c r="U17">
        <f t="shared" ca="1" si="3"/>
        <v>6</v>
      </c>
      <c r="V17">
        <f t="shared" ca="1" si="3"/>
        <v>1</v>
      </c>
      <c r="W17">
        <f t="shared" ca="1" si="3"/>
        <v>1</v>
      </c>
      <c r="X17">
        <f t="shared" ca="1" si="3"/>
        <v>3</v>
      </c>
      <c r="Y17">
        <f t="shared" ca="1" si="3"/>
        <v>5</v>
      </c>
      <c r="Z17">
        <f t="shared" ca="1" si="3"/>
        <v>6</v>
      </c>
      <c r="AA17">
        <f t="shared" ca="1" si="3"/>
        <v>5</v>
      </c>
      <c r="AB17">
        <f t="shared" ca="1" si="3"/>
        <v>5</v>
      </c>
      <c r="AC17">
        <f t="shared" ca="1" si="3"/>
        <v>6</v>
      </c>
      <c r="AD17">
        <f t="shared" ca="1" si="3"/>
        <v>3</v>
      </c>
      <c r="AE17">
        <f t="shared" ca="1" si="3"/>
        <v>4</v>
      </c>
      <c r="AF17">
        <f t="shared" ca="1" si="3"/>
        <v>2</v>
      </c>
      <c r="AG17">
        <f t="shared" ca="1" si="3"/>
        <v>2</v>
      </c>
      <c r="AH17">
        <f t="shared" ca="1" si="3"/>
        <v>4</v>
      </c>
      <c r="AI17">
        <f t="shared" ca="1" si="2"/>
        <v>3.7575757575757578</v>
      </c>
    </row>
    <row r="18" spans="1:38" x14ac:dyDescent="0.25">
      <c r="A18" t="s">
        <v>133</v>
      </c>
      <c r="B18">
        <f t="shared" ca="1" si="1"/>
        <v>6</v>
      </c>
      <c r="C18">
        <f t="shared" ca="1" si="3"/>
        <v>5</v>
      </c>
      <c r="D18">
        <f t="shared" ca="1" si="3"/>
        <v>4</v>
      </c>
      <c r="E18">
        <f t="shared" ca="1" si="3"/>
        <v>3</v>
      </c>
      <c r="F18">
        <f t="shared" ca="1" si="3"/>
        <v>3</v>
      </c>
      <c r="G18">
        <f t="shared" ca="1" si="3"/>
        <v>3</v>
      </c>
      <c r="H18">
        <f t="shared" ca="1" si="3"/>
        <v>6</v>
      </c>
      <c r="I18">
        <f t="shared" ca="1" si="3"/>
        <v>5</v>
      </c>
      <c r="J18">
        <f t="shared" ca="1" si="3"/>
        <v>4</v>
      </c>
      <c r="K18">
        <f t="shared" ca="1" si="3"/>
        <v>5</v>
      </c>
      <c r="L18">
        <f t="shared" ca="1" si="3"/>
        <v>4</v>
      </c>
      <c r="M18">
        <f t="shared" ca="1" si="3"/>
        <v>5</v>
      </c>
      <c r="N18">
        <f t="shared" ca="1" si="3"/>
        <v>4</v>
      </c>
      <c r="O18">
        <f t="shared" ca="1" si="3"/>
        <v>3</v>
      </c>
      <c r="P18">
        <f t="shared" ca="1" si="3"/>
        <v>3</v>
      </c>
      <c r="Q18">
        <f t="shared" ca="1" si="3"/>
        <v>1</v>
      </c>
      <c r="R18">
        <f t="shared" ca="1" si="3"/>
        <v>4</v>
      </c>
      <c r="S18">
        <f t="shared" ca="1" si="3"/>
        <v>5</v>
      </c>
      <c r="T18">
        <f t="shared" ca="1" si="3"/>
        <v>2</v>
      </c>
      <c r="U18">
        <f t="shared" ca="1" si="3"/>
        <v>1</v>
      </c>
      <c r="V18">
        <f t="shared" ca="1" si="3"/>
        <v>5</v>
      </c>
      <c r="W18">
        <f t="shared" ca="1" si="3"/>
        <v>6</v>
      </c>
      <c r="X18">
        <f t="shared" ca="1" si="3"/>
        <v>5</v>
      </c>
      <c r="Y18">
        <f t="shared" ca="1" si="3"/>
        <v>1</v>
      </c>
      <c r="Z18">
        <f t="shared" ca="1" si="3"/>
        <v>5</v>
      </c>
      <c r="AA18">
        <f t="shared" ca="1" si="3"/>
        <v>4</v>
      </c>
      <c r="AB18">
        <f t="shared" ca="1" si="3"/>
        <v>3</v>
      </c>
      <c r="AC18">
        <f t="shared" ca="1" si="3"/>
        <v>3</v>
      </c>
      <c r="AD18">
        <f t="shared" ca="1" si="3"/>
        <v>3</v>
      </c>
      <c r="AE18">
        <f t="shared" ca="1" si="3"/>
        <v>2</v>
      </c>
      <c r="AF18">
        <f t="shared" ca="1" si="3"/>
        <v>4</v>
      </c>
      <c r="AG18">
        <f t="shared" ref="AG18:AH33" ca="1" si="4">RANDBETWEEN(1,6)</f>
        <v>3</v>
      </c>
      <c r="AH18">
        <f t="shared" ca="1" si="4"/>
        <v>3</v>
      </c>
      <c r="AI18">
        <f t="shared" ca="1" si="2"/>
        <v>3.7272727272727271</v>
      </c>
    </row>
    <row r="19" spans="1:38" x14ac:dyDescent="0.25">
      <c r="A19" t="s">
        <v>134</v>
      </c>
      <c r="B19">
        <f t="shared" ca="1" si="1"/>
        <v>6</v>
      </c>
      <c r="C19">
        <f t="shared" ca="1" si="1"/>
        <v>2</v>
      </c>
      <c r="D19">
        <f t="shared" ca="1" si="1"/>
        <v>4</v>
      </c>
      <c r="E19">
        <f t="shared" ca="1" si="1"/>
        <v>6</v>
      </c>
      <c r="F19">
        <f t="shared" ca="1" si="1"/>
        <v>2</v>
      </c>
      <c r="G19">
        <f t="shared" ca="1" si="1"/>
        <v>4</v>
      </c>
      <c r="H19">
        <f t="shared" ca="1" si="1"/>
        <v>2</v>
      </c>
      <c r="I19">
        <f t="shared" ca="1" si="1"/>
        <v>6</v>
      </c>
      <c r="J19">
        <f t="shared" ca="1" si="1"/>
        <v>3</v>
      </c>
      <c r="K19">
        <f t="shared" ca="1" si="1"/>
        <v>5</v>
      </c>
      <c r="L19">
        <f t="shared" ca="1" si="1"/>
        <v>5</v>
      </c>
      <c r="M19">
        <f t="shared" ca="1" si="1"/>
        <v>1</v>
      </c>
      <c r="N19">
        <f t="shared" ca="1" si="1"/>
        <v>3</v>
      </c>
      <c r="O19">
        <f t="shared" ca="1" si="1"/>
        <v>5</v>
      </c>
      <c r="P19">
        <f t="shared" ca="1" si="1"/>
        <v>1</v>
      </c>
      <c r="Q19">
        <f t="shared" ca="1" si="1"/>
        <v>2</v>
      </c>
      <c r="R19">
        <f t="shared" ref="R19:AG34" ca="1" si="5">RANDBETWEEN(1,6)</f>
        <v>4</v>
      </c>
      <c r="S19">
        <f t="shared" ca="1" si="5"/>
        <v>3</v>
      </c>
      <c r="T19">
        <f t="shared" ca="1" si="5"/>
        <v>3</v>
      </c>
      <c r="U19">
        <f t="shared" ca="1" si="5"/>
        <v>2</v>
      </c>
      <c r="V19">
        <f t="shared" ca="1" si="5"/>
        <v>1</v>
      </c>
      <c r="W19">
        <f t="shared" ca="1" si="5"/>
        <v>4</v>
      </c>
      <c r="X19">
        <f t="shared" ca="1" si="5"/>
        <v>5</v>
      </c>
      <c r="Y19">
        <f t="shared" ca="1" si="5"/>
        <v>1</v>
      </c>
      <c r="Z19">
        <f t="shared" ca="1" si="5"/>
        <v>4</v>
      </c>
      <c r="AA19">
        <f t="shared" ca="1" si="5"/>
        <v>1</v>
      </c>
      <c r="AB19">
        <f t="shared" ca="1" si="5"/>
        <v>5</v>
      </c>
      <c r="AC19">
        <f t="shared" ca="1" si="5"/>
        <v>6</v>
      </c>
      <c r="AD19">
        <f t="shared" ca="1" si="5"/>
        <v>3</v>
      </c>
      <c r="AE19">
        <f t="shared" ca="1" si="5"/>
        <v>2</v>
      </c>
      <c r="AF19">
        <f t="shared" ca="1" si="5"/>
        <v>4</v>
      </c>
      <c r="AG19">
        <f t="shared" ca="1" si="5"/>
        <v>1</v>
      </c>
      <c r="AH19">
        <f t="shared" ca="1" si="4"/>
        <v>1</v>
      </c>
      <c r="AI19">
        <f t="shared" ca="1" si="2"/>
        <v>3.2424242424242422</v>
      </c>
    </row>
    <row r="20" spans="1:38" ht="15.75" thickBot="1" x14ac:dyDescent="0.3">
      <c r="A20" t="s">
        <v>135</v>
      </c>
      <c r="B20">
        <f t="shared" ca="1" si="1"/>
        <v>3</v>
      </c>
      <c r="C20">
        <f t="shared" ca="1" si="1"/>
        <v>5</v>
      </c>
      <c r="D20">
        <f t="shared" ca="1" si="1"/>
        <v>6</v>
      </c>
      <c r="E20">
        <f t="shared" ca="1" si="1"/>
        <v>1</v>
      </c>
      <c r="F20">
        <f t="shared" ca="1" si="1"/>
        <v>6</v>
      </c>
      <c r="G20">
        <f t="shared" ca="1" si="1"/>
        <v>4</v>
      </c>
      <c r="H20">
        <f t="shared" ca="1" si="1"/>
        <v>2</v>
      </c>
      <c r="I20">
        <f t="shared" ca="1" si="1"/>
        <v>2</v>
      </c>
      <c r="J20">
        <f t="shared" ca="1" si="1"/>
        <v>1</v>
      </c>
      <c r="K20">
        <f t="shared" ca="1" si="1"/>
        <v>1</v>
      </c>
      <c r="L20">
        <f t="shared" ca="1" si="1"/>
        <v>3</v>
      </c>
      <c r="M20">
        <f t="shared" ca="1" si="1"/>
        <v>3</v>
      </c>
      <c r="N20">
        <f t="shared" ca="1" si="1"/>
        <v>5</v>
      </c>
      <c r="O20">
        <f t="shared" ca="1" si="1"/>
        <v>1</v>
      </c>
      <c r="P20">
        <f t="shared" ca="1" si="1"/>
        <v>1</v>
      </c>
      <c r="Q20">
        <f t="shared" ca="1" si="1"/>
        <v>4</v>
      </c>
      <c r="R20">
        <f t="shared" ca="1" si="5"/>
        <v>2</v>
      </c>
      <c r="S20">
        <f t="shared" ca="1" si="5"/>
        <v>2</v>
      </c>
      <c r="T20">
        <f t="shared" ca="1" si="5"/>
        <v>5</v>
      </c>
      <c r="U20">
        <f t="shared" ca="1" si="5"/>
        <v>4</v>
      </c>
      <c r="V20">
        <f t="shared" ca="1" si="5"/>
        <v>3</v>
      </c>
      <c r="W20">
        <f t="shared" ca="1" si="5"/>
        <v>3</v>
      </c>
      <c r="X20">
        <f t="shared" ca="1" si="5"/>
        <v>1</v>
      </c>
      <c r="Y20">
        <f t="shared" ca="1" si="5"/>
        <v>3</v>
      </c>
      <c r="Z20">
        <f t="shared" ca="1" si="5"/>
        <v>3</v>
      </c>
      <c r="AA20">
        <f t="shared" ca="1" si="5"/>
        <v>6</v>
      </c>
      <c r="AB20">
        <f t="shared" ca="1" si="5"/>
        <v>1</v>
      </c>
      <c r="AC20">
        <f t="shared" ca="1" si="5"/>
        <v>5</v>
      </c>
      <c r="AD20">
        <f t="shared" ca="1" si="5"/>
        <v>6</v>
      </c>
      <c r="AE20">
        <f t="shared" ca="1" si="5"/>
        <v>2</v>
      </c>
      <c r="AF20">
        <f t="shared" ca="1" si="5"/>
        <v>3</v>
      </c>
      <c r="AG20">
        <f t="shared" ca="1" si="5"/>
        <v>6</v>
      </c>
      <c r="AH20">
        <f t="shared" ca="1" si="4"/>
        <v>4</v>
      </c>
      <c r="AI20">
        <f t="shared" ca="1" si="2"/>
        <v>3.2424242424242422</v>
      </c>
    </row>
    <row r="21" spans="1:38" x14ac:dyDescent="0.25">
      <c r="A21" t="s">
        <v>136</v>
      </c>
      <c r="B21">
        <f t="shared" ca="1" si="1"/>
        <v>4</v>
      </c>
      <c r="C21">
        <f t="shared" ca="1" si="1"/>
        <v>2</v>
      </c>
      <c r="D21">
        <f t="shared" ca="1" si="1"/>
        <v>6</v>
      </c>
      <c r="E21">
        <f t="shared" ca="1" si="1"/>
        <v>2</v>
      </c>
      <c r="F21">
        <f t="shared" ca="1" si="1"/>
        <v>6</v>
      </c>
      <c r="G21">
        <f t="shared" ca="1" si="1"/>
        <v>1</v>
      </c>
      <c r="H21">
        <f t="shared" ca="1" si="1"/>
        <v>3</v>
      </c>
      <c r="I21">
        <f t="shared" ca="1" si="1"/>
        <v>2</v>
      </c>
      <c r="J21">
        <f t="shared" ca="1" si="1"/>
        <v>2</v>
      </c>
      <c r="K21">
        <f t="shared" ca="1" si="1"/>
        <v>1</v>
      </c>
      <c r="L21">
        <f t="shared" ca="1" si="1"/>
        <v>3</v>
      </c>
      <c r="M21">
        <f t="shared" ca="1" si="1"/>
        <v>6</v>
      </c>
      <c r="N21">
        <f t="shared" ca="1" si="1"/>
        <v>5</v>
      </c>
      <c r="O21">
        <f t="shared" ca="1" si="1"/>
        <v>1</v>
      </c>
      <c r="P21">
        <f t="shared" ca="1" si="1"/>
        <v>4</v>
      </c>
      <c r="Q21">
        <f t="shared" ca="1" si="1"/>
        <v>3</v>
      </c>
      <c r="R21">
        <f t="shared" ca="1" si="5"/>
        <v>2</v>
      </c>
      <c r="S21">
        <f t="shared" ca="1" si="5"/>
        <v>2</v>
      </c>
      <c r="T21">
        <f t="shared" ca="1" si="5"/>
        <v>6</v>
      </c>
      <c r="U21">
        <f t="shared" ca="1" si="5"/>
        <v>2</v>
      </c>
      <c r="V21">
        <f t="shared" ca="1" si="5"/>
        <v>2</v>
      </c>
      <c r="W21">
        <f t="shared" ca="1" si="5"/>
        <v>2</v>
      </c>
      <c r="X21">
        <f t="shared" ca="1" si="5"/>
        <v>6</v>
      </c>
      <c r="Y21">
        <f t="shared" ca="1" si="5"/>
        <v>1</v>
      </c>
      <c r="Z21">
        <f t="shared" ca="1" si="5"/>
        <v>1</v>
      </c>
      <c r="AA21">
        <f t="shared" ca="1" si="5"/>
        <v>3</v>
      </c>
      <c r="AB21">
        <f t="shared" ca="1" si="5"/>
        <v>1</v>
      </c>
      <c r="AC21">
        <f t="shared" ca="1" si="5"/>
        <v>6</v>
      </c>
      <c r="AD21">
        <f t="shared" ca="1" si="5"/>
        <v>5</v>
      </c>
      <c r="AE21">
        <f t="shared" ca="1" si="5"/>
        <v>6</v>
      </c>
      <c r="AF21">
        <f t="shared" ca="1" si="5"/>
        <v>4</v>
      </c>
      <c r="AG21">
        <f t="shared" ca="1" si="5"/>
        <v>4</v>
      </c>
      <c r="AH21">
        <f t="shared" ca="1" si="4"/>
        <v>6</v>
      </c>
      <c r="AI21">
        <f t="shared" ca="1" si="2"/>
        <v>3.3333333333333335</v>
      </c>
      <c r="AK21" s="2" t="s">
        <v>2</v>
      </c>
      <c r="AL21" s="2"/>
    </row>
    <row r="22" spans="1:38" x14ac:dyDescent="0.25">
      <c r="A22" t="s">
        <v>137</v>
      </c>
      <c r="B22">
        <f t="shared" ca="1" si="1"/>
        <v>2</v>
      </c>
      <c r="C22">
        <f t="shared" ca="1" si="1"/>
        <v>4</v>
      </c>
      <c r="D22">
        <f t="shared" ca="1" si="1"/>
        <v>2</v>
      </c>
      <c r="E22">
        <f t="shared" ca="1" si="1"/>
        <v>6</v>
      </c>
      <c r="F22">
        <f t="shared" ca="1" si="1"/>
        <v>4</v>
      </c>
      <c r="G22">
        <f t="shared" ca="1" si="1"/>
        <v>1</v>
      </c>
      <c r="H22">
        <f t="shared" ca="1" si="1"/>
        <v>6</v>
      </c>
      <c r="I22">
        <f t="shared" ca="1" si="1"/>
        <v>1</v>
      </c>
      <c r="J22">
        <f t="shared" ca="1" si="1"/>
        <v>2</v>
      </c>
      <c r="K22">
        <f t="shared" ca="1" si="1"/>
        <v>6</v>
      </c>
      <c r="L22">
        <f t="shared" ca="1" si="1"/>
        <v>4</v>
      </c>
      <c r="M22">
        <f t="shared" ca="1" si="1"/>
        <v>3</v>
      </c>
      <c r="N22">
        <f t="shared" ca="1" si="1"/>
        <v>6</v>
      </c>
      <c r="O22">
        <f t="shared" ca="1" si="1"/>
        <v>6</v>
      </c>
      <c r="P22">
        <f t="shared" ca="1" si="1"/>
        <v>6</v>
      </c>
      <c r="Q22">
        <f t="shared" ca="1" si="1"/>
        <v>4</v>
      </c>
      <c r="R22">
        <f t="shared" ca="1" si="5"/>
        <v>1</v>
      </c>
      <c r="S22">
        <f t="shared" ca="1" si="5"/>
        <v>3</v>
      </c>
      <c r="T22">
        <f t="shared" ca="1" si="5"/>
        <v>6</v>
      </c>
      <c r="U22">
        <f t="shared" ca="1" si="5"/>
        <v>2</v>
      </c>
      <c r="V22">
        <f t="shared" ca="1" si="5"/>
        <v>3</v>
      </c>
      <c r="W22">
        <f t="shared" ca="1" si="5"/>
        <v>1</v>
      </c>
      <c r="X22">
        <f t="shared" ca="1" si="5"/>
        <v>1</v>
      </c>
      <c r="Y22">
        <f t="shared" ca="1" si="5"/>
        <v>4</v>
      </c>
      <c r="Z22">
        <f t="shared" ca="1" si="5"/>
        <v>4</v>
      </c>
      <c r="AA22">
        <f t="shared" ca="1" si="5"/>
        <v>3</v>
      </c>
      <c r="AB22">
        <f t="shared" ca="1" si="5"/>
        <v>1</v>
      </c>
      <c r="AC22">
        <f t="shared" ca="1" si="5"/>
        <v>3</v>
      </c>
      <c r="AD22">
        <f t="shared" ca="1" si="5"/>
        <v>5</v>
      </c>
      <c r="AE22">
        <f t="shared" ca="1" si="5"/>
        <v>2</v>
      </c>
      <c r="AF22">
        <f t="shared" ca="1" si="5"/>
        <v>3</v>
      </c>
      <c r="AG22">
        <f t="shared" ca="1" si="5"/>
        <v>6</v>
      </c>
      <c r="AH22">
        <f t="shared" ca="1" si="4"/>
        <v>3</v>
      </c>
      <c r="AI22">
        <f t="shared" ca="1" si="2"/>
        <v>3.4545454545454546</v>
      </c>
    </row>
    <row r="23" spans="1:38" x14ac:dyDescent="0.25">
      <c r="A23" t="s">
        <v>138</v>
      </c>
      <c r="B23">
        <f t="shared" ca="1" si="1"/>
        <v>5</v>
      </c>
      <c r="C23">
        <f t="shared" ca="1" si="1"/>
        <v>1</v>
      </c>
      <c r="D23">
        <f t="shared" ca="1" si="1"/>
        <v>3</v>
      </c>
      <c r="E23">
        <f t="shared" ca="1" si="1"/>
        <v>2</v>
      </c>
      <c r="F23">
        <f t="shared" ca="1" si="1"/>
        <v>6</v>
      </c>
      <c r="G23">
        <f t="shared" ca="1" si="1"/>
        <v>1</v>
      </c>
      <c r="H23">
        <f t="shared" ca="1" si="1"/>
        <v>4</v>
      </c>
      <c r="I23">
        <f t="shared" ca="1" si="1"/>
        <v>4</v>
      </c>
      <c r="J23">
        <f t="shared" ca="1" si="1"/>
        <v>5</v>
      </c>
      <c r="K23">
        <f t="shared" ca="1" si="1"/>
        <v>5</v>
      </c>
      <c r="L23">
        <f t="shared" ca="1" si="1"/>
        <v>3</v>
      </c>
      <c r="M23">
        <f t="shared" ca="1" si="1"/>
        <v>2</v>
      </c>
      <c r="N23">
        <f t="shared" ca="1" si="1"/>
        <v>3</v>
      </c>
      <c r="O23">
        <f t="shared" ca="1" si="1"/>
        <v>1</v>
      </c>
      <c r="P23">
        <f t="shared" ca="1" si="1"/>
        <v>1</v>
      </c>
      <c r="Q23">
        <f t="shared" ca="1" si="1"/>
        <v>5</v>
      </c>
      <c r="R23">
        <f t="shared" ca="1" si="5"/>
        <v>6</v>
      </c>
      <c r="S23">
        <f t="shared" ca="1" si="5"/>
        <v>3</v>
      </c>
      <c r="T23">
        <f t="shared" ca="1" si="5"/>
        <v>1</v>
      </c>
      <c r="U23">
        <f t="shared" ca="1" si="5"/>
        <v>5</v>
      </c>
      <c r="V23">
        <f t="shared" ca="1" si="5"/>
        <v>3</v>
      </c>
      <c r="W23">
        <f t="shared" ca="1" si="5"/>
        <v>2</v>
      </c>
      <c r="X23">
        <f t="shared" ca="1" si="5"/>
        <v>4</v>
      </c>
      <c r="Y23">
        <f t="shared" ca="1" si="5"/>
        <v>6</v>
      </c>
      <c r="Z23">
        <f t="shared" ca="1" si="5"/>
        <v>1</v>
      </c>
      <c r="AA23">
        <f t="shared" ca="1" si="5"/>
        <v>5</v>
      </c>
      <c r="AB23">
        <f t="shared" ca="1" si="5"/>
        <v>6</v>
      </c>
      <c r="AC23">
        <f t="shared" ca="1" si="5"/>
        <v>5</v>
      </c>
      <c r="AD23">
        <f t="shared" ca="1" si="5"/>
        <v>6</v>
      </c>
      <c r="AE23">
        <f t="shared" ca="1" si="5"/>
        <v>4</v>
      </c>
      <c r="AF23">
        <f t="shared" ca="1" si="5"/>
        <v>4</v>
      </c>
      <c r="AG23">
        <f t="shared" ca="1" si="5"/>
        <v>4</v>
      </c>
      <c r="AH23">
        <f t="shared" ca="1" si="4"/>
        <v>1</v>
      </c>
      <c r="AI23">
        <f t="shared" ca="1" si="2"/>
        <v>3.5454545454545454</v>
      </c>
      <c r="AK23" t="s">
        <v>3</v>
      </c>
      <c r="AL23">
        <v>3.4599999999999995</v>
      </c>
    </row>
    <row r="24" spans="1:38" x14ac:dyDescent="0.25">
      <c r="A24" t="s">
        <v>139</v>
      </c>
      <c r="B24">
        <f t="shared" ca="1" si="1"/>
        <v>4</v>
      </c>
      <c r="C24">
        <f t="shared" ca="1" si="1"/>
        <v>5</v>
      </c>
      <c r="D24">
        <f t="shared" ca="1" si="1"/>
        <v>6</v>
      </c>
      <c r="E24">
        <f t="shared" ca="1" si="1"/>
        <v>5</v>
      </c>
      <c r="F24">
        <f t="shared" ca="1" si="1"/>
        <v>5</v>
      </c>
      <c r="G24">
        <f t="shared" ca="1" si="1"/>
        <v>2</v>
      </c>
      <c r="H24">
        <f t="shared" ca="1" si="1"/>
        <v>4</v>
      </c>
      <c r="I24">
        <f t="shared" ca="1" si="1"/>
        <v>4</v>
      </c>
      <c r="J24">
        <f t="shared" ca="1" si="1"/>
        <v>6</v>
      </c>
      <c r="K24">
        <f t="shared" ca="1" si="1"/>
        <v>6</v>
      </c>
      <c r="L24">
        <f t="shared" ca="1" si="1"/>
        <v>2</v>
      </c>
      <c r="M24">
        <f t="shared" ca="1" si="1"/>
        <v>3</v>
      </c>
      <c r="N24">
        <f t="shared" ca="1" si="1"/>
        <v>3</v>
      </c>
      <c r="O24">
        <f t="shared" ca="1" si="1"/>
        <v>1</v>
      </c>
      <c r="P24">
        <f t="shared" ca="1" si="1"/>
        <v>3</v>
      </c>
      <c r="Q24">
        <f t="shared" ca="1" si="1"/>
        <v>4</v>
      </c>
      <c r="R24">
        <f t="shared" ca="1" si="5"/>
        <v>2</v>
      </c>
      <c r="S24">
        <f t="shared" ca="1" si="5"/>
        <v>1</v>
      </c>
      <c r="T24">
        <f t="shared" ca="1" si="5"/>
        <v>5</v>
      </c>
      <c r="U24">
        <f t="shared" ca="1" si="5"/>
        <v>4</v>
      </c>
      <c r="V24">
        <f t="shared" ca="1" si="5"/>
        <v>4</v>
      </c>
      <c r="W24">
        <f t="shared" ca="1" si="5"/>
        <v>3</v>
      </c>
      <c r="X24">
        <f t="shared" ca="1" si="5"/>
        <v>3</v>
      </c>
      <c r="Y24">
        <f t="shared" ca="1" si="5"/>
        <v>3</v>
      </c>
      <c r="Z24">
        <f t="shared" ca="1" si="5"/>
        <v>4</v>
      </c>
      <c r="AA24">
        <f t="shared" ca="1" si="5"/>
        <v>2</v>
      </c>
      <c r="AB24">
        <f t="shared" ca="1" si="5"/>
        <v>6</v>
      </c>
      <c r="AC24">
        <f t="shared" ca="1" si="5"/>
        <v>4</v>
      </c>
      <c r="AD24">
        <f t="shared" ca="1" si="5"/>
        <v>3</v>
      </c>
      <c r="AE24">
        <f t="shared" ca="1" si="5"/>
        <v>2</v>
      </c>
      <c r="AF24">
        <f t="shared" ca="1" si="5"/>
        <v>1</v>
      </c>
      <c r="AG24">
        <f t="shared" ca="1" si="5"/>
        <v>1</v>
      </c>
      <c r="AH24">
        <f t="shared" ca="1" si="4"/>
        <v>6</v>
      </c>
      <c r="AI24">
        <f t="shared" ca="1" si="2"/>
        <v>3.5454545454545454</v>
      </c>
      <c r="AK24" t="s">
        <v>4</v>
      </c>
      <c r="AL24">
        <v>3.5218944560541157E-2</v>
      </c>
    </row>
    <row r="25" spans="1:38" x14ac:dyDescent="0.25">
      <c r="A25" t="s">
        <v>140</v>
      </c>
      <c r="B25">
        <f t="shared" ca="1" si="1"/>
        <v>1</v>
      </c>
      <c r="C25">
        <f t="shared" ca="1" si="1"/>
        <v>1</v>
      </c>
      <c r="D25">
        <f t="shared" ca="1" si="1"/>
        <v>2</v>
      </c>
      <c r="E25">
        <f t="shared" ca="1" si="1"/>
        <v>1</v>
      </c>
      <c r="F25">
        <f t="shared" ca="1" si="1"/>
        <v>4</v>
      </c>
      <c r="G25">
        <f t="shared" ca="1" si="1"/>
        <v>4</v>
      </c>
      <c r="H25">
        <f t="shared" ca="1" si="1"/>
        <v>6</v>
      </c>
      <c r="I25">
        <f t="shared" ca="1" si="1"/>
        <v>4</v>
      </c>
      <c r="J25">
        <f t="shared" ca="1" si="1"/>
        <v>2</v>
      </c>
      <c r="K25">
        <f t="shared" ca="1" si="1"/>
        <v>1</v>
      </c>
      <c r="L25">
        <f t="shared" ca="1" si="1"/>
        <v>2</v>
      </c>
      <c r="M25">
        <f t="shared" ca="1" si="1"/>
        <v>1</v>
      </c>
      <c r="N25">
        <f t="shared" ca="1" si="1"/>
        <v>1</v>
      </c>
      <c r="O25">
        <f t="shared" ca="1" si="1"/>
        <v>4</v>
      </c>
      <c r="P25">
        <f t="shared" ca="1" si="1"/>
        <v>3</v>
      </c>
      <c r="Q25">
        <f t="shared" ca="1" si="1"/>
        <v>6</v>
      </c>
      <c r="R25">
        <f t="shared" ca="1" si="5"/>
        <v>1</v>
      </c>
      <c r="S25">
        <f t="shared" ca="1" si="5"/>
        <v>2</v>
      </c>
      <c r="T25">
        <f t="shared" ca="1" si="5"/>
        <v>4</v>
      </c>
      <c r="U25">
        <f t="shared" ca="1" si="5"/>
        <v>1</v>
      </c>
      <c r="V25">
        <f t="shared" ca="1" si="5"/>
        <v>4</v>
      </c>
      <c r="W25">
        <f t="shared" ca="1" si="5"/>
        <v>3</v>
      </c>
      <c r="X25">
        <f t="shared" ca="1" si="5"/>
        <v>1</v>
      </c>
      <c r="Y25">
        <f t="shared" ca="1" si="5"/>
        <v>2</v>
      </c>
      <c r="Z25">
        <f t="shared" ca="1" si="5"/>
        <v>2</v>
      </c>
      <c r="AA25">
        <f t="shared" ca="1" si="5"/>
        <v>1</v>
      </c>
      <c r="AB25">
        <f t="shared" ca="1" si="5"/>
        <v>5</v>
      </c>
      <c r="AC25">
        <f t="shared" ca="1" si="5"/>
        <v>5</v>
      </c>
      <c r="AD25">
        <f t="shared" ca="1" si="5"/>
        <v>3</v>
      </c>
      <c r="AE25">
        <f t="shared" ca="1" si="5"/>
        <v>6</v>
      </c>
      <c r="AF25">
        <f t="shared" ca="1" si="5"/>
        <v>2</v>
      </c>
      <c r="AG25">
        <f t="shared" ca="1" si="5"/>
        <v>2</v>
      </c>
      <c r="AH25">
        <f t="shared" ca="1" si="4"/>
        <v>3</v>
      </c>
      <c r="AI25">
        <f t="shared" ca="1" si="2"/>
        <v>2.7272727272727271</v>
      </c>
      <c r="AK25" t="s">
        <v>5</v>
      </c>
      <c r="AL25">
        <v>3.4696969696969697</v>
      </c>
    </row>
    <row r="26" spans="1:38" x14ac:dyDescent="0.25">
      <c r="A26" t="s">
        <v>141</v>
      </c>
      <c r="B26">
        <f t="shared" ca="1" si="1"/>
        <v>5</v>
      </c>
      <c r="C26">
        <f t="shared" ca="1" si="1"/>
        <v>3</v>
      </c>
      <c r="D26">
        <f t="shared" ca="1" si="1"/>
        <v>3</v>
      </c>
      <c r="E26">
        <f t="shared" ca="1" si="1"/>
        <v>4</v>
      </c>
      <c r="F26">
        <f t="shared" ca="1" si="1"/>
        <v>5</v>
      </c>
      <c r="G26">
        <f t="shared" ca="1" si="1"/>
        <v>3</v>
      </c>
      <c r="H26">
        <f t="shared" ca="1" si="1"/>
        <v>3</v>
      </c>
      <c r="I26">
        <f t="shared" ca="1" si="1"/>
        <v>1</v>
      </c>
      <c r="J26">
        <f t="shared" ca="1" si="1"/>
        <v>1</v>
      </c>
      <c r="K26">
        <f t="shared" ca="1" si="1"/>
        <v>6</v>
      </c>
      <c r="L26">
        <f t="shared" ca="1" si="1"/>
        <v>2</v>
      </c>
      <c r="M26">
        <f t="shared" ca="1" si="1"/>
        <v>1</v>
      </c>
      <c r="N26">
        <f t="shared" ca="1" si="1"/>
        <v>6</v>
      </c>
      <c r="O26">
        <f t="shared" ca="1" si="1"/>
        <v>3</v>
      </c>
      <c r="P26">
        <f t="shared" ca="1" si="1"/>
        <v>3</v>
      </c>
      <c r="Q26">
        <f t="shared" ca="1" si="1"/>
        <v>6</v>
      </c>
      <c r="R26">
        <f t="shared" ca="1" si="5"/>
        <v>2</v>
      </c>
      <c r="S26">
        <f t="shared" ca="1" si="5"/>
        <v>6</v>
      </c>
      <c r="T26">
        <f t="shared" ca="1" si="5"/>
        <v>3</v>
      </c>
      <c r="U26">
        <f t="shared" ca="1" si="5"/>
        <v>1</v>
      </c>
      <c r="V26">
        <f t="shared" ca="1" si="5"/>
        <v>3</v>
      </c>
      <c r="W26">
        <f t="shared" ca="1" si="5"/>
        <v>4</v>
      </c>
      <c r="X26">
        <f t="shared" ca="1" si="5"/>
        <v>2</v>
      </c>
      <c r="Y26">
        <f t="shared" ca="1" si="5"/>
        <v>4</v>
      </c>
      <c r="Z26">
        <f t="shared" ca="1" si="5"/>
        <v>2</v>
      </c>
      <c r="AA26">
        <f t="shared" ca="1" si="5"/>
        <v>3</v>
      </c>
      <c r="AB26">
        <f t="shared" ca="1" si="5"/>
        <v>4</v>
      </c>
      <c r="AC26">
        <f t="shared" ca="1" si="5"/>
        <v>6</v>
      </c>
      <c r="AD26">
        <f t="shared" ca="1" si="5"/>
        <v>6</v>
      </c>
      <c r="AE26">
        <f t="shared" ca="1" si="5"/>
        <v>4</v>
      </c>
      <c r="AF26">
        <f t="shared" ca="1" si="5"/>
        <v>4</v>
      </c>
      <c r="AG26">
        <f t="shared" ca="1" si="5"/>
        <v>4</v>
      </c>
      <c r="AH26">
        <f t="shared" ca="1" si="4"/>
        <v>4</v>
      </c>
      <c r="AI26">
        <f t="shared" ca="1" si="2"/>
        <v>3.5454545454545454</v>
      </c>
      <c r="AK26" t="s">
        <v>6</v>
      </c>
      <c r="AL26">
        <v>3.6969696969696968</v>
      </c>
    </row>
    <row r="27" spans="1:38" x14ac:dyDescent="0.25">
      <c r="A27" t="s">
        <v>142</v>
      </c>
      <c r="B27">
        <f t="shared" ca="1" si="1"/>
        <v>2</v>
      </c>
      <c r="C27">
        <f t="shared" ca="1" si="1"/>
        <v>6</v>
      </c>
      <c r="D27">
        <f t="shared" ca="1" si="1"/>
        <v>4</v>
      </c>
      <c r="E27">
        <f t="shared" ca="1" si="1"/>
        <v>2</v>
      </c>
      <c r="F27">
        <f t="shared" ca="1" si="1"/>
        <v>1</v>
      </c>
      <c r="G27">
        <f t="shared" ca="1" si="1"/>
        <v>5</v>
      </c>
      <c r="H27">
        <f t="shared" ca="1" si="1"/>
        <v>4</v>
      </c>
      <c r="I27">
        <f t="shared" ca="1" si="1"/>
        <v>2</v>
      </c>
      <c r="J27">
        <f t="shared" ca="1" si="1"/>
        <v>3</v>
      </c>
      <c r="K27">
        <f t="shared" ca="1" si="1"/>
        <v>5</v>
      </c>
      <c r="L27">
        <f t="shared" ca="1" si="1"/>
        <v>1</v>
      </c>
      <c r="M27">
        <f t="shared" ca="1" si="1"/>
        <v>5</v>
      </c>
      <c r="N27">
        <f t="shared" ca="1" si="1"/>
        <v>4</v>
      </c>
      <c r="O27">
        <f t="shared" ca="1" si="1"/>
        <v>5</v>
      </c>
      <c r="P27">
        <f t="shared" ca="1" si="1"/>
        <v>2</v>
      </c>
      <c r="Q27">
        <f t="shared" ca="1" si="1"/>
        <v>5</v>
      </c>
      <c r="R27">
        <f t="shared" ca="1" si="5"/>
        <v>4</v>
      </c>
      <c r="S27">
        <f t="shared" ca="1" si="5"/>
        <v>3</v>
      </c>
      <c r="T27">
        <f t="shared" ca="1" si="5"/>
        <v>4</v>
      </c>
      <c r="U27">
        <f t="shared" ca="1" si="5"/>
        <v>3</v>
      </c>
      <c r="V27">
        <f t="shared" ca="1" si="5"/>
        <v>3</v>
      </c>
      <c r="W27">
        <f t="shared" ca="1" si="5"/>
        <v>4</v>
      </c>
      <c r="X27">
        <f t="shared" ca="1" si="5"/>
        <v>5</v>
      </c>
      <c r="Y27">
        <f t="shared" ca="1" si="5"/>
        <v>4</v>
      </c>
      <c r="Z27">
        <f t="shared" ca="1" si="5"/>
        <v>6</v>
      </c>
      <c r="AA27">
        <f t="shared" ca="1" si="5"/>
        <v>6</v>
      </c>
      <c r="AB27">
        <f t="shared" ca="1" si="5"/>
        <v>6</v>
      </c>
      <c r="AC27">
        <f t="shared" ca="1" si="5"/>
        <v>4</v>
      </c>
      <c r="AD27">
        <f t="shared" ca="1" si="5"/>
        <v>6</v>
      </c>
      <c r="AE27">
        <f t="shared" ca="1" si="5"/>
        <v>4</v>
      </c>
      <c r="AF27">
        <f t="shared" ca="1" si="5"/>
        <v>5</v>
      </c>
      <c r="AG27">
        <f t="shared" ca="1" si="5"/>
        <v>4</v>
      </c>
      <c r="AH27">
        <f t="shared" ca="1" si="4"/>
        <v>3</v>
      </c>
      <c r="AI27">
        <f t="shared" ca="1" si="2"/>
        <v>3.9393939393939394</v>
      </c>
      <c r="AK27" t="s">
        <v>7</v>
      </c>
      <c r="AL27">
        <v>0.24903554524991725</v>
      </c>
    </row>
    <row r="28" spans="1:38" x14ac:dyDescent="0.25">
      <c r="A28" t="s">
        <v>143</v>
      </c>
      <c r="B28">
        <f t="shared" ca="1" si="1"/>
        <v>3</v>
      </c>
      <c r="C28">
        <f t="shared" ca="1" si="1"/>
        <v>5</v>
      </c>
      <c r="D28">
        <f t="shared" ca="1" si="1"/>
        <v>4</v>
      </c>
      <c r="E28">
        <f t="shared" ca="1" si="1"/>
        <v>5</v>
      </c>
      <c r="F28">
        <f t="shared" ca="1" si="1"/>
        <v>3</v>
      </c>
      <c r="G28">
        <f t="shared" ca="1" si="1"/>
        <v>3</v>
      </c>
      <c r="H28">
        <f t="shared" ca="1" si="1"/>
        <v>3</v>
      </c>
      <c r="I28">
        <f t="shared" ca="1" si="1"/>
        <v>1</v>
      </c>
      <c r="J28">
        <f t="shared" ca="1" si="1"/>
        <v>5</v>
      </c>
      <c r="K28">
        <f t="shared" ca="1" si="1"/>
        <v>6</v>
      </c>
      <c r="L28">
        <f t="shared" ca="1" si="1"/>
        <v>3</v>
      </c>
      <c r="M28">
        <f t="shared" ca="1" si="1"/>
        <v>3</v>
      </c>
      <c r="N28">
        <f t="shared" ca="1" si="1"/>
        <v>1</v>
      </c>
      <c r="O28">
        <f t="shared" ca="1" si="1"/>
        <v>3</v>
      </c>
      <c r="P28">
        <f t="shared" ca="1" si="1"/>
        <v>1</v>
      </c>
      <c r="Q28">
        <f t="shared" ca="1" si="1"/>
        <v>3</v>
      </c>
      <c r="R28">
        <f t="shared" ca="1" si="5"/>
        <v>4</v>
      </c>
      <c r="S28">
        <f t="shared" ca="1" si="5"/>
        <v>5</v>
      </c>
      <c r="T28">
        <f t="shared" ca="1" si="5"/>
        <v>2</v>
      </c>
      <c r="U28">
        <f t="shared" ca="1" si="5"/>
        <v>3</v>
      </c>
      <c r="V28">
        <f t="shared" ca="1" si="5"/>
        <v>2</v>
      </c>
      <c r="W28">
        <f t="shared" ca="1" si="5"/>
        <v>6</v>
      </c>
      <c r="X28">
        <f t="shared" ca="1" si="5"/>
        <v>2</v>
      </c>
      <c r="Y28">
        <f t="shared" ca="1" si="5"/>
        <v>4</v>
      </c>
      <c r="Z28">
        <f t="shared" ca="1" si="5"/>
        <v>6</v>
      </c>
      <c r="AA28">
        <f t="shared" ca="1" si="5"/>
        <v>4</v>
      </c>
      <c r="AB28">
        <f t="shared" ca="1" si="5"/>
        <v>1</v>
      </c>
      <c r="AC28">
        <f t="shared" ca="1" si="5"/>
        <v>1</v>
      </c>
      <c r="AD28">
        <f t="shared" ca="1" si="5"/>
        <v>5</v>
      </c>
      <c r="AE28">
        <f t="shared" ca="1" si="5"/>
        <v>2</v>
      </c>
      <c r="AF28">
        <f t="shared" ca="1" si="5"/>
        <v>2</v>
      </c>
      <c r="AG28">
        <f t="shared" ca="1" si="5"/>
        <v>5</v>
      </c>
      <c r="AH28">
        <f t="shared" ca="1" si="4"/>
        <v>5</v>
      </c>
      <c r="AI28">
        <f t="shared" ca="1" si="2"/>
        <v>3.3636363636363638</v>
      </c>
      <c r="AK28" t="s">
        <v>8</v>
      </c>
      <c r="AL28">
        <v>6.2018702797923576E-2</v>
      </c>
    </row>
    <row r="29" spans="1:38" x14ac:dyDescent="0.25">
      <c r="A29" t="s">
        <v>144</v>
      </c>
      <c r="B29">
        <f t="shared" ca="1" si="1"/>
        <v>6</v>
      </c>
      <c r="C29">
        <f t="shared" ca="1" si="1"/>
        <v>2</v>
      </c>
      <c r="D29">
        <f t="shared" ca="1" si="1"/>
        <v>5</v>
      </c>
      <c r="E29">
        <f t="shared" ca="1" si="1"/>
        <v>1</v>
      </c>
      <c r="F29">
        <f t="shared" ca="1" si="1"/>
        <v>1</v>
      </c>
      <c r="G29">
        <f t="shared" ca="1" si="1"/>
        <v>2</v>
      </c>
      <c r="H29">
        <f t="shared" ca="1" si="1"/>
        <v>5</v>
      </c>
      <c r="I29">
        <f t="shared" ca="1" si="1"/>
        <v>2</v>
      </c>
      <c r="J29">
        <f t="shared" ca="1" si="1"/>
        <v>5</v>
      </c>
      <c r="K29">
        <f t="shared" ca="1" si="1"/>
        <v>2</v>
      </c>
      <c r="L29">
        <f t="shared" ca="1" si="1"/>
        <v>5</v>
      </c>
      <c r="M29">
        <f t="shared" ca="1" si="1"/>
        <v>5</v>
      </c>
      <c r="N29">
        <f t="shared" ca="1" si="1"/>
        <v>2</v>
      </c>
      <c r="O29">
        <f t="shared" ca="1" si="1"/>
        <v>2</v>
      </c>
      <c r="P29">
        <f t="shared" ca="1" si="1"/>
        <v>1</v>
      </c>
      <c r="Q29">
        <f t="shared" ca="1" si="1"/>
        <v>6</v>
      </c>
      <c r="R29">
        <f t="shared" ca="1" si="5"/>
        <v>5</v>
      </c>
      <c r="S29">
        <f t="shared" ca="1" si="5"/>
        <v>1</v>
      </c>
      <c r="T29">
        <f t="shared" ca="1" si="5"/>
        <v>3</v>
      </c>
      <c r="U29">
        <f t="shared" ca="1" si="5"/>
        <v>5</v>
      </c>
      <c r="V29">
        <f t="shared" ca="1" si="5"/>
        <v>4</v>
      </c>
      <c r="W29">
        <f t="shared" ca="1" si="5"/>
        <v>5</v>
      </c>
      <c r="X29">
        <f t="shared" ca="1" si="5"/>
        <v>3</v>
      </c>
      <c r="Y29">
        <f t="shared" ca="1" si="5"/>
        <v>3</v>
      </c>
      <c r="Z29">
        <f t="shared" ca="1" si="5"/>
        <v>6</v>
      </c>
      <c r="AA29">
        <f t="shared" ca="1" si="5"/>
        <v>5</v>
      </c>
      <c r="AB29">
        <f t="shared" ca="1" si="5"/>
        <v>3</v>
      </c>
      <c r="AC29">
        <f t="shared" ca="1" si="5"/>
        <v>5</v>
      </c>
      <c r="AD29">
        <f t="shared" ca="1" si="5"/>
        <v>5</v>
      </c>
      <c r="AE29">
        <f t="shared" ca="1" si="5"/>
        <v>4</v>
      </c>
      <c r="AF29">
        <f t="shared" ca="1" si="5"/>
        <v>4</v>
      </c>
      <c r="AG29">
        <f t="shared" ca="1" si="5"/>
        <v>3</v>
      </c>
      <c r="AH29">
        <f t="shared" ca="1" si="4"/>
        <v>5</v>
      </c>
      <c r="AI29">
        <f t="shared" ca="1" si="2"/>
        <v>3.6666666666666665</v>
      </c>
      <c r="AK29" t="s">
        <v>9</v>
      </c>
      <c r="AL29">
        <v>0.34742173616402283</v>
      </c>
    </row>
    <row r="30" spans="1:38" x14ac:dyDescent="0.25">
      <c r="A30" t="s">
        <v>145</v>
      </c>
      <c r="B30">
        <f t="shared" ca="1" si="1"/>
        <v>4</v>
      </c>
      <c r="C30">
        <f t="shared" ca="1" si="1"/>
        <v>4</v>
      </c>
      <c r="D30">
        <f t="shared" ca="1" si="1"/>
        <v>2</v>
      </c>
      <c r="E30">
        <f t="shared" ca="1" si="1"/>
        <v>4</v>
      </c>
      <c r="F30">
        <f t="shared" ca="1" si="1"/>
        <v>1</v>
      </c>
      <c r="G30">
        <f t="shared" ca="1" si="1"/>
        <v>4</v>
      </c>
      <c r="H30">
        <f t="shared" ca="1" si="1"/>
        <v>5</v>
      </c>
      <c r="I30">
        <f t="shared" ca="1" si="1"/>
        <v>3</v>
      </c>
      <c r="J30">
        <f t="shared" ca="1" si="1"/>
        <v>4</v>
      </c>
      <c r="K30">
        <f t="shared" ca="1" si="1"/>
        <v>5</v>
      </c>
      <c r="L30">
        <f t="shared" ca="1" si="1"/>
        <v>6</v>
      </c>
      <c r="M30">
        <f t="shared" ca="1" si="1"/>
        <v>1</v>
      </c>
      <c r="N30">
        <f t="shared" ca="1" si="1"/>
        <v>4</v>
      </c>
      <c r="O30">
        <f t="shared" ca="1" si="1"/>
        <v>2</v>
      </c>
      <c r="P30">
        <f t="shared" ca="1" si="1"/>
        <v>3</v>
      </c>
      <c r="Q30">
        <f t="shared" ca="1" si="1"/>
        <v>2</v>
      </c>
      <c r="R30">
        <f t="shared" ca="1" si="5"/>
        <v>4</v>
      </c>
      <c r="S30">
        <f t="shared" ca="1" si="5"/>
        <v>2</v>
      </c>
      <c r="T30">
        <f t="shared" ca="1" si="5"/>
        <v>6</v>
      </c>
      <c r="U30">
        <f t="shared" ca="1" si="5"/>
        <v>3</v>
      </c>
      <c r="V30">
        <f t="shared" ca="1" si="5"/>
        <v>6</v>
      </c>
      <c r="W30">
        <f t="shared" ca="1" si="5"/>
        <v>4</v>
      </c>
      <c r="X30">
        <f t="shared" ca="1" si="5"/>
        <v>5</v>
      </c>
      <c r="Y30">
        <f t="shared" ca="1" si="5"/>
        <v>3</v>
      </c>
      <c r="Z30">
        <f t="shared" ca="1" si="5"/>
        <v>2</v>
      </c>
      <c r="AA30">
        <f t="shared" ca="1" si="5"/>
        <v>5</v>
      </c>
      <c r="AB30">
        <f t="shared" ca="1" si="5"/>
        <v>4</v>
      </c>
      <c r="AC30">
        <f t="shared" ca="1" si="5"/>
        <v>2</v>
      </c>
      <c r="AD30">
        <f t="shared" ca="1" si="5"/>
        <v>1</v>
      </c>
      <c r="AE30">
        <f t="shared" ca="1" si="5"/>
        <v>3</v>
      </c>
      <c r="AF30">
        <f t="shared" ca="1" si="5"/>
        <v>6</v>
      </c>
      <c r="AG30">
        <f t="shared" ca="1" si="5"/>
        <v>3</v>
      </c>
      <c r="AH30">
        <f t="shared" ca="1" si="4"/>
        <v>5</v>
      </c>
      <c r="AI30">
        <f t="shared" ca="1" si="2"/>
        <v>3.5757575757575757</v>
      </c>
      <c r="AK30" t="s">
        <v>10</v>
      </c>
      <c r="AL30">
        <v>-0.32503350966837347</v>
      </c>
    </row>
    <row r="31" spans="1:38" x14ac:dyDescent="0.25">
      <c r="A31" t="s">
        <v>146</v>
      </c>
      <c r="B31">
        <f t="shared" ca="1" si="1"/>
        <v>6</v>
      </c>
      <c r="C31">
        <f t="shared" ca="1" si="1"/>
        <v>3</v>
      </c>
      <c r="D31">
        <f t="shared" ca="1" si="1"/>
        <v>6</v>
      </c>
      <c r="E31">
        <f t="shared" ca="1" si="1"/>
        <v>4</v>
      </c>
      <c r="F31">
        <f t="shared" ca="1" si="1"/>
        <v>3</v>
      </c>
      <c r="G31">
        <f t="shared" ca="1" si="1"/>
        <v>6</v>
      </c>
      <c r="H31">
        <f t="shared" ca="1" si="1"/>
        <v>6</v>
      </c>
      <c r="I31">
        <f t="shared" ca="1" si="1"/>
        <v>3</v>
      </c>
      <c r="J31">
        <f t="shared" ca="1" si="1"/>
        <v>2</v>
      </c>
      <c r="K31">
        <f t="shared" ca="1" si="1"/>
        <v>5</v>
      </c>
      <c r="L31">
        <f t="shared" ca="1" si="1"/>
        <v>6</v>
      </c>
      <c r="M31">
        <f t="shared" ca="1" si="1"/>
        <v>3</v>
      </c>
      <c r="N31">
        <f t="shared" ca="1" si="1"/>
        <v>3</v>
      </c>
      <c r="O31">
        <f t="shared" ca="1" si="1"/>
        <v>6</v>
      </c>
      <c r="P31">
        <f t="shared" ca="1" si="1"/>
        <v>2</v>
      </c>
      <c r="Q31">
        <f t="shared" ca="1" si="1"/>
        <v>6</v>
      </c>
      <c r="R31">
        <f t="shared" ca="1" si="5"/>
        <v>1</v>
      </c>
      <c r="S31">
        <f t="shared" ca="1" si="5"/>
        <v>5</v>
      </c>
      <c r="T31">
        <f t="shared" ca="1" si="5"/>
        <v>6</v>
      </c>
      <c r="U31">
        <f t="shared" ca="1" si="5"/>
        <v>4</v>
      </c>
      <c r="V31">
        <f t="shared" ca="1" si="5"/>
        <v>2</v>
      </c>
      <c r="W31">
        <f t="shared" ca="1" si="5"/>
        <v>2</v>
      </c>
      <c r="X31">
        <f t="shared" ca="1" si="5"/>
        <v>6</v>
      </c>
      <c r="Y31">
        <f t="shared" ca="1" si="5"/>
        <v>3</v>
      </c>
      <c r="Z31">
        <f t="shared" ca="1" si="5"/>
        <v>6</v>
      </c>
      <c r="AA31">
        <f t="shared" ca="1" si="5"/>
        <v>1</v>
      </c>
      <c r="AB31">
        <f t="shared" ca="1" si="5"/>
        <v>4</v>
      </c>
      <c r="AC31">
        <f t="shared" ca="1" si="5"/>
        <v>5</v>
      </c>
      <c r="AD31">
        <f t="shared" ca="1" si="5"/>
        <v>5</v>
      </c>
      <c r="AE31">
        <f t="shared" ca="1" si="5"/>
        <v>3</v>
      </c>
      <c r="AF31">
        <f t="shared" ca="1" si="5"/>
        <v>5</v>
      </c>
      <c r="AG31">
        <f t="shared" ca="1" si="5"/>
        <v>2</v>
      </c>
      <c r="AH31">
        <f t="shared" ca="1" si="4"/>
        <v>3</v>
      </c>
      <c r="AI31">
        <f t="shared" ca="1" si="2"/>
        <v>4.0303030303030303</v>
      </c>
      <c r="AK31" t="s">
        <v>11</v>
      </c>
      <c r="AL31">
        <v>1.2121212121212119</v>
      </c>
    </row>
    <row r="32" spans="1:38" x14ac:dyDescent="0.25">
      <c r="A32" t="s">
        <v>147</v>
      </c>
      <c r="B32">
        <f t="shared" ca="1" si="1"/>
        <v>6</v>
      </c>
      <c r="C32">
        <f t="shared" ca="1" si="1"/>
        <v>1</v>
      </c>
      <c r="D32">
        <f t="shared" ca="1" si="1"/>
        <v>4</v>
      </c>
      <c r="E32">
        <f t="shared" ca="1" si="1"/>
        <v>5</v>
      </c>
      <c r="F32">
        <f t="shared" ca="1" si="1"/>
        <v>4</v>
      </c>
      <c r="G32">
        <f t="shared" ca="1" si="1"/>
        <v>3</v>
      </c>
      <c r="H32">
        <f t="shared" ca="1" si="1"/>
        <v>6</v>
      </c>
      <c r="I32">
        <f t="shared" ca="1" si="1"/>
        <v>5</v>
      </c>
      <c r="J32">
        <f t="shared" ca="1" si="1"/>
        <v>1</v>
      </c>
      <c r="K32">
        <f t="shared" ca="1" si="1"/>
        <v>2</v>
      </c>
      <c r="L32">
        <f t="shared" ca="1" si="1"/>
        <v>2</v>
      </c>
      <c r="M32">
        <f t="shared" ca="1" si="1"/>
        <v>2</v>
      </c>
      <c r="N32">
        <f t="shared" ca="1" si="1"/>
        <v>1</v>
      </c>
      <c r="O32">
        <f t="shared" ca="1" si="1"/>
        <v>3</v>
      </c>
      <c r="P32">
        <f t="shared" ca="1" si="1"/>
        <v>4</v>
      </c>
      <c r="Q32">
        <f t="shared" ca="1" si="1"/>
        <v>3</v>
      </c>
      <c r="R32">
        <f t="shared" ca="1" si="5"/>
        <v>5</v>
      </c>
      <c r="S32">
        <f t="shared" ca="1" si="5"/>
        <v>4</v>
      </c>
      <c r="T32">
        <f t="shared" ca="1" si="5"/>
        <v>5</v>
      </c>
      <c r="U32">
        <f t="shared" ca="1" si="5"/>
        <v>2</v>
      </c>
      <c r="V32">
        <f t="shared" ca="1" si="5"/>
        <v>3</v>
      </c>
      <c r="W32">
        <f t="shared" ca="1" si="5"/>
        <v>3</v>
      </c>
      <c r="X32">
        <f t="shared" ca="1" si="5"/>
        <v>5</v>
      </c>
      <c r="Y32">
        <f t="shared" ca="1" si="5"/>
        <v>4</v>
      </c>
      <c r="Z32">
        <f t="shared" ca="1" si="5"/>
        <v>5</v>
      </c>
      <c r="AA32">
        <f t="shared" ca="1" si="5"/>
        <v>1</v>
      </c>
      <c r="AB32">
        <f t="shared" ca="1" si="5"/>
        <v>5</v>
      </c>
      <c r="AC32">
        <f t="shared" ca="1" si="5"/>
        <v>4</v>
      </c>
      <c r="AD32">
        <f t="shared" ca="1" si="5"/>
        <v>5</v>
      </c>
      <c r="AE32">
        <f t="shared" ca="1" si="5"/>
        <v>3</v>
      </c>
      <c r="AF32">
        <f t="shared" ca="1" si="5"/>
        <v>5</v>
      </c>
      <c r="AG32">
        <f t="shared" ca="1" si="5"/>
        <v>2</v>
      </c>
      <c r="AH32">
        <f t="shared" ca="1" si="4"/>
        <v>1</v>
      </c>
      <c r="AI32">
        <f t="shared" ca="1" si="2"/>
        <v>3.4545454545454546</v>
      </c>
      <c r="AK32" t="s">
        <v>12</v>
      </c>
      <c r="AL32">
        <v>2.8181818181818183</v>
      </c>
    </row>
    <row r="33" spans="1:38" x14ac:dyDescent="0.25">
      <c r="A33" t="s">
        <v>148</v>
      </c>
      <c r="B33">
        <f t="shared" ca="1" si="1"/>
        <v>3</v>
      </c>
      <c r="C33">
        <f t="shared" ca="1" si="1"/>
        <v>5</v>
      </c>
      <c r="D33">
        <f t="shared" ca="1" si="1"/>
        <v>5</v>
      </c>
      <c r="E33">
        <f t="shared" ca="1" si="1"/>
        <v>6</v>
      </c>
      <c r="F33">
        <f t="shared" ca="1" si="1"/>
        <v>5</v>
      </c>
      <c r="G33">
        <f t="shared" ca="1" si="1"/>
        <v>1</v>
      </c>
      <c r="H33">
        <f t="shared" ca="1" si="1"/>
        <v>2</v>
      </c>
      <c r="I33">
        <f t="shared" ca="1" si="1"/>
        <v>4</v>
      </c>
      <c r="J33">
        <f t="shared" ca="1" si="1"/>
        <v>6</v>
      </c>
      <c r="K33">
        <f t="shared" ca="1" si="1"/>
        <v>4</v>
      </c>
      <c r="L33">
        <f t="shared" ca="1" si="1"/>
        <v>4</v>
      </c>
      <c r="M33">
        <f t="shared" ca="1" si="1"/>
        <v>1</v>
      </c>
      <c r="N33">
        <f t="shared" ca="1" si="1"/>
        <v>1</v>
      </c>
      <c r="O33">
        <f t="shared" ca="1" si="1"/>
        <v>5</v>
      </c>
      <c r="P33">
        <f t="shared" ca="1" si="1"/>
        <v>3</v>
      </c>
      <c r="Q33">
        <f t="shared" ca="1" si="1"/>
        <v>1</v>
      </c>
      <c r="R33">
        <f t="shared" ca="1" si="5"/>
        <v>2</v>
      </c>
      <c r="S33">
        <f t="shared" ca="1" si="5"/>
        <v>4</v>
      </c>
      <c r="T33">
        <f t="shared" ca="1" si="5"/>
        <v>5</v>
      </c>
      <c r="U33">
        <f t="shared" ca="1" si="5"/>
        <v>6</v>
      </c>
      <c r="V33">
        <f t="shared" ca="1" si="5"/>
        <v>5</v>
      </c>
      <c r="W33">
        <f t="shared" ca="1" si="5"/>
        <v>6</v>
      </c>
      <c r="X33">
        <f t="shared" ca="1" si="5"/>
        <v>2</v>
      </c>
      <c r="Y33">
        <f t="shared" ca="1" si="5"/>
        <v>3</v>
      </c>
      <c r="Z33">
        <f t="shared" ca="1" si="5"/>
        <v>2</v>
      </c>
      <c r="AA33">
        <f t="shared" ca="1" si="5"/>
        <v>5</v>
      </c>
      <c r="AB33">
        <f t="shared" ca="1" si="5"/>
        <v>2</v>
      </c>
      <c r="AC33">
        <f t="shared" ca="1" si="5"/>
        <v>5</v>
      </c>
      <c r="AD33">
        <f t="shared" ca="1" si="5"/>
        <v>4</v>
      </c>
      <c r="AE33">
        <f t="shared" ca="1" si="5"/>
        <v>2</v>
      </c>
      <c r="AF33">
        <f t="shared" ca="1" si="5"/>
        <v>2</v>
      </c>
      <c r="AG33">
        <f t="shared" ca="1" si="5"/>
        <v>6</v>
      </c>
      <c r="AH33">
        <f t="shared" ca="1" si="4"/>
        <v>2</v>
      </c>
      <c r="AI33">
        <f t="shared" ca="1" si="2"/>
        <v>3.606060606060606</v>
      </c>
      <c r="AK33" t="s">
        <v>13</v>
      </c>
      <c r="AL33">
        <v>4.0303030303030303</v>
      </c>
    </row>
    <row r="34" spans="1:38" x14ac:dyDescent="0.25">
      <c r="A34" t="s">
        <v>149</v>
      </c>
      <c r="B34">
        <f t="shared" ref="B34:Q49" ca="1" si="6">RANDBETWEEN(1,6)</f>
        <v>2</v>
      </c>
      <c r="C34">
        <f t="shared" ca="1" si="6"/>
        <v>4</v>
      </c>
      <c r="D34">
        <f t="shared" ca="1" si="6"/>
        <v>1</v>
      </c>
      <c r="E34">
        <f t="shared" ca="1" si="6"/>
        <v>2</v>
      </c>
      <c r="F34">
        <f t="shared" ca="1" si="6"/>
        <v>2</v>
      </c>
      <c r="G34">
        <f t="shared" ca="1" si="6"/>
        <v>1</v>
      </c>
      <c r="H34">
        <f t="shared" ca="1" si="6"/>
        <v>4</v>
      </c>
      <c r="I34">
        <f t="shared" ca="1" si="6"/>
        <v>5</v>
      </c>
      <c r="J34">
        <f t="shared" ca="1" si="6"/>
        <v>5</v>
      </c>
      <c r="K34">
        <f t="shared" ca="1" si="6"/>
        <v>3</v>
      </c>
      <c r="L34">
        <f t="shared" ca="1" si="6"/>
        <v>2</v>
      </c>
      <c r="M34">
        <f t="shared" ca="1" si="6"/>
        <v>4</v>
      </c>
      <c r="N34">
        <f t="shared" ca="1" si="6"/>
        <v>6</v>
      </c>
      <c r="O34">
        <f t="shared" ca="1" si="6"/>
        <v>6</v>
      </c>
      <c r="P34">
        <f t="shared" ca="1" si="6"/>
        <v>3</v>
      </c>
      <c r="Q34">
        <f t="shared" ca="1" si="6"/>
        <v>4</v>
      </c>
      <c r="R34">
        <f t="shared" ca="1" si="5"/>
        <v>1</v>
      </c>
      <c r="S34">
        <f t="shared" ca="1" si="5"/>
        <v>4</v>
      </c>
      <c r="T34">
        <f t="shared" ca="1" si="5"/>
        <v>6</v>
      </c>
      <c r="U34">
        <f t="shared" ca="1" si="5"/>
        <v>2</v>
      </c>
      <c r="V34">
        <f t="shared" ca="1" si="5"/>
        <v>6</v>
      </c>
      <c r="W34">
        <f t="shared" ca="1" si="5"/>
        <v>6</v>
      </c>
      <c r="X34">
        <f t="shared" ca="1" si="5"/>
        <v>1</v>
      </c>
      <c r="Y34">
        <f t="shared" ca="1" si="5"/>
        <v>2</v>
      </c>
      <c r="Z34">
        <f t="shared" ca="1" si="5"/>
        <v>5</v>
      </c>
      <c r="AA34">
        <f t="shared" ca="1" si="5"/>
        <v>6</v>
      </c>
      <c r="AB34">
        <f t="shared" ca="1" si="5"/>
        <v>6</v>
      </c>
      <c r="AC34">
        <f t="shared" ca="1" si="5"/>
        <v>6</v>
      </c>
      <c r="AD34">
        <f t="shared" ca="1" si="5"/>
        <v>4</v>
      </c>
      <c r="AE34">
        <f t="shared" ca="1" si="5"/>
        <v>4</v>
      </c>
      <c r="AF34">
        <f t="shared" ca="1" si="5"/>
        <v>6</v>
      </c>
      <c r="AG34">
        <f t="shared" ref="AG34:AH52" ca="1" si="7">RANDBETWEEN(1,6)</f>
        <v>1</v>
      </c>
      <c r="AH34">
        <f t="shared" ca="1" si="7"/>
        <v>3</v>
      </c>
      <c r="AI34">
        <f t="shared" ca="1" si="2"/>
        <v>3.7272727272727271</v>
      </c>
      <c r="AK34" t="s">
        <v>14</v>
      </c>
      <c r="AL34">
        <v>172.99999999999997</v>
      </c>
    </row>
    <row r="35" spans="1:38" ht="15.75" thickBot="1" x14ac:dyDescent="0.3">
      <c r="A35" t="s">
        <v>150</v>
      </c>
      <c r="B35">
        <f t="shared" ca="1" si="6"/>
        <v>3</v>
      </c>
      <c r="C35">
        <f t="shared" ca="1" si="6"/>
        <v>5</v>
      </c>
      <c r="D35">
        <f t="shared" ca="1" si="6"/>
        <v>6</v>
      </c>
      <c r="E35">
        <f t="shared" ca="1" si="6"/>
        <v>6</v>
      </c>
      <c r="F35">
        <f t="shared" ca="1" si="6"/>
        <v>5</v>
      </c>
      <c r="G35">
        <f t="shared" ca="1" si="6"/>
        <v>3</v>
      </c>
      <c r="H35">
        <f t="shared" ca="1" si="6"/>
        <v>3</v>
      </c>
      <c r="I35">
        <f t="shared" ca="1" si="6"/>
        <v>5</v>
      </c>
      <c r="J35">
        <f t="shared" ca="1" si="6"/>
        <v>1</v>
      </c>
      <c r="K35">
        <f t="shared" ca="1" si="6"/>
        <v>5</v>
      </c>
      <c r="L35">
        <f t="shared" ca="1" si="6"/>
        <v>4</v>
      </c>
      <c r="M35">
        <f t="shared" ca="1" si="6"/>
        <v>2</v>
      </c>
      <c r="N35">
        <f t="shared" ca="1" si="6"/>
        <v>6</v>
      </c>
      <c r="O35">
        <f t="shared" ca="1" si="6"/>
        <v>6</v>
      </c>
      <c r="P35">
        <f t="shared" ca="1" si="6"/>
        <v>5</v>
      </c>
      <c r="Q35">
        <f t="shared" ca="1" si="6"/>
        <v>1</v>
      </c>
      <c r="R35">
        <f t="shared" ref="R35:AG52" ca="1" si="8">RANDBETWEEN(1,6)</f>
        <v>6</v>
      </c>
      <c r="S35">
        <f t="shared" ca="1" si="8"/>
        <v>5</v>
      </c>
      <c r="T35">
        <f t="shared" ca="1" si="8"/>
        <v>5</v>
      </c>
      <c r="U35">
        <f t="shared" ca="1" si="8"/>
        <v>3</v>
      </c>
      <c r="V35">
        <f t="shared" ca="1" si="8"/>
        <v>5</v>
      </c>
      <c r="W35">
        <f t="shared" ca="1" si="8"/>
        <v>6</v>
      </c>
      <c r="X35">
        <f t="shared" ca="1" si="8"/>
        <v>2</v>
      </c>
      <c r="Y35">
        <f t="shared" ca="1" si="8"/>
        <v>1</v>
      </c>
      <c r="Z35">
        <f t="shared" ca="1" si="8"/>
        <v>2</v>
      </c>
      <c r="AA35">
        <f t="shared" ca="1" si="8"/>
        <v>2</v>
      </c>
      <c r="AB35">
        <f t="shared" ca="1" si="8"/>
        <v>6</v>
      </c>
      <c r="AC35">
        <f t="shared" ca="1" si="8"/>
        <v>4</v>
      </c>
      <c r="AD35">
        <f t="shared" ca="1" si="8"/>
        <v>5</v>
      </c>
      <c r="AE35">
        <f t="shared" ca="1" si="8"/>
        <v>5</v>
      </c>
      <c r="AF35">
        <f t="shared" ca="1" si="8"/>
        <v>4</v>
      </c>
      <c r="AG35">
        <f t="shared" ca="1" si="8"/>
        <v>3</v>
      </c>
      <c r="AH35">
        <f t="shared" ca="1" si="7"/>
        <v>3</v>
      </c>
      <c r="AI35">
        <f t="shared" ca="1" si="2"/>
        <v>4.0303030303030303</v>
      </c>
      <c r="AK35" s="1" t="s">
        <v>15</v>
      </c>
      <c r="AL35" s="1">
        <v>50</v>
      </c>
    </row>
    <row r="36" spans="1:38" x14ac:dyDescent="0.25">
      <c r="A36" t="s">
        <v>151</v>
      </c>
      <c r="B36">
        <f t="shared" ca="1" si="6"/>
        <v>1</v>
      </c>
      <c r="C36">
        <f t="shared" ca="1" si="6"/>
        <v>2</v>
      </c>
      <c r="D36">
        <f t="shared" ca="1" si="6"/>
        <v>1</v>
      </c>
      <c r="E36">
        <f t="shared" ca="1" si="6"/>
        <v>5</v>
      </c>
      <c r="F36">
        <f t="shared" ca="1" si="6"/>
        <v>6</v>
      </c>
      <c r="G36">
        <f t="shared" ca="1" si="6"/>
        <v>1</v>
      </c>
      <c r="H36">
        <f t="shared" ca="1" si="6"/>
        <v>2</v>
      </c>
      <c r="I36">
        <f t="shared" ca="1" si="6"/>
        <v>4</v>
      </c>
      <c r="J36">
        <f t="shared" ca="1" si="6"/>
        <v>6</v>
      </c>
      <c r="K36">
        <f t="shared" ca="1" si="6"/>
        <v>5</v>
      </c>
      <c r="L36">
        <f t="shared" ca="1" si="6"/>
        <v>6</v>
      </c>
      <c r="M36">
        <f t="shared" ca="1" si="6"/>
        <v>4</v>
      </c>
      <c r="N36">
        <f t="shared" ca="1" si="6"/>
        <v>6</v>
      </c>
      <c r="O36">
        <f t="shared" ca="1" si="6"/>
        <v>4</v>
      </c>
      <c r="P36">
        <f t="shared" ca="1" si="6"/>
        <v>4</v>
      </c>
      <c r="Q36">
        <f t="shared" ca="1" si="6"/>
        <v>2</v>
      </c>
      <c r="R36">
        <f t="shared" ca="1" si="8"/>
        <v>4</v>
      </c>
      <c r="S36">
        <f t="shared" ca="1" si="8"/>
        <v>2</v>
      </c>
      <c r="T36">
        <f t="shared" ca="1" si="8"/>
        <v>4</v>
      </c>
      <c r="U36">
        <f t="shared" ca="1" si="8"/>
        <v>3</v>
      </c>
      <c r="V36">
        <f t="shared" ca="1" si="8"/>
        <v>1</v>
      </c>
      <c r="W36">
        <f t="shared" ca="1" si="8"/>
        <v>3</v>
      </c>
      <c r="X36">
        <f t="shared" ca="1" si="8"/>
        <v>1</v>
      </c>
      <c r="Y36">
        <f t="shared" ca="1" si="8"/>
        <v>5</v>
      </c>
      <c r="Z36">
        <f t="shared" ca="1" si="8"/>
        <v>4</v>
      </c>
      <c r="AA36">
        <f t="shared" ca="1" si="8"/>
        <v>6</v>
      </c>
      <c r="AB36">
        <f t="shared" ca="1" si="8"/>
        <v>2</v>
      </c>
      <c r="AC36">
        <f t="shared" ca="1" si="8"/>
        <v>4</v>
      </c>
      <c r="AD36">
        <f t="shared" ca="1" si="8"/>
        <v>5</v>
      </c>
      <c r="AE36">
        <f t="shared" ca="1" si="8"/>
        <v>2</v>
      </c>
      <c r="AF36">
        <f t="shared" ca="1" si="8"/>
        <v>4</v>
      </c>
      <c r="AG36">
        <f t="shared" ca="1" si="8"/>
        <v>3</v>
      </c>
      <c r="AH36">
        <f t="shared" ca="1" si="7"/>
        <v>1</v>
      </c>
      <c r="AI36">
        <f t="shared" ca="1" si="2"/>
        <v>3.4242424242424243</v>
      </c>
    </row>
    <row r="37" spans="1:38" x14ac:dyDescent="0.25">
      <c r="A37" t="s">
        <v>152</v>
      </c>
      <c r="B37">
        <f t="shared" ca="1" si="6"/>
        <v>6</v>
      </c>
      <c r="C37">
        <f t="shared" ca="1" si="6"/>
        <v>3</v>
      </c>
      <c r="D37">
        <f t="shared" ca="1" si="6"/>
        <v>6</v>
      </c>
      <c r="E37">
        <f t="shared" ca="1" si="6"/>
        <v>3</v>
      </c>
      <c r="F37">
        <f t="shared" ca="1" si="6"/>
        <v>3</v>
      </c>
      <c r="G37">
        <f t="shared" ca="1" si="6"/>
        <v>3</v>
      </c>
      <c r="H37">
        <f t="shared" ca="1" si="6"/>
        <v>4</v>
      </c>
      <c r="I37">
        <f t="shared" ca="1" si="6"/>
        <v>5</v>
      </c>
      <c r="J37">
        <f t="shared" ca="1" si="6"/>
        <v>2</v>
      </c>
      <c r="K37">
        <f t="shared" ca="1" si="6"/>
        <v>3</v>
      </c>
      <c r="L37">
        <f t="shared" ca="1" si="6"/>
        <v>3</v>
      </c>
      <c r="M37">
        <f t="shared" ca="1" si="6"/>
        <v>2</v>
      </c>
      <c r="N37">
        <f t="shared" ca="1" si="6"/>
        <v>2</v>
      </c>
      <c r="O37">
        <f t="shared" ca="1" si="6"/>
        <v>2</v>
      </c>
      <c r="P37">
        <f t="shared" ca="1" si="6"/>
        <v>1</v>
      </c>
      <c r="Q37">
        <f t="shared" ca="1" si="6"/>
        <v>1</v>
      </c>
      <c r="R37">
        <f t="shared" ca="1" si="8"/>
        <v>6</v>
      </c>
      <c r="S37">
        <f t="shared" ca="1" si="8"/>
        <v>3</v>
      </c>
      <c r="T37">
        <f t="shared" ca="1" si="8"/>
        <v>4</v>
      </c>
      <c r="U37">
        <f t="shared" ca="1" si="8"/>
        <v>6</v>
      </c>
      <c r="V37">
        <f t="shared" ca="1" si="8"/>
        <v>6</v>
      </c>
      <c r="W37">
        <f t="shared" ca="1" si="8"/>
        <v>6</v>
      </c>
      <c r="X37">
        <f t="shared" ca="1" si="8"/>
        <v>1</v>
      </c>
      <c r="Y37">
        <f t="shared" ca="1" si="8"/>
        <v>2</v>
      </c>
      <c r="Z37">
        <f t="shared" ca="1" si="8"/>
        <v>5</v>
      </c>
      <c r="AA37">
        <f t="shared" ca="1" si="8"/>
        <v>5</v>
      </c>
      <c r="AB37">
        <f t="shared" ca="1" si="8"/>
        <v>3</v>
      </c>
      <c r="AC37">
        <f t="shared" ca="1" si="8"/>
        <v>2</v>
      </c>
      <c r="AD37">
        <f t="shared" ca="1" si="8"/>
        <v>5</v>
      </c>
      <c r="AE37">
        <f t="shared" ca="1" si="8"/>
        <v>1</v>
      </c>
      <c r="AF37">
        <f t="shared" ca="1" si="8"/>
        <v>3</v>
      </c>
      <c r="AG37">
        <f t="shared" ca="1" si="8"/>
        <v>2</v>
      </c>
      <c r="AH37">
        <f t="shared" ca="1" si="7"/>
        <v>5</v>
      </c>
      <c r="AI37">
        <f t="shared" ca="1" si="2"/>
        <v>3.4545454545454546</v>
      </c>
    </row>
    <row r="38" spans="1:38" x14ac:dyDescent="0.25">
      <c r="A38" t="s">
        <v>153</v>
      </c>
      <c r="B38">
        <f t="shared" ca="1" si="6"/>
        <v>5</v>
      </c>
      <c r="C38">
        <f t="shared" ca="1" si="6"/>
        <v>2</v>
      </c>
      <c r="D38">
        <f t="shared" ca="1" si="6"/>
        <v>2</v>
      </c>
      <c r="E38">
        <f t="shared" ca="1" si="6"/>
        <v>4</v>
      </c>
      <c r="F38">
        <f t="shared" ca="1" si="6"/>
        <v>1</v>
      </c>
      <c r="G38">
        <f t="shared" ca="1" si="6"/>
        <v>1</v>
      </c>
      <c r="H38">
        <f t="shared" ca="1" si="6"/>
        <v>4</v>
      </c>
      <c r="I38">
        <f t="shared" ca="1" si="6"/>
        <v>5</v>
      </c>
      <c r="J38">
        <f t="shared" ca="1" si="6"/>
        <v>1</v>
      </c>
      <c r="K38">
        <f t="shared" ca="1" si="6"/>
        <v>4</v>
      </c>
      <c r="L38">
        <f t="shared" ca="1" si="6"/>
        <v>6</v>
      </c>
      <c r="M38">
        <f t="shared" ca="1" si="6"/>
        <v>2</v>
      </c>
      <c r="N38">
        <f t="shared" ca="1" si="6"/>
        <v>2</v>
      </c>
      <c r="O38">
        <f t="shared" ca="1" si="6"/>
        <v>5</v>
      </c>
      <c r="P38">
        <f t="shared" ca="1" si="6"/>
        <v>4</v>
      </c>
      <c r="Q38">
        <f t="shared" ca="1" si="6"/>
        <v>4</v>
      </c>
      <c r="R38">
        <f t="shared" ca="1" si="8"/>
        <v>2</v>
      </c>
      <c r="S38">
        <f t="shared" ca="1" si="8"/>
        <v>5</v>
      </c>
      <c r="T38">
        <f t="shared" ca="1" si="8"/>
        <v>5</v>
      </c>
      <c r="U38">
        <f t="shared" ca="1" si="8"/>
        <v>6</v>
      </c>
      <c r="V38">
        <f t="shared" ca="1" si="8"/>
        <v>4</v>
      </c>
      <c r="W38">
        <f t="shared" ca="1" si="8"/>
        <v>3</v>
      </c>
      <c r="X38">
        <f t="shared" ca="1" si="8"/>
        <v>3</v>
      </c>
      <c r="Y38">
        <f t="shared" ca="1" si="8"/>
        <v>5</v>
      </c>
      <c r="Z38">
        <f t="shared" ca="1" si="8"/>
        <v>4</v>
      </c>
      <c r="AA38">
        <f t="shared" ca="1" si="8"/>
        <v>1</v>
      </c>
      <c r="AB38">
        <f t="shared" ca="1" si="8"/>
        <v>1</v>
      </c>
      <c r="AC38">
        <f t="shared" ca="1" si="8"/>
        <v>1</v>
      </c>
      <c r="AD38">
        <f t="shared" ca="1" si="8"/>
        <v>3</v>
      </c>
      <c r="AE38">
        <f t="shared" ca="1" si="8"/>
        <v>4</v>
      </c>
      <c r="AF38">
        <f t="shared" ca="1" si="8"/>
        <v>3</v>
      </c>
      <c r="AG38">
        <f t="shared" ca="1" si="8"/>
        <v>4</v>
      </c>
      <c r="AH38">
        <f t="shared" ca="1" si="7"/>
        <v>4</v>
      </c>
      <c r="AI38">
        <f t="shared" ca="1" si="2"/>
        <v>3.3333333333333335</v>
      </c>
    </row>
    <row r="39" spans="1:38" x14ac:dyDescent="0.25">
      <c r="A39" t="s">
        <v>154</v>
      </c>
      <c r="B39">
        <f t="shared" ca="1" si="6"/>
        <v>6</v>
      </c>
      <c r="C39">
        <f t="shared" ca="1" si="6"/>
        <v>5</v>
      </c>
      <c r="D39">
        <f t="shared" ca="1" si="6"/>
        <v>5</v>
      </c>
      <c r="E39">
        <f t="shared" ca="1" si="6"/>
        <v>2</v>
      </c>
      <c r="F39">
        <f t="shared" ca="1" si="6"/>
        <v>2</v>
      </c>
      <c r="G39">
        <f t="shared" ca="1" si="6"/>
        <v>1</v>
      </c>
      <c r="H39">
        <f t="shared" ca="1" si="6"/>
        <v>4</v>
      </c>
      <c r="I39">
        <f t="shared" ca="1" si="6"/>
        <v>6</v>
      </c>
      <c r="J39">
        <f t="shared" ca="1" si="6"/>
        <v>3</v>
      </c>
      <c r="K39">
        <f t="shared" ca="1" si="6"/>
        <v>4</v>
      </c>
      <c r="L39">
        <f t="shared" ca="1" si="6"/>
        <v>1</v>
      </c>
      <c r="M39">
        <f t="shared" ca="1" si="6"/>
        <v>3</v>
      </c>
      <c r="N39">
        <f t="shared" ca="1" si="6"/>
        <v>3</v>
      </c>
      <c r="O39">
        <f t="shared" ca="1" si="6"/>
        <v>3</v>
      </c>
      <c r="P39">
        <f t="shared" ca="1" si="6"/>
        <v>1</v>
      </c>
      <c r="Q39">
        <f t="shared" ca="1" si="6"/>
        <v>3</v>
      </c>
      <c r="R39">
        <f t="shared" ca="1" si="8"/>
        <v>5</v>
      </c>
      <c r="S39">
        <f t="shared" ca="1" si="8"/>
        <v>1</v>
      </c>
      <c r="T39">
        <f t="shared" ca="1" si="8"/>
        <v>1</v>
      </c>
      <c r="U39">
        <f t="shared" ca="1" si="8"/>
        <v>4</v>
      </c>
      <c r="V39">
        <f t="shared" ca="1" si="8"/>
        <v>1</v>
      </c>
      <c r="W39">
        <f t="shared" ca="1" si="8"/>
        <v>1</v>
      </c>
      <c r="X39">
        <f t="shared" ca="1" si="8"/>
        <v>3</v>
      </c>
      <c r="Y39">
        <f t="shared" ca="1" si="8"/>
        <v>1</v>
      </c>
      <c r="Z39">
        <f t="shared" ca="1" si="8"/>
        <v>2</v>
      </c>
      <c r="AA39">
        <f t="shared" ca="1" si="8"/>
        <v>6</v>
      </c>
      <c r="AB39">
        <f t="shared" ca="1" si="8"/>
        <v>3</v>
      </c>
      <c r="AC39">
        <f t="shared" ca="1" si="8"/>
        <v>4</v>
      </c>
      <c r="AD39">
        <f t="shared" ca="1" si="8"/>
        <v>1</v>
      </c>
      <c r="AE39">
        <f t="shared" ca="1" si="8"/>
        <v>2</v>
      </c>
      <c r="AF39">
        <f t="shared" ca="1" si="8"/>
        <v>4</v>
      </c>
      <c r="AG39">
        <f t="shared" ca="1" si="8"/>
        <v>2</v>
      </c>
      <c r="AH39">
        <f t="shared" ca="1" si="7"/>
        <v>1</v>
      </c>
      <c r="AI39">
        <f t="shared" ca="1" si="2"/>
        <v>2.8484848484848486</v>
      </c>
    </row>
    <row r="40" spans="1:38" x14ac:dyDescent="0.25">
      <c r="A40" t="s">
        <v>155</v>
      </c>
      <c r="B40">
        <f t="shared" ca="1" si="6"/>
        <v>1</v>
      </c>
      <c r="C40">
        <f t="shared" ca="1" si="6"/>
        <v>3</v>
      </c>
      <c r="D40">
        <f t="shared" ca="1" si="6"/>
        <v>6</v>
      </c>
      <c r="E40">
        <f t="shared" ca="1" si="6"/>
        <v>6</v>
      </c>
      <c r="F40">
        <f t="shared" ca="1" si="6"/>
        <v>6</v>
      </c>
      <c r="G40">
        <f t="shared" ca="1" si="6"/>
        <v>4</v>
      </c>
      <c r="H40">
        <f t="shared" ca="1" si="6"/>
        <v>1</v>
      </c>
      <c r="I40">
        <f t="shared" ca="1" si="6"/>
        <v>4</v>
      </c>
      <c r="J40">
        <f t="shared" ca="1" si="6"/>
        <v>6</v>
      </c>
      <c r="K40">
        <f t="shared" ca="1" si="6"/>
        <v>6</v>
      </c>
      <c r="L40">
        <f t="shared" ca="1" si="6"/>
        <v>1</v>
      </c>
      <c r="M40">
        <f t="shared" ca="1" si="6"/>
        <v>4</v>
      </c>
      <c r="N40">
        <f t="shared" ca="1" si="6"/>
        <v>4</v>
      </c>
      <c r="O40">
        <f t="shared" ca="1" si="6"/>
        <v>4</v>
      </c>
      <c r="P40">
        <f t="shared" ca="1" si="6"/>
        <v>1</v>
      </c>
      <c r="Q40">
        <f t="shared" ca="1" si="6"/>
        <v>2</v>
      </c>
      <c r="R40">
        <f t="shared" ca="1" si="8"/>
        <v>5</v>
      </c>
      <c r="S40">
        <f t="shared" ca="1" si="8"/>
        <v>1</v>
      </c>
      <c r="T40">
        <f t="shared" ca="1" si="8"/>
        <v>4</v>
      </c>
      <c r="U40">
        <f t="shared" ca="1" si="8"/>
        <v>6</v>
      </c>
      <c r="V40">
        <f t="shared" ca="1" si="8"/>
        <v>4</v>
      </c>
      <c r="W40">
        <f t="shared" ca="1" si="8"/>
        <v>5</v>
      </c>
      <c r="X40">
        <f t="shared" ca="1" si="8"/>
        <v>5</v>
      </c>
      <c r="Y40">
        <f t="shared" ca="1" si="8"/>
        <v>3</v>
      </c>
      <c r="Z40">
        <f t="shared" ca="1" si="8"/>
        <v>6</v>
      </c>
      <c r="AA40">
        <f t="shared" ca="1" si="8"/>
        <v>2</v>
      </c>
      <c r="AB40">
        <f t="shared" ca="1" si="8"/>
        <v>3</v>
      </c>
      <c r="AC40">
        <f t="shared" ca="1" si="8"/>
        <v>6</v>
      </c>
      <c r="AD40">
        <f t="shared" ca="1" si="8"/>
        <v>3</v>
      </c>
      <c r="AE40">
        <f t="shared" ca="1" si="8"/>
        <v>5</v>
      </c>
      <c r="AF40">
        <f t="shared" ca="1" si="8"/>
        <v>6</v>
      </c>
      <c r="AG40">
        <f t="shared" ca="1" si="8"/>
        <v>1</v>
      </c>
      <c r="AH40">
        <f t="shared" ca="1" si="7"/>
        <v>5</v>
      </c>
      <c r="AI40">
        <f t="shared" ca="1" si="2"/>
        <v>3.9090909090909092</v>
      </c>
    </row>
    <row r="41" spans="1:38" x14ac:dyDescent="0.25">
      <c r="A41" t="s">
        <v>156</v>
      </c>
      <c r="B41">
        <f t="shared" ca="1" si="6"/>
        <v>3</v>
      </c>
      <c r="C41">
        <f t="shared" ca="1" si="6"/>
        <v>6</v>
      </c>
      <c r="D41">
        <f t="shared" ca="1" si="6"/>
        <v>6</v>
      </c>
      <c r="E41">
        <f t="shared" ca="1" si="6"/>
        <v>4</v>
      </c>
      <c r="F41">
        <f t="shared" ca="1" si="6"/>
        <v>1</v>
      </c>
      <c r="G41">
        <f t="shared" ca="1" si="6"/>
        <v>5</v>
      </c>
      <c r="H41">
        <f t="shared" ca="1" si="6"/>
        <v>2</v>
      </c>
      <c r="I41">
        <f t="shared" ca="1" si="6"/>
        <v>1</v>
      </c>
      <c r="J41">
        <f t="shared" ca="1" si="6"/>
        <v>2</v>
      </c>
      <c r="K41">
        <f t="shared" ca="1" si="6"/>
        <v>5</v>
      </c>
      <c r="L41">
        <f t="shared" ca="1" si="6"/>
        <v>5</v>
      </c>
      <c r="M41">
        <f t="shared" ca="1" si="6"/>
        <v>1</v>
      </c>
      <c r="N41">
        <f t="shared" ca="1" si="6"/>
        <v>3</v>
      </c>
      <c r="O41">
        <f t="shared" ca="1" si="6"/>
        <v>5</v>
      </c>
      <c r="P41">
        <f t="shared" ca="1" si="6"/>
        <v>1</v>
      </c>
      <c r="Q41">
        <f t="shared" ca="1" si="6"/>
        <v>1</v>
      </c>
      <c r="R41">
        <f t="shared" ca="1" si="8"/>
        <v>5</v>
      </c>
      <c r="S41">
        <f t="shared" ca="1" si="8"/>
        <v>2</v>
      </c>
      <c r="T41">
        <f t="shared" ca="1" si="8"/>
        <v>1</v>
      </c>
      <c r="U41">
        <f t="shared" ca="1" si="8"/>
        <v>4</v>
      </c>
      <c r="V41">
        <f t="shared" ca="1" si="8"/>
        <v>6</v>
      </c>
      <c r="W41">
        <f t="shared" ca="1" si="8"/>
        <v>3</v>
      </c>
      <c r="X41">
        <f t="shared" ca="1" si="8"/>
        <v>2</v>
      </c>
      <c r="Y41">
        <f t="shared" ca="1" si="8"/>
        <v>2</v>
      </c>
      <c r="Z41">
        <f t="shared" ca="1" si="8"/>
        <v>3</v>
      </c>
      <c r="AA41">
        <f t="shared" ca="1" si="8"/>
        <v>1</v>
      </c>
      <c r="AB41">
        <f t="shared" ca="1" si="8"/>
        <v>1</v>
      </c>
      <c r="AC41">
        <f t="shared" ca="1" si="8"/>
        <v>3</v>
      </c>
      <c r="AD41">
        <f t="shared" ca="1" si="8"/>
        <v>1</v>
      </c>
      <c r="AE41">
        <f t="shared" ca="1" si="8"/>
        <v>6</v>
      </c>
      <c r="AF41">
        <f t="shared" ca="1" si="8"/>
        <v>1</v>
      </c>
      <c r="AG41">
        <f t="shared" ca="1" si="8"/>
        <v>4</v>
      </c>
      <c r="AH41">
        <f t="shared" ca="1" si="7"/>
        <v>5</v>
      </c>
      <c r="AI41">
        <f t="shared" ca="1" si="2"/>
        <v>3.0606060606060606</v>
      </c>
    </row>
    <row r="42" spans="1:38" x14ac:dyDescent="0.25">
      <c r="A42" t="s">
        <v>157</v>
      </c>
      <c r="B42">
        <f t="shared" ca="1" si="6"/>
        <v>6</v>
      </c>
      <c r="C42">
        <f t="shared" ca="1" si="6"/>
        <v>2</v>
      </c>
      <c r="D42">
        <f t="shared" ca="1" si="6"/>
        <v>3</v>
      </c>
      <c r="E42">
        <f t="shared" ca="1" si="6"/>
        <v>6</v>
      </c>
      <c r="F42">
        <f t="shared" ca="1" si="6"/>
        <v>1</v>
      </c>
      <c r="G42">
        <f t="shared" ca="1" si="6"/>
        <v>5</v>
      </c>
      <c r="H42">
        <f t="shared" ca="1" si="6"/>
        <v>3</v>
      </c>
      <c r="I42">
        <f t="shared" ca="1" si="6"/>
        <v>6</v>
      </c>
      <c r="J42">
        <f t="shared" ca="1" si="6"/>
        <v>5</v>
      </c>
      <c r="K42">
        <f t="shared" ca="1" si="6"/>
        <v>4</v>
      </c>
      <c r="L42">
        <f t="shared" ca="1" si="6"/>
        <v>4</v>
      </c>
      <c r="M42">
        <f t="shared" ca="1" si="6"/>
        <v>5</v>
      </c>
      <c r="N42">
        <f t="shared" ca="1" si="6"/>
        <v>6</v>
      </c>
      <c r="O42">
        <f t="shared" ca="1" si="6"/>
        <v>2</v>
      </c>
      <c r="P42">
        <f t="shared" ca="1" si="6"/>
        <v>4</v>
      </c>
      <c r="Q42">
        <f t="shared" ca="1" si="6"/>
        <v>6</v>
      </c>
      <c r="R42">
        <f t="shared" ca="1" si="8"/>
        <v>2</v>
      </c>
      <c r="S42">
        <f t="shared" ca="1" si="8"/>
        <v>6</v>
      </c>
      <c r="T42">
        <f t="shared" ca="1" si="8"/>
        <v>6</v>
      </c>
      <c r="U42">
        <f t="shared" ca="1" si="8"/>
        <v>3</v>
      </c>
      <c r="V42">
        <f t="shared" ca="1" si="8"/>
        <v>2</v>
      </c>
      <c r="W42">
        <f t="shared" ca="1" si="8"/>
        <v>3</v>
      </c>
      <c r="X42">
        <f t="shared" ca="1" si="8"/>
        <v>2</v>
      </c>
      <c r="Y42">
        <f t="shared" ca="1" si="8"/>
        <v>3</v>
      </c>
      <c r="Z42">
        <f t="shared" ca="1" si="8"/>
        <v>2</v>
      </c>
      <c r="AA42">
        <f t="shared" ca="1" si="8"/>
        <v>6</v>
      </c>
      <c r="AB42">
        <f t="shared" ca="1" si="8"/>
        <v>5</v>
      </c>
      <c r="AC42">
        <f t="shared" ca="1" si="8"/>
        <v>5</v>
      </c>
      <c r="AD42">
        <f t="shared" ca="1" si="8"/>
        <v>6</v>
      </c>
      <c r="AE42">
        <f t="shared" ca="1" si="8"/>
        <v>2</v>
      </c>
      <c r="AF42">
        <f t="shared" ca="1" si="8"/>
        <v>4</v>
      </c>
      <c r="AG42">
        <f t="shared" ca="1" si="8"/>
        <v>2</v>
      </c>
      <c r="AH42">
        <f t="shared" ca="1" si="7"/>
        <v>6</v>
      </c>
      <c r="AI42">
        <f t="shared" ca="1" si="2"/>
        <v>4.0303030303030303</v>
      </c>
    </row>
    <row r="43" spans="1:38" x14ac:dyDescent="0.25">
      <c r="A43" t="s">
        <v>158</v>
      </c>
      <c r="B43">
        <f t="shared" ca="1" si="6"/>
        <v>3</v>
      </c>
      <c r="C43">
        <f t="shared" ca="1" si="6"/>
        <v>3</v>
      </c>
      <c r="D43">
        <f t="shared" ca="1" si="6"/>
        <v>5</v>
      </c>
      <c r="E43">
        <f t="shared" ca="1" si="6"/>
        <v>4</v>
      </c>
      <c r="F43">
        <f t="shared" ca="1" si="6"/>
        <v>5</v>
      </c>
      <c r="G43">
        <f t="shared" ca="1" si="6"/>
        <v>3</v>
      </c>
      <c r="H43">
        <f t="shared" ca="1" si="6"/>
        <v>3</v>
      </c>
      <c r="I43">
        <f t="shared" ca="1" si="6"/>
        <v>6</v>
      </c>
      <c r="J43">
        <f t="shared" ca="1" si="6"/>
        <v>1</v>
      </c>
      <c r="K43">
        <f t="shared" ca="1" si="6"/>
        <v>4</v>
      </c>
      <c r="L43">
        <f t="shared" ca="1" si="6"/>
        <v>5</v>
      </c>
      <c r="M43">
        <f t="shared" ca="1" si="6"/>
        <v>6</v>
      </c>
      <c r="N43">
        <f t="shared" ca="1" si="6"/>
        <v>2</v>
      </c>
      <c r="O43">
        <f t="shared" ca="1" si="6"/>
        <v>1</v>
      </c>
      <c r="P43">
        <f t="shared" ca="1" si="6"/>
        <v>5</v>
      </c>
      <c r="Q43">
        <f t="shared" ca="1" si="6"/>
        <v>4</v>
      </c>
      <c r="R43">
        <f t="shared" ca="1" si="8"/>
        <v>5</v>
      </c>
      <c r="S43">
        <f t="shared" ca="1" si="8"/>
        <v>2</v>
      </c>
      <c r="T43">
        <f t="shared" ca="1" si="8"/>
        <v>6</v>
      </c>
      <c r="U43">
        <f t="shared" ca="1" si="8"/>
        <v>6</v>
      </c>
      <c r="V43">
        <f t="shared" ca="1" si="8"/>
        <v>3</v>
      </c>
      <c r="W43">
        <f t="shared" ca="1" si="8"/>
        <v>2</v>
      </c>
      <c r="X43">
        <f t="shared" ca="1" si="8"/>
        <v>1</v>
      </c>
      <c r="Y43">
        <f t="shared" ca="1" si="8"/>
        <v>6</v>
      </c>
      <c r="Z43">
        <f t="shared" ca="1" si="8"/>
        <v>1</v>
      </c>
      <c r="AA43">
        <f t="shared" ca="1" si="8"/>
        <v>6</v>
      </c>
      <c r="AB43">
        <f t="shared" ca="1" si="8"/>
        <v>6</v>
      </c>
      <c r="AC43">
        <f t="shared" ca="1" si="8"/>
        <v>4</v>
      </c>
      <c r="AD43">
        <f t="shared" ca="1" si="8"/>
        <v>6</v>
      </c>
      <c r="AE43">
        <f t="shared" ca="1" si="8"/>
        <v>5</v>
      </c>
      <c r="AF43">
        <f t="shared" ca="1" si="8"/>
        <v>4</v>
      </c>
      <c r="AG43">
        <f t="shared" ca="1" si="8"/>
        <v>6</v>
      </c>
      <c r="AH43">
        <f t="shared" ca="1" si="7"/>
        <v>3</v>
      </c>
      <c r="AI43">
        <f t="shared" ca="1" si="2"/>
        <v>4</v>
      </c>
    </row>
    <row r="44" spans="1:38" x14ac:dyDescent="0.25">
      <c r="A44" t="s">
        <v>159</v>
      </c>
      <c r="B44">
        <f t="shared" ca="1" si="6"/>
        <v>6</v>
      </c>
      <c r="C44">
        <f t="shared" ca="1" si="6"/>
        <v>4</v>
      </c>
      <c r="D44">
        <f t="shared" ca="1" si="6"/>
        <v>3</v>
      </c>
      <c r="E44">
        <f t="shared" ca="1" si="6"/>
        <v>1</v>
      </c>
      <c r="F44">
        <f t="shared" ca="1" si="6"/>
        <v>6</v>
      </c>
      <c r="G44">
        <f t="shared" ca="1" si="6"/>
        <v>6</v>
      </c>
      <c r="H44">
        <f t="shared" ca="1" si="6"/>
        <v>1</v>
      </c>
      <c r="I44">
        <f t="shared" ca="1" si="6"/>
        <v>4</v>
      </c>
      <c r="J44">
        <f t="shared" ca="1" si="6"/>
        <v>5</v>
      </c>
      <c r="K44">
        <f t="shared" ca="1" si="6"/>
        <v>2</v>
      </c>
      <c r="L44">
        <f t="shared" ca="1" si="6"/>
        <v>5</v>
      </c>
      <c r="M44">
        <f t="shared" ca="1" si="6"/>
        <v>3</v>
      </c>
      <c r="N44">
        <f t="shared" ca="1" si="6"/>
        <v>2</v>
      </c>
      <c r="O44">
        <f t="shared" ca="1" si="6"/>
        <v>5</v>
      </c>
      <c r="P44">
        <f t="shared" ca="1" si="6"/>
        <v>3</v>
      </c>
      <c r="Q44">
        <f t="shared" ca="1" si="6"/>
        <v>4</v>
      </c>
      <c r="R44">
        <f t="shared" ca="1" si="8"/>
        <v>2</v>
      </c>
      <c r="S44">
        <f t="shared" ca="1" si="8"/>
        <v>5</v>
      </c>
      <c r="T44">
        <f t="shared" ca="1" si="8"/>
        <v>5</v>
      </c>
      <c r="U44">
        <f t="shared" ca="1" si="8"/>
        <v>3</v>
      </c>
      <c r="V44">
        <f t="shared" ca="1" si="8"/>
        <v>1</v>
      </c>
      <c r="W44">
        <f t="shared" ca="1" si="8"/>
        <v>5</v>
      </c>
      <c r="X44">
        <f t="shared" ca="1" si="8"/>
        <v>6</v>
      </c>
      <c r="Y44">
        <f t="shared" ca="1" si="8"/>
        <v>4</v>
      </c>
      <c r="Z44">
        <f t="shared" ca="1" si="8"/>
        <v>1</v>
      </c>
      <c r="AA44">
        <f t="shared" ca="1" si="8"/>
        <v>1</v>
      </c>
      <c r="AB44">
        <f t="shared" ca="1" si="8"/>
        <v>3</v>
      </c>
      <c r="AC44">
        <f t="shared" ca="1" si="8"/>
        <v>2</v>
      </c>
      <c r="AD44">
        <f t="shared" ca="1" si="8"/>
        <v>5</v>
      </c>
      <c r="AE44">
        <f t="shared" ca="1" si="8"/>
        <v>5</v>
      </c>
      <c r="AF44">
        <f t="shared" ca="1" si="8"/>
        <v>3</v>
      </c>
      <c r="AG44">
        <f t="shared" ca="1" si="8"/>
        <v>3</v>
      </c>
      <c r="AH44">
        <f t="shared" ca="1" si="7"/>
        <v>6</v>
      </c>
      <c r="AI44">
        <f t="shared" ca="1" si="2"/>
        <v>3.6363636363636362</v>
      </c>
    </row>
    <row r="45" spans="1:38" x14ac:dyDescent="0.25">
      <c r="A45" t="s">
        <v>160</v>
      </c>
      <c r="B45">
        <f t="shared" ca="1" si="6"/>
        <v>5</v>
      </c>
      <c r="C45">
        <f t="shared" ca="1" si="6"/>
        <v>4</v>
      </c>
      <c r="D45">
        <f t="shared" ca="1" si="6"/>
        <v>3</v>
      </c>
      <c r="E45">
        <f t="shared" ca="1" si="6"/>
        <v>5</v>
      </c>
      <c r="F45">
        <f t="shared" ca="1" si="6"/>
        <v>6</v>
      </c>
      <c r="G45">
        <f t="shared" ca="1" si="6"/>
        <v>2</v>
      </c>
      <c r="H45">
        <f t="shared" ca="1" si="6"/>
        <v>5</v>
      </c>
      <c r="I45">
        <f t="shared" ca="1" si="6"/>
        <v>1</v>
      </c>
      <c r="J45">
        <f t="shared" ca="1" si="6"/>
        <v>3</v>
      </c>
      <c r="K45">
        <f t="shared" ca="1" si="6"/>
        <v>3</v>
      </c>
      <c r="L45">
        <f t="shared" ca="1" si="6"/>
        <v>6</v>
      </c>
      <c r="M45">
        <f t="shared" ca="1" si="6"/>
        <v>1</v>
      </c>
      <c r="N45">
        <f t="shared" ca="1" si="6"/>
        <v>3</v>
      </c>
      <c r="O45">
        <f t="shared" ca="1" si="6"/>
        <v>1</v>
      </c>
      <c r="P45">
        <f t="shared" ca="1" si="6"/>
        <v>5</v>
      </c>
      <c r="Q45">
        <f t="shared" ca="1" si="6"/>
        <v>3</v>
      </c>
      <c r="R45">
        <f t="shared" ca="1" si="8"/>
        <v>4</v>
      </c>
      <c r="S45">
        <f t="shared" ca="1" si="8"/>
        <v>3</v>
      </c>
      <c r="T45">
        <f t="shared" ca="1" si="8"/>
        <v>5</v>
      </c>
      <c r="U45">
        <f t="shared" ca="1" si="8"/>
        <v>2</v>
      </c>
      <c r="V45">
        <f t="shared" ca="1" si="8"/>
        <v>6</v>
      </c>
      <c r="W45">
        <f t="shared" ca="1" si="8"/>
        <v>3</v>
      </c>
      <c r="X45">
        <f t="shared" ca="1" si="8"/>
        <v>3</v>
      </c>
      <c r="Y45">
        <f t="shared" ca="1" si="8"/>
        <v>1</v>
      </c>
      <c r="Z45">
        <f t="shared" ca="1" si="8"/>
        <v>5</v>
      </c>
      <c r="AA45">
        <f t="shared" ca="1" si="8"/>
        <v>2</v>
      </c>
      <c r="AB45">
        <f t="shared" ca="1" si="8"/>
        <v>5</v>
      </c>
      <c r="AC45">
        <f t="shared" ca="1" si="8"/>
        <v>1</v>
      </c>
      <c r="AD45">
        <f t="shared" ca="1" si="8"/>
        <v>3</v>
      </c>
      <c r="AE45">
        <f t="shared" ca="1" si="8"/>
        <v>2</v>
      </c>
      <c r="AF45">
        <f t="shared" ca="1" si="8"/>
        <v>5</v>
      </c>
      <c r="AG45">
        <f t="shared" ca="1" si="8"/>
        <v>6</v>
      </c>
      <c r="AH45">
        <f t="shared" ca="1" si="7"/>
        <v>4</v>
      </c>
      <c r="AI45">
        <f t="shared" ca="1" si="2"/>
        <v>3.5151515151515151</v>
      </c>
    </row>
    <row r="46" spans="1:38" x14ac:dyDescent="0.25">
      <c r="A46" t="s">
        <v>161</v>
      </c>
      <c r="B46">
        <f t="shared" ca="1" si="6"/>
        <v>6</v>
      </c>
      <c r="C46">
        <f t="shared" ca="1" si="6"/>
        <v>4</v>
      </c>
      <c r="D46">
        <f t="shared" ca="1" si="6"/>
        <v>5</v>
      </c>
      <c r="E46">
        <f t="shared" ca="1" si="6"/>
        <v>6</v>
      </c>
      <c r="F46">
        <f t="shared" ca="1" si="6"/>
        <v>5</v>
      </c>
      <c r="G46">
        <f t="shared" ca="1" si="6"/>
        <v>5</v>
      </c>
      <c r="H46">
        <f t="shared" ca="1" si="6"/>
        <v>3</v>
      </c>
      <c r="I46">
        <f t="shared" ca="1" si="6"/>
        <v>2</v>
      </c>
      <c r="J46">
        <f t="shared" ca="1" si="6"/>
        <v>6</v>
      </c>
      <c r="K46">
        <f t="shared" ca="1" si="6"/>
        <v>4</v>
      </c>
      <c r="L46">
        <f t="shared" ca="1" si="6"/>
        <v>5</v>
      </c>
      <c r="M46">
        <f t="shared" ca="1" si="6"/>
        <v>5</v>
      </c>
      <c r="N46">
        <f t="shared" ca="1" si="6"/>
        <v>2</v>
      </c>
      <c r="O46">
        <f t="shared" ca="1" si="6"/>
        <v>3</v>
      </c>
      <c r="P46">
        <f t="shared" ca="1" si="6"/>
        <v>6</v>
      </c>
      <c r="Q46">
        <f t="shared" ca="1" si="6"/>
        <v>4</v>
      </c>
      <c r="R46">
        <f t="shared" ca="1" si="8"/>
        <v>3</v>
      </c>
      <c r="S46">
        <f t="shared" ca="1" si="8"/>
        <v>3</v>
      </c>
      <c r="T46">
        <f t="shared" ca="1" si="8"/>
        <v>5</v>
      </c>
      <c r="U46">
        <f t="shared" ca="1" si="8"/>
        <v>4</v>
      </c>
      <c r="V46">
        <f t="shared" ca="1" si="8"/>
        <v>4</v>
      </c>
      <c r="W46">
        <f t="shared" ca="1" si="8"/>
        <v>5</v>
      </c>
      <c r="X46">
        <f t="shared" ca="1" si="8"/>
        <v>1</v>
      </c>
      <c r="Y46">
        <f t="shared" ca="1" si="8"/>
        <v>1</v>
      </c>
      <c r="Z46">
        <f t="shared" ca="1" si="8"/>
        <v>1</v>
      </c>
      <c r="AA46">
        <f t="shared" ca="1" si="8"/>
        <v>6</v>
      </c>
      <c r="AB46">
        <f t="shared" ca="1" si="8"/>
        <v>4</v>
      </c>
      <c r="AC46">
        <f t="shared" ca="1" si="8"/>
        <v>1</v>
      </c>
      <c r="AD46">
        <f t="shared" ca="1" si="8"/>
        <v>5</v>
      </c>
      <c r="AE46">
        <f t="shared" ca="1" si="8"/>
        <v>5</v>
      </c>
      <c r="AF46">
        <f t="shared" ca="1" si="8"/>
        <v>3</v>
      </c>
      <c r="AG46">
        <f t="shared" ca="1" si="8"/>
        <v>5</v>
      </c>
      <c r="AH46">
        <f t="shared" ca="1" si="7"/>
        <v>6</v>
      </c>
      <c r="AI46">
        <f t="shared" ca="1" si="2"/>
        <v>4.0303030303030303</v>
      </c>
    </row>
    <row r="47" spans="1:38" x14ac:dyDescent="0.25">
      <c r="A47" t="s">
        <v>162</v>
      </c>
      <c r="B47">
        <f t="shared" ca="1" si="6"/>
        <v>3</v>
      </c>
      <c r="C47">
        <f t="shared" ca="1" si="6"/>
        <v>6</v>
      </c>
      <c r="D47">
        <f t="shared" ca="1" si="6"/>
        <v>2</v>
      </c>
      <c r="E47">
        <f t="shared" ca="1" si="6"/>
        <v>1</v>
      </c>
      <c r="F47">
        <f t="shared" ca="1" si="6"/>
        <v>2</v>
      </c>
      <c r="G47">
        <f t="shared" ca="1" si="6"/>
        <v>6</v>
      </c>
      <c r="H47">
        <f t="shared" ca="1" si="6"/>
        <v>4</v>
      </c>
      <c r="I47">
        <f t="shared" ca="1" si="6"/>
        <v>4</v>
      </c>
      <c r="J47">
        <f t="shared" ca="1" si="6"/>
        <v>4</v>
      </c>
      <c r="K47">
        <f t="shared" ca="1" si="6"/>
        <v>2</v>
      </c>
      <c r="L47">
        <f t="shared" ca="1" si="6"/>
        <v>1</v>
      </c>
      <c r="M47">
        <f t="shared" ca="1" si="6"/>
        <v>1</v>
      </c>
      <c r="N47">
        <f t="shared" ca="1" si="6"/>
        <v>6</v>
      </c>
      <c r="O47">
        <f t="shared" ca="1" si="6"/>
        <v>4</v>
      </c>
      <c r="P47">
        <f t="shared" ca="1" si="6"/>
        <v>6</v>
      </c>
      <c r="Q47">
        <f t="shared" ca="1" si="6"/>
        <v>4</v>
      </c>
      <c r="R47">
        <f t="shared" ca="1" si="8"/>
        <v>6</v>
      </c>
      <c r="S47">
        <f t="shared" ca="1" si="8"/>
        <v>3</v>
      </c>
      <c r="T47">
        <f t="shared" ca="1" si="8"/>
        <v>4</v>
      </c>
      <c r="U47">
        <f t="shared" ca="1" si="8"/>
        <v>2</v>
      </c>
      <c r="V47">
        <f t="shared" ca="1" si="8"/>
        <v>1</v>
      </c>
      <c r="W47">
        <f t="shared" ca="1" si="8"/>
        <v>6</v>
      </c>
      <c r="X47">
        <f t="shared" ca="1" si="8"/>
        <v>4</v>
      </c>
      <c r="Y47">
        <f t="shared" ca="1" si="8"/>
        <v>3</v>
      </c>
      <c r="Z47">
        <f t="shared" ca="1" si="8"/>
        <v>2</v>
      </c>
      <c r="AA47">
        <f t="shared" ca="1" si="8"/>
        <v>6</v>
      </c>
      <c r="AB47">
        <f t="shared" ca="1" si="8"/>
        <v>3</v>
      </c>
      <c r="AC47">
        <f t="shared" ca="1" si="8"/>
        <v>1</v>
      </c>
      <c r="AD47">
        <f t="shared" ca="1" si="8"/>
        <v>1</v>
      </c>
      <c r="AE47">
        <f t="shared" ca="1" si="8"/>
        <v>4</v>
      </c>
      <c r="AF47">
        <f t="shared" ca="1" si="8"/>
        <v>3</v>
      </c>
      <c r="AG47">
        <f t="shared" ca="1" si="8"/>
        <v>2</v>
      </c>
      <c r="AH47">
        <f t="shared" ca="1" si="7"/>
        <v>2</v>
      </c>
      <c r="AI47">
        <f t="shared" ca="1" si="2"/>
        <v>3.3030303030303032</v>
      </c>
    </row>
    <row r="48" spans="1:38" x14ac:dyDescent="0.25">
      <c r="A48" t="s">
        <v>163</v>
      </c>
      <c r="B48">
        <f t="shared" ca="1" si="6"/>
        <v>6</v>
      </c>
      <c r="C48">
        <f t="shared" ca="1" si="6"/>
        <v>1</v>
      </c>
      <c r="D48">
        <f t="shared" ca="1" si="6"/>
        <v>2</v>
      </c>
      <c r="E48">
        <f t="shared" ca="1" si="6"/>
        <v>4</v>
      </c>
      <c r="F48">
        <f t="shared" ca="1" si="6"/>
        <v>2</v>
      </c>
      <c r="G48">
        <f t="shared" ca="1" si="6"/>
        <v>3</v>
      </c>
      <c r="H48">
        <f t="shared" ca="1" si="6"/>
        <v>1</v>
      </c>
      <c r="I48">
        <f t="shared" ca="1" si="6"/>
        <v>6</v>
      </c>
      <c r="J48">
        <f t="shared" ca="1" si="6"/>
        <v>4</v>
      </c>
      <c r="K48">
        <f t="shared" ca="1" si="6"/>
        <v>6</v>
      </c>
      <c r="L48">
        <f t="shared" ca="1" si="6"/>
        <v>2</v>
      </c>
      <c r="M48">
        <f t="shared" ca="1" si="6"/>
        <v>4</v>
      </c>
      <c r="N48">
        <f t="shared" ca="1" si="6"/>
        <v>4</v>
      </c>
      <c r="O48">
        <f t="shared" ca="1" si="6"/>
        <v>2</v>
      </c>
      <c r="P48">
        <f t="shared" ca="1" si="6"/>
        <v>1</v>
      </c>
      <c r="Q48">
        <f t="shared" ca="1" si="6"/>
        <v>3</v>
      </c>
      <c r="R48">
        <f t="shared" ca="1" si="8"/>
        <v>5</v>
      </c>
      <c r="S48">
        <f t="shared" ca="1" si="8"/>
        <v>6</v>
      </c>
      <c r="T48">
        <f t="shared" ca="1" si="8"/>
        <v>4</v>
      </c>
      <c r="U48">
        <f t="shared" ca="1" si="8"/>
        <v>3</v>
      </c>
      <c r="V48">
        <f t="shared" ca="1" si="8"/>
        <v>2</v>
      </c>
      <c r="W48">
        <f t="shared" ca="1" si="8"/>
        <v>1</v>
      </c>
      <c r="X48">
        <f t="shared" ca="1" si="8"/>
        <v>1</v>
      </c>
      <c r="Y48">
        <f t="shared" ca="1" si="8"/>
        <v>1</v>
      </c>
      <c r="Z48">
        <f t="shared" ca="1" si="8"/>
        <v>2</v>
      </c>
      <c r="AA48">
        <f t="shared" ca="1" si="8"/>
        <v>4</v>
      </c>
      <c r="AB48">
        <f t="shared" ca="1" si="8"/>
        <v>1</v>
      </c>
      <c r="AC48">
        <f t="shared" ca="1" si="8"/>
        <v>4</v>
      </c>
      <c r="AD48">
        <f t="shared" ca="1" si="8"/>
        <v>6</v>
      </c>
      <c r="AE48">
        <f t="shared" ca="1" si="8"/>
        <v>1</v>
      </c>
      <c r="AF48">
        <f t="shared" ca="1" si="8"/>
        <v>4</v>
      </c>
      <c r="AG48">
        <f t="shared" ca="1" si="8"/>
        <v>1</v>
      </c>
      <c r="AH48">
        <f t="shared" ca="1" si="7"/>
        <v>5</v>
      </c>
      <c r="AI48">
        <f t="shared" ca="1" si="2"/>
        <v>3.0909090909090908</v>
      </c>
    </row>
    <row r="49" spans="1:35" x14ac:dyDescent="0.25">
      <c r="A49" t="s">
        <v>164</v>
      </c>
      <c r="B49">
        <f t="shared" ca="1" si="6"/>
        <v>6</v>
      </c>
      <c r="C49">
        <f t="shared" ca="1" si="6"/>
        <v>1</v>
      </c>
      <c r="D49">
        <f t="shared" ca="1" si="6"/>
        <v>3</v>
      </c>
      <c r="E49">
        <f t="shared" ca="1" si="6"/>
        <v>5</v>
      </c>
      <c r="F49">
        <f t="shared" ca="1" si="6"/>
        <v>6</v>
      </c>
      <c r="G49">
        <f t="shared" ca="1" si="6"/>
        <v>3</v>
      </c>
      <c r="H49">
        <f t="shared" ca="1" si="6"/>
        <v>2</v>
      </c>
      <c r="I49">
        <f t="shared" ca="1" si="6"/>
        <v>3</v>
      </c>
      <c r="J49">
        <f t="shared" ca="1" si="6"/>
        <v>2</v>
      </c>
      <c r="K49">
        <f t="shared" ca="1" si="6"/>
        <v>6</v>
      </c>
      <c r="L49">
        <f t="shared" ca="1" si="6"/>
        <v>1</v>
      </c>
      <c r="M49">
        <f t="shared" ca="1" si="6"/>
        <v>2</v>
      </c>
      <c r="N49">
        <f t="shared" ca="1" si="6"/>
        <v>6</v>
      </c>
      <c r="O49">
        <f t="shared" ca="1" si="6"/>
        <v>5</v>
      </c>
      <c r="P49">
        <f t="shared" ca="1" si="6"/>
        <v>5</v>
      </c>
      <c r="Q49">
        <f t="shared" ref="Q49:AF52" ca="1" si="9">RANDBETWEEN(1,6)</f>
        <v>1</v>
      </c>
      <c r="R49">
        <f t="shared" ca="1" si="9"/>
        <v>1</v>
      </c>
      <c r="S49">
        <f t="shared" ca="1" si="9"/>
        <v>2</v>
      </c>
      <c r="T49">
        <f t="shared" ca="1" si="9"/>
        <v>1</v>
      </c>
      <c r="U49">
        <f t="shared" ca="1" si="9"/>
        <v>6</v>
      </c>
      <c r="V49">
        <f t="shared" ca="1" si="9"/>
        <v>3</v>
      </c>
      <c r="W49">
        <f t="shared" ca="1" si="9"/>
        <v>1</v>
      </c>
      <c r="X49">
        <f t="shared" ca="1" si="9"/>
        <v>5</v>
      </c>
      <c r="Y49">
        <f t="shared" ca="1" si="9"/>
        <v>6</v>
      </c>
      <c r="Z49">
        <f t="shared" ca="1" si="9"/>
        <v>5</v>
      </c>
      <c r="AA49">
        <f t="shared" ca="1" si="9"/>
        <v>6</v>
      </c>
      <c r="AB49">
        <f t="shared" ca="1" si="9"/>
        <v>1</v>
      </c>
      <c r="AC49">
        <f t="shared" ca="1" si="9"/>
        <v>2</v>
      </c>
      <c r="AD49">
        <f t="shared" ca="1" si="9"/>
        <v>6</v>
      </c>
      <c r="AE49">
        <f t="shared" ca="1" si="9"/>
        <v>2</v>
      </c>
      <c r="AF49">
        <f t="shared" ca="1" si="9"/>
        <v>6</v>
      </c>
      <c r="AG49">
        <f t="shared" ca="1" si="8"/>
        <v>2</v>
      </c>
      <c r="AH49">
        <f t="shared" ca="1" si="7"/>
        <v>2</v>
      </c>
      <c r="AI49">
        <f t="shared" ca="1" si="2"/>
        <v>3.4545454545454546</v>
      </c>
    </row>
    <row r="50" spans="1:35" x14ac:dyDescent="0.25">
      <c r="A50" t="s">
        <v>165</v>
      </c>
      <c r="B50">
        <f t="shared" ref="B50:Q52" ca="1" si="10">RANDBETWEEN(1,6)</f>
        <v>1</v>
      </c>
      <c r="C50">
        <f t="shared" ca="1" si="10"/>
        <v>5</v>
      </c>
      <c r="D50">
        <f t="shared" ca="1" si="10"/>
        <v>5</v>
      </c>
      <c r="E50">
        <f t="shared" ca="1" si="10"/>
        <v>1</v>
      </c>
      <c r="F50">
        <f t="shared" ca="1" si="10"/>
        <v>2</v>
      </c>
      <c r="G50">
        <f t="shared" ca="1" si="10"/>
        <v>1</v>
      </c>
      <c r="H50">
        <f t="shared" ca="1" si="10"/>
        <v>3</v>
      </c>
      <c r="I50">
        <f t="shared" ca="1" si="10"/>
        <v>3</v>
      </c>
      <c r="J50">
        <f t="shared" ca="1" si="10"/>
        <v>5</v>
      </c>
      <c r="K50">
        <f t="shared" ca="1" si="10"/>
        <v>6</v>
      </c>
      <c r="L50">
        <f t="shared" ca="1" si="10"/>
        <v>2</v>
      </c>
      <c r="M50">
        <f t="shared" ca="1" si="10"/>
        <v>5</v>
      </c>
      <c r="N50">
        <f t="shared" ca="1" si="10"/>
        <v>6</v>
      </c>
      <c r="O50">
        <f t="shared" ca="1" si="10"/>
        <v>2</v>
      </c>
      <c r="P50">
        <f t="shared" ca="1" si="10"/>
        <v>3</v>
      </c>
      <c r="Q50">
        <f t="shared" ca="1" si="10"/>
        <v>3</v>
      </c>
      <c r="R50">
        <f t="shared" ca="1" si="9"/>
        <v>6</v>
      </c>
      <c r="S50">
        <f t="shared" ca="1" si="9"/>
        <v>1</v>
      </c>
      <c r="T50">
        <f t="shared" ca="1" si="9"/>
        <v>2</v>
      </c>
      <c r="U50">
        <f t="shared" ca="1" si="9"/>
        <v>1</v>
      </c>
      <c r="V50">
        <f t="shared" ca="1" si="9"/>
        <v>5</v>
      </c>
      <c r="W50">
        <f t="shared" ca="1" si="9"/>
        <v>2</v>
      </c>
      <c r="X50">
        <f t="shared" ca="1" si="9"/>
        <v>2</v>
      </c>
      <c r="Y50">
        <f t="shared" ca="1" si="9"/>
        <v>5</v>
      </c>
      <c r="Z50">
        <f t="shared" ca="1" si="9"/>
        <v>2</v>
      </c>
      <c r="AA50">
        <f t="shared" ca="1" si="9"/>
        <v>1</v>
      </c>
      <c r="AB50">
        <f t="shared" ca="1" si="9"/>
        <v>3</v>
      </c>
      <c r="AC50">
        <f t="shared" ca="1" si="9"/>
        <v>6</v>
      </c>
      <c r="AD50">
        <f t="shared" ca="1" si="9"/>
        <v>6</v>
      </c>
      <c r="AE50">
        <f t="shared" ca="1" si="9"/>
        <v>2</v>
      </c>
      <c r="AF50">
        <f t="shared" ca="1" si="9"/>
        <v>1</v>
      </c>
      <c r="AG50">
        <f t="shared" ca="1" si="8"/>
        <v>1</v>
      </c>
      <c r="AH50">
        <f t="shared" ca="1" si="7"/>
        <v>3</v>
      </c>
      <c r="AI50">
        <f t="shared" ca="1" si="2"/>
        <v>3.0909090909090908</v>
      </c>
    </row>
    <row r="51" spans="1:35" x14ac:dyDescent="0.25">
      <c r="A51" t="s">
        <v>166</v>
      </c>
      <c r="B51">
        <f t="shared" ca="1" si="10"/>
        <v>6</v>
      </c>
      <c r="C51">
        <f t="shared" ca="1" si="10"/>
        <v>4</v>
      </c>
      <c r="D51">
        <f t="shared" ca="1" si="10"/>
        <v>3</v>
      </c>
      <c r="E51">
        <f t="shared" ca="1" si="10"/>
        <v>3</v>
      </c>
      <c r="F51">
        <f t="shared" ca="1" si="10"/>
        <v>5</v>
      </c>
      <c r="G51">
        <f t="shared" ca="1" si="10"/>
        <v>5</v>
      </c>
      <c r="H51">
        <f t="shared" ca="1" si="10"/>
        <v>6</v>
      </c>
      <c r="I51">
        <f t="shared" ca="1" si="10"/>
        <v>5</v>
      </c>
      <c r="J51">
        <f t="shared" ca="1" si="10"/>
        <v>4</v>
      </c>
      <c r="K51">
        <f t="shared" ca="1" si="10"/>
        <v>2</v>
      </c>
      <c r="L51">
        <f t="shared" ca="1" si="10"/>
        <v>1</v>
      </c>
      <c r="M51">
        <f t="shared" ca="1" si="10"/>
        <v>1</v>
      </c>
      <c r="N51">
        <f t="shared" ca="1" si="10"/>
        <v>2</v>
      </c>
      <c r="O51">
        <f t="shared" ca="1" si="10"/>
        <v>6</v>
      </c>
      <c r="P51">
        <f t="shared" ca="1" si="10"/>
        <v>2</v>
      </c>
      <c r="Q51">
        <f t="shared" ca="1" si="10"/>
        <v>4</v>
      </c>
      <c r="R51">
        <f t="shared" ca="1" si="9"/>
        <v>6</v>
      </c>
      <c r="S51">
        <f t="shared" ca="1" si="9"/>
        <v>1</v>
      </c>
      <c r="T51">
        <f t="shared" ca="1" si="9"/>
        <v>5</v>
      </c>
      <c r="U51">
        <f t="shared" ca="1" si="9"/>
        <v>3</v>
      </c>
      <c r="V51">
        <f t="shared" ca="1" si="9"/>
        <v>1</v>
      </c>
      <c r="W51">
        <f t="shared" ca="1" si="9"/>
        <v>1</v>
      </c>
      <c r="X51">
        <f t="shared" ca="1" si="9"/>
        <v>3</v>
      </c>
      <c r="Y51">
        <f t="shared" ca="1" si="9"/>
        <v>1</v>
      </c>
      <c r="Z51">
        <f t="shared" ca="1" si="9"/>
        <v>6</v>
      </c>
      <c r="AA51">
        <f t="shared" ca="1" si="9"/>
        <v>3</v>
      </c>
      <c r="AB51">
        <f t="shared" ca="1" si="9"/>
        <v>3</v>
      </c>
      <c r="AC51">
        <f t="shared" ca="1" si="9"/>
        <v>4</v>
      </c>
      <c r="AD51">
        <f t="shared" ca="1" si="9"/>
        <v>6</v>
      </c>
      <c r="AE51">
        <f t="shared" ca="1" si="9"/>
        <v>6</v>
      </c>
      <c r="AF51">
        <f t="shared" ca="1" si="9"/>
        <v>6</v>
      </c>
      <c r="AG51">
        <f t="shared" ca="1" si="8"/>
        <v>1</v>
      </c>
      <c r="AH51">
        <f t="shared" ca="1" si="7"/>
        <v>2</v>
      </c>
      <c r="AI51">
        <f t="shared" ca="1" si="2"/>
        <v>3.5454545454545454</v>
      </c>
    </row>
    <row r="52" spans="1:35" x14ac:dyDescent="0.25">
      <c r="A52" t="s">
        <v>167</v>
      </c>
      <c r="B52">
        <f t="shared" ca="1" si="10"/>
        <v>6</v>
      </c>
      <c r="C52">
        <f t="shared" ca="1" si="10"/>
        <v>2</v>
      </c>
      <c r="D52">
        <f t="shared" ca="1" si="10"/>
        <v>4</v>
      </c>
      <c r="E52">
        <f t="shared" ca="1" si="10"/>
        <v>3</v>
      </c>
      <c r="F52">
        <f t="shared" ca="1" si="10"/>
        <v>4</v>
      </c>
      <c r="G52">
        <f t="shared" ca="1" si="10"/>
        <v>6</v>
      </c>
      <c r="H52">
        <f t="shared" ca="1" si="10"/>
        <v>4</v>
      </c>
      <c r="I52">
        <f t="shared" ca="1" si="10"/>
        <v>3</v>
      </c>
      <c r="J52">
        <f t="shared" ca="1" si="10"/>
        <v>4</v>
      </c>
      <c r="K52">
        <f t="shared" ca="1" si="10"/>
        <v>3</v>
      </c>
      <c r="L52">
        <f t="shared" ca="1" si="10"/>
        <v>2</v>
      </c>
      <c r="M52">
        <f t="shared" ca="1" si="10"/>
        <v>2</v>
      </c>
      <c r="N52">
        <f t="shared" ca="1" si="10"/>
        <v>6</v>
      </c>
      <c r="O52">
        <f t="shared" ca="1" si="10"/>
        <v>1</v>
      </c>
      <c r="P52">
        <f t="shared" ca="1" si="10"/>
        <v>4</v>
      </c>
      <c r="Q52">
        <f t="shared" ca="1" si="10"/>
        <v>6</v>
      </c>
      <c r="R52">
        <f t="shared" ca="1" si="9"/>
        <v>4</v>
      </c>
      <c r="S52">
        <f t="shared" ca="1" si="9"/>
        <v>1</v>
      </c>
      <c r="T52">
        <f t="shared" ca="1" si="9"/>
        <v>5</v>
      </c>
      <c r="U52">
        <f t="shared" ca="1" si="9"/>
        <v>6</v>
      </c>
      <c r="V52">
        <f t="shared" ca="1" si="9"/>
        <v>3</v>
      </c>
      <c r="W52">
        <f t="shared" ca="1" si="9"/>
        <v>2</v>
      </c>
      <c r="X52">
        <f t="shared" ca="1" si="9"/>
        <v>4</v>
      </c>
      <c r="Y52">
        <f t="shared" ca="1" si="9"/>
        <v>2</v>
      </c>
      <c r="Z52">
        <f t="shared" ca="1" si="9"/>
        <v>4</v>
      </c>
      <c r="AA52">
        <f t="shared" ca="1" si="9"/>
        <v>5</v>
      </c>
      <c r="AB52">
        <f t="shared" ca="1" si="9"/>
        <v>4</v>
      </c>
      <c r="AC52">
        <f t="shared" ca="1" si="9"/>
        <v>1</v>
      </c>
      <c r="AD52">
        <f t="shared" ca="1" si="9"/>
        <v>6</v>
      </c>
      <c r="AE52">
        <f t="shared" ca="1" si="9"/>
        <v>1</v>
      </c>
      <c r="AF52">
        <f t="shared" ca="1" si="9"/>
        <v>2</v>
      </c>
      <c r="AG52">
        <f t="shared" ca="1" si="8"/>
        <v>2</v>
      </c>
      <c r="AH52">
        <f t="shared" ca="1" si="7"/>
        <v>5</v>
      </c>
      <c r="AI52">
        <f t="shared" ca="1" si="2"/>
        <v>3.5454545454545454</v>
      </c>
    </row>
  </sheetData>
  <phoneticPr fontId="2" type="noConversion"/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7F428-587A-440F-8D84-1D1262B6FAF1}">
  <dimension ref="A1:K38"/>
  <sheetViews>
    <sheetView workbookViewId="0">
      <selection activeCell="L23" sqref="L23"/>
    </sheetView>
  </sheetViews>
  <sheetFormatPr defaultRowHeight="15" x14ac:dyDescent="0.25"/>
  <sheetData>
    <row r="1" spans="1:6" x14ac:dyDescent="0.25">
      <c r="A1" t="s">
        <v>203</v>
      </c>
      <c r="D1" t="s">
        <v>204</v>
      </c>
    </row>
    <row r="4" spans="1:6" x14ac:dyDescent="0.25">
      <c r="B4" t="s">
        <v>94</v>
      </c>
      <c r="C4" t="s">
        <v>185</v>
      </c>
      <c r="D4" t="s">
        <v>186</v>
      </c>
      <c r="E4" t="s">
        <v>191</v>
      </c>
      <c r="F4" t="s">
        <v>192</v>
      </c>
    </row>
    <row r="5" spans="1:6" x14ac:dyDescent="0.25">
      <c r="A5">
        <v>1</v>
      </c>
      <c r="B5">
        <v>7.01</v>
      </c>
      <c r="C5">
        <v>60</v>
      </c>
      <c r="D5">
        <f>B5*C5</f>
        <v>420.59999999999997</v>
      </c>
      <c r="E5">
        <f>B5^2</f>
        <v>49.140099999999997</v>
      </c>
      <c r="F5">
        <f>C5^2</f>
        <v>3600</v>
      </c>
    </row>
    <row r="6" spans="1:6" x14ac:dyDescent="0.25">
      <c r="A6">
        <v>2</v>
      </c>
      <c r="B6">
        <v>7.11</v>
      </c>
      <c r="C6">
        <v>67</v>
      </c>
      <c r="D6">
        <f t="shared" ref="D6:D22" si="0">B6*C6</f>
        <v>476.37</v>
      </c>
      <c r="E6">
        <f t="shared" ref="E6:E22" si="1">B6^2</f>
        <v>50.552100000000003</v>
      </c>
      <c r="F6">
        <f t="shared" ref="F6:F22" si="2">C6^2</f>
        <v>4489</v>
      </c>
    </row>
    <row r="7" spans="1:6" x14ac:dyDescent="0.25">
      <c r="A7">
        <v>3</v>
      </c>
      <c r="B7">
        <v>7.12</v>
      </c>
      <c r="C7">
        <v>66</v>
      </c>
      <c r="D7">
        <f t="shared" si="0"/>
        <v>469.92</v>
      </c>
      <c r="E7">
        <f t="shared" si="1"/>
        <v>50.694400000000002</v>
      </c>
      <c r="F7">
        <f t="shared" si="2"/>
        <v>4356</v>
      </c>
    </row>
    <row r="8" spans="1:6" x14ac:dyDescent="0.25">
      <c r="A8">
        <v>4</v>
      </c>
      <c r="B8">
        <v>7.24</v>
      </c>
      <c r="C8">
        <v>52</v>
      </c>
      <c r="D8">
        <f t="shared" si="0"/>
        <v>376.48</v>
      </c>
      <c r="E8">
        <f t="shared" si="1"/>
        <v>52.4176</v>
      </c>
      <c r="F8">
        <f t="shared" si="2"/>
        <v>2704</v>
      </c>
    </row>
    <row r="9" spans="1:6" x14ac:dyDescent="0.25">
      <c r="A9">
        <v>5</v>
      </c>
      <c r="B9">
        <v>7.94</v>
      </c>
      <c r="C9">
        <v>50</v>
      </c>
      <c r="D9">
        <f t="shared" si="0"/>
        <v>397</v>
      </c>
      <c r="E9">
        <f t="shared" si="1"/>
        <v>63.043600000000005</v>
      </c>
      <c r="F9">
        <f t="shared" si="2"/>
        <v>2500</v>
      </c>
    </row>
    <row r="10" spans="1:6" x14ac:dyDescent="0.25">
      <c r="A10">
        <v>6</v>
      </c>
      <c r="B10">
        <v>7.94</v>
      </c>
      <c r="C10">
        <v>45</v>
      </c>
      <c r="D10">
        <f t="shared" si="0"/>
        <v>357.3</v>
      </c>
      <c r="E10">
        <f t="shared" si="1"/>
        <v>63.043600000000005</v>
      </c>
      <c r="F10">
        <f t="shared" si="2"/>
        <v>2025</v>
      </c>
    </row>
    <row r="11" spans="1:6" x14ac:dyDescent="0.25">
      <c r="A11">
        <v>7</v>
      </c>
      <c r="B11">
        <v>8.0399999999999991</v>
      </c>
      <c r="C11">
        <v>52</v>
      </c>
      <c r="D11">
        <f t="shared" si="0"/>
        <v>418.07999999999993</v>
      </c>
      <c r="E11">
        <f t="shared" si="1"/>
        <v>64.641599999999983</v>
      </c>
      <c r="F11">
        <f t="shared" si="2"/>
        <v>2704</v>
      </c>
    </row>
    <row r="12" spans="1:6" x14ac:dyDescent="0.25">
      <c r="A12">
        <v>8</v>
      </c>
      <c r="B12">
        <v>8.0500000000000007</v>
      </c>
      <c r="C12">
        <v>48</v>
      </c>
      <c r="D12">
        <f t="shared" si="0"/>
        <v>386.40000000000003</v>
      </c>
      <c r="E12">
        <f t="shared" si="1"/>
        <v>64.802500000000009</v>
      </c>
      <c r="F12">
        <f t="shared" si="2"/>
        <v>2304</v>
      </c>
    </row>
    <row r="13" spans="1:6" x14ac:dyDescent="0.25">
      <c r="A13">
        <v>9</v>
      </c>
      <c r="B13">
        <v>8.07</v>
      </c>
      <c r="C13">
        <v>40</v>
      </c>
      <c r="D13">
        <f t="shared" si="0"/>
        <v>322.8</v>
      </c>
      <c r="E13">
        <f t="shared" si="1"/>
        <v>65.124900000000011</v>
      </c>
      <c r="F13">
        <f t="shared" si="2"/>
        <v>1600</v>
      </c>
    </row>
    <row r="14" spans="1:6" x14ac:dyDescent="0.25">
      <c r="A14">
        <v>10</v>
      </c>
      <c r="B14">
        <v>8.9</v>
      </c>
      <c r="C14">
        <v>23</v>
      </c>
      <c r="D14">
        <f t="shared" si="0"/>
        <v>204.70000000000002</v>
      </c>
      <c r="E14">
        <f t="shared" si="1"/>
        <v>79.210000000000008</v>
      </c>
      <c r="F14">
        <f t="shared" si="2"/>
        <v>529</v>
      </c>
    </row>
    <row r="15" spans="1:6" x14ac:dyDescent="0.25">
      <c r="A15">
        <v>11</v>
      </c>
      <c r="B15">
        <v>8.94</v>
      </c>
      <c r="C15">
        <v>20</v>
      </c>
      <c r="D15">
        <f t="shared" si="0"/>
        <v>178.79999999999998</v>
      </c>
      <c r="E15">
        <f t="shared" si="1"/>
        <v>79.923599999999993</v>
      </c>
      <c r="F15">
        <f t="shared" si="2"/>
        <v>400</v>
      </c>
    </row>
    <row r="16" spans="1:6" x14ac:dyDescent="0.25">
      <c r="A16">
        <v>12</v>
      </c>
      <c r="B16">
        <v>8.9499999999999993</v>
      </c>
      <c r="C16">
        <v>40</v>
      </c>
      <c r="D16">
        <f t="shared" si="0"/>
        <v>358</v>
      </c>
      <c r="E16">
        <f t="shared" si="1"/>
        <v>80.102499999999992</v>
      </c>
      <c r="F16">
        <f t="shared" si="2"/>
        <v>1600</v>
      </c>
    </row>
    <row r="17" spans="1:11" x14ac:dyDescent="0.25">
      <c r="A17">
        <v>13</v>
      </c>
      <c r="B17">
        <v>8.9700000000000006</v>
      </c>
      <c r="C17">
        <v>31</v>
      </c>
      <c r="D17">
        <f t="shared" si="0"/>
        <v>278.07</v>
      </c>
      <c r="E17">
        <f t="shared" si="1"/>
        <v>80.460900000000009</v>
      </c>
      <c r="F17">
        <f t="shared" si="2"/>
        <v>961</v>
      </c>
    </row>
    <row r="18" spans="1:11" x14ac:dyDescent="0.25">
      <c r="A18">
        <v>14</v>
      </c>
      <c r="B18">
        <v>8.98</v>
      </c>
      <c r="C18">
        <v>26</v>
      </c>
      <c r="D18">
        <f t="shared" si="0"/>
        <v>233.48000000000002</v>
      </c>
      <c r="E18">
        <f t="shared" si="1"/>
        <v>80.640400000000014</v>
      </c>
      <c r="F18">
        <f t="shared" si="2"/>
        <v>676</v>
      </c>
    </row>
    <row r="19" spans="1:11" x14ac:dyDescent="0.25">
      <c r="A19">
        <v>15</v>
      </c>
      <c r="B19">
        <v>9.85</v>
      </c>
      <c r="C19">
        <v>9</v>
      </c>
      <c r="D19">
        <f t="shared" si="0"/>
        <v>88.649999999999991</v>
      </c>
      <c r="E19">
        <f t="shared" si="1"/>
        <v>97.022499999999994</v>
      </c>
      <c r="F19">
        <f t="shared" si="2"/>
        <v>81</v>
      </c>
    </row>
    <row r="20" spans="1:11" x14ac:dyDescent="0.25">
      <c r="A20">
        <v>16</v>
      </c>
      <c r="B20">
        <v>9.86</v>
      </c>
      <c r="C20">
        <v>22</v>
      </c>
      <c r="D20">
        <f t="shared" si="0"/>
        <v>216.92</v>
      </c>
      <c r="E20">
        <f t="shared" si="1"/>
        <v>97.219599999999986</v>
      </c>
      <c r="F20">
        <f t="shared" si="2"/>
        <v>484</v>
      </c>
    </row>
    <row r="21" spans="1:11" x14ac:dyDescent="0.25">
      <c r="A21">
        <v>17</v>
      </c>
      <c r="B21">
        <v>9.86</v>
      </c>
      <c r="C21">
        <v>13</v>
      </c>
      <c r="D21">
        <f t="shared" si="0"/>
        <v>128.18</v>
      </c>
      <c r="E21">
        <f t="shared" si="1"/>
        <v>97.219599999999986</v>
      </c>
      <c r="F21">
        <f t="shared" si="2"/>
        <v>169</v>
      </c>
    </row>
    <row r="22" spans="1:11" x14ac:dyDescent="0.25">
      <c r="A22">
        <v>18</v>
      </c>
      <c r="B22">
        <v>9.8699999999999992</v>
      </c>
      <c r="C22">
        <v>7</v>
      </c>
      <c r="D22">
        <f t="shared" si="0"/>
        <v>69.089999999999989</v>
      </c>
      <c r="E22">
        <f t="shared" si="1"/>
        <v>97.416899999999984</v>
      </c>
      <c r="F22">
        <f t="shared" si="2"/>
        <v>49</v>
      </c>
    </row>
    <row r="23" spans="1:11" x14ac:dyDescent="0.25">
      <c r="A23" t="s">
        <v>197</v>
      </c>
      <c r="B23">
        <v>152.69999999999999</v>
      </c>
      <c r="C23">
        <f>SUM(C5:C22)</f>
        <v>671</v>
      </c>
      <c r="D23">
        <f>SUM(D5:D22)</f>
        <v>5380.84</v>
      </c>
      <c r="E23">
        <f>SUM(E5:E22)</f>
        <v>1312.6763999999998</v>
      </c>
      <c r="F23">
        <f>SUM(F5:F22)</f>
        <v>31231</v>
      </c>
    </row>
    <row r="25" spans="1:11" x14ac:dyDescent="0.25">
      <c r="A25" t="s">
        <v>198</v>
      </c>
      <c r="B25">
        <v>8.4883330000000008</v>
      </c>
    </row>
    <row r="26" spans="1:11" x14ac:dyDescent="0.25">
      <c r="A26" t="s">
        <v>199</v>
      </c>
      <c r="B26">
        <v>37.27778</v>
      </c>
      <c r="E26" s="7"/>
      <c r="F26" s="7" t="s">
        <v>208</v>
      </c>
      <c r="G26">
        <v>5380.84</v>
      </c>
      <c r="J26" t="s">
        <v>187</v>
      </c>
      <c r="K26" s="6">
        <v>17.271400000000099</v>
      </c>
    </row>
    <row r="27" spans="1:11" x14ac:dyDescent="0.25">
      <c r="F27" s="7" t="s">
        <v>205</v>
      </c>
      <c r="G27">
        <v>152.69999999999999</v>
      </c>
      <c r="J27" t="s">
        <v>188</v>
      </c>
      <c r="K27" s="6">
        <v>6217.6111111111104</v>
      </c>
    </row>
    <row r="28" spans="1:11" x14ac:dyDescent="0.25">
      <c r="F28" s="7" t="s">
        <v>206</v>
      </c>
      <c r="G28">
        <v>671</v>
      </c>
      <c r="J28" t="s">
        <v>190</v>
      </c>
      <c r="K28" s="6">
        <v>-311.47666666666601</v>
      </c>
    </row>
    <row r="29" spans="1:11" x14ac:dyDescent="0.25">
      <c r="F29" s="7" t="s">
        <v>207</v>
      </c>
      <c r="G29">
        <v>1312.6759999999999</v>
      </c>
      <c r="J29" t="s">
        <v>189</v>
      </c>
      <c r="K29" s="6">
        <v>-0.95049529108701203</v>
      </c>
    </row>
    <row r="30" spans="1:11" x14ac:dyDescent="0.25">
      <c r="F30" s="7" t="s">
        <v>192</v>
      </c>
      <c r="G30">
        <v>31231</v>
      </c>
    </row>
    <row r="31" spans="1:11" x14ac:dyDescent="0.25">
      <c r="F31" s="7" t="s">
        <v>209</v>
      </c>
      <c r="G31">
        <f>SUM(B23*C23)</f>
        <v>102461.7</v>
      </c>
    </row>
    <row r="32" spans="1:11" x14ac:dyDescent="0.25">
      <c r="F32" t="s">
        <v>184</v>
      </c>
      <c r="G32">
        <v>18</v>
      </c>
    </row>
    <row r="34" spans="4:9" x14ac:dyDescent="0.25">
      <c r="D34" t="s">
        <v>193</v>
      </c>
      <c r="G34" t="s">
        <v>196</v>
      </c>
      <c r="I34" t="s">
        <v>202</v>
      </c>
    </row>
    <row r="36" spans="4:9" x14ac:dyDescent="0.25">
      <c r="D36" t="s">
        <v>194</v>
      </c>
      <c r="E36" t="s">
        <v>200</v>
      </c>
      <c r="G36">
        <v>190.26829319999999</v>
      </c>
    </row>
    <row r="38" spans="4:9" x14ac:dyDescent="0.25">
      <c r="D38" t="s">
        <v>195</v>
      </c>
      <c r="E38" s="6" t="s">
        <v>201</v>
      </c>
      <c r="F38" s="6"/>
      <c r="G38" s="6">
        <v>-18.034245438509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 14</vt:lpstr>
      <vt:lpstr>Sheet15</vt:lpstr>
      <vt:lpstr>Sheet16</vt:lpstr>
      <vt:lpstr>Sheet17</vt:lpstr>
      <vt:lpstr>Sheet19</vt:lpstr>
      <vt:lpstr>Sheet20</vt:lpstr>
      <vt:lpstr>Sheet21</vt:lpstr>
      <vt:lpstr>Sheet22</vt:lpstr>
      <vt:lpstr>Sheet23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mathlab004@outlook.com</dc:creator>
  <cp:lastModifiedBy>Ashiana Events</cp:lastModifiedBy>
  <dcterms:created xsi:type="dcterms:W3CDTF">2025-02-06T09:07:14Z</dcterms:created>
  <dcterms:modified xsi:type="dcterms:W3CDTF">2025-04-16T15:53:56Z</dcterms:modified>
</cp:coreProperties>
</file>