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ink/ink1.xml" ContentType="application/inkml+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ink/ink2.xml" ContentType="application/inkml+xml"/>
  <Override PartName="/xl/drawings/drawing3.xml" ContentType="application/vnd.openxmlformats-officedocument.drawing+xml"/>
  <Override PartName="/xl/tables/table5.xml" ContentType="application/vnd.openxmlformats-officedocument.spreadsheetml.table+xml"/>
  <Override PartName="/xl/ink/ink3.xml" ContentType="application/inkml+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Ultimate Programming\Data Analytics\Excel Mastery\"/>
    </mc:Choice>
  </mc:AlternateContent>
  <xr:revisionPtr revIDLastSave="0" documentId="13_ncr:1_{B7CA4314-595F-4FFA-939D-F6EEF8E5AD01}" xr6:coauthVersionLast="47" xr6:coauthVersionMax="47" xr10:uidLastSave="{00000000-0000-0000-0000-000000000000}"/>
  <bookViews>
    <workbookView xWindow="-108" yWindow="-108" windowWidth="23256" windowHeight="12456" activeTab="1" xr2:uid="{65EB738D-2F6D-4678-AAFB-A422A8F86D5D}"/>
  </bookViews>
  <sheets>
    <sheet name="January" sheetId="1" r:id="rId1"/>
    <sheet name="February" sheetId="2" r:id="rId2"/>
    <sheet name="Missng Values" sheetId="9" r:id="rId3"/>
    <sheet name="Payment Mode" sheetId="6" r:id="rId4"/>
    <sheet name="Category" sheetId="7" r:id="rId5"/>
    <sheet name="Visuals" sheetId="8" r:id="rId6"/>
  </sheets>
  <definedNames>
    <definedName name="Slicer_Payment_Mode">#N/A</definedName>
  </definedNames>
  <calcPr calcId="191029"/>
  <pivotCaches>
    <pivotCache cacheId="0" r:id="rId7"/>
  </pivotCaches>
  <extLst>
    <ext xmlns:x14="http://schemas.microsoft.com/office/spreadsheetml/2009/9/main" uri="{876F7934-8845-4945-9796-88D515C7AA90}">
      <x14:pivotCaches>
        <pivotCache cacheId="1"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2" l="1"/>
  <c r="I12" i="2"/>
  <c r="I11" i="2"/>
  <c r="I9" i="2"/>
  <c r="I8" i="2"/>
  <c r="I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76357FE4-B356-48A3-A050-7767BF012F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<sst xmlns="http://schemas.openxmlformats.org/spreadsheetml/2006/main" count="332" uniqueCount="51">
  <si>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</si>
  <si>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</si>
  <si>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</si>
  <si>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</si>
  <si>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</si>
  <si>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</si>
  <si>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</si>
  <si>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</si>
  <si>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</si>
  <si>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</si>
  <si>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</si>
  <si>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</si>
  <si>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</si>
  <si>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</si>
  <si>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</si>
  <si>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</si>
  <si>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</si>
  <si>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</si>
  <si>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</si>
  <si>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</si>
  <si>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</si>
  <si>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</si>
  <si>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</si>
  <si>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</si>
  <si>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</si>
  <si>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</si>
  <si>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</si>
  <si>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</si>
  <si>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</si>
  <si>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</si>
  <si>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</si>
  <si>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</si>
  <si>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</si>
  <si>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</si>
  <si>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</si>
  <si>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</si>
  <si>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</si>
  <si>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</si>
  <si>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</si>
  <si>
    <t>Sl No.</t>
  </si>
  <si>
    <t>Drop Empty Shell</t>
  </si>
  <si>
    <t>Unknown</t>
  </si>
  <si>
    <t xml:space="preserve"> </t>
  </si>
  <si>
    <t xml:space="preserve">Sum : </t>
  </si>
  <si>
    <t>SumIf :</t>
  </si>
  <si>
    <t>SumIfs :</t>
  </si>
  <si>
    <t>Count :</t>
  </si>
  <si>
    <t>CountIf :</t>
  </si>
  <si>
    <t>CountIfs :</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</si>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</sst>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b/>
      <sz val="12"/>
      <color theme="1"/>
      <name val="Calibri"/>
      <family val="2"/>
      <scheme val="minor"/>
    </font>
    <font>
      <b/>
      <sz val="12"/>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8">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xf numFmtId="1" fontId="0" fillId="0" borderId="2" xfId="0" applyNumberFormat="1" applyBorder="1" applyAlignment="1">
      <alignment horizontal="center" vertical="center"/>
    </xf>
    <xf numFmtId="1" fontId="0" fillId="0" borderId="4" xfId="0" applyNumberFormat="1" applyBorder="1" applyAlignment="1">
      <alignment horizontal="center" vertical="center"/>
    </xf>
    <xf numFmtId="1" fontId="0" fillId="0" borderId="0" xfId="0" applyNumberFormat="1" applyAlignment="1">
      <alignment horizontal="center" vertical="center"/>
    </xf>
    <xf numFmtId="0" fontId="3" fillId="0" borderId="0" xfId="0" applyFont="1"/>
    <xf numFmtId="0" fontId="0" fillId="3" borderId="4" xfId="0" applyFill="1" applyBorder="1" applyAlignment="1">
      <alignment horizontal="center" vertical="center"/>
    </xf>
    <xf numFmtId="1" fontId="0" fillId="3" borderId="4" xfId="0" applyNumberFormat="1" applyFill="1" applyBorder="1" applyAlignment="1">
      <alignment horizontal="center" vertical="center"/>
    </xf>
    <xf numFmtId="1" fontId="0" fillId="0" borderId="0" xfId="0" applyNumberFormat="1"/>
    <xf numFmtId="164" fontId="0" fillId="0" borderId="0" xfId="0" applyNumberFormat="1"/>
  </cellXfs>
  <cellStyles count="1">
    <cellStyle name="Normal" xfId="0" builtinId="0"/>
  </cellStyles>
  <dxfs count="21">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21" Type="http://schemas.openxmlformats.org/officeDocument/2006/relationships/customXml" Target="../customXml/item6.xml"/><Relationship Id="rId34" Type="http://schemas.openxmlformats.org/officeDocument/2006/relationships/customXml" Target="../customXml/item19.xml"/><Relationship Id="rId42" Type="http://schemas.openxmlformats.org/officeDocument/2006/relationships/customXml" Target="../customXml/item2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ustomXml" Target="../customXml/item1.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40" Type="http://schemas.openxmlformats.org/officeDocument/2006/relationships/customXml" Target="../customXml/item25.xml"/><Relationship Id="rId45" Type="http://schemas.openxmlformats.org/officeDocument/2006/relationships/customXml" Target="../customXml/item30.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4" Type="http://schemas.openxmlformats.org/officeDocument/2006/relationships/customXml" Target="../customXml/item29.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43" Type="http://schemas.openxmlformats.org/officeDocument/2006/relationships/customXml" Target="../customXml/item2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20" Type="http://schemas.openxmlformats.org/officeDocument/2006/relationships/customXml" Target="../customXml/item5.xml"/><Relationship Id="rId41"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[Expense3.xlsx]Visuals!PivotTable1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230031</xdr:colOff>
      <xdr:row>25</xdr:row>
      <xdr:rowOff>113427</xdr:rowOff>
    </xdr:from>
    <xdr:to>
      <xdr:col>5</xdr:col>
      <xdr:colOff>255231</xdr:colOff>
      <xdr:row>25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A3C6FC1-5534-4E06-A4A6-BD052237E381}"/>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8:24:10.913"/>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6.509541898151" backgroundQuery="1" createdVersion="8" refreshedVersion="8" minRefreshableVersion="3" recordCount="0" supportSubquery="1" supportAdvancedDrill="1" xr:uid="{B1F564B0-1BA9-45AC-89A5-97B64A66E5D9}">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B1:F37" totalsRowShown="0" headerRowDxfId="20" tableBorderDxfId="19">
  <autoFilter ref="B1:F37" xr:uid="{9B42753E-42E1-4DAD-817F-CC261E42B588}"/>
  <sortState xmlns:xlrd2="http://schemas.microsoft.com/office/spreadsheetml/2017/richdata2" ref="B2:F37">
    <sortCondition ref="F2:F37"/>
    <sortCondition ref="E2:E37"/>
  </sortState>
  <tableColumns count="5">
    <tableColumn id="1" xr3:uid="{583674E6-DE92-450F-8551-0A5D6A9956C2}" name="Date" dataDxfId="18"/>
    <tableColumn id="2" xr3:uid="{67EAFA1F-60B7-4B1F-9E75-158B8D215A70}" name="Category" dataDxfId="17"/>
    <tableColumn id="3" xr3:uid="{2541D7E3-CF3A-4458-A25C-F1E3A3C8C8BC}" name="Sub-Category " dataDxfId="16"/>
    <tableColumn id="4" xr3:uid="{73522229-53F1-41FB-8685-A337E4CB79E5}" name="Amount" dataDxfId="15"/>
    <tableColumn id="5" xr3:uid="{EDA98E0C-C555-4709-9105-843CDBD65346}" name="Payment Mode"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D372FD-03DE-4500-B979-F6573B507463}" name="Table3" displayName="Table3" ref="A1:A37" totalsRowShown="0">
  <autoFilter ref="A1:A37" xr:uid="{B1D372FD-03DE-4500-B979-F6573B507463}"/>
  <tableColumns count="1">
    <tableColumn id="1" xr3:uid="{B3209E01-6323-4102-9237-4DE9FC7C4F17}" name="Sl No."/>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E50" totalsRowShown="0" headerRowDxfId="9" tableBorderDxfId="8">
  <autoFilter ref="A1:E50" xr:uid="{C3DEF7EB-8C15-477A-ACE9-B0FF90906DF2}"/>
  <tableColumns count="5">
    <tableColumn id="1" xr3:uid="{9CA4E0C0-3ECE-420B-B067-731BEF1343A7}" name="Date" dataDxfId="7"/>
    <tableColumn id="2" xr3:uid="{F1ABE2B6-47B6-4FE8-A16A-1D9715173E67}" name="Category" dataDxfId="6"/>
    <tableColumn id="3" xr3:uid="{18D791ED-446A-41E5-B584-6B7950A81F9F}" name="Sub-Category " dataDxfId="5"/>
    <tableColumn id="4" xr3:uid="{D2BFC8F3-A232-4086-8333-E9172978B5B9}" name="Amount" dataDxfId="4"/>
    <tableColumn id="5" xr3:uid="{E5C0338E-A35D-46AF-ABEF-5183DD1CC42B}" name="Payment Mode"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996B41F-F7BF-4BF6-866D-8F49DC079155}" name="Table5" displayName="Table5" ref="H6:I12" totalsRowShown="0">
  <autoFilter ref="H6:I12" xr:uid="{E996B41F-F7BF-4BF6-866D-8F49DC079155}"/>
  <tableColumns count="2">
    <tableColumn id="1" xr3:uid="{2602E8D8-9447-4BF3-B48B-8639C91D0E7B}" name="Column1" dataDxfId="0"/>
    <tableColumn id="2" xr3:uid="{26A5D00B-D1C9-4924-AE09-F85417049332}" name="Column2"/>
  </tableColumns>
  <tableStyleInfo name="TableStyleMedium2"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B5580-054B-4B6B-9C91-02669B564B51}" name="Table4" displayName="Table4" ref="A1:A4" totalsRowShown="0" headerRowDxfId="13" headerRowBorderDxfId="12" tableBorderDxfId="11" totalsRowBorderDxfId="10">
  <autoFilter ref="A1:A4" xr:uid="{E99B5580-054B-4B6B-9C91-02669B564B51}"/>
  <tableColumns count="1">
    <tableColumn id="1" xr3:uid="{D875C0EA-84CD-4A36-86C4-ADA732B35027}"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F37"/>
  <sheetViews>
    <sheetView topLeftCell="A10" zoomScale="150" zoomScaleNormal="150" workbookViewId="0">
      <selection activeCell="E2" sqref="E2:E24"/>
    </sheetView>
  </sheetViews>
  <sheetFormatPr defaultRowHeight="14.4" x14ac:dyDescent="0.3"/>
  <cols>
    <col min="2" max="2" width="14.21875" bestFit="1" customWidth="1"/>
    <col min="3" max="3" width="12.6640625" customWidth="1"/>
    <col min="4" max="4" width="12.109375" customWidth="1"/>
    <col min="5" max="5" width="10.77734375" customWidth="1"/>
    <col min="6" max="6" width="10.44140625" customWidth="1"/>
    <col min="9" max="9" width="9.6640625" customWidth="1"/>
  </cols>
  <sheetData>
    <row r="1" spans="1:6" ht="15.6" x14ac:dyDescent="0.3">
      <c r="A1" t="s">
        <v>39</v>
      </c>
      <c r="B1" s="1" t="s">
        <v>0</v>
      </c>
      <c r="C1" s="2" t="s">
        <v>1</v>
      </c>
      <c r="D1" s="3" t="s">
        <v>2</v>
      </c>
      <c r="E1" s="4" t="s">
        <v>3</v>
      </c>
      <c r="F1" s="3" t="s">
        <v>4</v>
      </c>
    </row>
    <row r="2" spans="1:6" x14ac:dyDescent="0.3">
      <c r="A2">
        <v>1</v>
      </c>
      <c r="B2" s="5">
        <v>44941</v>
      </c>
      <c r="C2" s="6" t="s">
        <v>16</v>
      </c>
      <c r="D2" s="7" t="s">
        <v>20</v>
      </c>
      <c r="E2" s="8">
        <v>50</v>
      </c>
      <c r="F2" s="7" t="s">
        <v>23</v>
      </c>
    </row>
    <row r="3" spans="1:6" x14ac:dyDescent="0.3">
      <c r="A3">
        <v>2</v>
      </c>
      <c r="B3" s="5">
        <v>44930</v>
      </c>
      <c r="C3" s="6">
        <v>123</v>
      </c>
      <c r="D3" s="7" t="s">
        <v>12</v>
      </c>
      <c r="E3" s="8">
        <v>257</v>
      </c>
      <c r="F3" s="7" t="s">
        <v>23</v>
      </c>
    </row>
    <row r="4" spans="1:6" x14ac:dyDescent="0.3">
      <c r="A4">
        <v>3</v>
      </c>
      <c r="B4" s="5">
        <v>44943</v>
      </c>
      <c r="C4" s="6" t="s">
        <v>10</v>
      </c>
      <c r="D4" s="7" t="s">
        <v>11</v>
      </c>
      <c r="E4" s="8">
        <v>780</v>
      </c>
      <c r="F4" s="7" t="s">
        <v>23</v>
      </c>
    </row>
    <row r="5" spans="1:6" x14ac:dyDescent="0.3">
      <c r="A5">
        <v>4</v>
      </c>
      <c r="B5" s="5">
        <v>44927</v>
      </c>
      <c r="C5" s="6" t="s">
        <v>5</v>
      </c>
      <c r="D5" s="7" t="s">
        <v>5</v>
      </c>
      <c r="E5" s="8">
        <v>30</v>
      </c>
      <c r="F5" s="7" t="s">
        <v>7</v>
      </c>
    </row>
    <row r="6" spans="1:6" x14ac:dyDescent="0.3">
      <c r="A6">
        <v>5</v>
      </c>
      <c r="B6" s="5">
        <v>44949</v>
      </c>
      <c r="C6" s="6" t="s">
        <v>5</v>
      </c>
      <c r="D6" s="7" t="s">
        <v>14</v>
      </c>
      <c r="E6" s="8">
        <v>56</v>
      </c>
      <c r="F6" s="7" t="s">
        <v>7</v>
      </c>
    </row>
    <row r="7" spans="1:6" x14ac:dyDescent="0.3">
      <c r="A7">
        <v>6</v>
      </c>
      <c r="B7" s="5">
        <v>44944</v>
      </c>
      <c r="C7" s="6" t="s">
        <v>16</v>
      </c>
      <c r="D7" s="7" t="s">
        <v>18</v>
      </c>
      <c r="E7" s="8">
        <v>120</v>
      </c>
      <c r="F7" s="7" t="s">
        <v>7</v>
      </c>
    </row>
    <row r="8" spans="1:6" x14ac:dyDescent="0.3">
      <c r="A8">
        <v>7</v>
      </c>
      <c r="B8" s="5">
        <v>44955</v>
      </c>
      <c r="C8" s="6" t="s">
        <v>5</v>
      </c>
      <c r="D8" s="7" t="s">
        <v>32</v>
      </c>
      <c r="E8" s="8">
        <v>150</v>
      </c>
      <c r="F8" s="7" t="s">
        <v>7</v>
      </c>
    </row>
    <row r="9" spans="1:6" x14ac:dyDescent="0.3">
      <c r="A9">
        <v>8</v>
      </c>
      <c r="B9" s="5">
        <v>44935</v>
      </c>
      <c r="C9" s="6" t="s">
        <v>5</v>
      </c>
      <c r="D9" s="7" t="s">
        <v>6</v>
      </c>
      <c r="E9" s="8">
        <v>456</v>
      </c>
      <c r="F9" s="7" t="s">
        <v>7</v>
      </c>
    </row>
    <row r="10" spans="1:6" x14ac:dyDescent="0.3">
      <c r="A10">
        <v>9</v>
      </c>
      <c r="B10" s="5">
        <v>44950</v>
      </c>
      <c r="C10" s="6" t="s">
        <v>10</v>
      </c>
      <c r="D10" s="7" t="s">
        <v>6</v>
      </c>
      <c r="E10" s="8">
        <v>530</v>
      </c>
      <c r="F10" s="7" t="s">
        <v>7</v>
      </c>
    </row>
    <row r="11" spans="1:6" x14ac:dyDescent="0.3">
      <c r="A11">
        <v>10</v>
      </c>
      <c r="B11" s="5">
        <v>44956</v>
      </c>
      <c r="C11" s="6" t="s">
        <v>10</v>
      </c>
      <c r="D11" s="7" t="s">
        <v>12</v>
      </c>
      <c r="E11" s="20">
        <v>542.64835164835199</v>
      </c>
      <c r="F11" s="7" t="s">
        <v>7</v>
      </c>
    </row>
    <row r="12" spans="1:6" x14ac:dyDescent="0.3">
      <c r="A12">
        <v>11</v>
      </c>
      <c r="B12" s="5">
        <v>44955</v>
      </c>
      <c r="C12" s="6" t="s">
        <v>5</v>
      </c>
      <c r="D12" s="6" t="s">
        <v>5</v>
      </c>
      <c r="E12" s="20">
        <v>553.357142857143</v>
      </c>
      <c r="F12" s="7" t="s">
        <v>7</v>
      </c>
    </row>
    <row r="13" spans="1:6" x14ac:dyDescent="0.3">
      <c r="A13">
        <v>12</v>
      </c>
      <c r="B13" s="5">
        <v>44955</v>
      </c>
      <c r="C13" s="6" t="s">
        <v>21</v>
      </c>
      <c r="D13" s="7" t="s">
        <v>22</v>
      </c>
      <c r="E13" s="20">
        <v>596.19230769230796</v>
      </c>
      <c r="F13" s="7" t="s">
        <v>7</v>
      </c>
    </row>
    <row r="14" spans="1:6" x14ac:dyDescent="0.3">
      <c r="A14">
        <v>13</v>
      </c>
      <c r="B14" s="5">
        <v>44946</v>
      </c>
      <c r="C14" s="6" t="s">
        <v>16</v>
      </c>
      <c r="D14" s="7" t="s">
        <v>31</v>
      </c>
      <c r="E14" s="8">
        <v>890</v>
      </c>
      <c r="F14" s="7" t="s">
        <v>7</v>
      </c>
    </row>
    <row r="15" spans="1:6" x14ac:dyDescent="0.3">
      <c r="A15">
        <v>14</v>
      </c>
      <c r="B15" s="5">
        <v>44954</v>
      </c>
      <c r="C15" s="6" t="s">
        <v>16</v>
      </c>
      <c r="D15" s="7" t="s">
        <v>28</v>
      </c>
      <c r="E15" s="8">
        <v>1025</v>
      </c>
      <c r="F15" s="7" t="s">
        <v>7</v>
      </c>
    </row>
    <row r="16" spans="1:6" x14ac:dyDescent="0.3">
      <c r="A16">
        <v>15</v>
      </c>
      <c r="B16" s="5">
        <v>44932</v>
      </c>
      <c r="C16" s="6" t="s">
        <v>16</v>
      </c>
      <c r="D16" s="7" t="s">
        <v>30</v>
      </c>
      <c r="E16" s="8">
        <v>1500</v>
      </c>
      <c r="F16" s="7" t="s">
        <v>7</v>
      </c>
    </row>
    <row r="17" spans="1:6" x14ac:dyDescent="0.3">
      <c r="A17">
        <v>16</v>
      </c>
      <c r="B17" s="5">
        <v>44952</v>
      </c>
      <c r="C17" s="6" t="s">
        <v>10</v>
      </c>
      <c r="D17" s="7" t="s">
        <v>15</v>
      </c>
      <c r="E17" s="8">
        <v>10</v>
      </c>
      <c r="F17" s="7" t="s">
        <v>9</v>
      </c>
    </row>
    <row r="18" spans="1:6" x14ac:dyDescent="0.3">
      <c r="A18">
        <v>17</v>
      </c>
      <c r="B18" s="5">
        <v>44953</v>
      </c>
      <c r="C18" s="6" t="s">
        <v>10</v>
      </c>
      <c r="D18" s="7" t="s">
        <v>15</v>
      </c>
      <c r="E18" s="8">
        <v>10</v>
      </c>
      <c r="F18" s="7" t="s">
        <v>9</v>
      </c>
    </row>
    <row r="19" spans="1:6" x14ac:dyDescent="0.3">
      <c r="A19">
        <v>18</v>
      </c>
      <c r="B19" s="5">
        <v>44938</v>
      </c>
      <c r="C19" s="6" t="s">
        <v>10</v>
      </c>
      <c r="D19" s="7" t="s">
        <v>15</v>
      </c>
      <c r="E19" s="8">
        <v>15</v>
      </c>
      <c r="F19" s="7" t="s">
        <v>9</v>
      </c>
    </row>
    <row r="20" spans="1:6" x14ac:dyDescent="0.3">
      <c r="A20">
        <v>19</v>
      </c>
      <c r="B20" s="5">
        <v>44945</v>
      </c>
      <c r="C20" s="9" t="s">
        <v>5</v>
      </c>
      <c r="D20" s="10" t="s">
        <v>8</v>
      </c>
      <c r="E20" s="11">
        <v>26</v>
      </c>
      <c r="F20" s="10" t="s">
        <v>9</v>
      </c>
    </row>
    <row r="21" spans="1:6" x14ac:dyDescent="0.3">
      <c r="A21">
        <v>20</v>
      </c>
      <c r="B21" s="5">
        <v>44936</v>
      </c>
      <c r="C21" s="6" t="s">
        <v>5</v>
      </c>
      <c r="D21" t="s">
        <v>29</v>
      </c>
      <c r="E21" s="12">
        <v>70</v>
      </c>
      <c r="F21" s="10" t="s">
        <v>9</v>
      </c>
    </row>
    <row r="22" spans="1:6" x14ac:dyDescent="0.3">
      <c r="A22">
        <v>21</v>
      </c>
      <c r="B22" s="5">
        <v>44943</v>
      </c>
      <c r="C22" s="6" t="s">
        <v>5</v>
      </c>
      <c r="D22" t="s">
        <v>13</v>
      </c>
      <c r="E22" s="12">
        <v>100</v>
      </c>
      <c r="F22" s="10" t="s">
        <v>9</v>
      </c>
    </row>
    <row r="23" spans="1:6" x14ac:dyDescent="0.3">
      <c r="A23">
        <v>22</v>
      </c>
      <c r="B23" s="5">
        <v>44932</v>
      </c>
      <c r="C23" s="6" t="s">
        <v>16</v>
      </c>
      <c r="D23" t="s">
        <v>19</v>
      </c>
      <c r="E23" s="12">
        <v>120</v>
      </c>
      <c r="F23" s="7" t="s">
        <v>9</v>
      </c>
    </row>
    <row r="24" spans="1:6" x14ac:dyDescent="0.3">
      <c r="A24">
        <v>23</v>
      </c>
      <c r="B24" s="5">
        <v>44952</v>
      </c>
      <c r="C24" s="6" t="s">
        <v>5</v>
      </c>
      <c r="D24" t="s">
        <v>33</v>
      </c>
      <c r="E24" s="12">
        <v>140</v>
      </c>
      <c r="F24" s="10" t="s">
        <v>9</v>
      </c>
    </row>
    <row r="25" spans="1:6" x14ac:dyDescent="0.3">
      <c r="A25">
        <v>24</v>
      </c>
      <c r="B25" s="5">
        <v>44944</v>
      </c>
      <c r="C25" s="6" t="s">
        <v>10</v>
      </c>
      <c r="D25" t="s">
        <v>12</v>
      </c>
      <c r="E25" s="12">
        <v>230</v>
      </c>
      <c r="F25" s="10" t="s">
        <v>9</v>
      </c>
    </row>
    <row r="26" spans="1:6" x14ac:dyDescent="0.3">
      <c r="A26">
        <v>25</v>
      </c>
      <c r="B26" s="5">
        <v>44953</v>
      </c>
      <c r="C26" s="6" t="s">
        <v>10</v>
      </c>
      <c r="D26" t="s">
        <v>12</v>
      </c>
      <c r="E26" s="12">
        <v>300</v>
      </c>
      <c r="F26" s="7" t="s">
        <v>9</v>
      </c>
    </row>
    <row r="27" spans="1:6" x14ac:dyDescent="0.3">
      <c r="A27">
        <v>26</v>
      </c>
      <c r="B27" s="5">
        <v>44955</v>
      </c>
      <c r="C27" s="6" t="s">
        <v>10</v>
      </c>
      <c r="D27" t="s">
        <v>15</v>
      </c>
      <c r="E27" s="22">
        <v>531.93956043956098</v>
      </c>
      <c r="F27" s="7" t="s">
        <v>9</v>
      </c>
    </row>
    <row r="28" spans="1:6" x14ac:dyDescent="0.3">
      <c r="A28">
        <v>27</v>
      </c>
      <c r="B28" s="5">
        <v>44955</v>
      </c>
      <c r="C28" s="6" t="s">
        <v>10</v>
      </c>
      <c r="D28" t="s">
        <v>15</v>
      </c>
      <c r="E28" s="22">
        <v>564.06593406593402</v>
      </c>
      <c r="F28" s="7" t="s">
        <v>9</v>
      </c>
    </row>
    <row r="29" spans="1:6" x14ac:dyDescent="0.3">
      <c r="A29">
        <v>28</v>
      </c>
      <c r="B29" s="5">
        <v>44955</v>
      </c>
      <c r="C29" s="6" t="s">
        <v>5</v>
      </c>
      <c r="D29" t="s">
        <v>14</v>
      </c>
      <c r="E29" s="22">
        <v>585.48351648351604</v>
      </c>
      <c r="F29" s="10" t="s">
        <v>9</v>
      </c>
    </row>
    <row r="30" spans="1:6" x14ac:dyDescent="0.3">
      <c r="A30">
        <v>29</v>
      </c>
      <c r="B30" s="5">
        <v>44946</v>
      </c>
      <c r="C30" s="6" t="s">
        <v>16</v>
      </c>
      <c r="D30" t="s">
        <v>17</v>
      </c>
      <c r="E30" s="12">
        <v>780</v>
      </c>
      <c r="F30" s="7" t="s">
        <v>9</v>
      </c>
    </row>
    <row r="31" spans="1:6" x14ac:dyDescent="0.3">
      <c r="A31">
        <v>30</v>
      </c>
      <c r="B31" s="5">
        <v>44928</v>
      </c>
      <c r="C31" s="9" t="s">
        <v>10</v>
      </c>
      <c r="D31" s="10" t="s">
        <v>11</v>
      </c>
      <c r="E31" s="8">
        <v>890</v>
      </c>
      <c r="F31" s="7" t="s">
        <v>9</v>
      </c>
    </row>
    <row r="32" spans="1:6" x14ac:dyDescent="0.3">
      <c r="A32">
        <v>31</v>
      </c>
      <c r="B32" s="5">
        <v>44956</v>
      </c>
      <c r="C32" s="6" t="s">
        <v>24</v>
      </c>
      <c r="D32" t="s">
        <v>27</v>
      </c>
      <c r="E32" s="8">
        <v>1074</v>
      </c>
      <c r="F32" s="7" t="s">
        <v>9</v>
      </c>
    </row>
    <row r="33" spans="1:6" x14ac:dyDescent="0.3">
      <c r="A33">
        <v>32</v>
      </c>
      <c r="B33" s="5">
        <v>44955</v>
      </c>
      <c r="C33" s="6" t="s">
        <v>24</v>
      </c>
      <c r="D33" t="s">
        <v>26</v>
      </c>
      <c r="E33" s="11">
        <v>1650</v>
      </c>
      <c r="F33" s="7" t="s">
        <v>9</v>
      </c>
    </row>
    <row r="34" spans="1:6" x14ac:dyDescent="0.3">
      <c r="A34">
        <v>33</v>
      </c>
      <c r="B34" s="5">
        <v>44948</v>
      </c>
      <c r="C34" s="6" t="s">
        <v>21</v>
      </c>
      <c r="D34" t="s">
        <v>22</v>
      </c>
      <c r="E34" s="12">
        <v>1890</v>
      </c>
      <c r="F34" s="7" t="s">
        <v>9</v>
      </c>
    </row>
    <row r="35" spans="1:6" x14ac:dyDescent="0.3">
      <c r="A35">
        <v>34</v>
      </c>
      <c r="B35" s="5">
        <v>44936</v>
      </c>
      <c r="C35" s="6" t="s">
        <v>24</v>
      </c>
      <c r="D35" t="s">
        <v>25</v>
      </c>
      <c r="E35" s="12">
        <v>16000</v>
      </c>
      <c r="F35" s="7" t="s">
        <v>9</v>
      </c>
    </row>
    <row r="36" spans="1:6" x14ac:dyDescent="0.3">
      <c r="A36">
        <v>35</v>
      </c>
      <c r="B36" s="5">
        <v>44956</v>
      </c>
      <c r="C36" s="6" t="s">
        <v>10</v>
      </c>
      <c r="D36" t="s">
        <v>6</v>
      </c>
      <c r="E36" s="22">
        <v>574.77472527472503</v>
      </c>
      <c r="F36" s="7"/>
    </row>
    <row r="37" spans="1:6" x14ac:dyDescent="0.3">
      <c r="A37">
        <v>36</v>
      </c>
      <c r="B37" s="5">
        <v>44947</v>
      </c>
      <c r="C37" s="6" t="s">
        <v>21</v>
      </c>
      <c r="D37" t="s">
        <v>22</v>
      </c>
      <c r="E37" s="12">
        <v>1000</v>
      </c>
      <c r="F37" s="7"/>
    </row>
  </sheetData>
  <conditionalFormatting sqref="E1:E1048576">
    <cfRule type="dataBar" priority="3">
      <dataBar>
        <cfvo type="min"/>
        <cfvo type="max"/>
        <color rgb="FFFF555A"/>
      </dataBar>
      <extLst>
        <ext xmlns:x14="http://schemas.microsoft.com/office/spreadsheetml/2009/9/main" uri="{B025F937-C7B1-47D3-B67F-A62EFF666E3E}">
          <x14:id>{C5C318AF-512D-4E1B-A6F8-E5983FCF6052}</x14:id>
        </ext>
      </extLst>
    </cfRule>
  </conditionalFormatting>
  <pageMargins left="0.7" right="0.7" top="0.75" bottom="0.75" header="0.3" footer="0.3"/>
  <drawing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C5C318AF-512D-4E1B-A6F8-E5983FCF6052}">
            <x14:dataBar minLength="0" maxLength="100" border="1" negativeBarBorderColorSameAsPositive="0">
              <x14:cfvo type="autoMin"/>
              <x14:cfvo type="autoMax"/>
              <x14:borderColor rgb="FFFF555A"/>
              <x14:negativeFillColor rgb="FFFF0000"/>
              <x14:negativeBorderColor rgb="FFFF0000"/>
              <x14:axisColor rgb="FF000000"/>
            </x14:dataBar>
          </x14:cfRule>
          <xm:sqref>E1:E1048576</xm:sqref>
        </x14:conditionalFormatting>
        <x14:conditionalFormatting xmlns:xm="http://schemas.microsoft.com/office/excel/2006/main">
          <x14:cfRule type="containsText" priority="1" operator="containsText" id="{65C2A658-14F5-4B93-98EB-56D3BD4DC7DE}">
            <xm:f>NOT(ISERROR(SEARCH($F$14,F1)))</xm:f>
            <xm:f>$F$14</xm:f>
            <x14:dxf>
              <font>
                <color rgb="FF006100"/>
              </font>
              <fill>
                <patternFill>
                  <bgColor rgb="FFC6EFCE"/>
                </patternFill>
              </fill>
            </x14:dxf>
          </x14:cfRule>
          <xm:sqref>F1:F1048576</xm:sqref>
        </x14:conditionalFormatting>
        <x14:conditionalFormatting xmlns:xm="http://schemas.microsoft.com/office/excel/2006/main">
          <x14:cfRule type="containsText" priority="2" operator="containsText" id="{BE796997-1B4B-4818-8CD6-AAC7379521E0}">
            <xm:f>NOT(ISERROR(SEARCH($F$14,F2)))</xm:f>
            <xm:f>$F$14</xm:f>
            <x14:dxf>
              <font>
                <color rgb="FF9C0006"/>
              </font>
              <fill>
                <patternFill>
                  <bgColor rgb="FFFFC7CE"/>
                </patternFill>
              </fill>
            </x14:dxf>
          </x14:cfRule>
          <xm:sqref>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I50"/>
  <sheetViews>
    <sheetView tabSelected="1" zoomScale="136" zoomScaleNormal="136" workbookViewId="0">
      <selection activeCell="K10" sqref="K10"/>
    </sheetView>
  </sheetViews>
  <sheetFormatPr defaultRowHeight="14.4" x14ac:dyDescent="0.3"/>
  <cols>
    <col min="1" max="1" width="10.77734375" bestFit="1" customWidth="1"/>
    <col min="2" max="2" width="11.44140625" bestFit="1" customWidth="1"/>
    <col min="3" max="3" width="16.21875" bestFit="1" customWidth="1"/>
    <col min="4" max="4" width="13" bestFit="1" customWidth="1"/>
    <col min="6" max="6" width="11.21875" customWidth="1"/>
    <col min="8" max="9" width="9.5546875" customWidth="1"/>
  </cols>
  <sheetData>
    <row r="1" spans="1:9" ht="15.6" x14ac:dyDescent="0.3">
      <c r="A1" s="1" t="s">
        <v>0</v>
      </c>
      <c r="B1" s="2" t="s">
        <v>1</v>
      </c>
      <c r="C1" s="3" t="s">
        <v>2</v>
      </c>
      <c r="D1" s="4" t="s">
        <v>3</v>
      </c>
      <c r="E1" s="3" t="s">
        <v>4</v>
      </c>
    </row>
    <row r="2" spans="1:9" x14ac:dyDescent="0.3">
      <c r="A2" s="5">
        <v>44958</v>
      </c>
      <c r="B2" s="6" t="s">
        <v>5</v>
      </c>
      <c r="C2" s="7" t="s">
        <v>6</v>
      </c>
      <c r="D2" s="8">
        <v>456</v>
      </c>
      <c r="E2" s="7" t="s">
        <v>7</v>
      </c>
    </row>
    <row r="3" spans="1:9" x14ac:dyDescent="0.3">
      <c r="A3" s="5">
        <v>44959</v>
      </c>
      <c r="B3" s="6" t="s">
        <v>5</v>
      </c>
      <c r="C3" s="7" t="s">
        <v>8</v>
      </c>
      <c r="D3" s="8">
        <v>26</v>
      </c>
      <c r="E3" s="7" t="s">
        <v>9</v>
      </c>
    </row>
    <row r="4" spans="1:9" x14ac:dyDescent="0.3">
      <c r="A4" s="5">
        <v>44960</v>
      </c>
      <c r="B4" s="6" t="s">
        <v>10</v>
      </c>
      <c r="C4" s="7" t="s">
        <v>11</v>
      </c>
      <c r="D4" s="8">
        <v>560</v>
      </c>
      <c r="E4" s="7" t="s">
        <v>9</v>
      </c>
    </row>
    <row r="5" spans="1:9" x14ac:dyDescent="0.3">
      <c r="A5" s="5">
        <v>44961</v>
      </c>
      <c r="B5" s="6" t="s">
        <v>10</v>
      </c>
      <c r="C5" s="7" t="s">
        <v>6</v>
      </c>
      <c r="D5" s="8">
        <v>660</v>
      </c>
      <c r="E5" s="7" t="s">
        <v>7</v>
      </c>
    </row>
    <row r="6" spans="1:9" x14ac:dyDescent="0.3">
      <c r="A6" s="5">
        <v>44962</v>
      </c>
      <c r="B6" s="6" t="s">
        <v>10</v>
      </c>
      <c r="C6" s="7" t="s">
        <v>12</v>
      </c>
      <c r="D6" s="8">
        <v>400</v>
      </c>
      <c r="E6" s="7" t="s">
        <v>9</v>
      </c>
      <c r="H6" s="23" t="s">
        <v>49</v>
      </c>
      <c r="I6" s="26" t="s">
        <v>50</v>
      </c>
    </row>
    <row r="7" spans="1:9" x14ac:dyDescent="0.3">
      <c r="A7" s="5">
        <v>44963</v>
      </c>
      <c r="B7" s="6" t="s">
        <v>10</v>
      </c>
      <c r="C7" s="7" t="s">
        <v>12</v>
      </c>
      <c r="D7" s="8">
        <v>200</v>
      </c>
      <c r="E7" s="7" t="s">
        <v>9</v>
      </c>
      <c r="H7" s="23" t="s">
        <v>43</v>
      </c>
      <c r="I7" s="26">
        <f>SUM(D:D)</f>
        <v>65691.620689655218</v>
      </c>
    </row>
    <row r="8" spans="1:9" x14ac:dyDescent="0.3">
      <c r="A8" s="5">
        <v>44963</v>
      </c>
      <c r="B8" s="6" t="s">
        <v>5</v>
      </c>
      <c r="C8" s="7" t="s">
        <v>13</v>
      </c>
      <c r="D8" s="8">
        <v>100</v>
      </c>
      <c r="E8" s="7" t="s">
        <v>7</v>
      </c>
      <c r="H8" s="23" t="s">
        <v>44</v>
      </c>
      <c r="I8" s="26">
        <f>SUMIF(E:E,"Cash",D:D)</f>
        <v>20282.903940886699</v>
      </c>
    </row>
    <row r="9" spans="1:9" x14ac:dyDescent="0.3">
      <c r="A9" s="5">
        <v>44965</v>
      </c>
      <c r="B9" s="6" t="s">
        <v>5</v>
      </c>
      <c r="C9" s="7" t="s">
        <v>14</v>
      </c>
      <c r="D9" s="8">
        <v>56</v>
      </c>
      <c r="E9" s="7" t="s">
        <v>7</v>
      </c>
      <c r="H9" s="23" t="s">
        <v>45</v>
      </c>
      <c r="I9" s="27">
        <f>SUMIFS(D:D,E:E,"UPI",B:B,"Grocery")</f>
        <v>1735.8876847290601</v>
      </c>
    </row>
    <row r="10" spans="1:9" x14ac:dyDescent="0.3">
      <c r="A10" s="5">
        <v>44966</v>
      </c>
      <c r="B10" s="6" t="s">
        <v>5</v>
      </c>
      <c r="C10" s="7" t="s">
        <v>5</v>
      </c>
      <c r="D10" s="8">
        <v>30</v>
      </c>
      <c r="E10" s="7" t="s">
        <v>7</v>
      </c>
      <c r="H10" s="23" t="s">
        <v>46</v>
      </c>
      <c r="I10">
        <f>COUNT(Table23[Amount])</f>
        <v>49</v>
      </c>
    </row>
    <row r="11" spans="1:9" x14ac:dyDescent="0.3">
      <c r="A11" s="5">
        <v>44967</v>
      </c>
      <c r="B11" s="6" t="s">
        <v>10</v>
      </c>
      <c r="C11" s="7" t="s">
        <v>11</v>
      </c>
      <c r="D11" s="8">
        <v>1200</v>
      </c>
      <c r="E11" s="7" t="s">
        <v>9</v>
      </c>
      <c r="H11" s="23" t="s">
        <v>47</v>
      </c>
      <c r="I11">
        <f>COUNTIF(E:E,"Cash")</f>
        <v>20</v>
      </c>
    </row>
    <row r="12" spans="1:9" x14ac:dyDescent="0.3">
      <c r="A12" s="5">
        <v>44968</v>
      </c>
      <c r="B12" s="6" t="s">
        <v>16</v>
      </c>
      <c r="C12" s="7" t="s">
        <v>17</v>
      </c>
      <c r="D12" s="8">
        <v>780</v>
      </c>
      <c r="E12" s="7" t="s">
        <v>7</v>
      </c>
      <c r="H12" s="23" t="s">
        <v>48</v>
      </c>
      <c r="I12">
        <f>COUNTIFS(E:E,"UPI",D:D,"&gt;400")</f>
        <v>16</v>
      </c>
    </row>
    <row r="13" spans="1:9" x14ac:dyDescent="0.3">
      <c r="A13" s="5">
        <v>44968</v>
      </c>
      <c r="B13" s="6" t="s">
        <v>16</v>
      </c>
      <c r="C13" s="7" t="s">
        <v>18</v>
      </c>
      <c r="D13" s="8">
        <v>120</v>
      </c>
      <c r="E13" s="7" t="s">
        <v>9</v>
      </c>
    </row>
    <row r="14" spans="1:9" x14ac:dyDescent="0.3">
      <c r="A14" s="5">
        <v>44968</v>
      </c>
      <c r="B14" s="6" t="s">
        <v>16</v>
      </c>
      <c r="C14" s="7" t="s">
        <v>19</v>
      </c>
      <c r="D14" s="8">
        <v>120</v>
      </c>
      <c r="E14" s="7" t="s">
        <v>9</v>
      </c>
    </row>
    <row r="15" spans="1:9" x14ac:dyDescent="0.3">
      <c r="A15" s="5">
        <v>44971</v>
      </c>
      <c r="B15" s="6" t="s">
        <v>16</v>
      </c>
      <c r="C15" s="7" t="s">
        <v>20</v>
      </c>
      <c r="D15" s="8">
        <v>50</v>
      </c>
      <c r="E15" s="7" t="s">
        <v>7</v>
      </c>
    </row>
    <row r="16" spans="1:9" x14ac:dyDescent="0.3">
      <c r="A16" s="5">
        <v>44972</v>
      </c>
      <c r="B16" s="6" t="s">
        <v>21</v>
      </c>
      <c r="C16" s="7" t="s">
        <v>22</v>
      </c>
      <c r="D16" s="8">
        <v>1890</v>
      </c>
      <c r="E16" s="7" t="s">
        <v>9</v>
      </c>
    </row>
    <row r="17" spans="1:5" x14ac:dyDescent="0.3">
      <c r="A17" s="5">
        <v>44974</v>
      </c>
      <c r="B17" s="6" t="s">
        <v>21</v>
      </c>
      <c r="C17" s="7" t="s">
        <v>22</v>
      </c>
      <c r="D17" s="8">
        <v>1000</v>
      </c>
      <c r="E17" s="7" t="s">
        <v>23</v>
      </c>
    </row>
    <row r="18" spans="1:5" x14ac:dyDescent="0.3">
      <c r="A18" s="5">
        <v>44974</v>
      </c>
      <c r="B18" s="6" t="s">
        <v>24</v>
      </c>
      <c r="C18" s="7" t="s">
        <v>25</v>
      </c>
      <c r="D18" s="8">
        <v>16000</v>
      </c>
      <c r="E18" s="7" t="s">
        <v>9</v>
      </c>
    </row>
    <row r="19" spans="1:5" x14ac:dyDescent="0.3">
      <c r="A19" s="5">
        <v>44975</v>
      </c>
      <c r="B19" s="6" t="s">
        <v>24</v>
      </c>
      <c r="C19" s="7" t="s">
        <v>26</v>
      </c>
      <c r="D19" s="8">
        <v>1650</v>
      </c>
      <c r="E19" s="7" t="s">
        <v>9</v>
      </c>
    </row>
    <row r="20" spans="1:5" x14ac:dyDescent="0.3">
      <c r="A20" s="5">
        <v>44976</v>
      </c>
      <c r="B20" s="9" t="s">
        <v>24</v>
      </c>
      <c r="C20" s="10" t="s">
        <v>27</v>
      </c>
      <c r="D20" s="11">
        <v>1074</v>
      </c>
      <c r="E20" s="7" t="s">
        <v>7</v>
      </c>
    </row>
    <row r="21" spans="1:5" x14ac:dyDescent="0.3">
      <c r="A21" s="5">
        <v>44977</v>
      </c>
      <c r="B21" s="6" t="s">
        <v>21</v>
      </c>
      <c r="C21" s="7" t="s">
        <v>22</v>
      </c>
      <c r="D21" s="12">
        <v>10</v>
      </c>
      <c r="E21" s="10" t="s">
        <v>9</v>
      </c>
    </row>
    <row r="22" spans="1:5" x14ac:dyDescent="0.3">
      <c r="A22" s="5">
        <v>44978</v>
      </c>
      <c r="B22" s="6" t="s">
        <v>10</v>
      </c>
      <c r="C22" s="7" t="s">
        <v>11</v>
      </c>
      <c r="D22" s="12">
        <v>15</v>
      </c>
      <c r="E22" s="10" t="s">
        <v>9</v>
      </c>
    </row>
    <row r="23" spans="1:5" x14ac:dyDescent="0.3">
      <c r="A23" s="5">
        <v>44979</v>
      </c>
      <c r="B23" s="6" t="s">
        <v>16</v>
      </c>
      <c r="C23" t="s">
        <v>28</v>
      </c>
      <c r="D23" s="12">
        <v>1025</v>
      </c>
      <c r="E23" s="7" t="s">
        <v>7</v>
      </c>
    </row>
    <row r="24" spans="1:5" x14ac:dyDescent="0.3">
      <c r="A24" s="5">
        <v>44980</v>
      </c>
      <c r="B24" s="6" t="s">
        <v>5</v>
      </c>
      <c r="C24" s="7" t="s">
        <v>13</v>
      </c>
      <c r="D24" s="12">
        <v>70</v>
      </c>
      <c r="E24" s="10" t="s">
        <v>9</v>
      </c>
    </row>
    <row r="25" spans="1:5" x14ac:dyDescent="0.3">
      <c r="A25" s="5">
        <v>44981</v>
      </c>
      <c r="B25" s="6" t="s">
        <v>10</v>
      </c>
      <c r="C25" t="s">
        <v>12</v>
      </c>
      <c r="D25" s="12">
        <v>230</v>
      </c>
      <c r="E25" s="10" t="s">
        <v>9</v>
      </c>
    </row>
    <row r="26" spans="1:5" x14ac:dyDescent="0.3">
      <c r="A26" s="5">
        <v>44982</v>
      </c>
      <c r="B26" s="6" t="s">
        <v>16</v>
      </c>
      <c r="C26" t="s">
        <v>30</v>
      </c>
      <c r="D26" s="12">
        <v>1500</v>
      </c>
      <c r="E26" s="7" t="s">
        <v>7</v>
      </c>
    </row>
    <row r="27" spans="1:5" x14ac:dyDescent="0.3">
      <c r="A27" s="5">
        <v>44972</v>
      </c>
      <c r="B27" s="6" t="s">
        <v>16</v>
      </c>
      <c r="C27" t="s">
        <v>31</v>
      </c>
      <c r="D27" s="12">
        <v>890</v>
      </c>
      <c r="E27" s="7" t="s">
        <v>7</v>
      </c>
    </row>
    <row r="28" spans="1:5" x14ac:dyDescent="0.3">
      <c r="A28" s="5">
        <v>44967</v>
      </c>
      <c r="B28" s="6" t="s">
        <v>5</v>
      </c>
      <c r="C28" s="7" t="s">
        <v>13</v>
      </c>
      <c r="D28" s="12">
        <v>150</v>
      </c>
      <c r="E28" s="7" t="s">
        <v>7</v>
      </c>
    </row>
    <row r="29" spans="1:5" x14ac:dyDescent="0.3">
      <c r="A29" s="5">
        <v>44972</v>
      </c>
      <c r="B29" s="6" t="s">
        <v>5</v>
      </c>
      <c r="C29" t="s">
        <v>33</v>
      </c>
      <c r="D29" s="12">
        <v>140</v>
      </c>
      <c r="E29" s="10" t="s">
        <v>9</v>
      </c>
    </row>
    <row r="30" spans="1:5" x14ac:dyDescent="0.3">
      <c r="A30" s="5">
        <v>44980</v>
      </c>
      <c r="B30" s="6" t="s">
        <v>10</v>
      </c>
      <c r="C30" t="s">
        <v>11</v>
      </c>
      <c r="D30" s="12">
        <v>780</v>
      </c>
      <c r="E30" s="7" t="s">
        <v>23</v>
      </c>
    </row>
    <row r="31" spans="1:5" x14ac:dyDescent="0.3">
      <c r="A31" s="5">
        <v>44958</v>
      </c>
      <c r="B31" s="6" t="s">
        <v>5</v>
      </c>
      <c r="C31" s="7" t="s">
        <v>6</v>
      </c>
      <c r="D31" s="20">
        <v>1473.3472906403899</v>
      </c>
      <c r="E31" s="7" t="s">
        <v>7</v>
      </c>
    </row>
    <row r="32" spans="1:5" x14ac:dyDescent="0.3">
      <c r="A32" s="5">
        <v>44959</v>
      </c>
      <c r="B32" s="6" t="s">
        <v>5</v>
      </c>
      <c r="C32" s="7" t="s">
        <v>8</v>
      </c>
      <c r="D32" s="20">
        <v>1499.8876847290601</v>
      </c>
      <c r="E32" s="7" t="s">
        <v>9</v>
      </c>
    </row>
    <row r="33" spans="1:5" x14ac:dyDescent="0.3">
      <c r="A33" s="5">
        <v>44960</v>
      </c>
      <c r="B33" s="6" t="s">
        <v>10</v>
      </c>
      <c r="C33" s="7" t="s">
        <v>11</v>
      </c>
      <c r="D33" s="20">
        <v>1526.42807881773</v>
      </c>
      <c r="E33" s="7" t="s">
        <v>9</v>
      </c>
    </row>
    <row r="34" spans="1:5" x14ac:dyDescent="0.3">
      <c r="A34" s="5">
        <v>44961</v>
      </c>
      <c r="B34" s="6" t="s">
        <v>10</v>
      </c>
      <c r="C34" s="7" t="s">
        <v>6</v>
      </c>
      <c r="D34" s="20">
        <v>1552.9684729063999</v>
      </c>
      <c r="E34" s="7" t="s">
        <v>7</v>
      </c>
    </row>
    <row r="35" spans="1:5" x14ac:dyDescent="0.3">
      <c r="A35" s="5">
        <v>44962</v>
      </c>
      <c r="B35" s="6" t="s">
        <v>10</v>
      </c>
      <c r="C35" s="7" t="s">
        <v>12</v>
      </c>
      <c r="D35" s="20">
        <v>1579.5088669950701</v>
      </c>
      <c r="E35" s="7" t="s">
        <v>9</v>
      </c>
    </row>
    <row r="36" spans="1:5" x14ac:dyDescent="0.3">
      <c r="A36" s="5">
        <v>44963</v>
      </c>
      <c r="B36" s="6" t="s">
        <v>10</v>
      </c>
      <c r="C36" s="7" t="s">
        <v>12</v>
      </c>
      <c r="D36" s="20">
        <v>1606.04926108374</v>
      </c>
      <c r="E36" s="7" t="s">
        <v>9</v>
      </c>
    </row>
    <row r="37" spans="1:5" x14ac:dyDescent="0.3">
      <c r="A37" s="5">
        <v>44963</v>
      </c>
      <c r="B37" s="6" t="s">
        <v>5</v>
      </c>
      <c r="C37" s="7" t="s">
        <v>13</v>
      </c>
      <c r="D37" s="20">
        <v>1632.5896551724099</v>
      </c>
      <c r="E37" s="7" t="s">
        <v>7</v>
      </c>
    </row>
    <row r="38" spans="1:5" x14ac:dyDescent="0.3">
      <c r="A38" s="5">
        <v>44965</v>
      </c>
      <c r="B38" s="6" t="s">
        <v>5</v>
      </c>
      <c r="C38" s="7" t="s">
        <v>14</v>
      </c>
      <c r="D38" s="20">
        <v>1659.1300492610801</v>
      </c>
      <c r="E38" s="7" t="s">
        <v>7</v>
      </c>
    </row>
    <row r="39" spans="1:5" x14ac:dyDescent="0.3">
      <c r="A39" s="5">
        <v>44966</v>
      </c>
      <c r="B39" s="6" t="s">
        <v>5</v>
      </c>
      <c r="C39" s="7" t="s">
        <v>5</v>
      </c>
      <c r="D39" s="20">
        <v>1685.67044334975</v>
      </c>
      <c r="E39" s="7" t="s">
        <v>7</v>
      </c>
    </row>
    <row r="40" spans="1:5" x14ac:dyDescent="0.3">
      <c r="A40" s="5">
        <v>44967</v>
      </c>
      <c r="B40" s="6" t="s">
        <v>10</v>
      </c>
      <c r="C40" s="7" t="s">
        <v>11</v>
      </c>
      <c r="D40" s="20">
        <v>1712.21083743843</v>
      </c>
      <c r="E40" s="7" t="s">
        <v>9</v>
      </c>
    </row>
    <row r="41" spans="1:5" x14ac:dyDescent="0.3">
      <c r="A41" s="5">
        <v>44968</v>
      </c>
      <c r="B41" s="6" t="s">
        <v>16</v>
      </c>
      <c r="C41" s="7" t="s">
        <v>17</v>
      </c>
      <c r="D41" s="20">
        <v>1738.7512315270999</v>
      </c>
      <c r="E41" s="7" t="s">
        <v>7</v>
      </c>
    </row>
    <row r="42" spans="1:5" x14ac:dyDescent="0.3">
      <c r="A42" s="5">
        <v>44968</v>
      </c>
      <c r="B42" s="6" t="s">
        <v>16</v>
      </c>
      <c r="C42" s="7" t="s">
        <v>18</v>
      </c>
      <c r="D42" s="20">
        <v>1765.29162561577</v>
      </c>
      <c r="E42" s="7" t="s">
        <v>9</v>
      </c>
    </row>
    <row r="43" spans="1:5" x14ac:dyDescent="0.3">
      <c r="A43" s="5">
        <v>44968</v>
      </c>
      <c r="B43" s="6" t="s">
        <v>16</v>
      </c>
      <c r="C43" s="7" t="s">
        <v>19</v>
      </c>
      <c r="D43" s="20">
        <v>1791.83201970444</v>
      </c>
      <c r="E43" s="7" t="s">
        <v>9</v>
      </c>
    </row>
    <row r="44" spans="1:5" x14ac:dyDescent="0.3">
      <c r="A44" s="5">
        <v>44971</v>
      </c>
      <c r="B44" s="6" t="s">
        <v>16</v>
      </c>
      <c r="C44" s="7" t="s">
        <v>20</v>
      </c>
      <c r="D44" s="20">
        <v>1818.3724137931099</v>
      </c>
      <c r="E44" s="7" t="s">
        <v>7</v>
      </c>
    </row>
    <row r="45" spans="1:5" x14ac:dyDescent="0.3">
      <c r="A45" s="5">
        <v>44972</v>
      </c>
      <c r="B45" s="6" t="s">
        <v>21</v>
      </c>
      <c r="C45" s="7" t="s">
        <v>22</v>
      </c>
      <c r="D45" s="20">
        <v>1844.9128078817801</v>
      </c>
      <c r="E45" s="7" t="s">
        <v>9</v>
      </c>
    </row>
    <row r="46" spans="1:5" x14ac:dyDescent="0.3">
      <c r="A46" s="5">
        <v>44974</v>
      </c>
      <c r="B46" s="6" t="s">
        <v>21</v>
      </c>
      <c r="C46" s="7" t="s">
        <v>22</v>
      </c>
      <c r="D46" s="20">
        <v>1871.45320197045</v>
      </c>
      <c r="E46" s="7" t="s">
        <v>23</v>
      </c>
    </row>
    <row r="47" spans="1:5" x14ac:dyDescent="0.3">
      <c r="A47" s="5">
        <v>44974</v>
      </c>
      <c r="B47" s="6" t="s">
        <v>24</v>
      </c>
      <c r="C47" s="7" t="s">
        <v>25</v>
      </c>
      <c r="D47" s="20">
        <v>1897.9935960591199</v>
      </c>
      <c r="E47" s="7" t="s">
        <v>9</v>
      </c>
    </row>
    <row r="48" spans="1:5" x14ac:dyDescent="0.3">
      <c r="A48" s="5">
        <v>44975</v>
      </c>
      <c r="B48" s="6" t="s">
        <v>24</v>
      </c>
      <c r="C48" s="7" t="s">
        <v>26</v>
      </c>
      <c r="D48" s="20">
        <v>1924.5339901477901</v>
      </c>
      <c r="E48" s="7" t="s">
        <v>9</v>
      </c>
    </row>
    <row r="49" spans="1:5" x14ac:dyDescent="0.3">
      <c r="A49" s="5">
        <v>44976</v>
      </c>
      <c r="B49" s="9" t="s">
        <v>24</v>
      </c>
      <c r="C49" s="10" t="s">
        <v>27</v>
      </c>
      <c r="D49" s="21">
        <v>1951.07438423646</v>
      </c>
      <c r="E49" s="7" t="s">
        <v>7</v>
      </c>
    </row>
    <row r="50" spans="1:5" x14ac:dyDescent="0.3">
      <c r="A50" s="5">
        <v>44977</v>
      </c>
      <c r="B50" s="6" t="s">
        <v>21</v>
      </c>
      <c r="C50" s="7" t="s">
        <v>22</v>
      </c>
      <c r="D50" s="22">
        <v>1977.6147783251299</v>
      </c>
      <c r="E50" s="10" t="s">
        <v>9</v>
      </c>
    </row>
  </sheetData>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09C08-A256-4023-822F-C73C9CD647B6}">
  <dimension ref="C1:L37"/>
  <sheetViews>
    <sheetView topLeftCell="A4" zoomScale="130" zoomScaleNormal="130" workbookViewId="0">
      <selection activeCell="K13" sqref="K13"/>
    </sheetView>
  </sheetViews>
  <sheetFormatPr defaultRowHeight="14.4" x14ac:dyDescent="0.3"/>
  <cols>
    <col min="3" max="3" width="16.109375" bestFit="1" customWidth="1"/>
    <col min="6" max="6" width="15.5546875" bestFit="1" customWidth="1"/>
    <col min="8" max="8" width="16.109375" bestFit="1" customWidth="1"/>
    <col min="12" max="12" width="16.109375" bestFit="1" customWidth="1"/>
  </cols>
  <sheetData>
    <row r="1" spans="6:12" x14ac:dyDescent="0.3">
      <c r="H1" s="13" t="s">
        <v>6</v>
      </c>
    </row>
    <row r="2" spans="6:12" ht="15" customHeight="1" x14ac:dyDescent="0.3">
      <c r="H2" s="10" t="s">
        <v>8</v>
      </c>
    </row>
    <row r="3" spans="6:12" hidden="1" x14ac:dyDescent="0.3">
      <c r="H3" s="13" t="s">
        <v>11</v>
      </c>
    </row>
    <row r="4" spans="6:12" ht="17.399999999999999" customHeight="1" x14ac:dyDescent="0.3">
      <c r="H4" s="10" t="s">
        <v>6</v>
      </c>
    </row>
    <row r="5" spans="6:12" x14ac:dyDescent="0.3">
      <c r="H5" s="13"/>
    </row>
    <row r="6" spans="6:12" x14ac:dyDescent="0.3">
      <c r="H6" s="10" t="s">
        <v>12</v>
      </c>
    </row>
    <row r="7" spans="6:12" x14ac:dyDescent="0.3">
      <c r="H7" s="13" t="s">
        <v>13</v>
      </c>
    </row>
    <row r="8" spans="6:12" x14ac:dyDescent="0.3">
      <c r="H8" s="10" t="s">
        <v>14</v>
      </c>
    </row>
    <row r="9" spans="6:12" x14ac:dyDescent="0.3">
      <c r="H9" s="13"/>
    </row>
    <row r="10" spans="6:12" x14ac:dyDescent="0.3">
      <c r="H10" s="10" t="s">
        <v>11</v>
      </c>
      <c r="L10" s="13" t="s">
        <v>6</v>
      </c>
    </row>
    <row r="11" spans="6:12" x14ac:dyDescent="0.3">
      <c r="H11" s="13" t="s">
        <v>17</v>
      </c>
      <c r="L11" s="10" t="s">
        <v>8</v>
      </c>
    </row>
    <row r="12" spans="6:12" x14ac:dyDescent="0.3">
      <c r="H12" s="10"/>
      <c r="L12" s="13" t="s">
        <v>11</v>
      </c>
    </row>
    <row r="13" spans="6:12" x14ac:dyDescent="0.3">
      <c r="H13" s="13" t="s">
        <v>19</v>
      </c>
      <c r="L13" s="10" t="s">
        <v>6</v>
      </c>
    </row>
    <row r="14" spans="6:12" x14ac:dyDescent="0.3">
      <c r="H14" s="10" t="s">
        <v>20</v>
      </c>
      <c r="L14" s="13" t="s">
        <v>41</v>
      </c>
    </row>
    <row r="15" spans="6:12" x14ac:dyDescent="0.3">
      <c r="F15" s="24">
        <v>50</v>
      </c>
      <c r="H15" s="13" t="s">
        <v>22</v>
      </c>
      <c r="L15" s="10" t="s">
        <v>12</v>
      </c>
    </row>
    <row r="16" spans="6:12" x14ac:dyDescent="0.3">
      <c r="F16" s="11">
        <v>257</v>
      </c>
      <c r="H16" s="10"/>
      <c r="L16" s="13" t="s">
        <v>13</v>
      </c>
    </row>
    <row r="17" spans="3:12" x14ac:dyDescent="0.3">
      <c r="C17" s="23" t="s">
        <v>40</v>
      </c>
      <c r="F17" s="24">
        <v>780</v>
      </c>
      <c r="H17" s="13" t="s">
        <v>25</v>
      </c>
      <c r="I17" t="s">
        <v>42</v>
      </c>
      <c r="L17" s="10" t="s">
        <v>14</v>
      </c>
    </row>
    <row r="18" spans="3:12" x14ac:dyDescent="0.3">
      <c r="C18" s="13" t="s">
        <v>6</v>
      </c>
      <c r="F18" s="11">
        <v>30</v>
      </c>
      <c r="H18" s="10" t="s">
        <v>26</v>
      </c>
      <c r="L18" s="13" t="s">
        <v>17</v>
      </c>
    </row>
    <row r="19" spans="3:12" x14ac:dyDescent="0.3">
      <c r="C19" s="10" t="s">
        <v>8</v>
      </c>
      <c r="F19" s="24">
        <v>56</v>
      </c>
      <c r="H19" s="13"/>
      <c r="L19" s="13" t="s">
        <v>19</v>
      </c>
    </row>
    <row r="20" spans="3:12" x14ac:dyDescent="0.3">
      <c r="C20" s="13" t="s">
        <v>11</v>
      </c>
      <c r="F20" s="11">
        <v>120</v>
      </c>
      <c r="L20" s="10" t="s">
        <v>20</v>
      </c>
    </row>
    <row r="21" spans="3:12" x14ac:dyDescent="0.3">
      <c r="C21" s="10" t="s">
        <v>6</v>
      </c>
      <c r="F21" s="24">
        <v>150</v>
      </c>
      <c r="H21" s="13"/>
      <c r="L21" s="13" t="s">
        <v>22</v>
      </c>
    </row>
    <row r="22" spans="3:12" x14ac:dyDescent="0.3">
      <c r="C22" s="10" t="s">
        <v>12</v>
      </c>
      <c r="F22" s="11">
        <v>456</v>
      </c>
      <c r="H22" s="10"/>
      <c r="L22" s="13" t="s">
        <v>25</v>
      </c>
    </row>
    <row r="23" spans="3:12" x14ac:dyDescent="0.3">
      <c r="C23" s="13" t="s">
        <v>13</v>
      </c>
      <c r="F23" s="24">
        <v>530</v>
      </c>
      <c r="L23" s="10" t="s">
        <v>26</v>
      </c>
    </row>
    <row r="24" spans="3:12" x14ac:dyDescent="0.3">
      <c r="C24" s="10" t="s">
        <v>14</v>
      </c>
      <c r="F24" s="21">
        <v>542.64835164835199</v>
      </c>
    </row>
    <row r="25" spans="3:12" x14ac:dyDescent="0.3">
      <c r="C25" s="10" t="s">
        <v>11</v>
      </c>
      <c r="F25" s="25">
        <v>553.357142857143</v>
      </c>
    </row>
    <row r="26" spans="3:12" x14ac:dyDescent="0.3">
      <c r="C26" s="13" t="s">
        <v>17</v>
      </c>
      <c r="F26" s="21">
        <v>596.19230769230796</v>
      </c>
    </row>
    <row r="27" spans="3:12" x14ac:dyDescent="0.3">
      <c r="C27" s="13" t="s">
        <v>19</v>
      </c>
      <c r="F27" s="24">
        <v>890</v>
      </c>
    </row>
    <row r="28" spans="3:12" x14ac:dyDescent="0.3">
      <c r="C28" s="10" t="s">
        <v>20</v>
      </c>
      <c r="F28" s="11">
        <v>1025</v>
      </c>
    </row>
    <row r="29" spans="3:12" x14ac:dyDescent="0.3">
      <c r="C29" s="13" t="s">
        <v>22</v>
      </c>
      <c r="F29" s="24">
        <v>1500</v>
      </c>
    </row>
    <row r="30" spans="3:12" x14ac:dyDescent="0.3">
      <c r="C30" s="13" t="s">
        <v>25</v>
      </c>
      <c r="F30" s="11">
        <v>10</v>
      </c>
    </row>
    <row r="31" spans="3:12" x14ac:dyDescent="0.3">
      <c r="C31" s="10" t="s">
        <v>26</v>
      </c>
      <c r="F31" s="24">
        <v>10</v>
      </c>
    </row>
    <row r="32" spans="3:12" x14ac:dyDescent="0.3">
      <c r="F32" s="11">
        <v>15</v>
      </c>
    </row>
    <row r="33" spans="6:6" x14ac:dyDescent="0.3">
      <c r="F33" s="24">
        <v>26</v>
      </c>
    </row>
    <row r="34" spans="6:6" x14ac:dyDescent="0.3">
      <c r="F34" s="11">
        <v>70</v>
      </c>
    </row>
    <row r="35" spans="6:6" x14ac:dyDescent="0.3">
      <c r="F35" s="24">
        <v>100</v>
      </c>
    </row>
    <row r="36" spans="6:6" x14ac:dyDescent="0.3">
      <c r="F36" s="11">
        <v>120</v>
      </c>
    </row>
    <row r="37" spans="6:6" x14ac:dyDescent="0.3">
      <c r="F37" s="24">
        <v>140</v>
      </c>
    </row>
  </sheetData>
  <conditionalFormatting sqref="F15:F37">
    <cfRule type="dataBar" priority="1">
      <dataBar>
        <cfvo type="min"/>
        <cfvo type="max"/>
        <color rgb="FFFF555A"/>
      </dataBar>
      <extLst>
        <ext xmlns:x14="http://schemas.microsoft.com/office/spreadsheetml/2009/9/main" uri="{B025F937-C7B1-47D3-B67F-A62EFF666E3E}">
          <x14:id>{D7E4C41F-143E-4B73-B5E4-474DC8386B33}</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D7E4C41F-143E-4B73-B5E4-474DC8386B33}">
            <x14:dataBar minLength="0" maxLength="100" border="1" negativeBarBorderColorSameAsPositive="0">
              <x14:cfvo type="autoMin"/>
              <x14:cfvo type="autoMax"/>
              <x14:borderColor rgb="FFFF555A"/>
              <x14:negativeFillColor rgb="FFFF0000"/>
              <x14:negativeBorderColor rgb="FFFF0000"/>
              <x14:axisColor rgb="FF000000"/>
            </x14:dataBar>
          </x14:cfRule>
          <xm:sqref>F15:F37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DE8F-D6A5-46F6-AAAC-0695C1293644}">
  <dimension ref="A1:A4"/>
  <sheetViews>
    <sheetView zoomScale="150" zoomScaleNormal="150" workbookViewId="0">
      <selection activeCell="D5" sqref="D5"/>
    </sheetView>
  </sheetViews>
  <sheetFormatPr defaultRowHeight="14.4" x14ac:dyDescent="0.3"/>
  <cols>
    <col min="1" max="1" width="17.109375" customWidth="1"/>
  </cols>
  <sheetData>
    <row r="1" spans="1:1" ht="15.6" x14ac:dyDescent="0.3">
      <c r="A1" s="16" t="s">
        <v>4</v>
      </c>
    </row>
    <row r="2" spans="1:1" x14ac:dyDescent="0.3">
      <c r="A2" s="13" t="s">
        <v>7</v>
      </c>
    </row>
    <row r="3" spans="1:1" x14ac:dyDescent="0.3">
      <c r="A3" s="10" t="s">
        <v>9</v>
      </c>
    </row>
    <row r="4" spans="1:1" x14ac:dyDescent="0.3">
      <c r="A4" s="7" t="s">
        <v>23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072B-6B2E-4BE7-ADE7-D84D3023F38F}">
  <dimension ref="A1:A6"/>
  <sheetViews>
    <sheetView zoomScale="150" zoomScaleNormal="150" workbookViewId="0">
      <selection activeCell="B12" sqref="B12"/>
    </sheetView>
  </sheetViews>
  <sheetFormatPr defaultRowHeight="14.4" x14ac:dyDescent="0.3"/>
  <cols>
    <col min="1" max="1" width="9.21875" bestFit="1" customWidth="1"/>
  </cols>
  <sheetData>
    <row r="1" spans="1:1" ht="15.6" x14ac:dyDescent="0.3">
      <c r="A1" s="14" t="s">
        <v>1</v>
      </c>
    </row>
    <row r="2" spans="1:1" x14ac:dyDescent="0.3">
      <c r="A2" s="15" t="s">
        <v>5</v>
      </c>
    </row>
    <row r="3" spans="1:1" x14ac:dyDescent="0.3">
      <c r="A3" s="15" t="s">
        <v>10</v>
      </c>
    </row>
    <row r="4" spans="1:1" x14ac:dyDescent="0.3">
      <c r="A4" s="15" t="s">
        <v>16</v>
      </c>
    </row>
    <row r="5" spans="1:1" x14ac:dyDescent="0.3">
      <c r="A5" s="15" t="s">
        <v>21</v>
      </c>
    </row>
    <row r="6" spans="1:1" x14ac:dyDescent="0.3">
      <c r="A6" s="15"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4"/>
  <sheetViews>
    <sheetView zoomScale="146" zoomScaleNormal="146" workbookViewId="0"/>
  </sheetViews>
  <sheetFormatPr defaultRowHeight="14.4" x14ac:dyDescent="0.3"/>
  <cols>
    <col min="1" max="1" width="12.5546875" bestFit="1" customWidth="1"/>
    <col min="2" max="3" width="8.6640625" bestFit="1" customWidth="1"/>
    <col min="4" max="4" width="5.109375" bestFit="1" customWidth="1"/>
    <col min="5" max="6" width="15.5546875" bestFit="1" customWidth="1"/>
    <col min="7" max="7" width="10.77734375" bestFit="1" customWidth="1"/>
  </cols>
  <sheetData>
    <row r="1" spans="1:4" x14ac:dyDescent="0.3">
      <c r="A1" s="17" t="s">
        <v>35</v>
      </c>
      <c r="B1" t="s">
        <v>36</v>
      </c>
      <c r="C1" t="s">
        <v>37</v>
      </c>
      <c r="D1" t="s">
        <v>38</v>
      </c>
    </row>
    <row r="2" spans="1:4" x14ac:dyDescent="0.3">
      <c r="A2" s="18" t="s">
        <v>21</v>
      </c>
      <c r="B2">
        <v>1000</v>
      </c>
      <c r="C2" s="19">
        <v>1000</v>
      </c>
      <c r="D2">
        <v>2000</v>
      </c>
    </row>
    <row r="3" spans="1:4" x14ac:dyDescent="0.3">
      <c r="A3" s="18" t="s">
        <v>10</v>
      </c>
      <c r="B3">
        <v>780</v>
      </c>
      <c r="C3" s="19">
        <v>780</v>
      </c>
      <c r="D3">
        <v>1560</v>
      </c>
    </row>
    <row r="4" spans="1:4" x14ac:dyDescent="0.3">
      <c r="A4" s="18" t="s">
        <v>34</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C a t e g o r y _ b 2 a 5 f 2 b f - c 8 4 1 - 4 9 e 8 - b 0 7 b - 8 4 1 e 5 4 8 4 a 7 f 1 ] ] > < / C u s t o m C o n t e n t > < / G e m i n i > 
</file>

<file path=customXml/item13.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5.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6.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7.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H i d d e n " > < C u s t o m C o n t e n t > < ! [ C D A T A [ T r u e ] ] > < / 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24.xml>��< ? x m l   v e r s i o n = " 1 . 0 "   e n c o d i n g = " U T F - 1 6 " ? > < G e m i n i   x m l n s = " h t t p : / / g e m i n i / p i v o t c u s t o m i z a t i o n / P o w e r P i v o t V e r s i o n " > < C u s t o m C o n t e n t > < ! [ C D A T A [ 2 0 1 5 . 1 3 0 . 1 6 0 5 . 1 0 7 5 ] ] > < / C u s t o m C o n t e n t > < / G e m i n i > 
</file>

<file path=customXml/item25.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6.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27.xml>��< ? x m l   v e r s i o n = " 1 . 0 "   e n c o d i n g = " U T F - 1 6 " ? > < G e m i n i   x m l n s = " h t t p : / / g e m i n i / p i v o t c u s t o m i z a t i o n / S h o w I m p l i c i t M e a s u r e s " > < C u s t o m C o n t e n t > < ! [ C D A T A [ F a l s 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2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4.xml>��< ? x m l   v e r s i o n = " 1 . 0 "   e n c o d i n g = " U T F - 1 6 " ? > < G e m i n i   x m l n s = " h t t p : / / g e m i n i / p i v o t c u s t o m i z a t i o n / S a n d b o x N o n E m p t y " > < C u s t o m C o n t e n t > < ! [ C D A T A [ 1 ] ] > < / 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DDF21D3-09B8-4BB9-9838-7FAC996FDD8F}">
  <ds:schemaRefs/>
</ds:datastoreItem>
</file>

<file path=customXml/itemProps10.xml><?xml version="1.0" encoding="utf-8"?>
<ds:datastoreItem xmlns:ds="http://schemas.openxmlformats.org/officeDocument/2006/customXml" ds:itemID="{9F1BEEC9-074B-40A6-B066-FDE35F1967B8}">
  <ds:schemaRefs/>
</ds:datastoreItem>
</file>

<file path=customXml/itemProps11.xml><?xml version="1.0" encoding="utf-8"?>
<ds:datastoreItem xmlns:ds="http://schemas.openxmlformats.org/officeDocument/2006/customXml" ds:itemID="{F331C5B6-215F-4485-8BEB-F212D1031E70}">
  <ds:schemaRefs/>
</ds:datastoreItem>
</file>

<file path=customXml/itemProps12.xml><?xml version="1.0" encoding="utf-8"?>
<ds:datastoreItem xmlns:ds="http://schemas.openxmlformats.org/officeDocument/2006/customXml" ds:itemID="{F8DC0A37-1A7A-494B-9CA0-BBA5A1120A1C}">
  <ds:schemaRefs/>
</ds:datastoreItem>
</file>

<file path=customXml/itemProps13.xml><?xml version="1.0" encoding="utf-8"?>
<ds:datastoreItem xmlns:ds="http://schemas.openxmlformats.org/officeDocument/2006/customXml" ds:itemID="{36C63D34-B2A9-42FB-9224-D918845245B0}">
  <ds:schemaRefs/>
</ds:datastoreItem>
</file>

<file path=customXml/itemProps14.xml><?xml version="1.0" encoding="utf-8"?>
<ds:datastoreItem xmlns:ds="http://schemas.openxmlformats.org/officeDocument/2006/customXml" ds:itemID="{ACEFEF27-D028-4A33-862B-70441F4B6EDA}">
  <ds:schemaRefs/>
</ds:datastoreItem>
</file>

<file path=customXml/itemProps15.xml><?xml version="1.0" encoding="utf-8"?>
<ds:datastoreItem xmlns:ds="http://schemas.openxmlformats.org/officeDocument/2006/customXml" ds:itemID="{AB738232-66EC-4C32-805F-D0505C799931}">
  <ds:schemaRefs/>
</ds:datastoreItem>
</file>

<file path=customXml/itemProps16.xml><?xml version="1.0" encoding="utf-8"?>
<ds:datastoreItem xmlns:ds="http://schemas.openxmlformats.org/officeDocument/2006/customXml" ds:itemID="{A44804AB-16C6-4E6C-89D0-45DDEFEFE6C7}">
  <ds:schemaRefs/>
</ds:datastoreItem>
</file>

<file path=customXml/itemProps17.xml><?xml version="1.0" encoding="utf-8"?>
<ds:datastoreItem xmlns:ds="http://schemas.openxmlformats.org/officeDocument/2006/customXml" ds:itemID="{385DB5A0-2624-4C97-982A-0CF49827BBF7}">
  <ds:schemaRefs/>
</ds:datastoreItem>
</file>

<file path=customXml/itemProps18.xml><?xml version="1.0" encoding="utf-8"?>
<ds:datastoreItem xmlns:ds="http://schemas.openxmlformats.org/officeDocument/2006/customXml" ds:itemID="{4019EAE6-A54C-466B-A900-7AB54EA78CA4}">
  <ds:schemaRefs/>
</ds:datastoreItem>
</file>

<file path=customXml/itemProps19.xml><?xml version="1.0" encoding="utf-8"?>
<ds:datastoreItem xmlns:ds="http://schemas.openxmlformats.org/officeDocument/2006/customXml" ds:itemID="{B734BD66-4367-4CC9-90D1-6B7920937E58}">
  <ds:schemaRefs/>
</ds:datastoreItem>
</file>

<file path=customXml/itemProps2.xml><?xml version="1.0" encoding="utf-8"?>
<ds:datastoreItem xmlns:ds="http://schemas.openxmlformats.org/officeDocument/2006/customXml" ds:itemID="{3D230000-1E48-4303-AD04-2760ED9D70CE}">
  <ds:schemaRefs/>
</ds:datastoreItem>
</file>

<file path=customXml/itemProps20.xml><?xml version="1.0" encoding="utf-8"?>
<ds:datastoreItem xmlns:ds="http://schemas.openxmlformats.org/officeDocument/2006/customXml" ds:itemID="{C33A2CF6-9D8B-4847-BC1A-BA68340A40BC}">
  <ds:schemaRefs/>
</ds:datastoreItem>
</file>

<file path=customXml/itemProps21.xml><?xml version="1.0" encoding="utf-8"?>
<ds:datastoreItem xmlns:ds="http://schemas.openxmlformats.org/officeDocument/2006/customXml" ds:itemID="{FD9F0AFD-E575-4A53-805D-D56784FDFFBC}">
  <ds:schemaRefs/>
</ds:datastoreItem>
</file>

<file path=customXml/itemProps22.xml><?xml version="1.0" encoding="utf-8"?>
<ds:datastoreItem xmlns:ds="http://schemas.openxmlformats.org/officeDocument/2006/customXml" ds:itemID="{69715C8A-5528-4C77-8617-CF198134C5DB}">
  <ds:schemaRefs/>
</ds:datastoreItem>
</file>

<file path=customXml/itemProps23.xml><?xml version="1.0" encoding="utf-8"?>
<ds:datastoreItem xmlns:ds="http://schemas.openxmlformats.org/officeDocument/2006/customXml" ds:itemID="{805BC4B9-D512-4633-8AD3-89395D09F6AA}">
  <ds:schemaRefs/>
</ds:datastoreItem>
</file>

<file path=customXml/itemProps24.xml><?xml version="1.0" encoding="utf-8"?>
<ds:datastoreItem xmlns:ds="http://schemas.openxmlformats.org/officeDocument/2006/customXml" ds:itemID="{C6754E67-1F31-43C1-8E7F-36AC5BF8298A}">
  <ds:schemaRefs/>
</ds:datastoreItem>
</file>

<file path=customXml/itemProps25.xml><?xml version="1.0" encoding="utf-8"?>
<ds:datastoreItem xmlns:ds="http://schemas.openxmlformats.org/officeDocument/2006/customXml" ds:itemID="{E16FA7ED-10D7-4E4A-BF27-2401D79F117F}">
  <ds:schemaRefs/>
</ds:datastoreItem>
</file>

<file path=customXml/itemProps26.xml><?xml version="1.0" encoding="utf-8"?>
<ds:datastoreItem xmlns:ds="http://schemas.openxmlformats.org/officeDocument/2006/customXml" ds:itemID="{5678C4E8-0927-48E2-90F2-FA30C9ACE621}">
  <ds:schemaRefs/>
</ds:datastoreItem>
</file>

<file path=customXml/itemProps27.xml><?xml version="1.0" encoding="utf-8"?>
<ds:datastoreItem xmlns:ds="http://schemas.openxmlformats.org/officeDocument/2006/customXml" ds:itemID="{6977055E-1F03-4064-BA00-A9AF55FF3D86}">
  <ds:schemaRefs/>
</ds:datastoreItem>
</file>

<file path=customXml/itemProps28.xml><?xml version="1.0" encoding="utf-8"?>
<ds:datastoreItem xmlns:ds="http://schemas.openxmlformats.org/officeDocument/2006/customXml" ds:itemID="{8B3CC059-A414-4C38-B978-AC701D3B213B}">
  <ds:schemaRefs/>
</ds:datastoreItem>
</file>

<file path=customXml/itemProps29.xml><?xml version="1.0" encoding="utf-8"?>
<ds:datastoreItem xmlns:ds="http://schemas.openxmlformats.org/officeDocument/2006/customXml" ds:itemID="{42E481DB-D044-463C-8E56-101073E2FD1B}">
  <ds:schemaRefs/>
</ds:datastoreItem>
</file>

<file path=customXml/itemProps3.xml><?xml version="1.0" encoding="utf-8"?>
<ds:datastoreItem xmlns:ds="http://schemas.openxmlformats.org/officeDocument/2006/customXml" ds:itemID="{33D2BF21-8ACC-44FE-82A6-68E3052458A2}">
  <ds:schemaRefs/>
</ds:datastoreItem>
</file>

<file path=customXml/itemProps30.xml><?xml version="1.0" encoding="utf-8"?>
<ds:datastoreItem xmlns:ds="http://schemas.openxmlformats.org/officeDocument/2006/customXml" ds:itemID="{C7EBDE9A-7A18-4320-BA3E-7ECDF74FD89F}">
  <ds:schemaRefs/>
</ds:datastoreItem>
</file>

<file path=customXml/itemProps4.xml><?xml version="1.0" encoding="utf-8"?>
<ds:datastoreItem xmlns:ds="http://schemas.openxmlformats.org/officeDocument/2006/customXml" ds:itemID="{8E490C8D-5702-43BB-84B1-264D30262E15}">
  <ds:schemaRefs/>
</ds:datastoreItem>
</file>

<file path=customXml/itemProps5.xml><?xml version="1.0" encoding="utf-8"?>
<ds:datastoreItem xmlns:ds="http://schemas.openxmlformats.org/officeDocument/2006/customXml" ds:itemID="{2DC7B845-5EED-4676-BE7D-9BDB23E13BD0}">
  <ds:schemaRefs/>
</ds:datastoreItem>
</file>

<file path=customXml/itemProps6.xml><?xml version="1.0" encoding="utf-8"?>
<ds:datastoreItem xmlns:ds="http://schemas.openxmlformats.org/officeDocument/2006/customXml" ds:itemID="{38329031-DB2E-4841-85DE-62EC5E2B39F4}">
  <ds:schemaRefs/>
</ds:datastoreItem>
</file>

<file path=customXml/itemProps7.xml><?xml version="1.0" encoding="utf-8"?>
<ds:datastoreItem xmlns:ds="http://schemas.openxmlformats.org/officeDocument/2006/customXml" ds:itemID="{ADEF46DC-BFA4-4060-A35F-5744D73CF285}">
  <ds:schemaRefs/>
</ds:datastoreItem>
</file>

<file path=customXml/itemProps8.xml><?xml version="1.0" encoding="utf-8"?>
<ds:datastoreItem xmlns:ds="http://schemas.openxmlformats.org/officeDocument/2006/customXml" ds:itemID="{E40A0BEA-4EEE-4B18-907E-BD7E028F63E7}">
  <ds:schemaRefs/>
</ds:datastoreItem>
</file>

<file path=customXml/itemProps9.xml><?xml version="1.0" encoding="utf-8"?>
<ds:datastoreItem xmlns:ds="http://schemas.openxmlformats.org/officeDocument/2006/customXml" ds:itemID="{4AA03606-2A1A-4B88-880A-3B5A1D51442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January</vt:lpstr>
      <vt:lpstr>February</vt:lpstr>
      <vt:lpstr>Missng Values</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MD AFTAB UDDIN</cp:lastModifiedBy>
  <dcterms:created xsi:type="dcterms:W3CDTF">2023-02-25T07:42:22Z</dcterms:created>
  <dcterms:modified xsi:type="dcterms:W3CDTF">2024-11-01T03:39:50Z</dcterms:modified>
</cp:coreProperties>
</file>