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v1.0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<sst xmlns="http://schemas.openxmlformats.org/spreadsheetml/2006/main" count="38" uniqueCount="37">
  <si>
    <t>Pulse 3.0 | MRSporty (Pert Estimation)</t>
  </si>
  <si>
    <t>Task</t>
  </si>
  <si>
    <t>Optimistic (MH)</t>
  </si>
  <si>
    <t>MostLikely (MH)</t>
  </si>
  <si>
    <t>Pessimistic (MH)</t>
  </si>
  <si>
    <t>E</t>
  </si>
  <si>
    <t>SD / Task</t>
  </si>
  <si>
    <t>SD Project</t>
  </si>
  <si>
    <t>Assumption</t>
  </si>
  <si>
    <t>Pre Development</t>
  </si>
  <si>
    <t>Dashboard Understanding</t>
  </si>
  <si>
    <t>Create Solution for this dashboard and how to manage its data</t>
  </si>
  <si>
    <t>Database</t>
  </si>
  <si>
    <t>Database Architecture Modification</t>
  </si>
  <si>
    <t>Create migrations and different tables</t>
  </si>
  <si>
    <t>Create associations</t>
  </si>
  <si>
    <t>Import</t>
  </si>
  <si>
    <t>Data Import</t>
  </si>
  <si>
    <t>Stats computation</t>
  </si>
  <si>
    <t>APIs</t>
  </si>
  <si>
    <t>Filters</t>
  </si>
  <si>
    <t>Pie chart data</t>
  </si>
  <si>
    <t>Report Detail</t>
  </si>
  <si>
    <t>Club Detail Pie</t>
  </si>
  <si>
    <t>Testing</t>
  </si>
  <si>
    <t>Improvements</t>
  </si>
  <si>
    <t>Code optimisation</t>
  </si>
  <si>
    <t>Fix bugs</t>
  </si>
  <si>
    <t>Total ManHours</t>
  </si>
  <si>
    <t>PERT Estimation (E)</t>
  </si>
  <si>
    <t>PERT Confidence</t>
  </si>
  <si>
    <t>SD for Total Project work (SD)</t>
  </si>
  <si>
    <t>Approximately 80% Confidence level in Estimates (ManHours)</t>
  </si>
  <si>
    <t>Time to delivery</t>
  </si>
  <si>
    <t>man days</t>
  </si>
  <si>
    <t>Weeks to deliver</t>
  </si>
  <si>
    <t>weeks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</si>
</sst>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#.##"/>
  </numFmts>
  <fonts count="15">
    <font>
      <sz val="12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"/>
      <name val="Arial"/>
      <family val="2"/>
      <charset val="1"/>
    </font>
    <font>
      <b val="true"/>
      <sz val="16"/>
      <name val="Helvetica Neue"/>
      <family val="0"/>
      <charset val="1"/>
    </font>
    <font>
      <b val="true"/>
      <sz val="14"/>
      <name val="Arial"/>
      <family val="2"/>
      <charset val="1"/>
    </font>
    <font>
      <b val="true"/>
      <sz val="12"/>
      <name val="Arial"/>
      <family val="2"/>
      <charset val="1"/>
    </font>
    <font>
      <sz val="11"/>
      <name val="Arial"/>
      <family val="2"/>
      <charset val="1"/>
    </font>
    <font>
      <sz val="10"/>
      <name val="Helvetica Light"/>
      <family val="0"/>
      <charset val="1"/>
    </font>
    <font>
      <b val="true"/>
      <sz val="12"/>
      <name val="Verdana"/>
      <family val="2"/>
      <charset val="1"/>
    </font>
    <font>
      <b val="true"/>
      <sz val="6"/>
      <name val="Arial"/>
      <family val="2"/>
      <charset val="1"/>
    </font>
    <font>
      <sz val="9"/>
      <name val="Helvetica Light"/>
      <family val="0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11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13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4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2"/>
        <name val="Verdana"/>
        <family val="2"/>
        <charset val="1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38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C1" activeCellId="0" sqref="C1"/>
    </sheetView>
  </sheetViews>
  <sheetFormatPr defaultRowHeight="12.8"/>
  <cols>
    <col collapsed="false" hidden="false" max="1" min="1" style="1" width="23.5"/>
    <col collapsed="false" hidden="false" max="2" min="2" style="2" width="37.6222222222222"/>
    <col collapsed="false" hidden="false" max="3" min="3" style="1" width="11.7518518518519"/>
    <col collapsed="false" hidden="false" max="4" min="4" style="1" width="12.1259259259259"/>
    <col collapsed="false" hidden="false" max="5" min="5" style="1" width="11.8777777777778"/>
    <col collapsed="false" hidden="false" max="8" min="6" style="1" width="9.0037037037037"/>
    <col collapsed="false" hidden="false" max="9" min="9" style="1" width="15.3703703703704"/>
    <col collapsed="false" hidden="false" max="256" min="10" style="1" width="9.0037037037037"/>
    <col collapsed="false" hidden="false" max="1025" min="257" style="0" width="9.0037037037037"/>
  </cols>
  <sheetData>
    <row r="1" customFormat="false" ht="19.7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</row>
    <row r="2" customFormat="false" ht="36.5" hidden="false" customHeight="true" outlineLevel="0" collapsed="false">
      <c r="A2" s="4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</row>
    <row r="3" customFormat="false" ht="33.55" hidden="false" customHeight="true" outlineLevel="0" collapsed="false">
      <c r="A3" s="6" t="s">
        <v>9</v>
      </c>
      <c r="B3" s="7" t="s">
        <v>10</v>
      </c>
      <c r="C3" s="8" t="n">
        <v>1</v>
      </c>
      <c r="D3" s="8" t="n">
        <v>2</v>
      </c>
      <c r="E3" s="8" t="n">
        <v>3</v>
      </c>
      <c r="F3" s="9" t="n">
        <f aca="false">(C3+(4*D3)+E3)/6</f>
        <v>2</v>
      </c>
      <c r="G3" s="9" t="n">
        <f aca="false">(E3-C3)/6</f>
        <v>0.333333333333333</v>
      </c>
      <c r="H3" s="9" t="n">
        <f aca="false">G3*G3</f>
        <v>0.111111111111111</v>
      </c>
      <c r="I3" s="10"/>
    </row>
    <row r="4" customFormat="false" ht="25.25" hidden="false" customHeight="true" outlineLevel="0" collapsed="false">
      <c r="A4" s="6"/>
      <c r="B4" s="7" t="s">
        <v>11</v>
      </c>
      <c r="C4" s="8" t="n">
        <v>6</v>
      </c>
      <c r="D4" s="8" t="n">
        <v>6</v>
      </c>
      <c r="E4" s="8" t="n">
        <v>8</v>
      </c>
      <c r="F4" s="9" t="n">
        <f aca="false">(C4+(4*D4)+E4)/6</f>
        <v>6.33333333333333</v>
      </c>
      <c r="G4" s="9" t="n">
        <f aca="false">(E4-C4)/6</f>
        <v>0.333333333333333</v>
      </c>
      <c r="H4" s="9" t="n">
        <f aca="false">G4*G4</f>
        <v>0.111111111111111</v>
      </c>
      <c r="I4" s="10"/>
    </row>
    <row r="5" customFormat="false" ht="25.25" hidden="false" customHeight="true" outlineLevel="0" collapsed="false">
      <c r="A5" s="6"/>
      <c r="B5" s="7"/>
      <c r="C5" s="8"/>
      <c r="D5" s="8"/>
      <c r="E5" s="8"/>
      <c r="F5" s="9" t="n">
        <f aca="false">(C5+(4*D5)+E5)/6</f>
        <v>0</v>
      </c>
      <c r="G5" s="9" t="n">
        <f aca="false">(E5-C5)/6</f>
        <v>0</v>
      </c>
      <c r="H5" s="9" t="n">
        <f aca="false">G5*G5</f>
        <v>0</v>
      </c>
      <c r="I5" s="10"/>
    </row>
    <row r="6" customFormat="false" ht="25.25" hidden="false" customHeight="true" outlineLevel="0" collapsed="false">
      <c r="A6" s="11"/>
      <c r="B6" s="12"/>
      <c r="C6" s="8"/>
      <c r="D6" s="8"/>
      <c r="E6" s="8"/>
      <c r="F6" s="9" t="n">
        <f aca="false">(C6+(4*D6)+E6)/6</f>
        <v>0</v>
      </c>
      <c r="G6" s="9" t="n">
        <f aca="false">(E6-C6)/6</f>
        <v>0</v>
      </c>
      <c r="H6" s="9" t="n">
        <f aca="false">G6*G6</f>
        <v>0</v>
      </c>
      <c r="I6" s="10"/>
    </row>
    <row r="7" customFormat="false" ht="25.25" hidden="false" customHeight="true" outlineLevel="0" collapsed="false">
      <c r="A7" s="6" t="s">
        <v>12</v>
      </c>
      <c r="B7" s="7" t="s">
        <v>13</v>
      </c>
      <c r="C7" s="8" t="n">
        <v>5</v>
      </c>
      <c r="D7" s="8" t="n">
        <v>6</v>
      </c>
      <c r="E7" s="8" t="n">
        <v>8</v>
      </c>
      <c r="F7" s="9" t="n">
        <f aca="false">(C7+(4*D7)+E7)/6</f>
        <v>6.16666666666667</v>
      </c>
      <c r="G7" s="9" t="n">
        <f aca="false">(E7-C7)/6</f>
        <v>0.5</v>
      </c>
      <c r="H7" s="9" t="n">
        <f aca="false">G7*G7</f>
        <v>0.25</v>
      </c>
      <c r="I7" s="10"/>
    </row>
    <row r="8" customFormat="false" ht="25.25" hidden="false" customHeight="true" outlineLevel="0" collapsed="false">
      <c r="A8" s="6"/>
      <c r="B8" s="7" t="s">
        <v>14</v>
      </c>
      <c r="C8" s="8" t="n">
        <v>4</v>
      </c>
      <c r="D8" s="8" t="n">
        <v>1</v>
      </c>
      <c r="E8" s="8" t="n">
        <v>6</v>
      </c>
      <c r="F8" s="9" t="n">
        <f aca="false">(C8+(4*D8)+E8)/6</f>
        <v>2.33333333333333</v>
      </c>
      <c r="G8" s="9" t="n">
        <f aca="false">(E8-C8)/6</f>
        <v>0.333333333333333</v>
      </c>
      <c r="H8" s="9" t="n">
        <f aca="false">G8*G8</f>
        <v>0.111111111111111</v>
      </c>
      <c r="I8" s="10"/>
    </row>
    <row r="9" customFormat="false" ht="25.25" hidden="false" customHeight="true" outlineLevel="0" collapsed="false">
      <c r="A9" s="6"/>
      <c r="B9" s="13" t="s">
        <v>15</v>
      </c>
      <c r="C9" s="8" t="n">
        <v>1</v>
      </c>
      <c r="D9" s="8" t="n">
        <v>1</v>
      </c>
      <c r="E9" s="8" t="n">
        <v>1</v>
      </c>
      <c r="F9" s="9" t="n">
        <f aca="false">(C9+(4*D9)+E9)/6</f>
        <v>1</v>
      </c>
      <c r="G9" s="9" t="n">
        <f aca="false">(E9-C9)/6</f>
        <v>0</v>
      </c>
      <c r="H9" s="9" t="n">
        <f aca="false">G9*G9</f>
        <v>0</v>
      </c>
      <c r="I9" s="10"/>
    </row>
    <row r="10" customFormat="false" ht="25.25" hidden="false" customHeight="true" outlineLevel="0" collapsed="false">
      <c r="A10" s="14"/>
      <c r="B10" s="7"/>
      <c r="C10" s="8"/>
      <c r="D10" s="8"/>
      <c r="E10" s="8"/>
      <c r="F10" s="9" t="n">
        <f aca="false">(C10+(4*D10)+E10)/6</f>
        <v>0</v>
      </c>
      <c r="G10" s="9" t="n">
        <f aca="false">(E10-C10)/6</f>
        <v>0</v>
      </c>
      <c r="H10" s="9" t="n">
        <f aca="false">G10*G10</f>
        <v>0</v>
      </c>
      <c r="I10" s="10"/>
    </row>
    <row r="11" customFormat="false" ht="25.25" hidden="false" customHeight="true" outlineLevel="0" collapsed="false">
      <c r="A11" s="4" t="s">
        <v>16</v>
      </c>
      <c r="B11" s="7" t="s">
        <v>17</v>
      </c>
      <c r="C11" s="8" t="n">
        <v>6</v>
      </c>
      <c r="D11" s="8" t="n">
        <v>8</v>
      </c>
      <c r="E11" s="8" t="n">
        <v>10</v>
      </c>
      <c r="F11" s="9" t="n">
        <f aca="false">(C11+(4*D11)+E11)/6</f>
        <v>8</v>
      </c>
      <c r="G11" s="9" t="n">
        <f aca="false">(E11-C11)/6</f>
        <v>0.666666666666667</v>
      </c>
      <c r="H11" s="9" t="n">
        <f aca="false">G11*G11</f>
        <v>0.444444444444444</v>
      </c>
      <c r="I11" s="10"/>
    </row>
    <row r="12" customFormat="false" ht="26.1" hidden="false" customHeight="true" outlineLevel="0" collapsed="false">
      <c r="A12" s="6"/>
      <c r="B12" s="13" t="s">
        <v>18</v>
      </c>
      <c r="C12" s="8" t="n">
        <v>6</v>
      </c>
      <c r="D12" s="8" t="n">
        <v>8</v>
      </c>
      <c r="E12" s="8" t="n">
        <v>10</v>
      </c>
      <c r="F12" s="9" t="n">
        <f aca="false">(C12+(4*D12)+E12)/6</f>
        <v>8</v>
      </c>
      <c r="G12" s="9" t="n">
        <f aca="false">(E12-C12)/6</f>
        <v>0.666666666666667</v>
      </c>
      <c r="H12" s="9" t="n">
        <f aca="false">G12*G12</f>
        <v>0.444444444444444</v>
      </c>
      <c r="I12" s="10"/>
    </row>
    <row r="13" customFormat="false" ht="25.25" hidden="false" customHeight="true" outlineLevel="0" collapsed="false">
      <c r="A13" s="6"/>
      <c r="B13" s="15"/>
      <c r="C13" s="8"/>
      <c r="D13" s="8"/>
      <c r="E13" s="8"/>
      <c r="F13" s="9" t="n">
        <f aca="false">(C13+(4*D13)+E13)/6</f>
        <v>0</v>
      </c>
      <c r="G13" s="9" t="n">
        <f aca="false">(E13-C13)/6</f>
        <v>0</v>
      </c>
      <c r="H13" s="9" t="n">
        <f aca="false">G13*G13</f>
        <v>0</v>
      </c>
      <c r="I13" s="10"/>
    </row>
    <row r="14" customFormat="false" ht="25.25" hidden="false" customHeight="true" outlineLevel="0" collapsed="false">
      <c r="A14" s="6" t="s">
        <v>19</v>
      </c>
      <c r="B14" s="7" t="s">
        <v>20</v>
      </c>
      <c r="C14" s="8" t="n">
        <v>3</v>
      </c>
      <c r="D14" s="8" t="n">
        <v>4</v>
      </c>
      <c r="E14" s="8" t="n">
        <v>5</v>
      </c>
      <c r="F14" s="9" t="n">
        <f aca="false">(C14+(4*D14)+E14)/6</f>
        <v>4</v>
      </c>
      <c r="G14" s="9" t="n">
        <f aca="false">(E14-C14)/6</f>
        <v>0.333333333333333</v>
      </c>
      <c r="H14" s="9" t="n">
        <f aca="false">G14*G14</f>
        <v>0.111111111111111</v>
      </c>
      <c r="I14" s="10"/>
    </row>
    <row r="15" customFormat="false" ht="25.25" hidden="false" customHeight="true" outlineLevel="0" collapsed="false">
      <c r="A15" s="6"/>
      <c r="B15" s="7" t="s">
        <v>21</v>
      </c>
      <c r="C15" s="8" t="n">
        <v>4</v>
      </c>
      <c r="D15" s="8" t="n">
        <v>4</v>
      </c>
      <c r="E15" s="8" t="n">
        <v>6</v>
      </c>
      <c r="F15" s="9" t="n">
        <f aca="false">(C15+(4*D15)+E15)/6</f>
        <v>4.33333333333333</v>
      </c>
      <c r="G15" s="9" t="n">
        <f aca="false">(E15-C15)/6</f>
        <v>0.333333333333333</v>
      </c>
      <c r="H15" s="9" t="n">
        <f aca="false">G15*G15</f>
        <v>0.111111111111111</v>
      </c>
      <c r="I15" s="10"/>
    </row>
    <row r="16" customFormat="false" ht="25.25" hidden="false" customHeight="true" outlineLevel="0" collapsed="false">
      <c r="A16" s="6"/>
      <c r="B16" s="15" t="s">
        <v>22</v>
      </c>
      <c r="C16" s="8" t="n">
        <v>6</v>
      </c>
      <c r="D16" s="8" t="n">
        <v>6</v>
      </c>
      <c r="E16" s="8" t="n">
        <v>8</v>
      </c>
      <c r="F16" s="9" t="n">
        <f aca="false">(C16+(4*D16)+E16)/6</f>
        <v>6.33333333333333</v>
      </c>
      <c r="G16" s="9" t="n">
        <f aca="false">(E16-C16)/6</f>
        <v>0.333333333333333</v>
      </c>
      <c r="H16" s="9" t="n">
        <f aca="false">G16*G16</f>
        <v>0.111111111111111</v>
      </c>
      <c r="I16" s="10"/>
    </row>
    <row r="17" customFormat="false" ht="25.25" hidden="false" customHeight="true" outlineLevel="0" collapsed="false">
      <c r="A17" s="6"/>
      <c r="B17" s="13" t="s">
        <v>23</v>
      </c>
      <c r="C17" s="8" t="n">
        <v>6</v>
      </c>
      <c r="D17" s="8" t="n">
        <v>8</v>
      </c>
      <c r="E17" s="8" t="n">
        <v>10</v>
      </c>
      <c r="F17" s="9" t="n">
        <f aca="false">(C17+(4*D17)+E17)/6</f>
        <v>8</v>
      </c>
      <c r="G17" s="9" t="n">
        <f aca="false">(E17-C17)/6</f>
        <v>0.666666666666667</v>
      </c>
      <c r="H17" s="9" t="n">
        <f aca="false">G17*G17</f>
        <v>0.444444444444444</v>
      </c>
      <c r="I17" s="10"/>
    </row>
    <row r="18" customFormat="false" ht="25.25" hidden="false" customHeight="true" outlineLevel="0" collapsed="false">
      <c r="A18" s="6"/>
      <c r="B18" s="7"/>
      <c r="C18" s="8"/>
      <c r="D18" s="8"/>
      <c r="E18" s="8"/>
      <c r="F18" s="9" t="n">
        <f aca="false">(C18+(4*D18)+E18)/6</f>
        <v>0</v>
      </c>
      <c r="G18" s="9" t="n">
        <f aca="false">(E18-C18)/6</f>
        <v>0</v>
      </c>
      <c r="H18" s="9" t="n">
        <f aca="false">G18*G18</f>
        <v>0</v>
      </c>
      <c r="I18" s="10"/>
    </row>
    <row r="19" customFormat="false" ht="25.25" hidden="false" customHeight="true" outlineLevel="0" collapsed="false">
      <c r="A19" s="6"/>
      <c r="B19" s="7"/>
      <c r="C19" s="8"/>
      <c r="D19" s="8"/>
      <c r="E19" s="8"/>
      <c r="F19" s="9" t="n">
        <f aca="false">(C19+(4*D19)+E19)/6</f>
        <v>0</v>
      </c>
      <c r="G19" s="9" t="n">
        <f aca="false">(E19-C19)/6</f>
        <v>0</v>
      </c>
      <c r="H19" s="9" t="n">
        <f aca="false">G19*G19</f>
        <v>0</v>
      </c>
      <c r="I19" s="10"/>
    </row>
    <row r="20" customFormat="false" ht="25.25" hidden="false" customHeight="true" outlineLevel="0" collapsed="false">
      <c r="A20" s="6" t="s">
        <v>24</v>
      </c>
      <c r="B20" s="13" t="s">
        <v>24</v>
      </c>
      <c r="C20" s="8" t="n">
        <v>3</v>
      </c>
      <c r="D20" s="8" t="n">
        <v>4</v>
      </c>
      <c r="E20" s="8" t="n">
        <v>6</v>
      </c>
      <c r="F20" s="9" t="n">
        <f aca="false">(C20+(4*D20)+E20)/6</f>
        <v>4.16666666666667</v>
      </c>
      <c r="G20" s="9" t="n">
        <f aca="false">(E20-C20)/6</f>
        <v>0.5</v>
      </c>
      <c r="H20" s="9" t="n">
        <f aca="false">G20*G20</f>
        <v>0.25</v>
      </c>
      <c r="I20" s="10"/>
    </row>
    <row r="21" customFormat="false" ht="25.25" hidden="false" customHeight="true" outlineLevel="0" collapsed="false">
      <c r="A21" s="6"/>
      <c r="B21" s="13"/>
      <c r="C21" s="8"/>
      <c r="D21" s="8"/>
      <c r="E21" s="8"/>
      <c r="F21" s="9" t="n">
        <f aca="false">(C21+(4*D21)+E21)/6</f>
        <v>0</v>
      </c>
      <c r="G21" s="9" t="n">
        <f aca="false">(E21-C21)/6</f>
        <v>0</v>
      </c>
      <c r="H21" s="9" t="n">
        <f aca="false">G21*G21</f>
        <v>0</v>
      </c>
      <c r="I21" s="10"/>
    </row>
    <row r="22" customFormat="false" ht="25.25" hidden="false" customHeight="true" outlineLevel="0" collapsed="false">
      <c r="A22" s="6" t="s">
        <v>25</v>
      </c>
      <c r="B22" s="13" t="s">
        <v>26</v>
      </c>
      <c r="C22" s="8" t="n">
        <v>3</v>
      </c>
      <c r="D22" s="8" t="n">
        <v>4</v>
      </c>
      <c r="E22" s="8" t="n">
        <v>6</v>
      </c>
      <c r="F22" s="9" t="n">
        <f aca="false">(C22+(4*D22)+E22)/6</f>
        <v>4.16666666666667</v>
      </c>
      <c r="G22" s="9" t="n">
        <f aca="false">(E22-C22)/6</f>
        <v>0.5</v>
      </c>
      <c r="H22" s="9" t="n">
        <f aca="false">G22*G22</f>
        <v>0.25</v>
      </c>
      <c r="I22" s="10"/>
    </row>
    <row r="23" customFormat="false" ht="25.25" hidden="false" customHeight="true" outlineLevel="0" collapsed="false">
      <c r="A23" s="6"/>
      <c r="B23" s="13" t="s">
        <v>27</v>
      </c>
      <c r="C23" s="8" t="n">
        <v>3</v>
      </c>
      <c r="D23" s="8" t="n">
        <v>4</v>
      </c>
      <c r="E23" s="8" t="n">
        <v>6</v>
      </c>
      <c r="F23" s="9" t="n">
        <f aca="false">(C23+(4*D23)+E23)/6</f>
        <v>4.16666666666667</v>
      </c>
      <c r="G23" s="9" t="n">
        <f aca="false">(E23-C23)/6</f>
        <v>0.5</v>
      </c>
      <c r="H23" s="9" t="n">
        <f aca="false">G23*G23</f>
        <v>0.25</v>
      </c>
      <c r="I23" s="10"/>
    </row>
    <row r="24" customFormat="false" ht="25.25" hidden="false" customHeight="true" outlineLevel="0" collapsed="false">
      <c r="A24" s="15"/>
      <c r="B24" s="15"/>
      <c r="C24" s="15"/>
      <c r="D24" s="15"/>
      <c r="E24" s="15"/>
      <c r="F24" s="9" t="n">
        <f aca="false">(C24+(4*D24)+E24)/6</f>
        <v>0</v>
      </c>
      <c r="G24" s="9" t="n">
        <f aca="false">(E24-C24)/6</f>
        <v>0</v>
      </c>
      <c r="H24" s="9" t="n">
        <f aca="false">G24*G24</f>
        <v>0</v>
      </c>
      <c r="I24" s="10"/>
    </row>
    <row r="25" customFormat="false" ht="25.25" hidden="false" customHeight="true" outlineLevel="0" collapsed="false">
      <c r="A25" s="6"/>
      <c r="B25" s="16"/>
      <c r="C25" s="8"/>
      <c r="D25" s="8"/>
      <c r="E25" s="8"/>
      <c r="F25" s="9" t="n">
        <f aca="false">(C25+(4*D25)+E25)/6</f>
        <v>0</v>
      </c>
      <c r="G25" s="9" t="n">
        <f aca="false">(E25-C25)/6</f>
        <v>0</v>
      </c>
      <c r="H25" s="9" t="n">
        <f aca="false">G25*G25</f>
        <v>0</v>
      </c>
      <c r="I25" s="10"/>
    </row>
    <row r="26" customFormat="false" ht="25.25" hidden="false" customHeight="true" outlineLevel="0" collapsed="false">
      <c r="A26" s="6"/>
      <c r="B26" s="16"/>
      <c r="C26" s="8"/>
      <c r="D26" s="8"/>
      <c r="E26" s="8"/>
      <c r="F26" s="9" t="n">
        <f aca="false">(C26+(4*D26)+E26)/6</f>
        <v>0</v>
      </c>
      <c r="G26" s="9" t="n">
        <f aca="false">(E26-C26)/6</f>
        <v>0</v>
      </c>
      <c r="H26" s="9" t="n">
        <f aca="false">G26*G26</f>
        <v>0</v>
      </c>
      <c r="I26" s="10"/>
    </row>
    <row r="27" customFormat="false" ht="25.25" hidden="false" customHeight="true" outlineLevel="0" collapsed="false">
      <c r="A27" s="0"/>
      <c r="B27" s="0"/>
      <c r="C27" s="8"/>
      <c r="D27" s="8"/>
      <c r="E27" s="8"/>
      <c r="F27" s="9" t="n">
        <f aca="false">(C27+(4*D27)+E27)/6</f>
        <v>0</v>
      </c>
      <c r="G27" s="9" t="n">
        <f aca="false">(E27-C27)/6</f>
        <v>0</v>
      </c>
      <c r="H27" s="9" t="n">
        <f aca="false">G27*G27</f>
        <v>0</v>
      </c>
      <c r="I27" s="10"/>
    </row>
    <row r="28" customFormat="false" ht="25.25" hidden="false" customHeight="true" outlineLevel="0" collapsed="false">
      <c r="A28" s="6"/>
      <c r="B28" s="16"/>
      <c r="C28" s="8"/>
      <c r="D28" s="8"/>
      <c r="E28" s="8"/>
      <c r="F28" s="9" t="n">
        <f aca="false">(C28+(4*D28)+E28)/6</f>
        <v>0</v>
      </c>
      <c r="G28" s="9" t="n">
        <f aca="false">(E28-C28)/6</f>
        <v>0</v>
      </c>
      <c r="H28" s="9" t="n">
        <f aca="false">G28*G28</f>
        <v>0</v>
      </c>
      <c r="I28" s="10"/>
    </row>
    <row r="29" customFormat="false" ht="25.25" hidden="false" customHeight="true" outlineLevel="0" collapsed="false">
      <c r="A29" s="6"/>
      <c r="B29" s="17"/>
      <c r="C29" s="18"/>
      <c r="D29" s="18"/>
      <c r="E29" s="18"/>
      <c r="F29" s="19"/>
      <c r="G29" s="20"/>
      <c r="H29" s="20"/>
      <c r="I29" s="21"/>
    </row>
    <row r="30" customFormat="false" ht="25.25" hidden="false" customHeight="true" outlineLevel="0" collapsed="false">
      <c r="A30" s="6"/>
      <c r="B30" s="22" t="s">
        <v>28</v>
      </c>
      <c r="C30" s="23" t="n">
        <f aca="false">SUM(C3:C28)</f>
        <v>57</v>
      </c>
      <c r="D30" s="23" t="n">
        <f aca="false">SUM(D3:D28)</f>
        <v>66</v>
      </c>
      <c r="E30" s="23" t="n">
        <f aca="false">SUM(E3:E28)</f>
        <v>93</v>
      </c>
      <c r="F30" s="19"/>
      <c r="G30" s="20"/>
      <c r="H30" s="20"/>
      <c r="I30" s="21"/>
    </row>
    <row r="31" customFormat="false" ht="25.25" hidden="false" customHeight="true" outlineLevel="0" collapsed="false">
      <c r="A31" s="6"/>
      <c r="B31" s="22" t="s">
        <v>29</v>
      </c>
      <c r="C31" s="24" t="n">
        <f aca="false">SUM(F3:F28)</f>
        <v>69</v>
      </c>
      <c r="D31" s="23"/>
      <c r="E31" s="23"/>
      <c r="F31" s="20"/>
      <c r="G31" s="20"/>
      <c r="H31" s="20"/>
      <c r="I31" s="21"/>
    </row>
    <row r="32" customFormat="false" ht="25.25" hidden="false" customHeight="true" outlineLevel="0" collapsed="false">
      <c r="A32" s="6"/>
      <c r="B32" s="22" t="s">
        <v>30</v>
      </c>
      <c r="C32" s="24" t="n">
        <f aca="false">(E30-C30)/6</f>
        <v>6</v>
      </c>
      <c r="D32" s="23"/>
      <c r="E32" s="23"/>
      <c r="F32" s="20"/>
      <c r="G32" s="20"/>
      <c r="H32" s="20"/>
      <c r="I32" s="21"/>
    </row>
    <row r="33" customFormat="false" ht="25.25" hidden="false" customHeight="true" outlineLevel="0" collapsed="false">
      <c r="A33" s="6"/>
      <c r="B33" s="22" t="s">
        <v>31</v>
      </c>
      <c r="C33" s="24" t="n">
        <f aca="false">SQRT(SUM(H3:H28))</f>
        <v>1.73205080756888</v>
      </c>
      <c r="D33" s="23"/>
      <c r="E33" s="23"/>
      <c r="F33" s="20"/>
      <c r="G33" s="20"/>
      <c r="H33" s="20"/>
      <c r="I33" s="21"/>
    </row>
    <row r="34" customFormat="false" ht="25.25" hidden="false" customHeight="true" outlineLevel="0" collapsed="false">
      <c r="A34" s="6"/>
      <c r="B34" s="22"/>
      <c r="C34" s="24" t="n">
        <f aca="false">($C$31+3)*$C$33</f>
        <v>124.707658144959</v>
      </c>
      <c r="D34" s="23"/>
      <c r="E34" s="23"/>
      <c r="F34" s="20"/>
      <c r="G34" s="20"/>
      <c r="H34" s="20"/>
      <c r="I34" s="21"/>
    </row>
    <row r="35" customFormat="false" ht="34.25" hidden="false" customHeight="true" outlineLevel="0" collapsed="false">
      <c r="A35" s="6"/>
      <c r="B35" s="22" t="s">
        <v>32</v>
      </c>
      <c r="C35" s="24" t="n">
        <f aca="false">C31</f>
        <v>69</v>
      </c>
      <c r="D35" s="23"/>
      <c r="E35" s="23"/>
      <c r="F35" s="25"/>
      <c r="G35" s="20"/>
      <c r="H35" s="20"/>
      <c r="I35" s="20"/>
    </row>
    <row r="36" customFormat="false" ht="25.25" hidden="false" customHeight="true" outlineLevel="0" collapsed="false">
      <c r="A36" s="6"/>
      <c r="B36" s="26"/>
      <c r="C36" s="20"/>
      <c r="D36" s="20"/>
      <c r="E36" s="20"/>
      <c r="F36" s="20"/>
      <c r="G36" s="20"/>
      <c r="H36" s="20"/>
      <c r="I36" s="20"/>
    </row>
    <row r="37" customFormat="false" ht="15" hidden="true" customHeight="true" outlineLevel="0" collapsed="false">
      <c r="A37" s="6"/>
      <c r="B37" s="26" t="s">
        <v>33</v>
      </c>
      <c r="C37" s="27" t="n">
        <f aca="false">C35/6</f>
        <v>11.5</v>
      </c>
      <c r="D37" s="20" t="s">
        <v>34</v>
      </c>
      <c r="E37" s="20"/>
      <c r="F37" s="20"/>
      <c r="G37" s="20"/>
      <c r="H37" s="20"/>
      <c r="I37" s="20"/>
    </row>
    <row r="38" customFormat="false" ht="15" hidden="true" customHeight="true" outlineLevel="0" collapsed="false">
      <c r="A38" s="6"/>
      <c r="B38" s="26" t="s">
        <v>35</v>
      </c>
      <c r="C38" s="27" t="n">
        <f aca="false">C37/5</f>
        <v>2.3</v>
      </c>
      <c r="D38" s="20" t="s">
        <v>36</v>
      </c>
      <c r="E38" s="20"/>
      <c r="F38" s="20"/>
      <c r="G38" s="20"/>
      <c r="H38" s="20"/>
      <c r="I38" s="20"/>
    </row>
  </sheetData>
  <mergeCells count="1">
    <mergeCell ref="A1:I1"/>
  </mergeCells>
  <conditionalFormatting sqref="C7:C9">
    <cfRule type="cellIs" priority="2" operator="equal" aboveAverage="0" equalAverage="0" bottom="0" percent="0" rank="0" text="" dxfId="0">
      <formula>0</formula>
    </cfRule>
  </conditionalFormatting>
  <conditionalFormatting sqref="D7:D9">
    <cfRule type="cellIs" priority="3" operator="equal" aboveAverage="0" equalAverage="0" bottom="0" percent="0" rank="0" text="" dxfId="0">
      <formula>0</formula>
    </cfRule>
  </conditionalFormatting>
  <conditionalFormatting sqref="E7:E9">
    <cfRule type="cellIs" priority="4" operator="equal" aboveAverage="0" equalAverage="0" bottom="0" percent="0" rank="0" text="" dxfId="0">
      <formula>0</formula>
    </cfRule>
  </conditionalFormatting>
  <conditionalFormatting sqref="C10">
    <cfRule type="cellIs" priority="5" operator="equal" aboveAverage="0" equalAverage="0" bottom="0" percent="0" rank="0" text="" dxfId="0">
      <formula>0</formula>
    </cfRule>
  </conditionalFormatting>
  <conditionalFormatting sqref="D10">
    <cfRule type="cellIs" priority="6" operator="equal" aboveAverage="0" equalAverage="0" bottom="0" percent="0" rank="0" text="" dxfId="0">
      <formula>0</formula>
    </cfRule>
  </conditionalFormatting>
  <conditionalFormatting sqref="E10">
    <cfRule type="cellIs" priority="7" operator="equal" aboveAverage="0" equalAverage="0" bottom="0" percent="0" rank="0" text="" dxfId="0">
      <formula>0</formula>
    </cfRule>
  </conditionalFormatting>
  <conditionalFormatting sqref="C13">
    <cfRule type="cellIs" priority="8" operator="equal" aboveAverage="0" equalAverage="0" bottom="0" percent="0" rank="0" text="" dxfId="0">
      <formula>0</formula>
    </cfRule>
  </conditionalFormatting>
  <conditionalFormatting sqref="D13">
    <cfRule type="cellIs" priority="9" operator="equal" aboveAverage="0" equalAverage="0" bottom="0" percent="0" rank="0" text="" dxfId="0">
      <formula>0</formula>
    </cfRule>
  </conditionalFormatting>
  <conditionalFormatting sqref="E13">
    <cfRule type="cellIs" priority="10" operator="equal" aboveAverage="0" equalAverage="0" bottom="0" percent="0" rank="0" text="" dxfId="0">
      <formula>0</formula>
    </cfRule>
  </conditionalFormatting>
  <conditionalFormatting sqref="C14">
    <cfRule type="cellIs" priority="11" operator="equal" aboveAverage="0" equalAverage="0" bottom="0" percent="0" rank="0" text="" dxfId="0">
      <formula>0</formula>
    </cfRule>
  </conditionalFormatting>
  <conditionalFormatting sqref="D14">
    <cfRule type="cellIs" priority="12" operator="equal" aboveAverage="0" equalAverage="0" bottom="0" percent="0" rank="0" text="" dxfId="0">
      <formula>0</formula>
    </cfRule>
  </conditionalFormatting>
  <conditionalFormatting sqref="E14">
    <cfRule type="cellIs" priority="13" operator="equal" aboveAverage="0" equalAverage="0" bottom="0" percent="0" rank="0" text="" dxfId="0">
      <formula>0</formula>
    </cfRule>
  </conditionalFormatting>
  <conditionalFormatting sqref="C11">
    <cfRule type="cellIs" priority="14" operator="equal" aboveAverage="0" equalAverage="0" bottom="0" percent="0" rank="0" text="" dxfId="0">
      <formula>0</formula>
    </cfRule>
  </conditionalFormatting>
  <conditionalFormatting sqref="D11">
    <cfRule type="cellIs" priority="15" operator="equal" aboveAverage="0" equalAverage="0" bottom="0" percent="0" rank="0" text="" dxfId="0">
      <formula>0</formula>
    </cfRule>
  </conditionalFormatting>
  <conditionalFormatting sqref="E11">
    <cfRule type="cellIs" priority="16" operator="equal" aboveAverage="0" equalAverage="0" bottom="0" percent="0" rank="0" text="" dxfId="0">
      <formula>0</formula>
    </cfRule>
  </conditionalFormatting>
  <conditionalFormatting sqref="C12">
    <cfRule type="cellIs" priority="17" operator="equal" aboveAverage="0" equalAverage="0" bottom="0" percent="0" rank="0" text="" dxfId="0">
      <formula>0</formula>
    </cfRule>
  </conditionalFormatting>
  <conditionalFormatting sqref="D12">
    <cfRule type="cellIs" priority="18" operator="equal" aboveAverage="0" equalAverage="0" bottom="0" percent="0" rank="0" text="" dxfId="0">
      <formula>0</formula>
    </cfRule>
  </conditionalFormatting>
  <conditionalFormatting sqref="E12">
    <cfRule type="cellIs" priority="1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Abid Hussain</cp:lastModifiedBy>
  <dcterms:modified xsi:type="dcterms:W3CDTF">2015-08-13T09:52:07Z</dcterms:modified>
  <cp:revision>0</cp:revision>
</cp:coreProperties>
</file>