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驻波" sheetId="1" r:id="rId1"/>
    <sheet name="相位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A12" i="2"/>
  <c r="B11" i="2"/>
  <c r="A11" i="2"/>
  <c r="B13" i="1"/>
  <c r="C13" i="1"/>
  <c r="A13" i="1"/>
  <c r="B12" i="1"/>
  <c r="C12" i="1"/>
  <c r="A12" i="1"/>
</calcChain>
</file>

<file path=xl/sharedStrings.xml><?xml version="1.0" encoding="utf-8"?>
<sst xmlns="http://schemas.openxmlformats.org/spreadsheetml/2006/main" count="87" uniqueCount="23">
  <si>
    <t>&amp;</t>
    <phoneticPr fontId="1" type="noConversion"/>
  </si>
  <si>
    <t>&amp;</t>
    <phoneticPr fontId="1" type="noConversion"/>
  </si>
  <si>
    <t>\\</t>
    <phoneticPr fontId="1" type="noConversion"/>
  </si>
  <si>
    <t>0.800</t>
    <phoneticPr fontId="1" type="noConversion"/>
  </si>
  <si>
    <t>0.820</t>
    <phoneticPr fontId="1" type="noConversion"/>
  </si>
  <si>
    <t>0.900</t>
    <phoneticPr fontId="1" type="noConversion"/>
  </si>
  <si>
    <t>0.980</t>
    <phoneticPr fontId="1" type="noConversion"/>
  </si>
  <si>
    <t>36.170</t>
    <phoneticPr fontId="1" type="noConversion"/>
  </si>
  <si>
    <t>31.680</t>
    <phoneticPr fontId="1" type="noConversion"/>
  </si>
  <si>
    <t>1.12</t>
    <phoneticPr fontId="1" type="noConversion"/>
  </si>
  <si>
    <t>1.18</t>
    <phoneticPr fontId="1" type="noConversion"/>
  </si>
  <si>
    <t>1.04</t>
    <phoneticPr fontId="1" type="noConversion"/>
  </si>
  <si>
    <t>1.36</t>
    <phoneticPr fontId="1" type="noConversion"/>
  </si>
  <si>
    <t>1.56</t>
    <phoneticPr fontId="1" type="noConversion"/>
  </si>
  <si>
    <t>1.74</t>
    <phoneticPr fontId="1" type="noConversion"/>
  </si>
  <si>
    <t>0.820</t>
    <phoneticPr fontId="1" type="noConversion"/>
  </si>
  <si>
    <t>0.860</t>
    <phoneticPr fontId="1" type="noConversion"/>
  </si>
  <si>
    <t>0.960</t>
    <phoneticPr fontId="1" type="noConversion"/>
  </si>
  <si>
    <t>1.02</t>
    <phoneticPr fontId="1" type="noConversion"/>
  </si>
  <si>
    <t>1.20</t>
    <phoneticPr fontId="1" type="noConversion"/>
  </si>
  <si>
    <t>1.32</t>
    <phoneticPr fontId="1" type="noConversion"/>
  </si>
  <si>
    <t>1.56</t>
    <phoneticPr fontId="1" type="noConversion"/>
  </si>
  <si>
    <t>1.74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</si>
</sst>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2" fillId="0" borderId="0" xfId="1" applyNumberFormat="1"/>
    <xf numFmtId="176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8F5C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A6" workbookViewId="0">
      <selection activeCell="A20" sqref="A20:XFD24"/>
    </sheetView>
  </sheetViews>
  <sheetFormatPr defaultRowHeight="14" x14ac:dyDescent="0.3"/>
  <sheetData>
    <row r="1" spans="1:3" x14ac:dyDescent="0.3">
      <c r="A1">
        <v>18.422999999999998</v>
      </c>
      <c r="B1">
        <v>58.427999999999997</v>
      </c>
      <c r="C1">
        <v>58.533999999999999</v>
      </c>
    </row>
    <row r="2" spans="1:3" x14ac:dyDescent="0.3">
      <c r="A2">
        <v>22.827000000000002</v>
      </c>
      <c r="B2">
        <v>53.923999999999999</v>
      </c>
      <c r="C2">
        <v>54.113</v>
      </c>
    </row>
    <row r="3" spans="1:3" x14ac:dyDescent="0.3">
      <c r="A3">
        <v>27.42</v>
      </c>
      <c r="B3">
        <v>49.545000000000002</v>
      </c>
      <c r="C3">
        <v>49.606999999999999</v>
      </c>
    </row>
    <row r="4" spans="1:3" x14ac:dyDescent="0.3">
      <c r="A4">
        <v>31.809000000000001</v>
      </c>
      <c r="B4">
        <v>45.055999999999997</v>
      </c>
      <c r="C4">
        <v>45.241999999999997</v>
      </c>
    </row>
    <row r="5" spans="1:3" x14ac:dyDescent="0.3">
      <c r="A5">
        <v>36.423000000000002</v>
      </c>
      <c r="B5">
        <v>40.417999999999999</v>
      </c>
      <c r="C5">
        <v>40.545000000000002</v>
      </c>
    </row>
    <row r="6" spans="1:3" x14ac:dyDescent="0.3">
      <c r="A6">
        <v>40.777999999999999</v>
      </c>
      <c r="B6">
        <v>36.215000000000003</v>
      </c>
      <c r="C6">
        <v>36.17</v>
      </c>
    </row>
    <row r="7" spans="1:3" x14ac:dyDescent="0.3">
      <c r="A7">
        <v>45.89</v>
      </c>
      <c r="B7">
        <v>31.77</v>
      </c>
      <c r="C7">
        <v>31.68</v>
      </c>
    </row>
    <row r="8" spans="1:3" x14ac:dyDescent="0.3">
      <c r="A8">
        <v>50.555</v>
      </c>
      <c r="B8">
        <v>27.417999999999999</v>
      </c>
      <c r="C8">
        <v>27.077999999999999</v>
      </c>
    </row>
    <row r="9" spans="1:3" x14ac:dyDescent="0.3">
      <c r="A9">
        <v>54.125</v>
      </c>
      <c r="B9">
        <v>22.77</v>
      </c>
      <c r="C9">
        <v>22.745999999999999</v>
      </c>
    </row>
    <row r="10" spans="1:3" x14ac:dyDescent="0.3">
      <c r="A10">
        <v>58.494</v>
      </c>
      <c r="B10">
        <v>18.542000000000002</v>
      </c>
      <c r="C10">
        <v>18.542000000000002</v>
      </c>
    </row>
    <row r="12" spans="1:3" x14ac:dyDescent="0.3">
      <c r="A12">
        <f>-(SUM(A6:A10)-SUM(A1:A5))/25</f>
        <v>-4.5176000000000007</v>
      </c>
      <c r="B12">
        <f t="shared" ref="B12:C12" si="0">-(SUM(B6:B10)-SUM(B1:B5))/25</f>
        <v>4.42624</v>
      </c>
      <c r="C12">
        <f t="shared" si="0"/>
        <v>4.4729999999999999</v>
      </c>
    </row>
    <row r="13" spans="1:3" x14ac:dyDescent="0.3">
      <c r="A13">
        <f>2*A12*38.7</f>
        <v>-349.66224000000005</v>
      </c>
      <c r="B13">
        <f t="shared" ref="B13:C13" si="1">2*B12*38.7</f>
        <v>342.59097600000001</v>
      </c>
      <c r="C13">
        <f t="shared" si="1"/>
        <v>346.21020000000004</v>
      </c>
    </row>
    <row r="20" spans="1:24" s="1" customFormat="1" x14ac:dyDescent="0.3">
      <c r="A20" s="1">
        <v>1</v>
      </c>
      <c r="B20" s="1" t="s">
        <v>0</v>
      </c>
      <c r="C20" s="1">
        <v>58.427999999999997</v>
      </c>
      <c r="D20" s="1" t="s">
        <v>0</v>
      </c>
      <c r="E20" s="1" t="s">
        <v>3</v>
      </c>
      <c r="F20" s="1" t="s">
        <v>0</v>
      </c>
      <c r="G20" s="1">
        <v>6</v>
      </c>
      <c r="H20" s="1" t="s">
        <v>0</v>
      </c>
      <c r="I20" s="1">
        <v>36.215000000000003</v>
      </c>
      <c r="J20" s="1" t="s">
        <v>0</v>
      </c>
      <c r="K20" s="1" t="s">
        <v>9</v>
      </c>
      <c r="L20" s="1" t="s">
        <v>0</v>
      </c>
      <c r="M20" s="1">
        <v>10</v>
      </c>
      <c r="N20" s="1" t="s">
        <v>0</v>
      </c>
      <c r="O20" s="1">
        <v>58.533999999999999</v>
      </c>
      <c r="P20" s="1" t="s">
        <v>0</v>
      </c>
      <c r="Q20" s="1" t="s">
        <v>15</v>
      </c>
      <c r="R20" s="1" t="s">
        <v>0</v>
      </c>
      <c r="S20" s="1">
        <v>5</v>
      </c>
      <c r="T20" s="1" t="s">
        <v>1</v>
      </c>
      <c r="U20" s="1" t="s">
        <v>7</v>
      </c>
      <c r="V20" s="1" t="s">
        <v>0</v>
      </c>
      <c r="W20" s="1" t="s">
        <v>9</v>
      </c>
      <c r="X20" s="2" t="s">
        <v>2</v>
      </c>
    </row>
    <row r="21" spans="1:24" s="1" customFormat="1" x14ac:dyDescent="0.3">
      <c r="A21" s="1">
        <v>2</v>
      </c>
      <c r="B21" s="1" t="s">
        <v>0</v>
      </c>
      <c r="C21" s="1">
        <v>53.923999999999999</v>
      </c>
      <c r="D21" s="1" t="s">
        <v>0</v>
      </c>
      <c r="E21" s="1" t="s">
        <v>4</v>
      </c>
      <c r="F21" s="1" t="s">
        <v>0</v>
      </c>
      <c r="G21" s="1">
        <v>7</v>
      </c>
      <c r="H21" s="1" t="s">
        <v>0</v>
      </c>
      <c r="I21" s="1">
        <v>31.77</v>
      </c>
      <c r="J21" s="1" t="s">
        <v>0</v>
      </c>
      <c r="K21" s="1" t="s">
        <v>10</v>
      </c>
      <c r="L21" s="1" t="s">
        <v>0</v>
      </c>
      <c r="M21" s="1">
        <v>9</v>
      </c>
      <c r="N21" s="1" t="s">
        <v>0</v>
      </c>
      <c r="O21" s="1">
        <v>54.113</v>
      </c>
      <c r="P21" s="1" t="s">
        <v>0</v>
      </c>
      <c r="Q21" s="1" t="s">
        <v>16</v>
      </c>
      <c r="R21" s="1" t="s">
        <v>0</v>
      </c>
      <c r="S21" s="1">
        <v>4</v>
      </c>
      <c r="T21" s="1" t="s">
        <v>1</v>
      </c>
      <c r="U21" s="1" t="s">
        <v>8</v>
      </c>
      <c r="V21" s="1" t="s">
        <v>0</v>
      </c>
      <c r="W21" s="1" t="s">
        <v>19</v>
      </c>
      <c r="X21" s="2" t="s">
        <v>2</v>
      </c>
    </row>
    <row r="22" spans="1:24" s="1" customFormat="1" x14ac:dyDescent="0.3">
      <c r="A22" s="1">
        <v>3</v>
      </c>
      <c r="B22" s="1" t="s">
        <v>0</v>
      </c>
      <c r="C22" s="1">
        <v>49.545000000000002</v>
      </c>
      <c r="D22" s="1" t="s">
        <v>0</v>
      </c>
      <c r="E22" s="1" t="s">
        <v>5</v>
      </c>
      <c r="F22" s="1" t="s">
        <v>0</v>
      </c>
      <c r="G22" s="1">
        <v>8</v>
      </c>
      <c r="H22" s="1" t="s">
        <v>0</v>
      </c>
      <c r="I22" s="1">
        <v>27.417999999999999</v>
      </c>
      <c r="J22" s="1" t="s">
        <v>0</v>
      </c>
      <c r="K22" s="1" t="s">
        <v>12</v>
      </c>
      <c r="L22" s="1" t="s">
        <v>0</v>
      </c>
      <c r="M22" s="1">
        <v>8</v>
      </c>
      <c r="N22" s="1" t="s">
        <v>0</v>
      </c>
      <c r="O22" s="1">
        <v>49.606999999999999</v>
      </c>
      <c r="P22" s="1" t="s">
        <v>0</v>
      </c>
      <c r="Q22" s="1" t="s">
        <v>5</v>
      </c>
      <c r="R22" s="1" t="s">
        <v>0</v>
      </c>
      <c r="S22" s="1">
        <v>3</v>
      </c>
      <c r="T22" s="1" t="s">
        <v>1</v>
      </c>
      <c r="U22" s="1">
        <v>27.077999999999999</v>
      </c>
      <c r="V22" s="1" t="s">
        <v>0</v>
      </c>
      <c r="W22" s="1" t="s">
        <v>20</v>
      </c>
      <c r="X22" s="2" t="s">
        <v>2</v>
      </c>
    </row>
    <row r="23" spans="1:24" s="1" customFormat="1" x14ac:dyDescent="0.3">
      <c r="A23" s="1">
        <v>4</v>
      </c>
      <c r="B23" s="1" t="s">
        <v>0</v>
      </c>
      <c r="C23" s="1">
        <v>45.055999999999997</v>
      </c>
      <c r="D23" s="1" t="s">
        <v>0</v>
      </c>
      <c r="E23" s="1" t="s">
        <v>6</v>
      </c>
      <c r="F23" s="1" t="s">
        <v>0</v>
      </c>
      <c r="G23" s="1">
        <v>9</v>
      </c>
      <c r="H23" s="1" t="s">
        <v>0</v>
      </c>
      <c r="I23" s="1">
        <v>22.77</v>
      </c>
      <c r="J23" s="1" t="s">
        <v>0</v>
      </c>
      <c r="K23" s="1" t="s">
        <v>13</v>
      </c>
      <c r="L23" s="1" t="s">
        <v>0</v>
      </c>
      <c r="M23" s="1">
        <v>7</v>
      </c>
      <c r="N23" s="1" t="s">
        <v>0</v>
      </c>
      <c r="O23" s="1">
        <v>45.241999999999997</v>
      </c>
      <c r="P23" s="1" t="s">
        <v>0</v>
      </c>
      <c r="Q23" s="1" t="s">
        <v>17</v>
      </c>
      <c r="R23" s="1" t="s">
        <v>0</v>
      </c>
      <c r="S23" s="1">
        <v>2</v>
      </c>
      <c r="T23" s="1" t="s">
        <v>1</v>
      </c>
      <c r="U23" s="1">
        <v>22.745999999999999</v>
      </c>
      <c r="V23" s="1" t="s">
        <v>0</v>
      </c>
      <c r="W23" s="1" t="s">
        <v>21</v>
      </c>
      <c r="X23" s="2" t="s">
        <v>2</v>
      </c>
    </row>
    <row r="24" spans="1:24" s="1" customFormat="1" x14ac:dyDescent="0.3">
      <c r="A24" s="1">
        <v>5</v>
      </c>
      <c r="B24" s="1" t="s">
        <v>0</v>
      </c>
      <c r="C24" s="1">
        <v>40.417999999999999</v>
      </c>
      <c r="D24" s="1" t="s">
        <v>0</v>
      </c>
      <c r="E24" s="1" t="s">
        <v>11</v>
      </c>
      <c r="F24" s="1" t="s">
        <v>0</v>
      </c>
      <c r="G24" s="1">
        <v>10</v>
      </c>
      <c r="H24" s="1" t="s">
        <v>0</v>
      </c>
      <c r="I24" s="1">
        <v>18.542000000000002</v>
      </c>
      <c r="J24" s="1" t="s">
        <v>0</v>
      </c>
      <c r="K24" s="1" t="s">
        <v>14</v>
      </c>
      <c r="L24" s="1" t="s">
        <v>0</v>
      </c>
      <c r="M24" s="1">
        <v>6</v>
      </c>
      <c r="N24" s="1" t="s">
        <v>0</v>
      </c>
      <c r="O24" s="1">
        <v>40.545000000000002</v>
      </c>
      <c r="P24" s="1" t="s">
        <v>0</v>
      </c>
      <c r="Q24" s="1" t="s">
        <v>18</v>
      </c>
      <c r="R24" s="1" t="s">
        <v>0</v>
      </c>
      <c r="S24" s="1">
        <v>1</v>
      </c>
      <c r="T24" s="1" t="s">
        <v>1</v>
      </c>
      <c r="U24" s="1">
        <v>18.542000000000002</v>
      </c>
      <c r="V24" s="1" t="s">
        <v>0</v>
      </c>
      <c r="W24" s="1" t="s">
        <v>22</v>
      </c>
      <c r="X24" s="2" t="s">
        <v>2</v>
      </c>
    </row>
    <row r="25" spans="1:24" x14ac:dyDescent="0.3">
      <c r="A25">
        <v>6</v>
      </c>
      <c r="B25" t="s">
        <v>0</v>
      </c>
    </row>
    <row r="26" spans="1:24" x14ac:dyDescent="0.3">
      <c r="A26">
        <v>7</v>
      </c>
      <c r="B26" t="s">
        <v>0</v>
      </c>
    </row>
    <row r="27" spans="1:24" x14ac:dyDescent="0.3">
      <c r="A27">
        <v>8</v>
      </c>
      <c r="B27" t="s">
        <v>0</v>
      </c>
    </row>
    <row r="28" spans="1:24" x14ac:dyDescent="0.3">
      <c r="A28">
        <v>9</v>
      </c>
      <c r="B28" t="s">
        <v>0</v>
      </c>
    </row>
    <row r="29" spans="1:24" x14ac:dyDescent="0.3">
      <c r="A29">
        <v>10</v>
      </c>
      <c r="B29" t="s">
        <v>0</v>
      </c>
    </row>
  </sheetData>
  <phoneticPr fontId="1" type="noConversion"/>
  <hyperlinks>
    <hyperlink ref="X20" r:id="rId1"/>
    <hyperlink ref="X21:X24" r:id="rId2" display="\\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M11" sqref="M11"/>
    </sheetView>
  </sheetViews>
  <sheetFormatPr defaultRowHeight="14" x14ac:dyDescent="0.3"/>
  <sheetData>
    <row r="1" spans="1:15" x14ac:dyDescent="0.3">
      <c r="A1">
        <v>104.301</v>
      </c>
      <c r="B1">
        <v>104.202</v>
      </c>
    </row>
    <row r="2" spans="1:15" x14ac:dyDescent="0.3">
      <c r="A2">
        <v>95.382000000000005</v>
      </c>
      <c r="B2">
        <v>95.343000000000004</v>
      </c>
    </row>
    <row r="3" spans="1:15" x14ac:dyDescent="0.3">
      <c r="A3">
        <v>86.411000000000001</v>
      </c>
      <c r="B3">
        <v>86.382000000000005</v>
      </c>
    </row>
    <row r="4" spans="1:15" x14ac:dyDescent="0.3">
      <c r="A4">
        <v>77.448999999999998</v>
      </c>
      <c r="B4">
        <v>77.42</v>
      </c>
    </row>
    <row r="5" spans="1:15" x14ac:dyDescent="0.3">
      <c r="A5">
        <v>68.584999999999994</v>
      </c>
      <c r="B5">
        <v>68.569999999999993</v>
      </c>
    </row>
    <row r="6" spans="1:15" x14ac:dyDescent="0.3">
      <c r="A6">
        <v>59.648000000000003</v>
      </c>
      <c r="B6">
        <v>59.654000000000003</v>
      </c>
    </row>
    <row r="7" spans="1:15" x14ac:dyDescent="0.3">
      <c r="A7">
        <v>50.972000000000001</v>
      </c>
      <c r="B7">
        <v>50.988</v>
      </c>
    </row>
    <row r="8" spans="1:15" x14ac:dyDescent="0.3">
      <c r="A8">
        <v>41.869</v>
      </c>
      <c r="B8">
        <v>41.9</v>
      </c>
    </row>
    <row r="9" spans="1:15" x14ac:dyDescent="0.3">
      <c r="A9">
        <v>33.118000000000002</v>
      </c>
      <c r="B9">
        <v>33.173999999999999</v>
      </c>
    </row>
    <row r="10" spans="1:15" x14ac:dyDescent="0.3">
      <c r="A10">
        <v>23.984999999999999</v>
      </c>
      <c r="B10">
        <v>24.052</v>
      </c>
    </row>
    <row r="11" spans="1:15" x14ac:dyDescent="0.3">
      <c r="A11">
        <f>(SUM(A1:A5)-SUM(A6:A10))/25</f>
        <v>8.9014400000000009</v>
      </c>
      <c r="B11">
        <f>(SUM(B1:B5)-SUM(B6:B10))/25</f>
        <v>8.8859600000000007</v>
      </c>
    </row>
    <row r="12" spans="1:15" x14ac:dyDescent="0.3">
      <c r="A12">
        <f>38.7*A11</f>
        <v>344.48572800000005</v>
      </c>
      <c r="B12">
        <f>38.7*B11</f>
        <v>343.88665200000003</v>
      </c>
    </row>
    <row r="16" spans="1:15" s="3" customFormat="1" x14ac:dyDescent="0.3">
      <c r="F16" s="3">
        <v>104.301</v>
      </c>
      <c r="G16" s="3">
        <v>95.382000000000005</v>
      </c>
      <c r="H16" s="3">
        <v>86.411000000000001</v>
      </c>
      <c r="I16" s="3">
        <v>77.448999999999998</v>
      </c>
      <c r="J16" s="3">
        <v>68.584999999999994</v>
      </c>
      <c r="K16" s="3">
        <v>59.648000000000003</v>
      </c>
      <c r="L16" s="3">
        <v>50.972000000000001</v>
      </c>
      <c r="M16" s="3">
        <v>41.869</v>
      </c>
      <c r="N16" s="3">
        <v>33.118000000000002</v>
      </c>
      <c r="O16" s="3">
        <v>23.984999999999999</v>
      </c>
    </row>
    <row r="17" spans="6:15" s="3" customFormat="1" x14ac:dyDescent="0.3">
      <c r="F17" s="3">
        <v>104.202</v>
      </c>
      <c r="G17" s="3">
        <v>95.343000000000004</v>
      </c>
      <c r="H17" s="3">
        <v>86.382000000000005</v>
      </c>
      <c r="I17" s="3">
        <v>77.42</v>
      </c>
      <c r="J17" s="3">
        <v>68.569999999999993</v>
      </c>
      <c r="K17" s="3">
        <v>59.654000000000003</v>
      </c>
      <c r="L17" s="3">
        <v>50.988</v>
      </c>
      <c r="M17" s="3">
        <v>41.9</v>
      </c>
      <c r="N17" s="3">
        <v>33.173999999999999</v>
      </c>
      <c r="O17" s="3">
        <v>24.052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驻波</vt:lpstr>
      <vt:lpstr>相位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2018-03-11T05:28:33Z</dcterms:modified>
</cp:coreProperties>
</file>